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tabRatio="688" firstSheet="1" activeTab="2"/>
  </bookViews>
  <sheets>
    <sheet name="DW  2026" sheetId="7" state="hidden" r:id="rId1"/>
    <sheet name="厨电成本数据" sheetId="45" r:id="rId2"/>
    <sheet name="26年厨电费用指标到月测算汇总表 " sheetId="39" r:id="rId3"/>
    <sheet name="25年厨电费用指标到月测算汇总表  (2)" sheetId="49" state="hidden" r:id="rId4"/>
    <sheet name="25年厨电费用指标到月测算汇总表" sheetId="48" state="hidden" r:id="rId5"/>
    <sheet name="厨电1月 " sheetId="40" r:id="rId6"/>
    <sheet name="厨电2月 " sheetId="41" r:id="rId7"/>
    <sheet name="厨电3月" sheetId="42" r:id="rId8"/>
    <sheet name="厨电4月" sheetId="43" r:id="rId9"/>
    <sheet name="厨电5月 " sheetId="50" r:id="rId10"/>
    <sheet name="降费项目厨电 " sheetId="46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</externalReferences>
  <definedNames>
    <definedName name="_xlnm._FilterDatabase" localSheetId="0" hidden="1">'DW  2026'!$A$31:$M$220</definedName>
    <definedName name="_xlnm._FilterDatabase" localSheetId="9" hidden="1">'厨电5月 '!$A$28:$S$245</definedName>
    <definedName name="\0" localSheetId="4">#REF!</definedName>
    <definedName name="\0" localSheetId="3">#REF!</definedName>
    <definedName name="\0" localSheetId="2">#REF!</definedName>
    <definedName name="\0" localSheetId="5">#REF!</definedName>
    <definedName name="\0" localSheetId="6">#REF!</definedName>
    <definedName name="\0" localSheetId="7">#REF!</definedName>
    <definedName name="\0" localSheetId="8">#REF!</definedName>
    <definedName name="\0" localSheetId="9">#REF!</definedName>
    <definedName name="\0" localSheetId="10">#REF!</definedName>
    <definedName name="\0">#REF!</definedName>
    <definedName name="\2" localSheetId="4">#REF!</definedName>
    <definedName name="\2" localSheetId="3">#REF!</definedName>
    <definedName name="\2" localSheetId="2">#REF!</definedName>
    <definedName name="\2" localSheetId="5">#REF!</definedName>
    <definedName name="\2" localSheetId="6">#REF!</definedName>
    <definedName name="\2" localSheetId="7">#REF!</definedName>
    <definedName name="\2" localSheetId="8">#REF!</definedName>
    <definedName name="\2" localSheetId="9">#REF!</definedName>
    <definedName name="\2" localSheetId="10">#REF!</definedName>
    <definedName name="\2">#REF!</definedName>
    <definedName name="\a" localSheetId="4">'[1]FA-LISTING'!#REF!</definedName>
    <definedName name="\a" localSheetId="3">'[1]FA-LISTING'!#REF!</definedName>
    <definedName name="\a" localSheetId="2">'[1]FA-LISTING'!#REF!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>#REF!</definedName>
    <definedName name="\B" localSheetId="4">'[1]FA-LISTING'!#REF!</definedName>
    <definedName name="\B" localSheetId="3">'[1]FA-LISTING'!#REF!</definedName>
    <definedName name="\B" localSheetId="2">'[1]FA-LISTING'!#REF!</definedName>
    <definedName name="\b" localSheetId="5">#REF!</definedName>
    <definedName name="\b" localSheetId="6">#REF!</definedName>
    <definedName name="\b" localSheetId="7">#REF!</definedName>
    <definedName name="\b" localSheetId="8">#REF!</definedName>
    <definedName name="\b" localSheetId="9">#REF!</definedName>
    <definedName name="\b" localSheetId="10">#REF!</definedName>
    <definedName name="\b">#REF!</definedName>
    <definedName name="\b1" localSheetId="4">#REF!</definedName>
    <definedName name="\b1" localSheetId="3">#REF!</definedName>
    <definedName name="\b1" localSheetId="2">#REF!</definedName>
    <definedName name="\b1" localSheetId="5">#REF!</definedName>
    <definedName name="\b1" localSheetId="6">#REF!</definedName>
    <definedName name="\b1" localSheetId="7">#REF!</definedName>
    <definedName name="\b1" localSheetId="8">#REF!</definedName>
    <definedName name="\b1" localSheetId="9">#REF!</definedName>
    <definedName name="\b1" localSheetId="10">#REF!</definedName>
    <definedName name="\b1">#REF!</definedName>
    <definedName name="\m" localSheetId="4">#REF!</definedName>
    <definedName name="\m" localSheetId="3">#REF!</definedName>
    <definedName name="\m" localSheetId="2">#REF!</definedName>
    <definedName name="\m" localSheetId="5">#REF!</definedName>
    <definedName name="\m" localSheetId="6">#REF!</definedName>
    <definedName name="\m" localSheetId="7">#REF!</definedName>
    <definedName name="\m" localSheetId="8">#REF!</definedName>
    <definedName name="\m" localSheetId="9">#REF!</definedName>
    <definedName name="\m" localSheetId="10">#REF!</definedName>
    <definedName name="\m">#REF!</definedName>
    <definedName name="\p" localSheetId="4">'[1]FA-LISTING'!#REF!</definedName>
    <definedName name="\p" localSheetId="3">'[1]FA-LISTING'!#REF!</definedName>
    <definedName name="\p" localSheetId="2">'[1]FA-LISTING'!#REF!</definedName>
    <definedName name="\p" localSheetId="5">'[1]FA-LISTING'!#REF!</definedName>
    <definedName name="\p" localSheetId="6">'[1]FA-LISTING'!#REF!</definedName>
    <definedName name="\p" localSheetId="7">'[1]FA-LISTING'!#REF!</definedName>
    <definedName name="\p" localSheetId="8">'[2]FA-LISTING'!#REF!</definedName>
    <definedName name="\p" localSheetId="9">'[2]FA-LISTING'!#REF!</definedName>
    <definedName name="\p">'[3]FA-LISTING'!#REF!</definedName>
    <definedName name="\v" localSheetId="4">'[1]FA-LISTING'!#REF!</definedName>
    <definedName name="\v" localSheetId="3">'[1]FA-LISTING'!#REF!</definedName>
    <definedName name="\v" localSheetId="2">'[1]FA-LISTING'!#REF!</definedName>
    <definedName name="\v" localSheetId="5">'[1]FA-LISTING'!#REF!</definedName>
    <definedName name="\v" localSheetId="6">'[1]FA-LISTING'!#REF!</definedName>
    <definedName name="\v" localSheetId="7">'[1]FA-LISTING'!#REF!</definedName>
    <definedName name="\v" localSheetId="8">'[2]FA-LISTING'!#REF!</definedName>
    <definedName name="\v" localSheetId="9">'[2]FA-LISTING'!#REF!</definedName>
    <definedName name="\v">'[3]FA-LISTING'!#REF!</definedName>
    <definedName name="___" localSheetId="4">#REF!</definedName>
    <definedName name="___" localSheetId="3">#REF!</definedName>
    <definedName name="___" localSheetId="2">#REF!</definedName>
    <definedName name="___" localSheetId="5">#REF!</definedName>
    <definedName name="___" localSheetId="6">#REF!</definedName>
    <definedName name="___" localSheetId="7">#REF!</definedName>
    <definedName name="___" localSheetId="8">#REF!</definedName>
    <definedName name="___" localSheetId="9">#REF!</definedName>
    <definedName name="___" localSheetId="10">#REF!</definedName>
    <definedName name="___">#REF!</definedName>
    <definedName name="_______5월국내제품" localSheetId="4">#REF!</definedName>
    <definedName name="_______5월국내제품" localSheetId="3">#REF!</definedName>
    <definedName name="_______5월국내제품" localSheetId="2">#REF!</definedName>
    <definedName name="_______5월국내제품" localSheetId="5">#REF!</definedName>
    <definedName name="_______5월국내제품" localSheetId="6">#REF!</definedName>
    <definedName name="_______5월국내제품" localSheetId="7">#REF!</definedName>
    <definedName name="_______5월국내제품" localSheetId="8">#REF!</definedName>
    <definedName name="_______5월국내제품" localSheetId="9">#REF!</definedName>
    <definedName name="_______5월국내제품" localSheetId="10">#REF!</definedName>
    <definedName name="_______5월국내제품">#REF!</definedName>
    <definedName name="_______AEM14" localSheetId="4">#REF!</definedName>
    <definedName name="_______AEM14" localSheetId="3">#REF!</definedName>
    <definedName name="_______AEM14" localSheetId="2">#REF!</definedName>
    <definedName name="_______AEM14" localSheetId="5">#REF!</definedName>
    <definedName name="_______AEM14" localSheetId="6">#REF!</definedName>
    <definedName name="_______AEM14" localSheetId="7">#REF!</definedName>
    <definedName name="_______AEM14" localSheetId="8">#REF!</definedName>
    <definedName name="_______AEM14" localSheetId="9">#REF!</definedName>
    <definedName name="_______AEM14" localSheetId="10">#REF!</definedName>
    <definedName name="_______AEM14">#REF!</definedName>
    <definedName name="_______CAR05" localSheetId="4">#REF!</definedName>
    <definedName name="_______CAR05" localSheetId="3">#REF!</definedName>
    <definedName name="_______CAR05" localSheetId="2">#REF!</definedName>
    <definedName name="_______CAR05" localSheetId="5">#REF!</definedName>
    <definedName name="_______CAR05" localSheetId="6">#REF!</definedName>
    <definedName name="_______CAR05" localSheetId="7">#REF!</definedName>
    <definedName name="_______CAR05" localSheetId="8">#REF!</definedName>
    <definedName name="_______CAR05" localSheetId="9">#REF!</definedName>
    <definedName name="_______CAR05" localSheetId="10">#REF!</definedName>
    <definedName name="_______CAR05">#REF!</definedName>
    <definedName name="_______FED18" localSheetId="4">#REF!</definedName>
    <definedName name="_______FED18" localSheetId="3">#REF!</definedName>
    <definedName name="_______FED18" localSheetId="2">#REF!</definedName>
    <definedName name="_______FED18" localSheetId="5">#REF!</definedName>
    <definedName name="_______FED18" localSheetId="6">#REF!</definedName>
    <definedName name="_______FED18" localSheetId="7">#REF!</definedName>
    <definedName name="_______FED18" localSheetId="8">#REF!</definedName>
    <definedName name="_______FED18" localSheetId="9">#REF!</definedName>
    <definedName name="_______FED18" localSheetId="10">#REF!</definedName>
    <definedName name="_______FED18">#REF!</definedName>
    <definedName name="_______GMC1" localSheetId="4">#REF!</definedName>
    <definedName name="_______GMC1" localSheetId="3">#REF!</definedName>
    <definedName name="_______GMC1" localSheetId="2">#REF!</definedName>
    <definedName name="_______GMC1" localSheetId="5">#REF!</definedName>
    <definedName name="_______GMC1" localSheetId="6">#REF!</definedName>
    <definedName name="_______GMC1" localSheetId="7">#REF!</definedName>
    <definedName name="_______GMC1" localSheetId="8">#REF!</definedName>
    <definedName name="_______GMC1" localSheetId="9">#REF!</definedName>
    <definedName name="_______GMC1" localSheetId="10">#REF!</definedName>
    <definedName name="_______GMC1">#REF!</definedName>
    <definedName name="_______GMC2" localSheetId="4">#REF!</definedName>
    <definedName name="_______GMC2" localSheetId="3">#REF!</definedName>
    <definedName name="_______GMC2" localSheetId="2">#REF!</definedName>
    <definedName name="_______GMC2" localSheetId="5">#REF!</definedName>
    <definedName name="_______GMC2" localSheetId="6">#REF!</definedName>
    <definedName name="_______GMC2" localSheetId="7">#REF!</definedName>
    <definedName name="_______GMC2" localSheetId="8">#REF!</definedName>
    <definedName name="_______GMC2" localSheetId="9">#REF!</definedName>
    <definedName name="_______GMC2" localSheetId="10">#REF!</definedName>
    <definedName name="_______GMC2">#REF!</definedName>
    <definedName name="______ST2" localSheetId="4">#REF!</definedName>
    <definedName name="______ST2" localSheetId="3">#REF!</definedName>
    <definedName name="______ST2" localSheetId="2">#REF!</definedName>
    <definedName name="______ST2" localSheetId="5">#REF!</definedName>
    <definedName name="______ST2" localSheetId="6">#REF!</definedName>
    <definedName name="______ST2" localSheetId="7">#REF!</definedName>
    <definedName name="______ST2" localSheetId="8">#REF!</definedName>
    <definedName name="______ST2" localSheetId="9">#REF!</definedName>
    <definedName name="______ST2" localSheetId="10">#REF!</definedName>
    <definedName name="______ST2">#REF!</definedName>
    <definedName name="_____5월국내제품" localSheetId="4">#REF!</definedName>
    <definedName name="_____5월국내제품" localSheetId="3">#REF!</definedName>
    <definedName name="_____5월국내제품" localSheetId="2">#REF!</definedName>
    <definedName name="_____5월국내제품" localSheetId="5">#REF!</definedName>
    <definedName name="_____5월국내제품" localSheetId="6">#REF!</definedName>
    <definedName name="_____5월국내제품" localSheetId="7">#REF!</definedName>
    <definedName name="_____5월국내제품" localSheetId="8">#REF!</definedName>
    <definedName name="_____5월국내제품" localSheetId="9">#REF!</definedName>
    <definedName name="_____5월국내제품" localSheetId="10">#REF!</definedName>
    <definedName name="_____5월국내제품">#REF!</definedName>
    <definedName name="_____AEM14" localSheetId="4">#REF!</definedName>
    <definedName name="_____AEM14" localSheetId="3">#REF!</definedName>
    <definedName name="_____AEM14" localSheetId="2">#REF!</definedName>
    <definedName name="_____AEM14" localSheetId="5">#REF!</definedName>
    <definedName name="_____AEM14" localSheetId="6">#REF!</definedName>
    <definedName name="_____AEM14" localSheetId="7">#REF!</definedName>
    <definedName name="_____AEM14" localSheetId="8">#REF!</definedName>
    <definedName name="_____AEM14" localSheetId="9">#REF!</definedName>
    <definedName name="_____AEM14" localSheetId="10">#REF!</definedName>
    <definedName name="_____AEM14">#REF!</definedName>
    <definedName name="_____CAR05" localSheetId="4">#REF!</definedName>
    <definedName name="_____CAR05" localSheetId="3">#REF!</definedName>
    <definedName name="_____CAR05" localSheetId="2">#REF!</definedName>
    <definedName name="_____CAR05" localSheetId="5">#REF!</definedName>
    <definedName name="_____CAR05" localSheetId="6">#REF!</definedName>
    <definedName name="_____CAR05" localSheetId="7">#REF!</definedName>
    <definedName name="_____CAR05" localSheetId="8">#REF!</definedName>
    <definedName name="_____CAR05" localSheetId="9">#REF!</definedName>
    <definedName name="_____CAR05" localSheetId="10">#REF!</definedName>
    <definedName name="_____CAR05">#REF!</definedName>
    <definedName name="_____FED18" localSheetId="4">#REF!</definedName>
    <definedName name="_____FED18" localSheetId="3">#REF!</definedName>
    <definedName name="_____FED18" localSheetId="2">#REF!</definedName>
    <definedName name="_____FED18" localSheetId="5">#REF!</definedName>
    <definedName name="_____FED18" localSheetId="6">#REF!</definedName>
    <definedName name="_____FED18" localSheetId="7">#REF!</definedName>
    <definedName name="_____FED18" localSheetId="8">#REF!</definedName>
    <definedName name="_____FED18" localSheetId="9">#REF!</definedName>
    <definedName name="_____FED18" localSheetId="10">#REF!</definedName>
    <definedName name="_____FED18">#REF!</definedName>
    <definedName name="_____GMC1" localSheetId="4">#REF!</definedName>
    <definedName name="_____GMC1" localSheetId="3">#REF!</definedName>
    <definedName name="_____GMC1" localSheetId="2">#REF!</definedName>
    <definedName name="_____GMC1" localSheetId="5">#REF!</definedName>
    <definedName name="_____GMC1" localSheetId="6">#REF!</definedName>
    <definedName name="_____GMC1" localSheetId="7">#REF!</definedName>
    <definedName name="_____GMC1" localSheetId="8">#REF!</definedName>
    <definedName name="_____GMC1" localSheetId="9">#REF!</definedName>
    <definedName name="_____GMC1" localSheetId="10">#REF!</definedName>
    <definedName name="_____GMC1">#REF!</definedName>
    <definedName name="_____GMC2" localSheetId="4">#REF!</definedName>
    <definedName name="_____GMC2" localSheetId="3">#REF!</definedName>
    <definedName name="_____GMC2" localSheetId="2">#REF!</definedName>
    <definedName name="_____GMC2" localSheetId="5">#REF!</definedName>
    <definedName name="_____GMC2" localSheetId="6">#REF!</definedName>
    <definedName name="_____GMC2" localSheetId="7">#REF!</definedName>
    <definedName name="_____GMC2" localSheetId="8">#REF!</definedName>
    <definedName name="_____GMC2" localSheetId="9">#REF!</definedName>
    <definedName name="_____GMC2" localSheetId="10">#REF!</definedName>
    <definedName name="_____GMC2">#REF!</definedName>
    <definedName name="____5월국내제품" localSheetId="4">#REF!</definedName>
    <definedName name="____5월국내제품" localSheetId="3">#REF!</definedName>
    <definedName name="____5월국내제품" localSheetId="2">#REF!</definedName>
    <definedName name="____5월국내제품" localSheetId="5">#REF!</definedName>
    <definedName name="____5월국내제품" localSheetId="6">#REF!</definedName>
    <definedName name="____5월국내제품" localSheetId="7">#REF!</definedName>
    <definedName name="____5월국내제품" localSheetId="8">#REF!</definedName>
    <definedName name="____5월국내제품" localSheetId="9">#REF!</definedName>
    <definedName name="____5월국내제품" localSheetId="10">#REF!</definedName>
    <definedName name="____5월국내제품">#REF!</definedName>
    <definedName name="____AEM14" localSheetId="4">#REF!</definedName>
    <definedName name="____AEM14" localSheetId="3">#REF!</definedName>
    <definedName name="____AEM14" localSheetId="2">#REF!</definedName>
    <definedName name="____AEM14" localSheetId="5">#REF!</definedName>
    <definedName name="____AEM14" localSheetId="6">#REF!</definedName>
    <definedName name="____AEM14" localSheetId="7">#REF!</definedName>
    <definedName name="____AEM14" localSheetId="8">#REF!</definedName>
    <definedName name="____AEM14" localSheetId="9">#REF!</definedName>
    <definedName name="____AEM14" localSheetId="10">#REF!</definedName>
    <definedName name="____AEM14">#REF!</definedName>
    <definedName name="____CAR05" localSheetId="4">#REF!</definedName>
    <definedName name="____CAR05" localSheetId="3">#REF!</definedName>
    <definedName name="____CAR05" localSheetId="2">#REF!</definedName>
    <definedName name="____CAR05" localSheetId="5">#REF!</definedName>
    <definedName name="____CAR05" localSheetId="6">#REF!</definedName>
    <definedName name="____CAR05" localSheetId="7">#REF!</definedName>
    <definedName name="____CAR05" localSheetId="8">#REF!</definedName>
    <definedName name="____CAR05" localSheetId="9">#REF!</definedName>
    <definedName name="____CAR05" localSheetId="10">#REF!</definedName>
    <definedName name="____CAR05">#REF!</definedName>
    <definedName name="____FED18" localSheetId="4">#REF!</definedName>
    <definedName name="____FED18" localSheetId="3">#REF!</definedName>
    <definedName name="____FED18" localSheetId="2">#REF!</definedName>
    <definedName name="____FED18" localSheetId="5">#REF!</definedName>
    <definedName name="____FED18" localSheetId="6">#REF!</definedName>
    <definedName name="____FED18" localSheetId="7">#REF!</definedName>
    <definedName name="____FED18" localSheetId="8">#REF!</definedName>
    <definedName name="____FED18" localSheetId="9">#REF!</definedName>
    <definedName name="____FED18" localSheetId="10">#REF!</definedName>
    <definedName name="____FED18">#REF!</definedName>
    <definedName name="____GMC1" localSheetId="4">#REF!</definedName>
    <definedName name="____GMC1" localSheetId="3">#REF!</definedName>
    <definedName name="____GMC1" localSheetId="2">#REF!</definedName>
    <definedName name="____GMC1" localSheetId="5">#REF!</definedName>
    <definedName name="____GMC1" localSheetId="6">#REF!</definedName>
    <definedName name="____GMC1" localSheetId="7">#REF!</definedName>
    <definedName name="____GMC1" localSheetId="8">#REF!</definedName>
    <definedName name="____GMC1" localSheetId="9">#REF!</definedName>
    <definedName name="____GMC1" localSheetId="10">#REF!</definedName>
    <definedName name="____GMC1">#REF!</definedName>
    <definedName name="____GMC2" localSheetId="4">#REF!</definedName>
    <definedName name="____GMC2" localSheetId="3">#REF!</definedName>
    <definedName name="____GMC2" localSheetId="2">#REF!</definedName>
    <definedName name="____GMC2" localSheetId="5">#REF!</definedName>
    <definedName name="____GMC2" localSheetId="6">#REF!</definedName>
    <definedName name="____GMC2" localSheetId="7">#REF!</definedName>
    <definedName name="____GMC2" localSheetId="8">#REF!</definedName>
    <definedName name="____GMC2" localSheetId="9">#REF!</definedName>
    <definedName name="____GMC2" localSheetId="10">#REF!</definedName>
    <definedName name="____GMC2">#REF!</definedName>
    <definedName name="____ST2" localSheetId="4">#REF!</definedName>
    <definedName name="____ST2" localSheetId="3">#REF!</definedName>
    <definedName name="____ST2" localSheetId="2">#REF!</definedName>
    <definedName name="____ST2" localSheetId="5">#REF!</definedName>
    <definedName name="____ST2" localSheetId="6">#REF!</definedName>
    <definedName name="____ST2" localSheetId="7">#REF!</definedName>
    <definedName name="____ST2" localSheetId="8">#REF!</definedName>
    <definedName name="____ST2" localSheetId="9">#REF!</definedName>
    <definedName name="____ST2" localSheetId="10">#REF!</definedName>
    <definedName name="____ST2">#REF!</definedName>
    <definedName name="___5월국내제품" localSheetId="4">#REF!</definedName>
    <definedName name="___5월국내제품" localSheetId="3">#REF!</definedName>
    <definedName name="___5월국내제품" localSheetId="2">#REF!</definedName>
    <definedName name="___5월국내제품" localSheetId="5">#REF!</definedName>
    <definedName name="___5월국내제품" localSheetId="6">#REF!</definedName>
    <definedName name="___5월국내제품" localSheetId="7">#REF!</definedName>
    <definedName name="___5월국내제품" localSheetId="8">#REF!</definedName>
    <definedName name="___5월국내제품" localSheetId="9">#REF!</definedName>
    <definedName name="___5월국내제품" localSheetId="10">#REF!</definedName>
    <definedName name="___5월국내제품">#REF!</definedName>
    <definedName name="___AEM14" localSheetId="4">#REF!</definedName>
    <definedName name="___AEM14" localSheetId="3">#REF!</definedName>
    <definedName name="___AEM14" localSheetId="2">#REF!</definedName>
    <definedName name="___AEM14" localSheetId="5">#REF!</definedName>
    <definedName name="___AEM14" localSheetId="6">#REF!</definedName>
    <definedName name="___AEM14" localSheetId="7">#REF!</definedName>
    <definedName name="___AEM14" localSheetId="8">#REF!</definedName>
    <definedName name="___AEM14" localSheetId="9">#REF!</definedName>
    <definedName name="___AEM14" localSheetId="10">#REF!</definedName>
    <definedName name="___AEM14">#REF!</definedName>
    <definedName name="___CAR05" localSheetId="4">#REF!</definedName>
    <definedName name="___CAR05" localSheetId="3">#REF!</definedName>
    <definedName name="___CAR05" localSheetId="2">#REF!</definedName>
    <definedName name="___CAR05" localSheetId="5">#REF!</definedName>
    <definedName name="___CAR05" localSheetId="6">#REF!</definedName>
    <definedName name="___CAR05" localSheetId="7">#REF!</definedName>
    <definedName name="___CAR05" localSheetId="8">#REF!</definedName>
    <definedName name="___CAR05" localSheetId="9">#REF!</definedName>
    <definedName name="___CAR05" localSheetId="10">#REF!</definedName>
    <definedName name="___CAR05">#REF!</definedName>
    <definedName name="___FED18" localSheetId="4">#REF!</definedName>
    <definedName name="___FED18" localSheetId="3">#REF!</definedName>
    <definedName name="___FED18" localSheetId="2">#REF!</definedName>
    <definedName name="___FED18" localSheetId="5">#REF!</definedName>
    <definedName name="___FED18" localSheetId="6">#REF!</definedName>
    <definedName name="___FED18" localSheetId="7">#REF!</definedName>
    <definedName name="___FED18" localSheetId="8">#REF!</definedName>
    <definedName name="___FED18" localSheetId="9">#REF!</definedName>
    <definedName name="___FED18" localSheetId="10">#REF!</definedName>
    <definedName name="___FED18">#REF!</definedName>
    <definedName name="__5월국내제품" localSheetId="4">#REF!</definedName>
    <definedName name="__5월국내제품" localSheetId="3">#REF!</definedName>
    <definedName name="__5월국내제품" localSheetId="2">#REF!</definedName>
    <definedName name="__5월국내제품" localSheetId="5">#REF!</definedName>
    <definedName name="__5월국내제품" localSheetId="6">#REF!</definedName>
    <definedName name="__5월국내제품" localSheetId="7">#REF!</definedName>
    <definedName name="__5월국내제품" localSheetId="8">#REF!</definedName>
    <definedName name="__5월국내제품" localSheetId="9">#REF!</definedName>
    <definedName name="__5월국내제품" localSheetId="10">#REF!</definedName>
    <definedName name="__5월국내제품">#REF!</definedName>
    <definedName name="__a66000" localSheetId="4">#REF!</definedName>
    <definedName name="__a66000" localSheetId="3">#REF!</definedName>
    <definedName name="__a66000" localSheetId="2">#REF!</definedName>
    <definedName name="__a66000" localSheetId="5">#REF!</definedName>
    <definedName name="__a66000" localSheetId="6">#REF!</definedName>
    <definedName name="__a66000" localSheetId="7">#REF!</definedName>
    <definedName name="__a66000" localSheetId="8">#REF!</definedName>
    <definedName name="__a66000" localSheetId="9">#REF!</definedName>
    <definedName name="__a66000" localSheetId="10">#REF!</definedName>
    <definedName name="__a66000">#REF!</definedName>
    <definedName name="__a69000" localSheetId="4">#REF!</definedName>
    <definedName name="__a69000" localSheetId="3">#REF!</definedName>
    <definedName name="__a69000" localSheetId="2">#REF!</definedName>
    <definedName name="__a69000" localSheetId="5">#REF!</definedName>
    <definedName name="__a69000" localSheetId="6">#REF!</definedName>
    <definedName name="__a69000" localSheetId="7">#REF!</definedName>
    <definedName name="__a69000" localSheetId="8">#REF!</definedName>
    <definedName name="__a69000" localSheetId="9">#REF!</definedName>
    <definedName name="__a69000" localSheetId="10">#REF!</definedName>
    <definedName name="__a69000">#REF!</definedName>
    <definedName name="__act2" localSheetId="4">#REF!</definedName>
    <definedName name="__act2" localSheetId="3">#REF!</definedName>
    <definedName name="__act2" localSheetId="2">#REF!</definedName>
    <definedName name="__act2" localSheetId="5">#REF!</definedName>
    <definedName name="__act2" localSheetId="6">#REF!</definedName>
    <definedName name="__act2" localSheetId="7">#REF!</definedName>
    <definedName name="__act2" localSheetId="8">#REF!</definedName>
    <definedName name="__act2" localSheetId="9">#REF!</definedName>
    <definedName name="__act2" localSheetId="10">#REF!</definedName>
    <definedName name="__act2">#REF!</definedName>
    <definedName name="__act3" localSheetId="4">#REF!</definedName>
    <definedName name="__act3" localSheetId="3">#REF!</definedName>
    <definedName name="__act3" localSheetId="2">#REF!</definedName>
    <definedName name="__act3" localSheetId="5">#REF!</definedName>
    <definedName name="__act3" localSheetId="6">#REF!</definedName>
    <definedName name="__act3" localSheetId="7">#REF!</definedName>
    <definedName name="__act3" localSheetId="8">#REF!</definedName>
    <definedName name="__act3" localSheetId="9">#REF!</definedName>
    <definedName name="__act3" localSheetId="10">#REF!</definedName>
    <definedName name="__act3">#REF!</definedName>
    <definedName name="__act4" localSheetId="4">#REF!</definedName>
    <definedName name="__act4" localSheetId="3">#REF!</definedName>
    <definedName name="__act4" localSheetId="2">#REF!</definedName>
    <definedName name="__act4" localSheetId="5">#REF!</definedName>
    <definedName name="__act4" localSheetId="6">#REF!</definedName>
    <definedName name="__act4" localSheetId="7">#REF!</definedName>
    <definedName name="__act4" localSheetId="8">#REF!</definedName>
    <definedName name="__act4" localSheetId="9">#REF!</definedName>
    <definedName name="__act4" localSheetId="10">#REF!</definedName>
    <definedName name="__act4">#REF!</definedName>
    <definedName name="__AEM14" localSheetId="4">#REF!</definedName>
    <definedName name="__AEM14" localSheetId="3">#REF!</definedName>
    <definedName name="__AEM14" localSheetId="2">#REF!</definedName>
    <definedName name="__AEM14" localSheetId="5">#REF!</definedName>
    <definedName name="__AEM14" localSheetId="6">#REF!</definedName>
    <definedName name="__AEM14" localSheetId="7">#REF!</definedName>
    <definedName name="__AEM14" localSheetId="8">#REF!</definedName>
    <definedName name="__AEM14" localSheetId="9">#REF!</definedName>
    <definedName name="__AEM14" localSheetId="10">#REF!</definedName>
    <definedName name="__AEM14">#REF!</definedName>
    <definedName name="__afo3" localSheetId="4">#REF!</definedName>
    <definedName name="__afo3" localSheetId="3">#REF!</definedName>
    <definedName name="__afo3" localSheetId="2">#REF!</definedName>
    <definedName name="__afo3" localSheetId="5">#REF!</definedName>
    <definedName name="__afo3" localSheetId="6">#REF!</definedName>
    <definedName name="__afo3" localSheetId="7">#REF!</definedName>
    <definedName name="__afo3" localSheetId="8">#REF!</definedName>
    <definedName name="__afo3" localSheetId="9">#REF!</definedName>
    <definedName name="__afo3" localSheetId="10">#REF!</definedName>
    <definedName name="__afo3">#REF!</definedName>
    <definedName name="__all22" localSheetId="4">[4]PLALL!$A$1:$BM$137</definedName>
    <definedName name="__all22" localSheetId="3">[4]PLALL!$A$1:$BM$137</definedName>
    <definedName name="__all22" localSheetId="2">[4]PLALL!$A$1:$BM$137</definedName>
    <definedName name="__all22" localSheetId="5">[4]PLALL!$A$1:$BM$137</definedName>
    <definedName name="__all22" localSheetId="6">[4]PLALL!$A$1:$BM$137</definedName>
    <definedName name="__all22" localSheetId="7">[4]PLALL!$A$1:$BM$137</definedName>
    <definedName name="__all22" localSheetId="8">[4]PLALL!$A$1:$BM$137</definedName>
    <definedName name="__all22" localSheetId="9">[4]PLALL!$A$1:$BM$137</definedName>
    <definedName name="__all22">[2]PLALL!$A$1:$BM$137</definedName>
    <definedName name="__CAR05" localSheetId="4">#REF!</definedName>
    <definedName name="__CAR05" localSheetId="3">#REF!</definedName>
    <definedName name="__CAR05" localSheetId="2">#REF!</definedName>
    <definedName name="__CAR05" localSheetId="5">#REF!</definedName>
    <definedName name="__CAR05" localSheetId="6">#REF!</definedName>
    <definedName name="__CAR05" localSheetId="7">#REF!</definedName>
    <definedName name="__CAR05" localSheetId="8">#REF!</definedName>
    <definedName name="__CAR05" localSheetId="9">#REF!</definedName>
    <definedName name="__CAR05" localSheetId="10">#REF!</definedName>
    <definedName name="__CAR05">#REF!</definedName>
    <definedName name="__cat2" localSheetId="4" hidden="1">{#N/A,#N/A,TRUE,"Distribution";#N/A,#N/A,TRUE,"Fulfillment";#N/A,#N/A,TRUE,"Aged Backorders"}</definedName>
    <definedName name="__cat2" localSheetId="3" hidden="1">{#N/A,#N/A,TRUE,"Distribution";#N/A,#N/A,TRUE,"Fulfillment";#N/A,#N/A,TRUE,"Aged Backorders"}</definedName>
    <definedName name="__cat2" localSheetId="2" hidden="1">{#N/A,#N/A,TRUE,"Distribution";#N/A,#N/A,TRUE,"Fulfillment";#N/A,#N/A,TRUE,"Aged Backorders"}</definedName>
    <definedName name="__cat2" localSheetId="8" hidden="1">{#N/A,#N/A,TRUE,"Distribution";#N/A,#N/A,TRUE,"Fulfillment";#N/A,#N/A,TRUE,"Aged Backorders"}</definedName>
    <definedName name="__cat2" localSheetId="9" hidden="1">{#N/A,#N/A,TRUE,"Distribution";#N/A,#N/A,TRUE,"Fulfillment";#N/A,#N/A,TRUE,"Aged Backorders"}</definedName>
    <definedName name="__cat2" hidden="1">{#N/A,#N/A,TRUE,"Distribution";#N/A,#N/A,TRUE,"Fulfillment";#N/A,#N/A,TRUE,"Aged Backorders"}</definedName>
    <definedName name="__Col3" localSheetId="4">[5]Tables!$S$7</definedName>
    <definedName name="__Col3" localSheetId="3">[5]Tables!$S$7</definedName>
    <definedName name="__Col3" localSheetId="2">[5]Tables!$S$7</definedName>
    <definedName name="__Col3" localSheetId="5">[5]Tables!$S$7</definedName>
    <definedName name="__Col3" localSheetId="6">[5]Tables!$S$7</definedName>
    <definedName name="__Col3" localSheetId="7">[5]Tables!$S$7</definedName>
    <definedName name="__Col3" localSheetId="8">[5]Tables!$S$7</definedName>
    <definedName name="__Col3" localSheetId="9">[5]Tables!$S$7</definedName>
    <definedName name="__Col3">[4]Tables!$S$7</definedName>
    <definedName name="__Col6" localSheetId="4">[5]Tables!$S$12</definedName>
    <definedName name="__Col6" localSheetId="3">[5]Tables!$S$12</definedName>
    <definedName name="__Col6" localSheetId="2">[5]Tables!$S$12</definedName>
    <definedName name="__Col6" localSheetId="5">[5]Tables!$S$12</definedName>
    <definedName name="__Col6" localSheetId="6">[5]Tables!$S$12</definedName>
    <definedName name="__Col6" localSheetId="7">[5]Tables!$S$12</definedName>
    <definedName name="__Col6" localSheetId="8">[5]Tables!$S$12</definedName>
    <definedName name="__Col6" localSheetId="9">[5]Tables!$S$12</definedName>
    <definedName name="__Col6">[4]Tables!$S$12</definedName>
    <definedName name="__CSD3" localSheetId="4">#REF!</definedName>
    <definedName name="__CSD3" localSheetId="3">#REF!</definedName>
    <definedName name="__CSD3" localSheetId="2">#REF!</definedName>
    <definedName name="__CSD3" localSheetId="5">#REF!</definedName>
    <definedName name="__CSD3" localSheetId="6">#REF!</definedName>
    <definedName name="__CSD3" localSheetId="7">#REF!</definedName>
    <definedName name="__CSD3" localSheetId="8">#REF!</definedName>
    <definedName name="__CSD3" localSheetId="9">#REF!</definedName>
    <definedName name="__CSD3" localSheetId="10">#REF!</definedName>
    <definedName name="__CSD3">#REF!</definedName>
    <definedName name="__DAT1" localSheetId="4">'[6]Raw materials'!#REF!</definedName>
    <definedName name="__DAT1" localSheetId="3">'[6]Raw materials'!#REF!</definedName>
    <definedName name="__DAT1" localSheetId="2">'[6]Raw materials'!#REF!</definedName>
    <definedName name="__DAT1" localSheetId="5">'[6]Raw materials'!#REF!</definedName>
    <definedName name="__DAT1" localSheetId="6">'[6]Raw materials'!#REF!</definedName>
    <definedName name="__DAT1" localSheetId="7">'[6]Raw materials'!#REF!</definedName>
    <definedName name="__DAT1" localSheetId="8">'[6]Raw materials'!#REF!</definedName>
    <definedName name="__DAT1" localSheetId="9">'[6]Raw materials'!#REF!</definedName>
    <definedName name="__DAT1">'[5]Raw materials'!#REF!</definedName>
    <definedName name="__DAT10" localSheetId="4">#REF!</definedName>
    <definedName name="__DAT10" localSheetId="3">#REF!</definedName>
    <definedName name="__DAT10" localSheetId="2">#REF!</definedName>
    <definedName name="__DAT10" localSheetId="5">#REF!</definedName>
    <definedName name="__DAT10" localSheetId="6">#REF!</definedName>
    <definedName name="__DAT10" localSheetId="7">#REF!</definedName>
    <definedName name="__DAT10" localSheetId="8">#REF!</definedName>
    <definedName name="__DAT10" localSheetId="9">#REF!</definedName>
    <definedName name="__DAT10" localSheetId="10">#REF!</definedName>
    <definedName name="__DAT10">#REF!</definedName>
    <definedName name="__DAT11" localSheetId="4">#REF!</definedName>
    <definedName name="__DAT11" localSheetId="3">#REF!</definedName>
    <definedName name="__DAT11" localSheetId="2">#REF!</definedName>
    <definedName name="__DAT11" localSheetId="5">#REF!</definedName>
    <definedName name="__DAT11" localSheetId="6">#REF!</definedName>
    <definedName name="__DAT11" localSheetId="7">#REF!</definedName>
    <definedName name="__DAT11" localSheetId="8">#REF!</definedName>
    <definedName name="__DAT11" localSheetId="9">#REF!</definedName>
    <definedName name="__DAT11" localSheetId="10">#REF!</definedName>
    <definedName name="__DAT11">#REF!</definedName>
    <definedName name="__DAT12" localSheetId="4">#REF!</definedName>
    <definedName name="__DAT12" localSheetId="3">#REF!</definedName>
    <definedName name="__DAT12" localSheetId="2">#REF!</definedName>
    <definedName name="__DAT12" localSheetId="5">#REF!</definedName>
    <definedName name="__DAT12" localSheetId="6">#REF!</definedName>
    <definedName name="__DAT12" localSheetId="7">#REF!</definedName>
    <definedName name="__DAT12" localSheetId="8">#REF!</definedName>
    <definedName name="__DAT12" localSheetId="9">#REF!</definedName>
    <definedName name="__DAT12" localSheetId="10">#REF!</definedName>
    <definedName name="__DAT12">#REF!</definedName>
    <definedName name="__DAT13" localSheetId="4">#REF!</definedName>
    <definedName name="__DAT13" localSheetId="3">#REF!</definedName>
    <definedName name="__DAT13" localSheetId="2">#REF!</definedName>
    <definedName name="__DAT13" localSheetId="5">#REF!</definedName>
    <definedName name="__DAT13" localSheetId="6">#REF!</definedName>
    <definedName name="__DAT13" localSheetId="7">#REF!</definedName>
    <definedName name="__DAT13" localSheetId="8">#REF!</definedName>
    <definedName name="__DAT13" localSheetId="9">#REF!</definedName>
    <definedName name="__DAT13" localSheetId="10">#REF!</definedName>
    <definedName name="__DAT13">#REF!</definedName>
    <definedName name="__DAT14" localSheetId="4">#REF!</definedName>
    <definedName name="__DAT14" localSheetId="3">#REF!</definedName>
    <definedName name="__DAT14" localSheetId="2">#REF!</definedName>
    <definedName name="__DAT14" localSheetId="5">#REF!</definedName>
    <definedName name="__DAT14" localSheetId="6">#REF!</definedName>
    <definedName name="__DAT14" localSheetId="7">#REF!</definedName>
    <definedName name="__DAT14" localSheetId="8">#REF!</definedName>
    <definedName name="__DAT14" localSheetId="9">#REF!</definedName>
    <definedName name="__DAT14" localSheetId="10">#REF!</definedName>
    <definedName name="__DAT14">#REF!</definedName>
    <definedName name="__DAT15" localSheetId="4">#REF!</definedName>
    <definedName name="__DAT15" localSheetId="3">#REF!</definedName>
    <definedName name="__DAT15" localSheetId="2">#REF!</definedName>
    <definedName name="__DAT15" localSheetId="5">#REF!</definedName>
    <definedName name="__DAT15" localSheetId="6">#REF!</definedName>
    <definedName name="__DAT15" localSheetId="7">#REF!</definedName>
    <definedName name="__DAT15" localSheetId="8">#REF!</definedName>
    <definedName name="__DAT15" localSheetId="9">#REF!</definedName>
    <definedName name="__DAT15" localSheetId="10">#REF!</definedName>
    <definedName name="__DAT15">#REF!</definedName>
    <definedName name="__DAT16" localSheetId="4">#REF!</definedName>
    <definedName name="__DAT16" localSheetId="3">#REF!</definedName>
    <definedName name="__DAT16" localSheetId="2">#REF!</definedName>
    <definedName name="__DAT16" localSheetId="5">#REF!</definedName>
    <definedName name="__DAT16" localSheetId="6">#REF!</definedName>
    <definedName name="__DAT16" localSheetId="7">#REF!</definedName>
    <definedName name="__DAT16" localSheetId="8">#REF!</definedName>
    <definedName name="__DAT16" localSheetId="9">#REF!</definedName>
    <definedName name="__DAT16" localSheetId="10">#REF!</definedName>
    <definedName name="__DAT16">#REF!</definedName>
    <definedName name="__DAT17" localSheetId="4">#REF!</definedName>
    <definedName name="__DAT17" localSheetId="3">#REF!</definedName>
    <definedName name="__DAT17" localSheetId="2">#REF!</definedName>
    <definedName name="__DAT17" localSheetId="5">#REF!</definedName>
    <definedName name="__DAT17" localSheetId="6">#REF!</definedName>
    <definedName name="__DAT17" localSheetId="7">#REF!</definedName>
    <definedName name="__DAT17" localSheetId="8">#REF!</definedName>
    <definedName name="__DAT17" localSheetId="9">#REF!</definedName>
    <definedName name="__DAT17" localSheetId="10">#REF!</definedName>
    <definedName name="__DAT17">#REF!</definedName>
    <definedName name="__DAT2" localSheetId="4">'[6]Raw materials'!#REF!</definedName>
    <definedName name="__DAT2" localSheetId="3">'[6]Raw materials'!#REF!</definedName>
    <definedName name="__DAT2" localSheetId="2">'[6]Raw materials'!#REF!</definedName>
    <definedName name="__DAT2" localSheetId="5">'[6]Raw materials'!#REF!</definedName>
    <definedName name="__DAT2" localSheetId="6">'[6]Raw materials'!#REF!</definedName>
    <definedName name="__DAT2" localSheetId="7">'[6]Raw materials'!#REF!</definedName>
    <definedName name="__DAT2" localSheetId="8">'[6]Raw materials'!#REF!</definedName>
    <definedName name="__DAT2" localSheetId="9">'[6]Raw materials'!#REF!</definedName>
    <definedName name="__DAT2">'[5]Raw materials'!#REF!</definedName>
    <definedName name="__DAT3" localSheetId="4">'[6]Raw materials'!#REF!</definedName>
    <definedName name="__DAT3" localSheetId="3">'[6]Raw materials'!#REF!</definedName>
    <definedName name="__DAT3" localSheetId="2">'[6]Raw materials'!#REF!</definedName>
    <definedName name="__DAT3" localSheetId="5">'[6]Raw materials'!#REF!</definedName>
    <definedName name="__DAT3" localSheetId="6">'[6]Raw materials'!#REF!</definedName>
    <definedName name="__DAT3" localSheetId="7">'[6]Raw materials'!#REF!</definedName>
    <definedName name="__DAT3" localSheetId="8">'[6]Raw materials'!#REF!</definedName>
    <definedName name="__DAT3" localSheetId="9">'[6]Raw materials'!#REF!</definedName>
    <definedName name="__DAT3">'[5]Raw materials'!#REF!</definedName>
    <definedName name="__DAT4" localSheetId="4">'[6]Raw materials'!#REF!</definedName>
    <definedName name="__DAT4" localSheetId="3">'[6]Raw materials'!#REF!</definedName>
    <definedName name="__DAT4" localSheetId="2">'[6]Raw materials'!#REF!</definedName>
    <definedName name="__DAT4" localSheetId="5">'[6]Raw materials'!#REF!</definedName>
    <definedName name="__DAT4" localSheetId="6">'[6]Raw materials'!#REF!</definedName>
    <definedName name="__DAT4" localSheetId="7">'[6]Raw materials'!#REF!</definedName>
    <definedName name="__DAT4" localSheetId="8">'[6]Raw materials'!#REF!</definedName>
    <definedName name="__DAT4" localSheetId="9">'[6]Raw materials'!#REF!</definedName>
    <definedName name="__DAT4">'[5]Raw materials'!#REF!</definedName>
    <definedName name="__DAT5" localSheetId="4">'[6]Raw materials'!#REF!</definedName>
    <definedName name="__DAT5" localSheetId="3">'[6]Raw materials'!#REF!</definedName>
    <definedName name="__DAT5" localSheetId="2">'[6]Raw materials'!#REF!</definedName>
    <definedName name="__DAT5" localSheetId="5">'[6]Raw materials'!#REF!</definedName>
    <definedName name="__DAT5" localSheetId="6">'[6]Raw materials'!#REF!</definedName>
    <definedName name="__DAT5" localSheetId="7">'[6]Raw materials'!#REF!</definedName>
    <definedName name="__DAT5" localSheetId="8">'[6]Raw materials'!#REF!</definedName>
    <definedName name="__DAT5" localSheetId="9">'[6]Raw materials'!#REF!</definedName>
    <definedName name="__DAT5">'[5]Raw materials'!#REF!</definedName>
    <definedName name="__DAT6" localSheetId="4">'[6]Raw materials'!#REF!</definedName>
    <definedName name="__DAT6" localSheetId="3">'[6]Raw materials'!#REF!</definedName>
    <definedName name="__DAT6" localSheetId="2">'[6]Raw materials'!#REF!</definedName>
    <definedName name="__DAT6" localSheetId="5">'[6]Raw materials'!#REF!</definedName>
    <definedName name="__DAT6" localSheetId="6">'[6]Raw materials'!#REF!</definedName>
    <definedName name="__DAT6" localSheetId="7">'[6]Raw materials'!#REF!</definedName>
    <definedName name="__DAT6" localSheetId="8">'[6]Raw materials'!#REF!</definedName>
    <definedName name="__DAT6" localSheetId="9">'[6]Raw materials'!#REF!</definedName>
    <definedName name="__DAT6">'[5]Raw materials'!#REF!</definedName>
    <definedName name="__DAT7" localSheetId="4">'[6]Raw materials'!#REF!</definedName>
    <definedName name="__DAT7" localSheetId="3">'[6]Raw materials'!#REF!</definedName>
    <definedName name="__DAT7" localSheetId="2">'[6]Raw materials'!#REF!</definedName>
    <definedName name="__DAT7" localSheetId="5">'[6]Raw materials'!#REF!</definedName>
    <definedName name="__DAT7" localSheetId="6">'[6]Raw materials'!#REF!</definedName>
    <definedName name="__DAT7" localSheetId="7">'[6]Raw materials'!#REF!</definedName>
    <definedName name="__DAT7" localSheetId="8">'[6]Raw materials'!#REF!</definedName>
    <definedName name="__DAT7" localSheetId="9">'[6]Raw materials'!#REF!</definedName>
    <definedName name="__DAT7">'[5]Raw materials'!#REF!</definedName>
    <definedName name="__DAT8" localSheetId="4">'[6]Raw materials'!#REF!</definedName>
    <definedName name="__DAT8" localSheetId="3">'[6]Raw materials'!#REF!</definedName>
    <definedName name="__DAT8" localSheetId="2">'[6]Raw materials'!#REF!</definedName>
    <definedName name="__DAT8" localSheetId="5">'[6]Raw materials'!#REF!</definedName>
    <definedName name="__DAT8" localSheetId="6">'[6]Raw materials'!#REF!</definedName>
    <definedName name="__DAT8" localSheetId="7">'[6]Raw materials'!#REF!</definedName>
    <definedName name="__DAT8" localSheetId="8">'[6]Raw materials'!#REF!</definedName>
    <definedName name="__DAT8" localSheetId="9">'[6]Raw materials'!#REF!</definedName>
    <definedName name="__DAT8">'[5]Raw materials'!#REF!</definedName>
    <definedName name="__DAT9" localSheetId="4">'[7]9100-PO'!#REF!</definedName>
    <definedName name="__DAT9" localSheetId="3">'[7]9100-PO'!#REF!</definedName>
    <definedName name="__DAT9" localSheetId="2">'[7]9100-PO'!#REF!</definedName>
    <definedName name="__DAT9" localSheetId="5">'[7]9100-PO'!#REF!</definedName>
    <definedName name="__DAT9" localSheetId="6">'[7]9100-PO'!#REF!</definedName>
    <definedName name="__DAT9" localSheetId="7">'[7]9100-PO'!#REF!</definedName>
    <definedName name="__DAT9" localSheetId="8">'[7]9100-PO'!#REF!</definedName>
    <definedName name="__DAT9" localSheetId="9">'[7]9100-PO'!#REF!</definedName>
    <definedName name="__DAT9">'[6]9100-PO'!#REF!</definedName>
    <definedName name="__FED18" localSheetId="4">#REF!</definedName>
    <definedName name="__FED18" localSheetId="3">#REF!</definedName>
    <definedName name="__FED18" localSheetId="2">#REF!</definedName>
    <definedName name="__FED18" localSheetId="5">#REF!</definedName>
    <definedName name="__FED18" localSheetId="6">#REF!</definedName>
    <definedName name="__FED18" localSheetId="7">#REF!</definedName>
    <definedName name="__FED18" localSheetId="8">#REF!</definedName>
    <definedName name="__FED18" localSheetId="9">#REF!</definedName>
    <definedName name="__FED18" localSheetId="10">#REF!</definedName>
    <definedName name="__FED18">#REF!</definedName>
    <definedName name="__GMC1" localSheetId="4">#REF!</definedName>
    <definedName name="__GMC1" localSheetId="3">#REF!</definedName>
    <definedName name="__GMC1" localSheetId="2">#REF!</definedName>
    <definedName name="__GMC1" localSheetId="5">#REF!</definedName>
    <definedName name="__GMC1" localSheetId="6">#REF!</definedName>
    <definedName name="__GMC1" localSheetId="7">#REF!</definedName>
    <definedName name="__GMC1" localSheetId="8">#REF!</definedName>
    <definedName name="__GMC1" localSheetId="9">#REF!</definedName>
    <definedName name="__GMC1" localSheetId="10">#REF!</definedName>
    <definedName name="__GMC1">#REF!</definedName>
    <definedName name="__GMC2" localSheetId="4">#REF!</definedName>
    <definedName name="__GMC2" localSheetId="3">#REF!</definedName>
    <definedName name="__GMC2" localSheetId="2">#REF!</definedName>
    <definedName name="__GMC2" localSheetId="5">#REF!</definedName>
    <definedName name="__GMC2" localSheetId="6">#REF!</definedName>
    <definedName name="__GMC2" localSheetId="7">#REF!</definedName>
    <definedName name="__GMC2" localSheetId="8">#REF!</definedName>
    <definedName name="__GMC2" localSheetId="9">#REF!</definedName>
    <definedName name="__GMC2" localSheetId="10">#REF!</definedName>
    <definedName name="__GMC2">#REF!</definedName>
    <definedName name="__M111" localSheetId="4" hidden="1">{"'打点割り振り (2)'!$A$1:$G$35"}</definedName>
    <definedName name="__M111" localSheetId="3" hidden="1">{"'打点割り振り (2)'!$A$1:$G$35"}</definedName>
    <definedName name="__M111" localSheetId="2" hidden="1">{"'打点割り振り (2)'!$A$1:$G$35"}</definedName>
    <definedName name="__M111" localSheetId="8" hidden="1">{"'打点割り振り (2)'!$A$1:$G$35"}</definedName>
    <definedName name="__M111" localSheetId="9" hidden="1">{"'打点割り振り (2)'!$A$1:$G$35"}</definedName>
    <definedName name="__M111" hidden="1">{"'打点割り振り (2)'!$A$1:$G$35"}</definedName>
    <definedName name="__MS2" localSheetId="4">#REF!</definedName>
    <definedName name="__MS2" localSheetId="3">#REF!</definedName>
    <definedName name="__MS2" localSheetId="2">#REF!</definedName>
    <definedName name="__MS2" localSheetId="5">#REF!</definedName>
    <definedName name="__MS2" localSheetId="6">#REF!</definedName>
    <definedName name="__MS2" localSheetId="7">#REF!</definedName>
    <definedName name="__MS2" localSheetId="8">#REF!</definedName>
    <definedName name="__MS2" localSheetId="9">#REF!</definedName>
    <definedName name="__MS2" localSheetId="10">#REF!</definedName>
    <definedName name="__MS2">#REF!</definedName>
    <definedName name="__Qtr1" localSheetId="4">#REF!</definedName>
    <definedName name="__Qtr1" localSheetId="3">#REF!</definedName>
    <definedName name="__Qtr1" localSheetId="2">#REF!</definedName>
    <definedName name="__Qtr1" localSheetId="5">#REF!</definedName>
    <definedName name="__Qtr1" localSheetId="6">#REF!</definedName>
    <definedName name="__Qtr1" localSheetId="7">#REF!</definedName>
    <definedName name="__Qtr1" localSheetId="8">#REF!</definedName>
    <definedName name="__Qtr1" localSheetId="9">#REF!</definedName>
    <definedName name="__Qtr1" localSheetId="10">#REF!</definedName>
    <definedName name="__Qtr1">#REF!</definedName>
    <definedName name="__ST2" localSheetId="4">#REF!</definedName>
    <definedName name="__ST2" localSheetId="3">#REF!</definedName>
    <definedName name="__ST2" localSheetId="2">#REF!</definedName>
    <definedName name="__ST2" localSheetId="5">#REF!</definedName>
    <definedName name="__ST2" localSheetId="6">#REF!</definedName>
    <definedName name="__ST2" localSheetId="7">#REF!</definedName>
    <definedName name="__ST2" localSheetId="8">#REF!</definedName>
    <definedName name="__ST2" localSheetId="9">#REF!</definedName>
    <definedName name="__ST2" localSheetId="10">#REF!</definedName>
    <definedName name="__ST2">#REF!</definedName>
    <definedName name="__wd6" localSheetId="4">[8]tables!$A$1:$B$29</definedName>
    <definedName name="__wd6" localSheetId="3">[8]tables!$A$1:$B$29</definedName>
    <definedName name="__wd6" localSheetId="2">[8]tables!$A$1:$B$29</definedName>
    <definedName name="__wd6" localSheetId="5">[8]tables!$A$1:$B$29</definedName>
    <definedName name="__wd6" localSheetId="6">[8]tables!$A$1:$B$29</definedName>
    <definedName name="__wd6" localSheetId="7">[8]tables!$A$1:$B$29</definedName>
    <definedName name="__wd6" localSheetId="8">[8]tables!$A$1:$B$29</definedName>
    <definedName name="__wd6" localSheetId="9">[8]tables!$A$1:$B$29</definedName>
    <definedName name="__wd6">[7]tables!$A$1:$B$29</definedName>
    <definedName name="_1">#N/A</definedName>
    <definedName name="_1.1经营合规性" localSheetId="4">'[9]4 审核发现描述'!#REF!</definedName>
    <definedName name="_1.1经营合规性" localSheetId="3">'[9]4 审核发现描述'!#REF!</definedName>
    <definedName name="_1.1经营合规性" localSheetId="2">'[9]4 审核发现描述'!#REF!</definedName>
    <definedName name="_1.1经营合规性" localSheetId="5">'[9]4 审核发现描述'!#REF!</definedName>
    <definedName name="_1.1经营合规性" localSheetId="6">'[9]4 审核发现描述'!#REF!</definedName>
    <definedName name="_1.1经营合规性" localSheetId="7">'[9]4 审核发现描述'!#REF!</definedName>
    <definedName name="_1.1经营合规性" localSheetId="8">'[10]4 审核发现描述'!#REF!</definedName>
    <definedName name="_1.1经营合规性" localSheetId="9">'[10]4 审核发现描述'!#REF!</definedName>
    <definedName name="_1.1经营合规性">'[11]4 审核发现描述'!#REF!</definedName>
    <definedName name="_1.2行业合规性" localSheetId="4">'[9]4 审核发现描述'!#REF!</definedName>
    <definedName name="_1.2行业合规性" localSheetId="3">'[9]4 审核发现描述'!#REF!</definedName>
    <definedName name="_1.2行业合规性" localSheetId="2">'[9]4 审核发现描述'!#REF!</definedName>
    <definedName name="_1.2行业合规性" localSheetId="5">'[9]4 审核发现描述'!#REF!</definedName>
    <definedName name="_1.2行业合规性" localSheetId="6">'[9]4 审核发现描述'!#REF!</definedName>
    <definedName name="_1.2行业合规性" localSheetId="7">'[9]4 审核发现描述'!#REF!</definedName>
    <definedName name="_1.2行业合规性" localSheetId="8">'[10]4 审核发现描述'!#REF!</definedName>
    <definedName name="_1.2行业合规性" localSheetId="9">'[10]4 审核发现描述'!#REF!</definedName>
    <definedName name="_1.2行业合规性">'[11]4 审核发现描述'!#REF!</definedName>
    <definedName name="_1.3体系认证合规性" localSheetId="4">'[9]4 审核发现描述'!#REF!</definedName>
    <definedName name="_1.3体系认证合规性" localSheetId="3">'[9]4 审核发现描述'!#REF!</definedName>
    <definedName name="_1.3体系认证合规性" localSheetId="2">'[9]4 审核发现描述'!#REF!</definedName>
    <definedName name="_1.3体系认证合规性" localSheetId="5">'[9]4 审核发现描述'!#REF!</definedName>
    <definedName name="_1.3体系认证合规性" localSheetId="6">'[9]4 审核发现描述'!#REF!</definedName>
    <definedName name="_1.3体系认证合规性" localSheetId="7">'[9]4 审核发现描述'!#REF!</definedName>
    <definedName name="_1.3体系认证合规性" localSheetId="8">'[10]4 审核发现描述'!#REF!</definedName>
    <definedName name="_1.3体系认证合规性" localSheetId="9">'[10]4 审核发现描述'!#REF!</definedName>
    <definedName name="_1.3体系认证合规性">'[11]4 审核发现描述'!#REF!</definedName>
    <definedName name="_1.4市场抽查" localSheetId="4">'[9]4 审核发现描述'!#REF!</definedName>
    <definedName name="_1.4市场抽查" localSheetId="3">'[9]4 审核发现描述'!#REF!</definedName>
    <definedName name="_1.4市场抽查" localSheetId="2">'[9]4 审核发现描述'!#REF!</definedName>
    <definedName name="_1.4市场抽查" localSheetId="5">'[9]4 审核发现描述'!#REF!</definedName>
    <definedName name="_1.4市场抽查" localSheetId="6">'[9]4 审核发现描述'!#REF!</definedName>
    <definedName name="_1.4市场抽查" localSheetId="7">'[9]4 审核发现描述'!#REF!</definedName>
    <definedName name="_1.4市场抽查" localSheetId="8">'[10]4 审核发现描述'!#REF!</definedName>
    <definedName name="_1.4市场抽查" localSheetId="9">'[10]4 审核发现描述'!#REF!</definedName>
    <definedName name="_1.4市场抽查">'[11]4 审核发现描述'!#REF!</definedName>
    <definedName name="_1.5产品合规性" localSheetId="4">'[9]4 审核发现描述'!#REF!</definedName>
    <definedName name="_1.5产品合规性" localSheetId="3">'[9]4 审核发现描述'!#REF!</definedName>
    <definedName name="_1.5产品合规性" localSheetId="2">'[9]4 审核发现描述'!#REF!</definedName>
    <definedName name="_1.5产品合规性" localSheetId="5">'[9]4 审核发现描述'!#REF!</definedName>
    <definedName name="_1.5产品合规性" localSheetId="6">'[9]4 审核发现描述'!#REF!</definedName>
    <definedName name="_1.5产品合规性" localSheetId="7">'[9]4 审核发现描述'!#REF!</definedName>
    <definedName name="_1.5产品合规性" localSheetId="8">'[10]4 审核发现描述'!#REF!</definedName>
    <definedName name="_1.5产品合规性" localSheetId="9">'[10]4 审核发现描述'!#REF!</definedName>
    <definedName name="_1.5产品合规性">'[11]4 审核发现描述'!#REF!</definedName>
    <definedName name="_1______123Graph_AGRAFICO_2" localSheetId="4" hidden="1">#REF!</definedName>
    <definedName name="_1______123Graph_AGRAFICO_2" localSheetId="3" hidden="1">#REF!</definedName>
    <definedName name="_1______123Graph_AGRAFICO_2" localSheetId="2" hidden="1">#REF!</definedName>
    <definedName name="_1______123Graph_AGRAFICO_2" localSheetId="5" hidden="1">#REF!</definedName>
    <definedName name="_1______123Graph_AGRAFICO_2" localSheetId="6" hidden="1">#REF!</definedName>
    <definedName name="_1______123Graph_AGRAFICO_2" localSheetId="7" hidden="1">#REF!</definedName>
    <definedName name="_1______123Graph_AGRAFICO_2" localSheetId="8" hidden="1">#REF!</definedName>
    <definedName name="_1______123Graph_AGRAFICO_2" localSheetId="9" hidden="1">#REF!</definedName>
    <definedName name="_1______123Graph_AGRAFICO_2" localSheetId="10" hidden="1">#REF!</definedName>
    <definedName name="_1______123Graph_AGRAFICO_2" hidden="1">#REF!</definedName>
    <definedName name="_1_5월국내제품" localSheetId="4">#REF!</definedName>
    <definedName name="_1_5월국내제품" localSheetId="3">#REF!</definedName>
    <definedName name="_1_5월국내제품" localSheetId="2">#REF!</definedName>
    <definedName name="_1_5월국내제품" localSheetId="5">#REF!</definedName>
    <definedName name="_1_5월국내제품" localSheetId="6">#REF!</definedName>
    <definedName name="_1_5월국내제품" localSheetId="7">#REF!</definedName>
    <definedName name="_1_5월국내제품" localSheetId="8">#REF!</definedName>
    <definedName name="_1_5월국내제품" localSheetId="9">#REF!</definedName>
    <definedName name="_1_5월국내제품" localSheetId="10">#REF!</definedName>
    <definedName name="_1_5월국내제품">#REF!</definedName>
    <definedName name="_1000A01">#N/A</definedName>
    <definedName name="_112d" localSheetId="4" hidden="1">{#N/A,#N/A,TRUE,"Distribution";#N/A,#N/A,TRUE,"Fulfillment";#N/A,#N/A,TRUE,"Aged Backorders"}</definedName>
    <definedName name="_112d" localSheetId="3" hidden="1">{#N/A,#N/A,TRUE,"Distribution";#N/A,#N/A,TRUE,"Fulfillment";#N/A,#N/A,TRUE,"Aged Backorders"}</definedName>
    <definedName name="_112d" localSheetId="2" hidden="1">{#N/A,#N/A,TRUE,"Distribution";#N/A,#N/A,TRUE,"Fulfillment";#N/A,#N/A,TRUE,"Aged Backorders"}</definedName>
    <definedName name="_112d" localSheetId="8" hidden="1">{#N/A,#N/A,TRUE,"Distribution";#N/A,#N/A,TRUE,"Fulfillment";#N/A,#N/A,TRUE,"Aged Backorders"}</definedName>
    <definedName name="_112d" localSheetId="9" hidden="1">{#N/A,#N/A,TRUE,"Distribution";#N/A,#N/A,TRUE,"Fulfillment";#N/A,#N/A,TRUE,"Aged Backorders"}</definedName>
    <definedName name="_112d" hidden="1">{#N/A,#N/A,TRUE,"Distribution";#N/A,#N/A,TRUE,"Fulfillment";#N/A,#N/A,TRUE,"Aged Backorders"}</definedName>
    <definedName name="_18_02_94" localSheetId="4">#REF!</definedName>
    <definedName name="_18_02_94" localSheetId="3">#REF!</definedName>
    <definedName name="_18_02_94" localSheetId="2">#REF!</definedName>
    <definedName name="_18_02_94" localSheetId="5">#REF!</definedName>
    <definedName name="_18_02_94" localSheetId="6">#REF!</definedName>
    <definedName name="_18_02_94" localSheetId="7">#REF!</definedName>
    <definedName name="_18_02_94" localSheetId="8">#REF!</definedName>
    <definedName name="_18_02_94" localSheetId="9">#REF!</definedName>
    <definedName name="_18_02_94" localSheetId="10">#REF!</definedName>
    <definedName name="_18_02_94">#REF!</definedName>
    <definedName name="_19T02_" localSheetId="8">{"Book1"}</definedName>
    <definedName name="_19T02_" localSheetId="9">{"Book1"}</definedName>
    <definedName name="_19T02_">{"Book1"}</definedName>
    <definedName name="_1A5_" localSheetId="4">#REF!</definedName>
    <definedName name="_1A5_" localSheetId="3">#REF!</definedName>
    <definedName name="_1A5_" localSheetId="2">#REF!</definedName>
    <definedName name="_1A5_" localSheetId="5">#REF!</definedName>
    <definedName name="_1A5_" localSheetId="6">#REF!</definedName>
    <definedName name="_1A5_" localSheetId="7">#REF!</definedName>
    <definedName name="_1A5_" localSheetId="8">#REF!</definedName>
    <definedName name="_1A5_" localSheetId="9">#REF!</definedName>
    <definedName name="_1A5_" localSheetId="10">#REF!</definedName>
    <definedName name="_1A5_">#REF!</definedName>
    <definedName name="_1ff1_" localSheetId="4">#REF!</definedName>
    <definedName name="_1ff1_" localSheetId="3">#REF!</definedName>
    <definedName name="_1ff1_" localSheetId="2">#REF!</definedName>
    <definedName name="_1ff1_" localSheetId="5">#REF!</definedName>
    <definedName name="_1ff1_" localSheetId="6">#REF!</definedName>
    <definedName name="_1ff1_" localSheetId="7">#REF!</definedName>
    <definedName name="_1ff1_" localSheetId="8">#REF!</definedName>
    <definedName name="_1ff1_" localSheetId="9">#REF!</definedName>
    <definedName name="_1ff1_" localSheetId="10">#REF!</definedName>
    <definedName name="_1ff1_">#REF!</definedName>
    <definedName name="_1月停机时汇总.xlsx" localSheetId="4">#REF!</definedName>
    <definedName name="_1月停机时汇总.xlsx" localSheetId="3">#REF!</definedName>
    <definedName name="_1月停机时汇总.xlsx" localSheetId="2">#REF!</definedName>
    <definedName name="_1月停机时汇总.xlsx" localSheetId="5">#REF!</definedName>
    <definedName name="_1月停机时汇总.xlsx" localSheetId="6">#REF!</definedName>
    <definedName name="_1月停机时汇总.xlsx" localSheetId="7">#REF!</definedName>
    <definedName name="_1月停机时汇总.xlsx" localSheetId="8">#REF!</definedName>
    <definedName name="_1月停机时汇总.xlsx" localSheetId="9">#REF!</definedName>
    <definedName name="_1月停机时汇总.xlsx" localSheetId="10">#REF!</definedName>
    <definedName name="_1月停机时汇总.xlsx">#REF!</definedName>
    <definedName name="_2">#N/A</definedName>
    <definedName name="_2.1采购管理" localSheetId="4">'[9]4 审核发现描述'!#REF!</definedName>
    <definedName name="_2.1采购管理" localSheetId="3">'[9]4 审核发现描述'!#REF!</definedName>
    <definedName name="_2.1采购管理" localSheetId="2">'[9]4 审核发现描述'!#REF!</definedName>
    <definedName name="_2.1采购管理" localSheetId="5">'[9]4 审核发现描述'!#REF!</definedName>
    <definedName name="_2.1采购管理" localSheetId="6">'[9]4 审核发现描述'!#REF!</definedName>
    <definedName name="_2.1采购管理" localSheetId="7">'[9]4 审核发现描述'!#REF!</definedName>
    <definedName name="_2.1采购管理" localSheetId="8">'[10]4 审核发现描述'!#REF!</definedName>
    <definedName name="_2.1采购管理" localSheetId="9">'[10]4 审核发现描述'!#REF!</definedName>
    <definedName name="_2.1采购管理">'[11]4 审核发现描述'!#REF!</definedName>
    <definedName name="_2.2供方管理" localSheetId="4">'[9]4 审核发现描述'!#REF!</definedName>
    <definedName name="_2.2供方管理" localSheetId="3">'[9]4 审核发现描述'!#REF!</definedName>
    <definedName name="_2.2供方管理" localSheetId="2">'[9]4 审核发现描述'!#REF!</definedName>
    <definedName name="_2.2供方管理" localSheetId="5">'[9]4 审核发现描述'!#REF!</definedName>
    <definedName name="_2.2供方管理" localSheetId="6">'[9]4 审核发现描述'!#REF!</definedName>
    <definedName name="_2.2供方管理" localSheetId="7">'[9]4 审核发现描述'!#REF!</definedName>
    <definedName name="_2.2供方管理" localSheetId="8">'[10]4 审核发现描述'!#REF!</definedName>
    <definedName name="_2.2供方管理" localSheetId="9">'[10]4 审核发现描述'!#REF!</definedName>
    <definedName name="_2.2供方管理">'[11]4 审核发现描述'!#REF!</definedName>
    <definedName name="_2______123Graph_LBL_AGRAFICO_2" localSheetId="4" hidden="1">#REF!</definedName>
    <definedName name="_2______123Graph_LBL_AGRAFICO_2" localSheetId="3" hidden="1">#REF!</definedName>
    <definedName name="_2______123Graph_LBL_AGRAFICO_2" localSheetId="2" hidden="1">#REF!</definedName>
    <definedName name="_2______123Graph_LBL_AGRAFICO_2" localSheetId="5" hidden="1">#REF!</definedName>
    <definedName name="_2______123Graph_LBL_AGRAFICO_2" localSheetId="6" hidden="1">#REF!</definedName>
    <definedName name="_2______123Graph_LBL_AGRAFICO_2" localSheetId="7" hidden="1">#REF!</definedName>
    <definedName name="_2______123Graph_LBL_AGRAFICO_2" localSheetId="8" hidden="1">#REF!</definedName>
    <definedName name="_2______123Graph_LBL_AGRAFICO_2" localSheetId="9" hidden="1">#REF!</definedName>
    <definedName name="_2______123Graph_LBL_AGRAFICO_2" localSheetId="10" hidden="1">#REF!</definedName>
    <definedName name="_2______123Graph_LBL_AGRAFICO_2" hidden="1">#REF!</definedName>
    <definedName name="_2_5월국내제품" localSheetId="4">#REF!</definedName>
    <definedName name="_2_5월국내제품" localSheetId="3">#REF!</definedName>
    <definedName name="_2_5월국내제품" localSheetId="2">#REF!</definedName>
    <definedName name="_2_5월국내제품" localSheetId="5">#REF!</definedName>
    <definedName name="_2_5월국내제품" localSheetId="6">#REF!</definedName>
    <definedName name="_2_5월국내제품" localSheetId="7">#REF!</definedName>
    <definedName name="_2_5월국내제품" localSheetId="8">#REF!</definedName>
    <definedName name="_2_5월국내제품" localSheetId="9">#REF!</definedName>
    <definedName name="_2_5월국내제품" localSheetId="10">#REF!</definedName>
    <definedName name="_2_5월국내제품">#REF!</definedName>
    <definedName name="_23" localSheetId="4">#REF!</definedName>
    <definedName name="_23" localSheetId="3">#REF!</definedName>
    <definedName name="_23" localSheetId="2">#REF!</definedName>
    <definedName name="_23" localSheetId="5">#REF!</definedName>
    <definedName name="_23" localSheetId="6">#REF!</definedName>
    <definedName name="_23" localSheetId="7">#REF!</definedName>
    <definedName name="_23" localSheetId="8">#REF!</definedName>
    <definedName name="_23" localSheetId="9">#REF!</definedName>
    <definedName name="_23" localSheetId="10">#REF!</definedName>
    <definedName name="_23">#REF!</definedName>
    <definedName name="_2GO_TO" localSheetId="4">'[12]Total Financials'!#REF!</definedName>
    <definedName name="_2GO_TO" localSheetId="3">'[12]Total Financials'!#REF!</definedName>
    <definedName name="_2GO_TO" localSheetId="2">'[12]Total Financials'!#REF!</definedName>
    <definedName name="_2GO_TO" localSheetId="5">'[12]Total Financials'!#REF!</definedName>
    <definedName name="_2GO_TO" localSheetId="6">'[12]Total Financials'!#REF!</definedName>
    <definedName name="_2GO_TO" localSheetId="7">'[12]Total Financials'!#REF!</definedName>
    <definedName name="_2GO_TO" localSheetId="8">'[12]Total Financials'!#REF!</definedName>
    <definedName name="_2GO_TO" localSheetId="9">'[12]Total Financials'!#REF!</definedName>
    <definedName name="_2GO_TO">'[10]Total Financials'!#REF!</definedName>
    <definedName name="_3.1设计开发" localSheetId="4">'[9]4 审核发现描述'!#REF!</definedName>
    <definedName name="_3.1设计开发" localSheetId="3">'[9]4 审核发现描述'!#REF!</definedName>
    <definedName name="_3.1设计开发" localSheetId="2">'[9]4 审核发现描述'!#REF!</definedName>
    <definedName name="_3.1设计开发" localSheetId="5">'[9]4 审核发现描述'!#REF!</definedName>
    <definedName name="_3.1设计开发" localSheetId="6">'[9]4 审核发现描述'!#REF!</definedName>
    <definedName name="_3.1设计开发" localSheetId="7">'[9]4 审核发现描述'!#REF!</definedName>
    <definedName name="_3.1设计开发" localSheetId="8">'[10]4 审核发现描述'!#REF!</definedName>
    <definedName name="_3.1设计开发" localSheetId="9">'[10]4 审核发现描述'!#REF!</definedName>
    <definedName name="_3.1设计开发">'[11]4 审核发现描述'!#REF!</definedName>
    <definedName name="_3.2制程管理" localSheetId="4">'[9]4 审核发现描述'!#REF!</definedName>
    <definedName name="_3.2制程管理" localSheetId="3">'[9]4 审核发现描述'!#REF!</definedName>
    <definedName name="_3.2制程管理" localSheetId="2">'[9]4 审核发现描述'!#REF!</definedName>
    <definedName name="_3.2制程管理" localSheetId="5">'[9]4 审核发现描述'!#REF!</definedName>
    <definedName name="_3.2制程管理" localSheetId="6">'[9]4 审核发现描述'!#REF!</definedName>
    <definedName name="_3.2制程管理" localSheetId="7">'[9]4 审核发现描述'!#REF!</definedName>
    <definedName name="_3.2制程管理" localSheetId="8">'[10]4 审核发现描述'!#REF!</definedName>
    <definedName name="_3.2制程管理" localSheetId="9">'[10]4 审核发现描述'!#REF!</definedName>
    <definedName name="_3.2制程管理">'[11]4 审核发现描述'!#REF!</definedName>
    <definedName name="_3_____123Graph_AGRAFICO_2" localSheetId="4" hidden="1">#REF!</definedName>
    <definedName name="_3_____123Graph_AGRAFICO_2" localSheetId="3" hidden="1">#REF!</definedName>
    <definedName name="_3_____123Graph_AGRAFICO_2" localSheetId="2" hidden="1">#REF!</definedName>
    <definedName name="_3_____123Graph_AGRAFICO_2" localSheetId="5" hidden="1">#REF!</definedName>
    <definedName name="_3_____123Graph_AGRAFICO_2" localSheetId="6" hidden="1">#REF!</definedName>
    <definedName name="_3_____123Graph_AGRAFICO_2" localSheetId="7" hidden="1">#REF!</definedName>
    <definedName name="_3_____123Graph_AGRAFICO_2" localSheetId="8" hidden="1">#REF!</definedName>
    <definedName name="_3_____123Graph_AGRAFICO_2" localSheetId="9" hidden="1">#REF!</definedName>
    <definedName name="_3_____123Graph_AGRAFICO_2" localSheetId="10" hidden="1">#REF!</definedName>
    <definedName name="_3_____123Graph_AGRAFICO_2" hidden="1">#REF!</definedName>
    <definedName name="_4.1进货检验" localSheetId="4">'[9]4 审核发现描述'!#REF!</definedName>
    <definedName name="_4.1进货检验" localSheetId="3">'[9]4 审核发现描述'!#REF!</definedName>
    <definedName name="_4.1进货检验" localSheetId="2">'[9]4 审核发现描述'!#REF!</definedName>
    <definedName name="_4.1进货检验" localSheetId="5">'[9]4 审核发现描述'!#REF!</definedName>
    <definedName name="_4.1进货检验" localSheetId="6">'[9]4 审核发现描述'!#REF!</definedName>
    <definedName name="_4.1进货检验" localSheetId="7">'[9]4 审核发现描述'!#REF!</definedName>
    <definedName name="_4.1进货检验" localSheetId="8">'[10]4 审核发现描述'!#REF!</definedName>
    <definedName name="_4.1进货检验" localSheetId="9">'[10]4 审核发现描述'!#REF!</definedName>
    <definedName name="_4.1进货检验">'[11]4 审核发现描述'!#REF!</definedName>
    <definedName name="_4.5.18" localSheetId="4">'[9]4 审核发现描述'!#REF!</definedName>
    <definedName name="_4.5.18" localSheetId="3">'[9]4 审核发现描述'!#REF!</definedName>
    <definedName name="_4.5.18" localSheetId="2">'[9]4 审核发现描述'!#REF!</definedName>
    <definedName name="_4.5.18" localSheetId="5">'[9]4 审核发现描述'!#REF!</definedName>
    <definedName name="_4.5.18" localSheetId="6">'[9]4 审核发现描述'!#REF!</definedName>
    <definedName name="_4.5.18" localSheetId="7">'[9]4 审核发现描述'!#REF!</definedName>
    <definedName name="_4.5.18" localSheetId="8">'[10]4 审核发现描述'!#REF!</definedName>
    <definedName name="_4.5.18" localSheetId="9">'[10]4 审核发现描述'!#REF!</definedName>
    <definedName name="_4.5.18">'[11]4 审核发现描述'!#REF!</definedName>
    <definedName name="_4_____123Graph_LBL_AGRAFICO_2" localSheetId="4" hidden="1">#REF!</definedName>
    <definedName name="_4_____123Graph_LBL_AGRAFICO_2" localSheetId="3" hidden="1">#REF!</definedName>
    <definedName name="_4_____123Graph_LBL_AGRAFICO_2" localSheetId="2" hidden="1">#REF!</definedName>
    <definedName name="_4_____123Graph_LBL_AGRAFICO_2" localSheetId="5" hidden="1">#REF!</definedName>
    <definedName name="_4_____123Graph_LBL_AGRAFICO_2" localSheetId="6" hidden="1">#REF!</definedName>
    <definedName name="_4_____123Graph_LBL_AGRAFICO_2" localSheetId="7" hidden="1">#REF!</definedName>
    <definedName name="_4_____123Graph_LBL_AGRAFICO_2" localSheetId="8" hidden="1">#REF!</definedName>
    <definedName name="_4_____123Graph_LBL_AGRAFICO_2" localSheetId="9" hidden="1">#REF!</definedName>
    <definedName name="_4_____123Graph_LBL_AGRAFICO_2" localSheetId="10" hidden="1">#REF!</definedName>
    <definedName name="_4_____123Graph_LBL_AGRAFICO_2" hidden="1">#REF!</definedName>
    <definedName name="_4A5_" localSheetId="4">#REF!</definedName>
    <definedName name="_4A5_" localSheetId="3">#REF!</definedName>
    <definedName name="_4A5_" localSheetId="2">#REF!</definedName>
    <definedName name="_4A5_" localSheetId="5">#REF!</definedName>
    <definedName name="_4A5_" localSheetId="6">#REF!</definedName>
    <definedName name="_4A5_" localSheetId="7">#REF!</definedName>
    <definedName name="_4A5_" localSheetId="8">#REF!</definedName>
    <definedName name="_4A5_" localSheetId="9">#REF!</definedName>
    <definedName name="_4A5_" localSheetId="10">#REF!</definedName>
    <definedName name="_4A5_">#REF!</definedName>
    <definedName name="_5.1.2" localSheetId="4">'[9]4 审核发现描述'!#REF!</definedName>
    <definedName name="_5.1.2" localSheetId="3">'[9]4 审核发现描述'!#REF!</definedName>
    <definedName name="_5.1.2" localSheetId="2">'[9]4 审核发现描述'!#REF!</definedName>
    <definedName name="_5.1.2" localSheetId="5">'[9]4 审核发现描述'!#REF!</definedName>
    <definedName name="_5.1.2" localSheetId="6">'[9]4 审核发现描述'!#REF!</definedName>
    <definedName name="_5.1.2" localSheetId="7">'[9]4 审核发现描述'!#REF!</definedName>
    <definedName name="_5.1.2" localSheetId="8">'[10]4 审核发现描述'!#REF!</definedName>
    <definedName name="_5.1.2" localSheetId="9">'[10]4 审核发现描述'!#REF!</definedName>
    <definedName name="_5.1.2">'[11]4 审核发现描述'!#REF!</definedName>
    <definedName name="_5___123Graph_AGRAFICO_2" localSheetId="4" hidden="1">#REF!</definedName>
    <definedName name="_5___123Graph_AGRAFICO_2" localSheetId="3" hidden="1">#REF!</definedName>
    <definedName name="_5___123Graph_AGRAFICO_2" localSheetId="2" hidden="1">#REF!</definedName>
    <definedName name="_5___123Graph_AGRAFICO_2" localSheetId="5" hidden="1">#REF!</definedName>
    <definedName name="_5___123Graph_AGRAFICO_2" localSheetId="6" hidden="1">#REF!</definedName>
    <definedName name="_5___123Graph_AGRAFICO_2" localSheetId="7" hidden="1">#REF!</definedName>
    <definedName name="_5___123Graph_AGRAFICO_2" localSheetId="8" hidden="1">#REF!</definedName>
    <definedName name="_5___123Graph_AGRAFICO_2" localSheetId="9" hidden="1">#REF!</definedName>
    <definedName name="_5___123Graph_AGRAFICO_2" localSheetId="10" hidden="1">#REF!</definedName>
    <definedName name="_5___123Graph_AGRAFICO_2" hidden="1">#REF!</definedName>
    <definedName name="_6___123Graph_LBL_AGRAFICO_2" localSheetId="4" hidden="1">#REF!</definedName>
    <definedName name="_6___123Graph_LBL_AGRAFICO_2" localSheetId="3" hidden="1">#REF!</definedName>
    <definedName name="_6___123Graph_LBL_AGRAFICO_2" localSheetId="2" hidden="1">#REF!</definedName>
    <definedName name="_6___123Graph_LBL_AGRAFICO_2" localSheetId="5" hidden="1">#REF!</definedName>
    <definedName name="_6___123Graph_LBL_AGRAFICO_2" localSheetId="6" hidden="1">#REF!</definedName>
    <definedName name="_6___123Graph_LBL_AGRAFICO_2" localSheetId="7" hidden="1">#REF!</definedName>
    <definedName name="_6___123Graph_LBL_AGRAFICO_2" localSheetId="8" hidden="1">#REF!</definedName>
    <definedName name="_6___123Graph_LBL_AGRAFICO_2" localSheetId="9" hidden="1">#REF!</definedName>
    <definedName name="_6___123Graph_LBL_AGRAFICO_2" localSheetId="10" hidden="1">#REF!</definedName>
    <definedName name="_6___123Graph_LBL_AGRAFICO_2" hidden="1">#REF!</definedName>
    <definedName name="_7__123Graph_AGRAFICO_2" localSheetId="4" hidden="1">#REF!</definedName>
    <definedName name="_7__123Graph_AGRAFICO_2" localSheetId="3" hidden="1">#REF!</definedName>
    <definedName name="_7__123Graph_AGRAFICO_2" localSheetId="2" hidden="1">#REF!</definedName>
    <definedName name="_7__123Graph_AGRAFICO_2" localSheetId="5" hidden="1">#REF!</definedName>
    <definedName name="_7__123Graph_AGRAFICO_2" localSheetId="6" hidden="1">#REF!</definedName>
    <definedName name="_7__123Graph_AGRAFICO_2" localSheetId="7" hidden="1">#REF!</definedName>
    <definedName name="_7__123Graph_AGRAFICO_2" localSheetId="8" hidden="1">#REF!</definedName>
    <definedName name="_7__123Graph_AGRAFICO_2" localSheetId="9" hidden="1">#REF!</definedName>
    <definedName name="_7__123Graph_AGRAFICO_2" localSheetId="10" hidden="1">#REF!</definedName>
    <definedName name="_7__123Graph_AGRAFICO_2" hidden="1">#REF!</definedName>
    <definedName name="_8__123Graph_LBL_AGRAFICO_2" localSheetId="4" hidden="1">#REF!</definedName>
    <definedName name="_8__123Graph_LBL_AGRAFICO_2" localSheetId="3" hidden="1">#REF!</definedName>
    <definedName name="_8__123Graph_LBL_AGRAFICO_2" localSheetId="2" hidden="1">#REF!</definedName>
    <definedName name="_8__123Graph_LBL_AGRAFICO_2" localSheetId="5" hidden="1">#REF!</definedName>
    <definedName name="_8__123Graph_LBL_AGRAFICO_2" localSheetId="6" hidden="1">#REF!</definedName>
    <definedName name="_8__123Graph_LBL_AGRAFICO_2" localSheetId="7" hidden="1">#REF!</definedName>
    <definedName name="_8__123Graph_LBL_AGRAFICO_2" localSheetId="8" hidden="1">#REF!</definedName>
    <definedName name="_8__123Graph_LBL_AGRAFICO_2" localSheetId="9" hidden="1">#REF!</definedName>
    <definedName name="_8__123Graph_LBL_AGRAFICO_2" localSheetId="10" hidden="1">#REF!</definedName>
    <definedName name="_8__123Graph_LBL_AGRAFICO_2" hidden="1">#REF!</definedName>
    <definedName name="_8GO_TO" localSheetId="4">'[12]Total Financials'!#REF!</definedName>
    <definedName name="_8GO_TO" localSheetId="3">'[12]Total Financials'!#REF!</definedName>
    <definedName name="_8GO_TO" localSheetId="2">'[12]Total Financials'!#REF!</definedName>
    <definedName name="_8GO_TO" localSheetId="5">'[12]Total Financials'!#REF!</definedName>
    <definedName name="_8GO_TO" localSheetId="6">'[12]Total Financials'!#REF!</definedName>
    <definedName name="_8GO_TO" localSheetId="7">'[12]Total Financials'!#REF!</definedName>
    <definedName name="_8GO_TO" localSheetId="8">'[12]Total Financials'!#REF!</definedName>
    <definedName name="_8GO_TO" localSheetId="9">'[12]Total Financials'!#REF!</definedName>
    <definedName name="_8GO_TO">'[10]Total Financials'!#REF!</definedName>
    <definedName name="_A16572" localSheetId="4">#REF!</definedName>
    <definedName name="_A16572" localSheetId="3">#REF!</definedName>
    <definedName name="_A16572" localSheetId="2">#REF!</definedName>
    <definedName name="_A16572" localSheetId="5">#REF!</definedName>
    <definedName name="_A16572" localSheetId="6">#REF!</definedName>
    <definedName name="_A16572" localSheetId="7">#REF!</definedName>
    <definedName name="_A16572" localSheetId="8">#REF!</definedName>
    <definedName name="_A16572" localSheetId="9">#REF!</definedName>
    <definedName name="_A16572" localSheetId="10">#REF!</definedName>
    <definedName name="_A16572">#REF!</definedName>
    <definedName name="_A165721" localSheetId="4">'[8]#BEZUG'!$A$16172</definedName>
    <definedName name="_A165721" localSheetId="3">'[8]#BEZUG'!$A$16172</definedName>
    <definedName name="_A165721" localSheetId="2">'[8]#BEZUG'!$A$16172</definedName>
    <definedName name="_A165721" localSheetId="5">'[8]#BEZUG'!$A$16172</definedName>
    <definedName name="_A165721" localSheetId="6">'[8]#BEZUG'!$A$16172</definedName>
    <definedName name="_A165721" localSheetId="7">'[8]#BEZUG'!$A$16172</definedName>
    <definedName name="_A165721" localSheetId="8">'[8]#BEZUG'!$A$16172</definedName>
    <definedName name="_A165721" localSheetId="9">'[8]#BEZUG'!$A$16172</definedName>
    <definedName name="_A165721">'[7]#BEZUG'!$A$16172</definedName>
    <definedName name="_A17172" localSheetId="4">#REF!</definedName>
    <definedName name="_A17172" localSheetId="3">#REF!</definedName>
    <definedName name="_A17172" localSheetId="2">#REF!</definedName>
    <definedName name="_A17172" localSheetId="5">#REF!</definedName>
    <definedName name="_A17172" localSheetId="6">#REF!</definedName>
    <definedName name="_A17172" localSheetId="7">#REF!</definedName>
    <definedName name="_A17172" localSheetId="8">#REF!</definedName>
    <definedName name="_A17172" localSheetId="9">#REF!</definedName>
    <definedName name="_A17172" localSheetId="10">#REF!</definedName>
    <definedName name="_A17172">#REF!</definedName>
    <definedName name="_A18172" localSheetId="4">#REF!</definedName>
    <definedName name="_A18172" localSheetId="3">#REF!</definedName>
    <definedName name="_A18172" localSheetId="2">#REF!</definedName>
    <definedName name="_A18172" localSheetId="5">#REF!</definedName>
    <definedName name="_A18172" localSheetId="6">#REF!</definedName>
    <definedName name="_A18172" localSheetId="7">#REF!</definedName>
    <definedName name="_A18172" localSheetId="8">#REF!</definedName>
    <definedName name="_A18172" localSheetId="9">#REF!</definedName>
    <definedName name="_A18172" localSheetId="10">#REF!</definedName>
    <definedName name="_A18172">#REF!</definedName>
    <definedName name="_A19172" localSheetId="4">#REF!</definedName>
    <definedName name="_A19172" localSheetId="3">#REF!</definedName>
    <definedName name="_A19172" localSheetId="2">#REF!</definedName>
    <definedName name="_A19172" localSheetId="5">#REF!</definedName>
    <definedName name="_A19172" localSheetId="6">#REF!</definedName>
    <definedName name="_A19172" localSheetId="7">#REF!</definedName>
    <definedName name="_A19172" localSheetId="8">#REF!</definedName>
    <definedName name="_A19172" localSheetId="9">#REF!</definedName>
    <definedName name="_A19172" localSheetId="10">#REF!</definedName>
    <definedName name="_A19172">#REF!</definedName>
    <definedName name="_A20000" localSheetId="4">#REF!</definedName>
    <definedName name="_A20000" localSheetId="3">#REF!</definedName>
    <definedName name="_A20000" localSheetId="2">#REF!</definedName>
    <definedName name="_A20000" localSheetId="5">#REF!</definedName>
    <definedName name="_A20000" localSheetId="6">#REF!</definedName>
    <definedName name="_A20000" localSheetId="7">#REF!</definedName>
    <definedName name="_A20000" localSheetId="8">#REF!</definedName>
    <definedName name="_A20000" localSheetId="9">#REF!</definedName>
    <definedName name="_A20000" localSheetId="10">#REF!</definedName>
    <definedName name="_A20000">#REF!</definedName>
    <definedName name="_a66000" localSheetId="4">#REF!</definedName>
    <definedName name="_a66000" localSheetId="3">#REF!</definedName>
    <definedName name="_a66000" localSheetId="2">#REF!</definedName>
    <definedName name="_a66000" localSheetId="5">#REF!</definedName>
    <definedName name="_a66000" localSheetId="6">#REF!</definedName>
    <definedName name="_a66000" localSheetId="7">#REF!</definedName>
    <definedName name="_a66000" localSheetId="8">#REF!</definedName>
    <definedName name="_a66000" localSheetId="9">#REF!</definedName>
    <definedName name="_a66000" localSheetId="10">#REF!</definedName>
    <definedName name="_a66000">#REF!</definedName>
    <definedName name="_a69000" localSheetId="4">#REF!</definedName>
    <definedName name="_a69000" localSheetId="3">#REF!</definedName>
    <definedName name="_a69000" localSheetId="2">#REF!</definedName>
    <definedName name="_a69000" localSheetId="5">#REF!</definedName>
    <definedName name="_a69000" localSheetId="6">#REF!</definedName>
    <definedName name="_a69000" localSheetId="7">#REF!</definedName>
    <definedName name="_a69000" localSheetId="8">#REF!</definedName>
    <definedName name="_a69000" localSheetId="9">#REF!</definedName>
    <definedName name="_a69000" localSheetId="10">#REF!</definedName>
    <definedName name="_a69000">#REF!</definedName>
    <definedName name="_A80000" localSheetId="4">#REF!</definedName>
    <definedName name="_A80000" localSheetId="3">#REF!</definedName>
    <definedName name="_A80000" localSheetId="2">#REF!</definedName>
    <definedName name="_A80000" localSheetId="5">#REF!</definedName>
    <definedName name="_A80000" localSheetId="6">#REF!</definedName>
    <definedName name="_A80000" localSheetId="7">#REF!</definedName>
    <definedName name="_A80000" localSheetId="8">#REF!</definedName>
    <definedName name="_A80000" localSheetId="9">#REF!</definedName>
    <definedName name="_A80000" localSheetId="10">#REF!</definedName>
    <definedName name="_A80000">#REF!</definedName>
    <definedName name="_act2" localSheetId="4">#REF!</definedName>
    <definedName name="_act2" localSheetId="3">#REF!</definedName>
    <definedName name="_act2" localSheetId="2">#REF!</definedName>
    <definedName name="_act2" localSheetId="5">#REF!</definedName>
    <definedName name="_act2" localSheetId="6">#REF!</definedName>
    <definedName name="_act2" localSheetId="7">#REF!</definedName>
    <definedName name="_act2" localSheetId="8">#REF!</definedName>
    <definedName name="_act2" localSheetId="9">#REF!</definedName>
    <definedName name="_act2" localSheetId="10">#REF!</definedName>
    <definedName name="_act2">#REF!</definedName>
    <definedName name="_act3" localSheetId="4">#REF!</definedName>
    <definedName name="_act3" localSheetId="3">#REF!</definedName>
    <definedName name="_act3" localSheetId="2">#REF!</definedName>
    <definedName name="_act3" localSheetId="5">#REF!</definedName>
    <definedName name="_act3" localSheetId="6">#REF!</definedName>
    <definedName name="_act3" localSheetId="7">#REF!</definedName>
    <definedName name="_act3" localSheetId="8">#REF!</definedName>
    <definedName name="_act3" localSheetId="9">#REF!</definedName>
    <definedName name="_act3" localSheetId="10">#REF!</definedName>
    <definedName name="_act3">#REF!</definedName>
    <definedName name="_act4" localSheetId="4">#REF!</definedName>
    <definedName name="_act4" localSheetId="3">#REF!</definedName>
    <definedName name="_act4" localSheetId="2">#REF!</definedName>
    <definedName name="_act4" localSheetId="5">#REF!</definedName>
    <definedName name="_act4" localSheetId="6">#REF!</definedName>
    <definedName name="_act4" localSheetId="7">#REF!</definedName>
    <definedName name="_act4" localSheetId="8">#REF!</definedName>
    <definedName name="_act4" localSheetId="9">#REF!</definedName>
    <definedName name="_act4" localSheetId="10">#REF!</definedName>
    <definedName name="_act4">#REF!</definedName>
    <definedName name="_AEM14" localSheetId="4">#REF!</definedName>
    <definedName name="_AEM14" localSheetId="3">#REF!</definedName>
    <definedName name="_AEM14" localSheetId="2">#REF!</definedName>
    <definedName name="_AEM14" localSheetId="5">#REF!</definedName>
    <definedName name="_AEM14" localSheetId="6">#REF!</definedName>
    <definedName name="_AEM14" localSheetId="7">#REF!</definedName>
    <definedName name="_AEM14" localSheetId="8">#REF!</definedName>
    <definedName name="_AEM14" localSheetId="9">#REF!</definedName>
    <definedName name="_AEM14" localSheetId="10">#REF!</definedName>
    <definedName name="_AEM14">#REF!</definedName>
    <definedName name="_afo1" localSheetId="4">#REF!</definedName>
    <definedName name="_afo1" localSheetId="3">#REF!</definedName>
    <definedName name="_afo1" localSheetId="2">#REF!</definedName>
    <definedName name="_afo1" localSheetId="5">#REF!</definedName>
    <definedName name="_afo1" localSheetId="6">#REF!</definedName>
    <definedName name="_afo1" localSheetId="7">#REF!</definedName>
    <definedName name="_afo1" localSheetId="8">#REF!</definedName>
    <definedName name="_afo1" localSheetId="9">#REF!</definedName>
    <definedName name="_afo1" localSheetId="10">#REF!</definedName>
    <definedName name="_afo1">#REF!</definedName>
    <definedName name="_ag1" localSheetId="4">#REF!</definedName>
    <definedName name="_ag1" localSheetId="3">#REF!</definedName>
    <definedName name="_ag1" localSheetId="2">#REF!</definedName>
    <definedName name="_ag1" localSheetId="5">#REF!</definedName>
    <definedName name="_ag1" localSheetId="6">#REF!</definedName>
    <definedName name="_ag1" localSheetId="7">#REF!</definedName>
    <definedName name="_ag1" localSheetId="8">#REF!</definedName>
    <definedName name="_ag1" localSheetId="9">#REF!</definedName>
    <definedName name="_ag1" localSheetId="10">#REF!</definedName>
    <definedName name="_ag1">#REF!</definedName>
    <definedName name="_ALL18" localSheetId="4">#REF!</definedName>
    <definedName name="_ALL18" localSheetId="3">#REF!</definedName>
    <definedName name="_ALL18" localSheetId="2">#REF!</definedName>
    <definedName name="_ALL18" localSheetId="5">#REF!</definedName>
    <definedName name="_ALL18" localSheetId="6">#REF!</definedName>
    <definedName name="_ALL18" localSheetId="7">#REF!</definedName>
    <definedName name="_ALL18" localSheetId="8">#REF!</definedName>
    <definedName name="_ALL18" localSheetId="9">#REF!</definedName>
    <definedName name="_ALL18" localSheetId="10">#REF!</definedName>
    <definedName name="_ALL18">#REF!</definedName>
    <definedName name="_all22" localSheetId="4">[13]PLALL!$A$1:$BM$137</definedName>
    <definedName name="_all22" localSheetId="3">[13]PLALL!$A$1:$BM$137</definedName>
    <definedName name="_all22" localSheetId="2">[13]PLALL!$A$1:$BM$137</definedName>
    <definedName name="_all22" localSheetId="5">[13]PLALL!$A$1:$BM$137</definedName>
    <definedName name="_all22" localSheetId="6">[13]PLALL!$A$1:$BM$137</definedName>
    <definedName name="_all22" localSheetId="7">[13]PLALL!$A$1:$BM$137</definedName>
    <definedName name="_all22">[14]PLALL!$A$1:$BM$137</definedName>
    <definedName name="_BKL1" localSheetId="4">#REF!</definedName>
    <definedName name="_BKL1" localSheetId="3">#REF!</definedName>
    <definedName name="_BKL1" localSheetId="2">#REF!</definedName>
    <definedName name="_BKL1" localSheetId="5">#REF!</definedName>
    <definedName name="_BKL1" localSheetId="6">#REF!</definedName>
    <definedName name="_BKL1" localSheetId="7">#REF!</definedName>
    <definedName name="_BKL1" localSheetId="8">#REF!</definedName>
    <definedName name="_BKL1" localSheetId="9">#REF!</definedName>
    <definedName name="_BKL1" localSheetId="10">#REF!</definedName>
    <definedName name="_BKL1">#REF!</definedName>
    <definedName name="_BKL2" localSheetId="4">#REF!</definedName>
    <definedName name="_BKL2" localSheetId="3">#REF!</definedName>
    <definedName name="_BKL2" localSheetId="2">#REF!</definedName>
    <definedName name="_BKL2" localSheetId="5">#REF!</definedName>
    <definedName name="_BKL2" localSheetId="6">#REF!</definedName>
    <definedName name="_BKL2" localSheetId="7">#REF!</definedName>
    <definedName name="_BKL2" localSheetId="8">#REF!</definedName>
    <definedName name="_BKL2" localSheetId="9">#REF!</definedName>
    <definedName name="_BKL2" localSheetId="10">#REF!</definedName>
    <definedName name="_BKL2">#REF!</definedName>
    <definedName name="_BKL3" localSheetId="4">#REF!</definedName>
    <definedName name="_BKL3" localSheetId="3">#REF!</definedName>
    <definedName name="_BKL3" localSheetId="2">#REF!</definedName>
    <definedName name="_BKL3" localSheetId="5">#REF!</definedName>
    <definedName name="_BKL3" localSheetId="6">#REF!</definedName>
    <definedName name="_BKL3" localSheetId="7">#REF!</definedName>
    <definedName name="_BKL3" localSheetId="8">#REF!</definedName>
    <definedName name="_BKL3" localSheetId="9">#REF!</definedName>
    <definedName name="_BKL3" localSheetId="10">#REF!</definedName>
    <definedName name="_BKL3">#REF!</definedName>
    <definedName name="_BQ4.2" localSheetId="4" hidden="1">'[15]#REF'!#REF!</definedName>
    <definedName name="_BQ4.2" localSheetId="3" hidden="1">'[15]#REF'!#REF!</definedName>
    <definedName name="_BQ4.2" localSheetId="2" hidden="1">'[15]#REF'!#REF!</definedName>
    <definedName name="_BQ4.2" localSheetId="5" hidden="1">'[16]#REF'!#REF!</definedName>
    <definedName name="_BQ4.2" localSheetId="6" hidden="1">'[16]#REF'!#REF!</definedName>
    <definedName name="_BQ4.2" localSheetId="7" hidden="1">'[16]#REF'!#REF!</definedName>
    <definedName name="_BQ4.2" localSheetId="8" hidden="1">'[17]#REF'!#REF!</definedName>
    <definedName name="_BQ4.2" localSheetId="9" hidden="1">'[17]#REF'!#REF!</definedName>
    <definedName name="_BQ4.2" hidden="1">'[18]#REF'!#REF!</definedName>
    <definedName name="_BQ4.5" localSheetId="4" hidden="1">[15]Table!#REF!</definedName>
    <definedName name="_BQ4.5" localSheetId="3" hidden="1">[15]Table!#REF!</definedName>
    <definedName name="_BQ4.5" localSheetId="2" hidden="1">[15]Table!#REF!</definedName>
    <definedName name="_BQ4.5" localSheetId="5" hidden="1">[16]Table!#REF!</definedName>
    <definedName name="_BQ4.5" localSheetId="6" hidden="1">[16]Table!#REF!</definedName>
    <definedName name="_BQ4.5" localSheetId="7" hidden="1">[16]Table!#REF!</definedName>
    <definedName name="_BQ4.5" localSheetId="8" hidden="1">[17]Table!#REF!</definedName>
    <definedName name="_BQ4.5" localSheetId="9" hidden="1">[17]Table!#REF!</definedName>
    <definedName name="_BQ4.5" hidden="1">[18]Table!#REF!</definedName>
    <definedName name="_CAR05" localSheetId="4">#REF!</definedName>
    <definedName name="_CAR05" localSheetId="3">#REF!</definedName>
    <definedName name="_CAR05" localSheetId="2">#REF!</definedName>
    <definedName name="_CAR05" localSheetId="5">#REF!</definedName>
    <definedName name="_CAR05" localSheetId="6">#REF!</definedName>
    <definedName name="_CAR05" localSheetId="7">#REF!</definedName>
    <definedName name="_CAR05" localSheetId="8">#REF!</definedName>
    <definedName name="_CAR05" localSheetId="9">#REF!</definedName>
    <definedName name="_CAR05" localSheetId="10">#REF!</definedName>
    <definedName name="_CAR05">#REF!</definedName>
    <definedName name="_cat2" localSheetId="4" hidden="1">{#N/A,#N/A,TRUE,"Distribution";#N/A,#N/A,TRUE,"Fulfillment";#N/A,#N/A,TRUE,"Aged Backorders"}</definedName>
    <definedName name="_cat2" localSheetId="3" hidden="1">{#N/A,#N/A,TRUE,"Distribution";#N/A,#N/A,TRUE,"Fulfillment";#N/A,#N/A,TRUE,"Aged Backorders"}</definedName>
    <definedName name="_cat2" localSheetId="2" hidden="1">{#N/A,#N/A,TRUE,"Distribution";#N/A,#N/A,TRUE,"Fulfillment";#N/A,#N/A,TRUE,"Aged Backorders"}</definedName>
    <definedName name="_cat2" localSheetId="8" hidden="1">{#N/A,#N/A,TRUE,"Distribution";#N/A,#N/A,TRUE,"Fulfillment";#N/A,#N/A,TRUE,"Aged Backorders"}</definedName>
    <definedName name="_cat2" localSheetId="9" hidden="1">{#N/A,#N/A,TRUE,"Distribution";#N/A,#N/A,TRUE,"Fulfillment";#N/A,#N/A,TRUE,"Aged Backorders"}</definedName>
    <definedName name="_cat2" hidden="1">{#N/A,#N/A,TRUE,"Distribution";#N/A,#N/A,TRUE,"Fulfillment";#N/A,#N/A,TRUE,"Aged Backorders"}</definedName>
    <definedName name="_Col3" localSheetId="4">[19]tables!$S$7</definedName>
    <definedName name="_Col3" localSheetId="3">[19]tables!$S$7</definedName>
    <definedName name="_Col3" localSheetId="2">[19]tables!$S$7</definedName>
    <definedName name="_Col3" localSheetId="5">[19]tables!$S$7</definedName>
    <definedName name="_Col3" localSheetId="6">[19]tables!$S$7</definedName>
    <definedName name="_Col3" localSheetId="7">[19]tables!$S$7</definedName>
    <definedName name="_Col3" localSheetId="8">[20]Tables!$S$7</definedName>
    <definedName name="_Col3" localSheetId="9">[20]Tables!$S$7</definedName>
    <definedName name="_Col3">[21]Tables!$S$7</definedName>
    <definedName name="_Col6" localSheetId="4">[19]tables!$S$12</definedName>
    <definedName name="_Col6" localSheetId="3">[19]tables!$S$12</definedName>
    <definedName name="_Col6" localSheetId="2">[19]tables!$S$12</definedName>
    <definedName name="_Col6" localSheetId="5">[19]tables!$S$12</definedName>
    <definedName name="_Col6" localSheetId="6">[19]tables!$S$12</definedName>
    <definedName name="_Col6" localSheetId="7">[19]tables!$S$12</definedName>
    <definedName name="_Col6" localSheetId="8">[20]Tables!$S$12</definedName>
    <definedName name="_Col6" localSheetId="9">[20]Tables!$S$12</definedName>
    <definedName name="_Col6">[21]Tables!$S$12</definedName>
    <definedName name="_CSD3" localSheetId="4">#REF!</definedName>
    <definedName name="_CSD3" localSheetId="3">#REF!</definedName>
    <definedName name="_CSD3" localSheetId="2">#REF!</definedName>
    <definedName name="_CSD3" localSheetId="5">#REF!</definedName>
    <definedName name="_CSD3" localSheetId="6">#REF!</definedName>
    <definedName name="_CSD3" localSheetId="7">#REF!</definedName>
    <definedName name="_CSD3" localSheetId="8">#REF!</definedName>
    <definedName name="_CSD3" localSheetId="9">#REF!</definedName>
    <definedName name="_CSD3" localSheetId="10">#REF!</definedName>
    <definedName name="_CSD3">#REF!</definedName>
    <definedName name="_DAT1" localSheetId="4">#REF!</definedName>
    <definedName name="_DAT1" localSheetId="3">#REF!</definedName>
    <definedName name="_DAT1" localSheetId="2">#REF!</definedName>
    <definedName name="_DAT1" localSheetId="5">#REF!</definedName>
    <definedName name="_DAT1" localSheetId="6">#REF!</definedName>
    <definedName name="_DAT1" localSheetId="7">#REF!</definedName>
    <definedName name="_DAT1" localSheetId="8">#REF!</definedName>
    <definedName name="_DAT1" localSheetId="9">#REF!</definedName>
    <definedName name="_DAT1" localSheetId="10">#REF!</definedName>
    <definedName name="_DAT1">#REF!</definedName>
    <definedName name="_DAT10" localSheetId="4">#REF!</definedName>
    <definedName name="_DAT10" localSheetId="3">#REF!</definedName>
    <definedName name="_DAT10" localSheetId="2">#REF!</definedName>
    <definedName name="_DAT10" localSheetId="5">#REF!</definedName>
    <definedName name="_DAT10" localSheetId="6">#REF!</definedName>
    <definedName name="_DAT10" localSheetId="7">#REF!</definedName>
    <definedName name="_DAT10" localSheetId="8">#REF!</definedName>
    <definedName name="_DAT10" localSheetId="9">#REF!</definedName>
    <definedName name="_DAT10" localSheetId="10">#REF!</definedName>
    <definedName name="_DAT10">#REF!</definedName>
    <definedName name="_DAT11" localSheetId="4">#REF!</definedName>
    <definedName name="_DAT11" localSheetId="3">#REF!</definedName>
    <definedName name="_DAT11" localSheetId="2">#REF!</definedName>
    <definedName name="_DAT11" localSheetId="5">#REF!</definedName>
    <definedName name="_DAT11" localSheetId="6">#REF!</definedName>
    <definedName name="_DAT11" localSheetId="7">#REF!</definedName>
    <definedName name="_DAT11" localSheetId="8">#REF!</definedName>
    <definedName name="_DAT11" localSheetId="9">#REF!</definedName>
    <definedName name="_DAT11" localSheetId="10">#REF!</definedName>
    <definedName name="_DAT11">#REF!</definedName>
    <definedName name="_DAT12" localSheetId="4">#REF!</definedName>
    <definedName name="_DAT12" localSheetId="3">#REF!</definedName>
    <definedName name="_DAT12" localSheetId="2">#REF!</definedName>
    <definedName name="_DAT12" localSheetId="5">#REF!</definedName>
    <definedName name="_DAT12" localSheetId="6">#REF!</definedName>
    <definedName name="_DAT12" localSheetId="7">#REF!</definedName>
    <definedName name="_DAT12" localSheetId="8">#REF!</definedName>
    <definedName name="_DAT12" localSheetId="9">#REF!</definedName>
    <definedName name="_DAT12" localSheetId="10">#REF!</definedName>
    <definedName name="_DAT12">#REF!</definedName>
    <definedName name="_DAT13" localSheetId="4">#REF!</definedName>
    <definedName name="_DAT13" localSheetId="3">#REF!</definedName>
    <definedName name="_DAT13" localSheetId="2">#REF!</definedName>
    <definedName name="_DAT13" localSheetId="5">#REF!</definedName>
    <definedName name="_DAT13" localSheetId="6">#REF!</definedName>
    <definedName name="_DAT13" localSheetId="7">#REF!</definedName>
    <definedName name="_DAT13" localSheetId="8">#REF!</definedName>
    <definedName name="_DAT13" localSheetId="9">#REF!</definedName>
    <definedName name="_DAT13" localSheetId="10">#REF!</definedName>
    <definedName name="_DAT13">#REF!</definedName>
    <definedName name="_DAT14" localSheetId="4">#REF!</definedName>
    <definedName name="_DAT14" localSheetId="3">#REF!</definedName>
    <definedName name="_DAT14" localSheetId="2">#REF!</definedName>
    <definedName name="_DAT14" localSheetId="5">#REF!</definedName>
    <definedName name="_DAT14" localSheetId="6">#REF!</definedName>
    <definedName name="_DAT14" localSheetId="7">#REF!</definedName>
    <definedName name="_DAT14" localSheetId="8">#REF!</definedName>
    <definedName name="_DAT14" localSheetId="9">#REF!</definedName>
    <definedName name="_DAT14" localSheetId="10">#REF!</definedName>
    <definedName name="_DAT14">#REF!</definedName>
    <definedName name="_DAT15" localSheetId="4">#REF!</definedName>
    <definedName name="_DAT15" localSheetId="3">#REF!</definedName>
    <definedName name="_DAT15" localSheetId="2">#REF!</definedName>
    <definedName name="_DAT15" localSheetId="5">#REF!</definedName>
    <definedName name="_DAT15" localSheetId="6">#REF!</definedName>
    <definedName name="_DAT15" localSheetId="7">#REF!</definedName>
    <definedName name="_DAT15" localSheetId="8">#REF!</definedName>
    <definedName name="_DAT15" localSheetId="9">#REF!</definedName>
    <definedName name="_DAT15" localSheetId="10">#REF!</definedName>
    <definedName name="_DAT15">#REF!</definedName>
    <definedName name="_DAT16" localSheetId="4">#REF!</definedName>
    <definedName name="_DAT16" localSheetId="3">#REF!</definedName>
    <definedName name="_DAT16" localSheetId="2">#REF!</definedName>
    <definedName name="_DAT16" localSheetId="5">#REF!</definedName>
    <definedName name="_DAT16" localSheetId="6">#REF!</definedName>
    <definedName name="_DAT16" localSheetId="7">#REF!</definedName>
    <definedName name="_DAT16" localSheetId="8">#REF!</definedName>
    <definedName name="_DAT16" localSheetId="9">#REF!</definedName>
    <definedName name="_DAT16" localSheetId="10">#REF!</definedName>
    <definedName name="_DAT16">#REF!</definedName>
    <definedName name="_DAT17" localSheetId="4">#REF!</definedName>
    <definedName name="_DAT17" localSheetId="3">#REF!</definedName>
    <definedName name="_DAT17" localSheetId="2">#REF!</definedName>
    <definedName name="_DAT17" localSheetId="5">#REF!</definedName>
    <definedName name="_DAT17" localSheetId="6">#REF!</definedName>
    <definedName name="_DAT17" localSheetId="7">#REF!</definedName>
    <definedName name="_DAT17" localSheetId="8">#REF!</definedName>
    <definedName name="_DAT17" localSheetId="9">#REF!</definedName>
    <definedName name="_DAT17" localSheetId="10">#REF!</definedName>
    <definedName name="_DAT17">#REF!</definedName>
    <definedName name="_DAT2" localSheetId="4">#REF!</definedName>
    <definedName name="_DAT2" localSheetId="3">#REF!</definedName>
    <definedName name="_DAT2" localSheetId="2">#REF!</definedName>
    <definedName name="_DAT2" localSheetId="5">#REF!</definedName>
    <definedName name="_DAT2" localSheetId="6">#REF!</definedName>
    <definedName name="_DAT2" localSheetId="7">#REF!</definedName>
    <definedName name="_DAT2" localSheetId="8">#REF!</definedName>
    <definedName name="_DAT2" localSheetId="9">#REF!</definedName>
    <definedName name="_DAT2" localSheetId="10">#REF!</definedName>
    <definedName name="_DAT2">#REF!</definedName>
    <definedName name="_DAT3" localSheetId="4">#REF!</definedName>
    <definedName name="_DAT3" localSheetId="3">#REF!</definedName>
    <definedName name="_DAT3" localSheetId="2">#REF!</definedName>
    <definedName name="_DAT3" localSheetId="5">#REF!</definedName>
    <definedName name="_DAT3" localSheetId="6">#REF!</definedName>
    <definedName name="_DAT3" localSheetId="7">#REF!</definedName>
    <definedName name="_DAT3" localSheetId="8">#REF!</definedName>
    <definedName name="_DAT3" localSheetId="9">#REF!</definedName>
    <definedName name="_DAT3" localSheetId="10">#REF!</definedName>
    <definedName name="_DAT3">#REF!</definedName>
    <definedName name="_DAT4" localSheetId="4">#REF!</definedName>
    <definedName name="_DAT4" localSheetId="3">#REF!</definedName>
    <definedName name="_DAT4" localSheetId="2">#REF!</definedName>
    <definedName name="_DAT4" localSheetId="5">#REF!</definedName>
    <definedName name="_DAT4" localSheetId="6">#REF!</definedName>
    <definedName name="_DAT4" localSheetId="7">#REF!</definedName>
    <definedName name="_DAT4" localSheetId="8">#REF!</definedName>
    <definedName name="_DAT4" localSheetId="9">#REF!</definedName>
    <definedName name="_DAT4" localSheetId="10">#REF!</definedName>
    <definedName name="_DAT4">#REF!</definedName>
    <definedName name="_DAT5" localSheetId="4">#REF!</definedName>
    <definedName name="_DAT5" localSheetId="3">#REF!</definedName>
    <definedName name="_DAT5" localSheetId="2">#REF!</definedName>
    <definedName name="_DAT5" localSheetId="5">#REF!</definedName>
    <definedName name="_DAT5" localSheetId="6">#REF!</definedName>
    <definedName name="_DAT5" localSheetId="7">#REF!</definedName>
    <definedName name="_DAT5" localSheetId="8">#REF!</definedName>
    <definedName name="_DAT5" localSheetId="9">#REF!</definedName>
    <definedName name="_DAT5" localSheetId="10">#REF!</definedName>
    <definedName name="_DAT5">#REF!</definedName>
    <definedName name="_DAT6" localSheetId="4">#REF!</definedName>
    <definedName name="_DAT6" localSheetId="3">#REF!</definedName>
    <definedName name="_DAT6" localSheetId="2">#REF!</definedName>
    <definedName name="_DAT6" localSheetId="5">#REF!</definedName>
    <definedName name="_DAT6" localSheetId="6">#REF!</definedName>
    <definedName name="_DAT6" localSheetId="7">#REF!</definedName>
    <definedName name="_DAT6" localSheetId="8">#REF!</definedName>
    <definedName name="_DAT6" localSheetId="9">#REF!</definedName>
    <definedName name="_DAT6" localSheetId="10">#REF!</definedName>
    <definedName name="_DAT6">#REF!</definedName>
    <definedName name="_DAT7" localSheetId="4">#REF!</definedName>
    <definedName name="_DAT7" localSheetId="3">#REF!</definedName>
    <definedName name="_DAT7" localSheetId="2">#REF!</definedName>
    <definedName name="_DAT7" localSheetId="5">#REF!</definedName>
    <definedName name="_DAT7" localSheetId="6">#REF!</definedName>
    <definedName name="_DAT7" localSheetId="7">#REF!</definedName>
    <definedName name="_DAT7" localSheetId="8">#REF!</definedName>
    <definedName name="_DAT7" localSheetId="9">#REF!</definedName>
    <definedName name="_DAT7" localSheetId="10">#REF!</definedName>
    <definedName name="_DAT7">#REF!</definedName>
    <definedName name="_DAT8" localSheetId="4">#REF!</definedName>
    <definedName name="_DAT8" localSheetId="3">#REF!</definedName>
    <definedName name="_DAT8" localSheetId="2">#REF!</definedName>
    <definedName name="_DAT8" localSheetId="5">#REF!</definedName>
    <definedName name="_DAT8" localSheetId="6">#REF!</definedName>
    <definedName name="_DAT8" localSheetId="7">#REF!</definedName>
    <definedName name="_DAT8" localSheetId="8">#REF!</definedName>
    <definedName name="_DAT8" localSheetId="9">#REF!</definedName>
    <definedName name="_DAT8" localSheetId="10">#REF!</definedName>
    <definedName name="_DAT8">#REF!</definedName>
    <definedName name="_DAT9" localSheetId="4">#REF!</definedName>
    <definedName name="_DAT9" localSheetId="3">#REF!</definedName>
    <definedName name="_DAT9" localSheetId="2">#REF!</definedName>
    <definedName name="_DAT9" localSheetId="5">#REF!</definedName>
    <definedName name="_DAT9" localSheetId="6">#REF!</definedName>
    <definedName name="_DAT9" localSheetId="7">#REF!</definedName>
    <definedName name="_DAT9" localSheetId="8">#REF!</definedName>
    <definedName name="_DAT9" localSheetId="9">#REF!</definedName>
    <definedName name="_DAT9" localSheetId="10">#REF!</definedName>
    <definedName name="_DAT9">#REF!</definedName>
    <definedName name="_DEL1" localSheetId="4">[22]!_xlbgnm.DEL1</definedName>
    <definedName name="_DEL1" localSheetId="3">[22]!_xlbgnm.DEL1</definedName>
    <definedName name="_DEL1" localSheetId="2">[22]!_xlbgnm.DEL1</definedName>
    <definedName name="_DEL1" localSheetId="5">[22]!_xlbgnm.DEL1</definedName>
    <definedName name="_DEL1" localSheetId="6">[22]!_xlbgnm.DEL1</definedName>
    <definedName name="_DEL1" localSheetId="7">[22]!_xlbgnm.DEL1</definedName>
    <definedName name="_DEL1" localSheetId="8">[22]!_xlbgnm.DEL1</definedName>
    <definedName name="_DEL1" localSheetId="9">[22]!_xlbgnm.DEL1</definedName>
    <definedName name="_DEL1">[15]!_xlbgnm.DEL1</definedName>
    <definedName name="_DEL2" localSheetId="4">[22]!_xlbgnm.DEL2</definedName>
    <definedName name="_DEL2" localSheetId="3">[22]!_xlbgnm.DEL2</definedName>
    <definedName name="_DEL2" localSheetId="2">[22]!_xlbgnm.DEL2</definedName>
    <definedName name="_DEL2" localSheetId="5">[22]!_xlbgnm.DEL2</definedName>
    <definedName name="_DEL2" localSheetId="6">[22]!_xlbgnm.DEL2</definedName>
    <definedName name="_DEL2" localSheetId="7">[22]!_xlbgnm.DEL2</definedName>
    <definedName name="_DEL2" localSheetId="8">[22]!_xlbgnm.DEL2</definedName>
    <definedName name="_DEL2" localSheetId="9">[22]!_xlbgnm.DEL2</definedName>
    <definedName name="_DEL2">[15]!_xlbgnm.DEL2</definedName>
    <definedName name="_dfjkasfbwefyusvasd" localSheetId="4" hidden="1">{#N/A,#N/A,TRUE,"Distribution";#N/A,#N/A,TRUE,"Fulfillment";#N/A,#N/A,TRUE,"Aged Backorders"}</definedName>
    <definedName name="_dfjkasfbwefyusvasd" localSheetId="3" hidden="1">{#N/A,#N/A,TRUE,"Distribution";#N/A,#N/A,TRUE,"Fulfillment";#N/A,#N/A,TRUE,"Aged Backorders"}</definedName>
    <definedName name="_dfjkasfbwefyusvasd" localSheetId="2" hidden="1">{#N/A,#N/A,TRUE,"Distribution";#N/A,#N/A,TRUE,"Fulfillment";#N/A,#N/A,TRUE,"Aged Backorders"}</definedName>
    <definedName name="_dfjkasfbwefyusvasd" localSheetId="8" hidden="1">{#N/A,#N/A,TRUE,"Distribution";#N/A,#N/A,TRUE,"Fulfillment";#N/A,#N/A,TRUE,"Aged Backorders"}</definedName>
    <definedName name="_dfjkasfbwefyusvasd" localSheetId="9" hidden="1">{#N/A,#N/A,TRUE,"Distribution";#N/A,#N/A,TRUE,"Fulfillment";#N/A,#N/A,TRUE,"Aged Backorders"}</definedName>
    <definedName name="_dfjkasfbwefyusvasd" hidden="1">{#N/A,#N/A,TRUE,"Distribution";#N/A,#N/A,TRUE,"Fulfillment";#N/A,#N/A,TRUE,"Aged Backorders"}</definedName>
    <definedName name="_FED18" localSheetId="4">#REF!</definedName>
    <definedName name="_FED18" localSheetId="3">#REF!</definedName>
    <definedName name="_FED18" localSheetId="2">#REF!</definedName>
    <definedName name="_FED18" localSheetId="5">#REF!</definedName>
    <definedName name="_FED18" localSheetId="6">#REF!</definedName>
    <definedName name="_FED18" localSheetId="7">#REF!</definedName>
    <definedName name="_FED18" localSheetId="8">#REF!</definedName>
    <definedName name="_FED18" localSheetId="9">#REF!</definedName>
    <definedName name="_FED18" localSheetId="10">#REF!</definedName>
    <definedName name="_FED18">#REF!</definedName>
    <definedName name="_Fill" localSheetId="4" hidden="1">#REF!</definedName>
    <definedName name="_Fill" localSheetId="3" hidden="1">#REF!</definedName>
    <definedName name="_Fill" localSheetId="2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hidden="1">#REF!</definedName>
    <definedName name="_xlnm._FilterDatabase" localSheetId="4" hidden="1">'[23]00'!$A$3:$BH$3</definedName>
    <definedName name="_xlnm._FilterDatabase" localSheetId="3" hidden="1">'[23]00'!$A$3:$BH$3</definedName>
    <definedName name="_xlnm._FilterDatabase" localSheetId="2" hidden="1">'[23]00'!$A$3:$BH$3</definedName>
    <definedName name="_xlnm._FilterDatabase" localSheetId="5" hidden="1">'厨电1月 '!$A$29:$W$157</definedName>
    <definedName name="_xlnm._FilterDatabase" localSheetId="6" hidden="1">'厨电2月 '!$A$30:$O$159</definedName>
    <definedName name="_xlnm._FilterDatabase" localSheetId="7" hidden="1">厨电3月!$A$157:$O$238</definedName>
    <definedName name="_xlnm._FilterDatabase" localSheetId="8" hidden="1">厨电4月!$A$155:$I$233</definedName>
    <definedName name="_xlnm._FilterDatabase" localSheetId="1" hidden="1">厨电成本数据!$A$1:$P$142</definedName>
    <definedName name="_xlnm._FilterDatabase" hidden="1">'[17]00'!$A$3:$BH$3</definedName>
    <definedName name="_G100000" localSheetId="4">#REF!</definedName>
    <definedName name="_G100000" localSheetId="3">#REF!</definedName>
    <definedName name="_G100000" localSheetId="2">#REF!</definedName>
    <definedName name="_G100000" localSheetId="5">#REF!</definedName>
    <definedName name="_G100000" localSheetId="6">#REF!</definedName>
    <definedName name="_G100000" localSheetId="7">#REF!</definedName>
    <definedName name="_G100000" localSheetId="8">#REF!</definedName>
    <definedName name="_G100000" localSheetId="9">#REF!</definedName>
    <definedName name="_G100000" localSheetId="10">#REF!</definedName>
    <definedName name="_G100000">#REF!</definedName>
    <definedName name="_GMC1" localSheetId="4">#REF!</definedName>
    <definedName name="_GMC1" localSheetId="3">#REF!</definedName>
    <definedName name="_GMC1" localSheetId="2">#REF!</definedName>
    <definedName name="_GMC1" localSheetId="5">#REF!</definedName>
    <definedName name="_GMC1" localSheetId="6">#REF!</definedName>
    <definedName name="_GMC1" localSheetId="7">#REF!</definedName>
    <definedName name="_GMC1" localSheetId="8">#REF!</definedName>
    <definedName name="_GMC1" localSheetId="9">#REF!</definedName>
    <definedName name="_GMC1" localSheetId="10">#REF!</definedName>
    <definedName name="_GMC1">#REF!</definedName>
    <definedName name="_GMC2" localSheetId="4">#REF!</definedName>
    <definedName name="_GMC2" localSheetId="3">#REF!</definedName>
    <definedName name="_GMC2" localSheetId="2">#REF!</definedName>
    <definedName name="_GMC2" localSheetId="5">#REF!</definedName>
    <definedName name="_GMC2" localSheetId="6">#REF!</definedName>
    <definedName name="_GMC2" localSheetId="7">#REF!</definedName>
    <definedName name="_GMC2" localSheetId="8">#REF!</definedName>
    <definedName name="_GMC2" localSheetId="9">#REF!</definedName>
    <definedName name="_GMC2" localSheetId="10">#REF!</definedName>
    <definedName name="_GMC2">#REF!</definedName>
    <definedName name="_Key1" localSheetId="4" hidden="1">#REF!</definedName>
    <definedName name="_Key1" localSheetId="3" hidden="1">#REF!</definedName>
    <definedName name="_Key1" localSheetId="2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hidden="1">#REF!</definedName>
    <definedName name="_Key1.1" localSheetId="4" hidden="1">#REF!</definedName>
    <definedName name="_Key1.1" localSheetId="3" hidden="1">#REF!</definedName>
    <definedName name="_Key1.1" localSheetId="2" hidden="1">#REF!</definedName>
    <definedName name="_Key1.1" localSheetId="5" hidden="1">#REF!</definedName>
    <definedName name="_Key1.1" localSheetId="6" hidden="1">#REF!</definedName>
    <definedName name="_Key1.1" localSheetId="7" hidden="1">#REF!</definedName>
    <definedName name="_Key1.1" localSheetId="8" hidden="1">#REF!</definedName>
    <definedName name="_Key1.1" localSheetId="9" hidden="1">#REF!</definedName>
    <definedName name="_Key1.1" localSheetId="10" hidden="1">#REF!</definedName>
    <definedName name="_Key1.1" hidden="1">#REF!</definedName>
    <definedName name="_Key1.2" localSheetId="4" hidden="1">#REF!</definedName>
    <definedName name="_Key1.2" localSheetId="3" hidden="1">#REF!</definedName>
    <definedName name="_Key1.2" localSheetId="2" hidden="1">#REF!</definedName>
    <definedName name="_Key1.2" localSheetId="5" hidden="1">#REF!</definedName>
    <definedName name="_Key1.2" localSheetId="6" hidden="1">#REF!</definedName>
    <definedName name="_Key1.2" localSheetId="7" hidden="1">#REF!</definedName>
    <definedName name="_Key1.2" localSheetId="8" hidden="1">#REF!</definedName>
    <definedName name="_Key1.2" localSheetId="9" hidden="1">#REF!</definedName>
    <definedName name="_Key1.2" localSheetId="10" hidden="1">#REF!</definedName>
    <definedName name="_Key1.2" hidden="1">#REF!</definedName>
    <definedName name="_Key1.3" localSheetId="4" hidden="1">#REF!</definedName>
    <definedName name="_Key1.3" localSheetId="3" hidden="1">#REF!</definedName>
    <definedName name="_Key1.3" localSheetId="2" hidden="1">#REF!</definedName>
    <definedName name="_Key1.3" localSheetId="5" hidden="1">#REF!</definedName>
    <definedName name="_Key1.3" localSheetId="6" hidden="1">#REF!</definedName>
    <definedName name="_Key1.3" localSheetId="7" hidden="1">#REF!</definedName>
    <definedName name="_Key1.3" localSheetId="8" hidden="1">#REF!</definedName>
    <definedName name="_Key1.3" localSheetId="9" hidden="1">#REF!</definedName>
    <definedName name="_Key1.3" localSheetId="10" hidden="1">#REF!</definedName>
    <definedName name="_Key1.3" hidden="1">#REF!</definedName>
    <definedName name="_KK123" localSheetId="4">#REF!</definedName>
    <definedName name="_KK123" localSheetId="3">#REF!</definedName>
    <definedName name="_KK123" localSheetId="2">#REF!</definedName>
    <definedName name="_KK123" localSheetId="5">#REF!</definedName>
    <definedName name="_KK123" localSheetId="6">#REF!</definedName>
    <definedName name="_KK123" localSheetId="7">#REF!</definedName>
    <definedName name="_KK123" localSheetId="8">#REF!</definedName>
    <definedName name="_KK123" localSheetId="9">#REF!</definedName>
    <definedName name="_KK123" localSheetId="10">#REF!</definedName>
    <definedName name="_KK123">#REF!</definedName>
    <definedName name="_MS1" localSheetId="4">#REF!</definedName>
    <definedName name="_MS1" localSheetId="3">#REF!</definedName>
    <definedName name="_MS1" localSheetId="2">#REF!</definedName>
    <definedName name="_MS1" localSheetId="5">#REF!</definedName>
    <definedName name="_MS1" localSheetId="6">#REF!</definedName>
    <definedName name="_MS1" localSheetId="7">#REF!</definedName>
    <definedName name="_MS1" localSheetId="8">#REF!</definedName>
    <definedName name="_MS1" localSheetId="9">#REF!</definedName>
    <definedName name="_MS1" localSheetId="10">#REF!</definedName>
    <definedName name="_MS1">#REF!</definedName>
    <definedName name="_MS2" localSheetId="4">#REF!</definedName>
    <definedName name="_MS2" localSheetId="3">#REF!</definedName>
    <definedName name="_MS2" localSheetId="2">#REF!</definedName>
    <definedName name="_MS2" localSheetId="5">#REF!</definedName>
    <definedName name="_MS2" localSheetId="6">#REF!</definedName>
    <definedName name="_MS2" localSheetId="7">#REF!</definedName>
    <definedName name="_MS2" localSheetId="8">#REF!</definedName>
    <definedName name="_MS2" localSheetId="9">#REF!</definedName>
    <definedName name="_MS2" localSheetId="10">#REF!</definedName>
    <definedName name="_MS2">#REF!</definedName>
    <definedName name="_MS3" localSheetId="4">#REF!</definedName>
    <definedName name="_MS3" localSheetId="3">#REF!</definedName>
    <definedName name="_MS3" localSheetId="2">#REF!</definedName>
    <definedName name="_MS3" localSheetId="5">#REF!</definedName>
    <definedName name="_MS3" localSheetId="6">#REF!</definedName>
    <definedName name="_MS3" localSheetId="7">#REF!</definedName>
    <definedName name="_MS3" localSheetId="8">#REF!</definedName>
    <definedName name="_MS3" localSheetId="9">#REF!</definedName>
    <definedName name="_MS3" localSheetId="10">#REF!</definedName>
    <definedName name="_MS3">#REF!</definedName>
    <definedName name="_Order1" hidden="1">255</definedName>
    <definedName name="_Order2" hidden="1">255</definedName>
    <definedName name="_pos2" localSheetId="4">'[24]Quantum PO Std'!$A$6:$IV$526</definedName>
    <definedName name="_pos2" localSheetId="3">'[24]Quantum PO Std'!$A$6:$IV$526</definedName>
    <definedName name="_pos2" localSheetId="2">'[24]Quantum PO Std'!$A$6:$IV$526</definedName>
    <definedName name="_pos2" localSheetId="5">'[24]Quantum PO Std'!$A$6:$IV$526</definedName>
    <definedName name="_pos2" localSheetId="6">'[24]Quantum PO Std'!$A$6:$IV$526</definedName>
    <definedName name="_pos2" localSheetId="7">'[24]Quantum PO Std'!$A$6:$IV$526</definedName>
    <definedName name="_pos2" localSheetId="8">'[24]Quantum PO Std'!$A$6:$IV$526</definedName>
    <definedName name="_pos2" localSheetId="9">'[24]Quantum PO Std'!$A$6:$IV$526</definedName>
    <definedName name="_pos2">'[16]Quantum PO Std'!$A$6:$IV$526</definedName>
    <definedName name="_pos3" localSheetId="4">'[24]Leap PO Std.'!$A$25:$IV$445</definedName>
    <definedName name="_pos3" localSheetId="3">'[24]Leap PO Std.'!$A$25:$IV$445</definedName>
    <definedName name="_pos3" localSheetId="2">'[24]Leap PO Std.'!$A$25:$IV$445</definedName>
    <definedName name="_pos3" localSheetId="5">'[24]Leap PO Std.'!$A$25:$IV$445</definedName>
    <definedName name="_pos3" localSheetId="6">'[24]Leap PO Std.'!$A$25:$IV$445</definedName>
    <definedName name="_pos3" localSheetId="7">'[24]Leap PO Std.'!$A$25:$IV$445</definedName>
    <definedName name="_pos3" localSheetId="8">'[24]Leap PO Std.'!$A$25:$IV$445</definedName>
    <definedName name="_pos3" localSheetId="9">'[24]Leap PO Std.'!$A$25:$IV$445</definedName>
    <definedName name="_pos3">'[16]Leap PO Std.'!$A$25:$IV$445</definedName>
    <definedName name="_Qtr1" localSheetId="4">#REF!</definedName>
    <definedName name="_Qtr1" localSheetId="3">#REF!</definedName>
    <definedName name="_Qtr1" localSheetId="2">#REF!</definedName>
    <definedName name="_Qtr1" localSheetId="5">#REF!</definedName>
    <definedName name="_Qtr1" localSheetId="6">#REF!</definedName>
    <definedName name="_Qtr1" localSheetId="7">#REF!</definedName>
    <definedName name="_Qtr1" localSheetId="8">#REF!</definedName>
    <definedName name="_Qtr1" localSheetId="9">#REF!</definedName>
    <definedName name="_Qtr1" localSheetId="10">#REF!</definedName>
    <definedName name="_Qtr1">#REF!</definedName>
    <definedName name="_Ref1" localSheetId="4">#REF!</definedName>
    <definedName name="_Ref1" localSheetId="3">#REF!</definedName>
    <definedName name="_Ref1" localSheetId="2">#REF!</definedName>
    <definedName name="_Ref1" localSheetId="5">#REF!</definedName>
    <definedName name="_Ref1" localSheetId="6">#REF!</definedName>
    <definedName name="_Ref1" localSheetId="7">#REF!</definedName>
    <definedName name="_Ref1" localSheetId="8">#REF!</definedName>
    <definedName name="_Ref1" localSheetId="9">#REF!</definedName>
    <definedName name="_Ref1" localSheetId="10">#REF!</definedName>
    <definedName name="_Ref1">#REF!</definedName>
    <definedName name="_Regression_Int" hidden="1">1</definedName>
    <definedName name="_Sort" localSheetId="4" hidden="1">#REF!</definedName>
    <definedName name="_Sort" localSheetId="3" hidden="1">#REF!</definedName>
    <definedName name="_Sort" localSheetId="2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hidden="1">#REF!</definedName>
    <definedName name="_Sort1.1" localSheetId="4" hidden="1">#REF!</definedName>
    <definedName name="_Sort1.1" localSheetId="3" hidden="1">#REF!</definedName>
    <definedName name="_Sort1.1" localSheetId="2" hidden="1">#REF!</definedName>
    <definedName name="_Sort1.1" localSheetId="5" hidden="1">#REF!</definedName>
    <definedName name="_Sort1.1" localSheetId="6" hidden="1">#REF!</definedName>
    <definedName name="_Sort1.1" localSheetId="7" hidden="1">#REF!</definedName>
    <definedName name="_Sort1.1" localSheetId="8" hidden="1">#REF!</definedName>
    <definedName name="_Sort1.1" localSheetId="9" hidden="1">#REF!</definedName>
    <definedName name="_Sort1.1" localSheetId="10" hidden="1">#REF!</definedName>
    <definedName name="_Sort1.1" hidden="1">#REF!</definedName>
    <definedName name="_Sort1.2" localSheetId="4" hidden="1">#REF!</definedName>
    <definedName name="_Sort1.2" localSheetId="3" hidden="1">#REF!</definedName>
    <definedName name="_Sort1.2" localSheetId="2" hidden="1">#REF!</definedName>
    <definedName name="_Sort1.2" localSheetId="5" hidden="1">#REF!</definedName>
    <definedName name="_Sort1.2" localSheetId="6" hidden="1">#REF!</definedName>
    <definedName name="_Sort1.2" localSheetId="7" hidden="1">#REF!</definedName>
    <definedName name="_Sort1.2" localSheetId="8" hidden="1">#REF!</definedName>
    <definedName name="_Sort1.2" localSheetId="9" hidden="1">#REF!</definedName>
    <definedName name="_Sort1.2" localSheetId="10" hidden="1">#REF!</definedName>
    <definedName name="_Sort1.2" hidden="1">#REF!</definedName>
    <definedName name="_Sort1.3" localSheetId="4" hidden="1">#REF!</definedName>
    <definedName name="_Sort1.3" localSheetId="3" hidden="1">#REF!</definedName>
    <definedName name="_Sort1.3" localSheetId="2" hidden="1">#REF!</definedName>
    <definedName name="_Sort1.3" localSheetId="5" hidden="1">#REF!</definedName>
    <definedName name="_Sort1.3" localSheetId="6" hidden="1">#REF!</definedName>
    <definedName name="_Sort1.3" localSheetId="7" hidden="1">#REF!</definedName>
    <definedName name="_Sort1.3" localSheetId="8" hidden="1">#REF!</definedName>
    <definedName name="_Sort1.3" localSheetId="9" hidden="1">#REF!</definedName>
    <definedName name="_Sort1.3" localSheetId="10" hidden="1">#REF!</definedName>
    <definedName name="_Sort1.3" hidden="1">#REF!</definedName>
    <definedName name="_spp1301" localSheetId="4">'[25]SPP current as of 1-3-01'!$C$1:$GY$65536</definedName>
    <definedName name="_spp1301" localSheetId="3">'[25]SPP current as of 1-3-01'!$C$1:$GY$65536</definedName>
    <definedName name="_spp1301" localSheetId="2">'[25]SPP current as of 1-3-01'!$C$1:$GY$65536</definedName>
    <definedName name="_spp1301" localSheetId="5">'[25]SPP current as of 1-3-01'!$C$1:$GY$65536</definedName>
    <definedName name="_spp1301" localSheetId="6">'[25]SPP current as of 1-3-01'!$C$1:$GY$65536</definedName>
    <definedName name="_spp1301" localSheetId="7">'[25]SPP current as of 1-3-01'!$C$1:$GY$65536</definedName>
    <definedName name="_spp1301" localSheetId="8">'[25]SPP current as of 1-3-01'!$C$1:$GY$65536</definedName>
    <definedName name="_spp1301" localSheetId="9">'[25]SPP current as of 1-3-01'!$C$1:$GY$65536</definedName>
    <definedName name="_spp1301">'[20]SPP current as of 1-3-01'!$C$1:$GY$65536</definedName>
    <definedName name="_ST2" localSheetId="4">#REF!</definedName>
    <definedName name="_ST2" localSheetId="3">#REF!</definedName>
    <definedName name="_ST2" localSheetId="2">#REF!</definedName>
    <definedName name="_ST2" localSheetId="5">#REF!</definedName>
    <definedName name="_ST2" localSheetId="6">#REF!</definedName>
    <definedName name="_ST2" localSheetId="7">#REF!</definedName>
    <definedName name="_ST2" localSheetId="8">#REF!</definedName>
    <definedName name="_ST2" localSheetId="9">#REF!</definedName>
    <definedName name="_ST2" localSheetId="10">#REF!</definedName>
    <definedName name="_ST2">#REF!</definedName>
    <definedName name="_T02" localSheetId="8">{"Book1"}</definedName>
    <definedName name="_T02" localSheetId="9">{"Book1"}</definedName>
    <definedName name="_T02">{"Book1"}</definedName>
    <definedName name="_TCP1" localSheetId="4">#REF!</definedName>
    <definedName name="_TCP1" localSheetId="3">#REF!</definedName>
    <definedName name="_TCP1" localSheetId="2">#REF!</definedName>
    <definedName name="_TCP1" localSheetId="5">#REF!</definedName>
    <definedName name="_TCP1" localSheetId="6">#REF!</definedName>
    <definedName name="_TCP1" localSheetId="7">#REF!</definedName>
    <definedName name="_TCP1" localSheetId="8">#REF!</definedName>
    <definedName name="_TCP1" localSheetId="9">#REF!</definedName>
    <definedName name="_TCP1" localSheetId="10">#REF!</definedName>
    <definedName name="_TCP1">#REF!</definedName>
    <definedName name="_TCR1" localSheetId="4">#REF!</definedName>
    <definedName name="_TCR1" localSheetId="3">#REF!</definedName>
    <definedName name="_TCR1" localSheetId="2">#REF!</definedName>
    <definedName name="_TCR1" localSheetId="5">#REF!</definedName>
    <definedName name="_TCR1" localSheetId="6">#REF!</definedName>
    <definedName name="_TCR1" localSheetId="7">#REF!</definedName>
    <definedName name="_TCR1" localSheetId="8">#REF!</definedName>
    <definedName name="_TCR1" localSheetId="9">#REF!</definedName>
    <definedName name="_TCR1" localSheetId="10">#REF!</definedName>
    <definedName name="_TCR1">#REF!</definedName>
    <definedName name="_Toc94602557_10" localSheetId="4">#REF!</definedName>
    <definedName name="_Toc94602557_10" localSheetId="3">#REF!</definedName>
    <definedName name="_Toc94602557_10" localSheetId="2">#REF!</definedName>
    <definedName name="_Toc94602557_10" localSheetId="5">#REF!</definedName>
    <definedName name="_Toc94602557_10" localSheetId="6">#REF!</definedName>
    <definedName name="_Toc94602557_10" localSheetId="7">#REF!</definedName>
    <definedName name="_Toc94602557_10" localSheetId="8">#REF!</definedName>
    <definedName name="_Toc94602557_10" localSheetId="9">#REF!</definedName>
    <definedName name="_Toc94602557_10" localSheetId="10">#REF!</definedName>
    <definedName name="_Toc94602557_10">#REF!</definedName>
    <definedName name="_Toc94602558_10" localSheetId="4">#REF!</definedName>
    <definedName name="_Toc94602558_10" localSheetId="3">#REF!</definedName>
    <definedName name="_Toc94602558_10" localSheetId="2">#REF!</definedName>
    <definedName name="_Toc94602558_10" localSheetId="5">#REF!</definedName>
    <definedName name="_Toc94602558_10" localSheetId="6">#REF!</definedName>
    <definedName name="_Toc94602558_10" localSheetId="7">#REF!</definedName>
    <definedName name="_Toc94602558_10" localSheetId="8">#REF!</definedName>
    <definedName name="_Toc94602558_10" localSheetId="9">#REF!</definedName>
    <definedName name="_Toc94602558_10" localSheetId="10">#REF!</definedName>
    <definedName name="_Toc94602558_10">#REF!</definedName>
    <definedName name="_Toc94602559_10" localSheetId="4">#REF!</definedName>
    <definedName name="_Toc94602559_10" localSheetId="3">#REF!</definedName>
    <definedName name="_Toc94602559_10" localSheetId="2">#REF!</definedName>
    <definedName name="_Toc94602559_10" localSheetId="5">#REF!</definedName>
    <definedName name="_Toc94602559_10" localSheetId="6">#REF!</definedName>
    <definedName name="_Toc94602559_10" localSheetId="7">#REF!</definedName>
    <definedName name="_Toc94602559_10" localSheetId="8">#REF!</definedName>
    <definedName name="_Toc94602559_10" localSheetId="9">#REF!</definedName>
    <definedName name="_Toc94602559_10" localSheetId="10">#REF!</definedName>
    <definedName name="_Toc94602559_10">#REF!</definedName>
    <definedName name="_Toc94602560_10" localSheetId="4">#REF!</definedName>
    <definedName name="_Toc94602560_10" localSheetId="3">#REF!</definedName>
    <definedName name="_Toc94602560_10" localSheetId="2">#REF!</definedName>
    <definedName name="_Toc94602560_10" localSheetId="5">#REF!</definedName>
    <definedName name="_Toc94602560_10" localSheetId="6">#REF!</definedName>
    <definedName name="_Toc94602560_10" localSheetId="7">#REF!</definedName>
    <definedName name="_Toc94602560_10" localSheetId="8">#REF!</definedName>
    <definedName name="_Toc94602560_10" localSheetId="9">#REF!</definedName>
    <definedName name="_Toc94602560_10" localSheetId="10">#REF!</definedName>
    <definedName name="_Toc94602560_10">#REF!</definedName>
    <definedName name="_TUF41" localSheetId="4">#REF!</definedName>
    <definedName name="_TUF41" localSheetId="3">#REF!</definedName>
    <definedName name="_TUF41" localSheetId="2">#REF!</definedName>
    <definedName name="_TUF41" localSheetId="5">#REF!</definedName>
    <definedName name="_TUF41" localSheetId="6">#REF!</definedName>
    <definedName name="_TUF41" localSheetId="7">#REF!</definedName>
    <definedName name="_TUF41" localSheetId="8">#REF!</definedName>
    <definedName name="_TUF41" localSheetId="9">#REF!</definedName>
    <definedName name="_TUF41" localSheetId="10">#REF!</definedName>
    <definedName name="_TUF41">#REF!</definedName>
    <definedName name="_wd6" localSheetId="4">[26]Tables!$A$1:$B$29</definedName>
    <definedName name="_wd6" localSheetId="3">[26]Tables!$A$1:$B$29</definedName>
    <definedName name="_wd6" localSheetId="2">[26]Tables!$A$1:$B$29</definedName>
    <definedName name="_wd6" localSheetId="5">[26]Tables!$A$1:$B$29</definedName>
    <definedName name="_wd6" localSheetId="6">[26]Tables!$A$1:$B$29</definedName>
    <definedName name="_wd6" localSheetId="7">[26]Tables!$A$1:$B$29</definedName>
    <definedName name="_wd6">[27]tables!$A$1:$B$29</definedName>
    <definedName name="·" localSheetId="4">#REF!</definedName>
    <definedName name="·" localSheetId="3">#REF!</definedName>
    <definedName name="·" localSheetId="2">#REF!</definedName>
    <definedName name="·" localSheetId="5">#REF!</definedName>
    <definedName name="·" localSheetId="6">#REF!</definedName>
    <definedName name="·" localSheetId="7">#REF!</definedName>
    <definedName name="·" localSheetId="8">#REF!</definedName>
    <definedName name="·" localSheetId="9">#REF!</definedName>
    <definedName name="·" localSheetId="10">#REF!</definedName>
    <definedName name="·">#REF!</definedName>
    <definedName name="①" localSheetId="4">#REF!</definedName>
    <definedName name="①" localSheetId="3">#REF!</definedName>
    <definedName name="①" localSheetId="2">#REF!</definedName>
    <definedName name="①" localSheetId="5">#REF!</definedName>
    <definedName name="①" localSheetId="6">#REF!</definedName>
    <definedName name="①" localSheetId="7">#REF!</definedName>
    <definedName name="①" localSheetId="8">#REF!</definedName>
    <definedName name="①" localSheetId="9">#REF!</definedName>
    <definedName name="①" localSheetId="10">#REF!</definedName>
    <definedName name="①">#REF!</definedName>
    <definedName name="②" localSheetId="4">#REF!</definedName>
    <definedName name="②" localSheetId="3">#REF!</definedName>
    <definedName name="②" localSheetId="2">#REF!</definedName>
    <definedName name="②" localSheetId="5">#REF!</definedName>
    <definedName name="②" localSheetId="6">#REF!</definedName>
    <definedName name="②" localSheetId="7">#REF!</definedName>
    <definedName name="②" localSheetId="8">#REF!</definedName>
    <definedName name="②" localSheetId="9">#REF!</definedName>
    <definedName name="②" localSheetId="10">#REF!</definedName>
    <definedName name="②">#REF!</definedName>
    <definedName name="③" localSheetId="4">#REF!</definedName>
    <definedName name="③" localSheetId="3">#REF!</definedName>
    <definedName name="③" localSheetId="2">#REF!</definedName>
    <definedName name="③" localSheetId="5">#REF!</definedName>
    <definedName name="③" localSheetId="6">#REF!</definedName>
    <definedName name="③" localSheetId="7">#REF!</definedName>
    <definedName name="③" localSheetId="8">#REF!</definedName>
    <definedName name="③" localSheetId="9">#REF!</definedName>
    <definedName name="③" localSheetId="10">#REF!</definedName>
    <definedName name="③">#REF!</definedName>
    <definedName name="④" localSheetId="4">#REF!</definedName>
    <definedName name="④" localSheetId="3">#REF!</definedName>
    <definedName name="④" localSheetId="2">#REF!</definedName>
    <definedName name="④" localSheetId="5">#REF!</definedName>
    <definedName name="④" localSheetId="6">#REF!</definedName>
    <definedName name="④" localSheetId="7">#REF!</definedName>
    <definedName name="④" localSheetId="8">#REF!</definedName>
    <definedName name="④" localSheetId="9">#REF!</definedName>
    <definedName name="④" localSheetId="10">#REF!</definedName>
    <definedName name="④">#REF!</definedName>
    <definedName name="⑤" localSheetId="4">#REF!</definedName>
    <definedName name="⑤" localSheetId="3">#REF!</definedName>
    <definedName name="⑤" localSheetId="2">#REF!</definedName>
    <definedName name="⑤" localSheetId="5">#REF!</definedName>
    <definedName name="⑤" localSheetId="6">#REF!</definedName>
    <definedName name="⑤" localSheetId="7">#REF!</definedName>
    <definedName name="⑤" localSheetId="8">#REF!</definedName>
    <definedName name="⑤" localSheetId="9">#REF!</definedName>
    <definedName name="⑤" localSheetId="10">#REF!</definedName>
    <definedName name="⑤">#REF!</definedName>
    <definedName name="⑥" localSheetId="4">#REF!</definedName>
    <definedName name="⑥" localSheetId="3">#REF!</definedName>
    <definedName name="⑥" localSheetId="2">#REF!</definedName>
    <definedName name="⑥" localSheetId="5">#REF!</definedName>
    <definedName name="⑥" localSheetId="6">#REF!</definedName>
    <definedName name="⑥" localSheetId="7">#REF!</definedName>
    <definedName name="⑥" localSheetId="8">#REF!</definedName>
    <definedName name="⑥" localSheetId="9">#REF!</definedName>
    <definedName name="⑥" localSheetId="10">#REF!</definedName>
    <definedName name="⑥">#REF!</definedName>
    <definedName name="⑦" localSheetId="4">#REF!</definedName>
    <definedName name="⑦" localSheetId="3">#REF!</definedName>
    <definedName name="⑦" localSheetId="2">#REF!</definedName>
    <definedName name="⑦" localSheetId="5">#REF!</definedName>
    <definedName name="⑦" localSheetId="6">#REF!</definedName>
    <definedName name="⑦" localSheetId="7">#REF!</definedName>
    <definedName name="⑦" localSheetId="8">#REF!</definedName>
    <definedName name="⑦" localSheetId="9">#REF!</definedName>
    <definedName name="⑦" localSheetId="10">#REF!</definedName>
    <definedName name="⑦">#REF!</definedName>
    <definedName name="⑧" localSheetId="4">#REF!</definedName>
    <definedName name="⑧" localSheetId="3">#REF!</definedName>
    <definedName name="⑧" localSheetId="2">#REF!</definedName>
    <definedName name="⑧" localSheetId="5">#REF!</definedName>
    <definedName name="⑧" localSheetId="6">#REF!</definedName>
    <definedName name="⑧" localSheetId="7">#REF!</definedName>
    <definedName name="⑧" localSheetId="8">#REF!</definedName>
    <definedName name="⑧" localSheetId="9">#REF!</definedName>
    <definedName name="⑧" localSheetId="10">#REF!</definedName>
    <definedName name="⑧">#REF!</definedName>
    <definedName name="⑨" localSheetId="4">#REF!</definedName>
    <definedName name="⑨" localSheetId="3">#REF!</definedName>
    <definedName name="⑨" localSheetId="2">#REF!</definedName>
    <definedName name="⑨" localSheetId="5">#REF!</definedName>
    <definedName name="⑨" localSheetId="6">#REF!</definedName>
    <definedName name="⑨" localSheetId="7">#REF!</definedName>
    <definedName name="⑨" localSheetId="8">#REF!</definedName>
    <definedName name="⑨" localSheetId="9">#REF!</definedName>
    <definedName name="⑨" localSheetId="10">#REF!</definedName>
    <definedName name="⑨">#REF!</definedName>
    <definedName name="A" localSheetId="4" hidden="1">#REF!</definedName>
    <definedName name="A" localSheetId="3" hidden="1">#REF!</definedName>
    <definedName name="A" localSheetId="2" hidden="1">#REF!</definedName>
    <definedName name="a" localSheetId="8" hidden="1">{"WSQ1",#N/A,FALSE,"WRK P&amp;L -Qtr";"Q1ECG",#N/A,FALSE,"ECG P&amp;L -Qtr";"SRVQ1",#N/A,FALSE,"Server P&amp;L -Qtr";"Q1OPT",#N/A,FALSE,"Server Options P&amp;L -Qtr";"SOPSQ1",#N/A,FALSE,"SOPs P&amp;L -Qtr"}</definedName>
    <definedName name="a" localSheetId="9" hidden="1">{"WSQ1",#N/A,FALSE,"WRK P&amp;L -Qtr";"Q1ECG",#N/A,FALSE,"ECG P&amp;L -Qtr";"SRVQ1",#N/A,FALSE,"Server P&amp;L -Qtr";"Q1OPT",#N/A,FALSE,"Server Options P&amp;L -Qtr";"SOPSQ1",#N/A,FALSE,"SOPs P&amp;L -Qtr"}</definedName>
    <definedName name="a" hidden="1">{"WSQ1",#N/A,FALSE,"WRK P&amp;L -Qtr";"Q1ECG",#N/A,FALSE,"ECG P&amp;L -Qtr";"SRVQ1",#N/A,FALSE,"Server P&amp;L -Qtr";"Q1OPT",#N/A,FALSE,"Server Options P&amp;L -Qtr";"SOPSQ1",#N/A,FALSE,"SOPs P&amp;L -Qtr"}</definedName>
    <definedName name="A.K" localSheetId="4">'[28]NVA-300T返品リスト'!$A$1:$AA$6</definedName>
    <definedName name="A.K" localSheetId="3">'[28]NVA-300T返品リスト'!$A$1:$AA$6</definedName>
    <definedName name="A.K" localSheetId="2">'[28]NVA-300T返品リスト'!$A$1:$AA$6</definedName>
    <definedName name="A.K" localSheetId="5">'[28]NVA-300T返品リスト'!$A$1:$AA$6</definedName>
    <definedName name="A.K" localSheetId="6">'[28]NVA-300T返品リスト'!$A$1:$AA$6</definedName>
    <definedName name="A.K" localSheetId="7">'[28]NVA-300T返品リスト'!$A$1:$AA$6</definedName>
    <definedName name="A.K" localSheetId="8">'[28]NVA-300T返品リスト'!$A$1:$AA$6</definedName>
    <definedName name="A.K" localSheetId="9">'[28]NVA-300T返品リスト'!$A$1:$AA$6</definedName>
    <definedName name="A.K">'[22]NVA-300T返品リスト'!$A$1:$AA$6</definedName>
    <definedName name="a_1" localSheetId="8">{"Book1"}</definedName>
    <definedName name="a_1" localSheetId="9">{"Book1"}</definedName>
    <definedName name="a_1">{"Book1"}</definedName>
    <definedName name="A_Foam" localSheetId="4">#REF!</definedName>
    <definedName name="A_Foam" localSheetId="3">#REF!</definedName>
    <definedName name="A_Foam" localSheetId="2">#REF!</definedName>
    <definedName name="A_Foam" localSheetId="5">#REF!</definedName>
    <definedName name="A_Foam" localSheetId="6">#REF!</definedName>
    <definedName name="A_Foam" localSheetId="7">#REF!</definedName>
    <definedName name="A_Foam" localSheetId="8">#REF!</definedName>
    <definedName name="A_Foam" localSheetId="9">#REF!</definedName>
    <definedName name="A_Foam" localSheetId="10">#REF!</definedName>
    <definedName name="A_Foa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4">#REF!</definedName>
    <definedName name="aa" localSheetId="3">#REF!</definedName>
    <definedName name="aa" localSheetId="2">#REF!</definedName>
    <definedName name="AA" localSheetId="5">#REF!</definedName>
    <definedName name="AA" localSheetId="6">#REF!</definedName>
    <definedName name="AA" localSheetId="7">#REF!</definedName>
    <definedName name="AA" localSheetId="8">#REF!</definedName>
    <definedName name="AA" localSheetId="9">#REF!</definedName>
    <definedName name="AA" localSheetId="10">#REF!</definedName>
    <definedName name="AA">#REF!</definedName>
    <definedName name="aaa" localSheetId="4">#REF!</definedName>
    <definedName name="aaa" localSheetId="3">#REF!</definedName>
    <definedName name="aaa" localSheetId="2">#REF!</definedName>
    <definedName name="aaa" localSheetId="5">#REF!</definedName>
    <definedName name="aaa" localSheetId="6">#REF!</definedName>
    <definedName name="aaa" localSheetId="7">#REF!</definedName>
    <definedName name="aaa" localSheetId="8">#REF!</definedName>
    <definedName name="aaa" localSheetId="9">#REF!</definedName>
    <definedName name="aaa" localSheetId="10">#REF!</definedName>
    <definedName name="aaa">#REF!</definedName>
    <definedName name="aaaa" localSheetId="4" hidden="1">#REF!</definedName>
    <definedName name="aaaa" localSheetId="3" hidden="1">#REF!</definedName>
    <definedName name="aaaa" localSheetId="2" hidden="1">#REF!</definedName>
    <definedName name="aaaa" localSheetId="8" hidden="1">{"WSQ1",#N/A,FALSE,"WRK P&amp;L -Qtr";"Q1ECG",#N/A,FALSE,"ECG P&amp;L -Qtr";"SRVQ1",#N/A,FALSE,"Server P&amp;L -Qtr";"Q1OPT",#N/A,FALSE,"Server Options P&amp;L -Qtr";"SOPSQ1",#N/A,FALSE,"SOPs P&amp;L -Qtr"}</definedName>
    <definedName name="aaaa" localSheetId="9" hidden="1">{"WSQ1",#N/A,FALSE,"WRK P&amp;L -Qtr";"Q1ECG",#N/A,FALSE,"ECG P&amp;L -Qtr";"SRVQ1",#N/A,FALSE,"Server P&amp;L -Qtr";"Q1OPT",#N/A,FALSE,"Server Options P&amp;L -Qtr";"SOPSQ1",#N/A,FALSE,"SOPs P&amp;L -Qtr"}</definedName>
    <definedName name="aaaa" hidden="1">{"WSQ1",#N/A,FALSE,"WRK P&amp;L -Qtr";"Q1ECG",#N/A,FALSE,"ECG P&amp;L -Qtr";"SRVQ1",#N/A,FALSE,"Server P&amp;L -Qtr";"Q1OPT",#N/A,FALSE,"Server Options P&amp;L -Qtr";"SOPSQ1",#N/A,FALSE,"SOPs P&amp;L -Qtr"}</definedName>
    <definedName name="aaas" localSheetId="4">#REF!</definedName>
    <definedName name="aaas" localSheetId="3">#REF!</definedName>
    <definedName name="aaas" localSheetId="2">#REF!</definedName>
    <definedName name="aaas" localSheetId="5">#REF!</definedName>
    <definedName name="aaas" localSheetId="6">#REF!</definedName>
    <definedName name="aaas" localSheetId="7">#REF!</definedName>
    <definedName name="aaas" localSheetId="8">#REF!</definedName>
    <definedName name="aaas" localSheetId="9">#REF!</definedName>
    <definedName name="aaas" localSheetId="10">#REF!</definedName>
    <definedName name="aaas">#REF!</definedName>
    <definedName name="aar" localSheetId="4">#REF!</definedName>
    <definedName name="aar" localSheetId="3">#REF!</definedName>
    <definedName name="aar" localSheetId="2">#REF!</definedName>
    <definedName name="aar" localSheetId="5">#REF!</definedName>
    <definedName name="aar" localSheetId="6">#REF!</definedName>
    <definedName name="aar" localSheetId="7">#REF!</definedName>
    <definedName name="aar" localSheetId="8">#REF!</definedName>
    <definedName name="aar" localSheetId="9">#REF!</definedName>
    <definedName name="aar" localSheetId="10">#REF!</definedName>
    <definedName name="aar">#REF!</definedName>
    <definedName name="aawe" localSheetId="4" hidden="1">{"'打点割り振り (2)'!$A$1:$G$35"}</definedName>
    <definedName name="aawe" localSheetId="3" hidden="1">{"'打点割り振り (2)'!$A$1:$G$35"}</definedName>
    <definedName name="aawe" localSheetId="2" hidden="1">{"'打点割り振り (2)'!$A$1:$G$35"}</definedName>
    <definedName name="aawe" localSheetId="8" hidden="1">{"'打点割り振り (2)'!$A$1:$G$35"}</definedName>
    <definedName name="aawe" localSheetId="9" hidden="1">{"'打点割り振り (2)'!$A$1:$G$35"}</definedName>
    <definedName name="aawe" hidden="1">{"'打点割り振り (2)'!$A$1:$G$35"}</definedName>
    <definedName name="abc" localSheetId="4" hidden="1">{"WSQ1",#N/A,FALSE,"WRK P&amp;L -Qtr";"Q1ECG",#N/A,FALSE,"ECG P&amp;L -Qtr";"SRVQ1",#N/A,FALSE,"Server P&amp;L -Qtr";"Q1OPT",#N/A,FALSE,"Server Options P&amp;L -Qtr";"SOPSQ1",#N/A,FALSE,"SOPs P&amp;L -Qtr"}</definedName>
    <definedName name="abc" localSheetId="3" hidden="1">{"WSQ1",#N/A,FALSE,"WRK P&amp;L -Qtr";"Q1ECG",#N/A,FALSE,"ECG P&amp;L -Qtr";"SRVQ1",#N/A,FALSE,"Server P&amp;L -Qtr";"Q1OPT",#N/A,FALSE,"Server Options P&amp;L -Qtr";"SOPSQ1",#N/A,FALSE,"SOPs P&amp;L -Qtr"}</definedName>
    <definedName name="abc" localSheetId="2" hidden="1">{"WSQ1",#N/A,FALSE,"WRK P&amp;L -Qtr";"Q1ECG",#N/A,FALSE,"ECG P&amp;L -Qtr";"SRVQ1",#N/A,FALSE,"Server P&amp;L -Qtr";"Q1OPT",#N/A,FALSE,"Server Options P&amp;L -Qtr";"SOPSQ1",#N/A,FALSE,"SOPs P&amp;L -Qtr"}</definedName>
    <definedName name="abc" localSheetId="8" hidden="1">{"WSQ1",#N/A,FALSE,"WRK P&amp;L -Qtr";"Q1ECG",#N/A,FALSE,"ECG P&amp;L -Qtr";"SRVQ1",#N/A,FALSE,"Server P&amp;L -Qtr";"Q1OPT",#N/A,FALSE,"Server Options P&amp;L -Qtr";"SOPSQ1",#N/A,FALSE,"SOPs P&amp;L -Qtr"}</definedName>
    <definedName name="abc" localSheetId="9" hidden="1">{"WSQ1",#N/A,FALSE,"WRK P&amp;L -Qtr";"Q1ECG",#N/A,FALSE,"ECG P&amp;L -Qtr";"SRVQ1",#N/A,FALSE,"Server P&amp;L -Qtr";"Q1OPT",#N/A,FALSE,"Server Options P&amp;L -Qtr";"SOPSQ1",#N/A,FALSE,"SOPs P&amp;L -Qtr"}</definedName>
    <definedName name="abc" hidden="1">{"WSQ1",#N/A,FALSE,"WRK P&amp;L -Qtr";"Q1ECG",#N/A,FALSE,"ECG P&amp;L -Qtr";"SRVQ1",#N/A,FALSE,"Server P&amp;L -Qtr";"Q1OPT",#N/A,FALSE,"Server Options P&amp;L -Qtr";"SOPSQ1",#N/A,FALSE,"SOPs P&amp;L -Qtr"}</definedName>
    <definedName name="ABM14AA" localSheetId="4">#REF!</definedName>
    <definedName name="ABM14AA" localSheetId="3">#REF!</definedName>
    <definedName name="ABM14AA" localSheetId="2">#REF!</definedName>
    <definedName name="ABM14AA" localSheetId="5">#REF!</definedName>
    <definedName name="ABM14AA" localSheetId="6">#REF!</definedName>
    <definedName name="ABM14AA" localSheetId="7">#REF!</definedName>
    <definedName name="ABM14AA" localSheetId="8">#REF!</definedName>
    <definedName name="ABM14AA" localSheetId="9">#REF!</definedName>
    <definedName name="ABM14AA" localSheetId="10">#REF!</definedName>
    <definedName name="ABM14AA">#REF!</definedName>
    <definedName name="ABM18DA" localSheetId="4">#REF!</definedName>
    <definedName name="ABM18DA" localSheetId="3">#REF!</definedName>
    <definedName name="ABM18DA" localSheetId="2">#REF!</definedName>
    <definedName name="ABM18DA" localSheetId="5">#REF!</definedName>
    <definedName name="ABM18DA" localSheetId="6">#REF!</definedName>
    <definedName name="ABM18DA" localSheetId="7">#REF!</definedName>
    <definedName name="ABM18DA" localSheetId="8">#REF!</definedName>
    <definedName name="ABM18DA" localSheetId="9">#REF!</definedName>
    <definedName name="ABM18DA" localSheetId="10">#REF!</definedName>
    <definedName name="ABM18DA">#REF!</definedName>
    <definedName name="ABM18DA1" localSheetId="4">#REF!</definedName>
    <definedName name="ABM18DA1" localSheetId="3">#REF!</definedName>
    <definedName name="ABM18DA1" localSheetId="2">#REF!</definedName>
    <definedName name="ABM18DA1" localSheetId="5">#REF!</definedName>
    <definedName name="ABM18DA1" localSheetId="6">#REF!</definedName>
    <definedName name="ABM18DA1" localSheetId="7">#REF!</definedName>
    <definedName name="ABM18DA1" localSheetId="8">#REF!</definedName>
    <definedName name="ABM18DA1" localSheetId="9">#REF!</definedName>
    <definedName name="ABM18DA1" localSheetId="10">#REF!</definedName>
    <definedName name="ABM18DA1">#REF!</definedName>
    <definedName name="ABM22DA" localSheetId="4">#REF!</definedName>
    <definedName name="ABM22DA" localSheetId="3">#REF!</definedName>
    <definedName name="ABM22DA" localSheetId="2">#REF!</definedName>
    <definedName name="ABM22DA" localSheetId="5">#REF!</definedName>
    <definedName name="ABM22DA" localSheetId="6">#REF!</definedName>
    <definedName name="ABM22DA" localSheetId="7">#REF!</definedName>
    <definedName name="ABM22DA" localSheetId="8">#REF!</definedName>
    <definedName name="ABM22DA" localSheetId="9">#REF!</definedName>
    <definedName name="ABM22DA" localSheetId="10">#REF!</definedName>
    <definedName name="ABM22DA">#REF!</definedName>
    <definedName name="ABM24DA" localSheetId="4">#REF!</definedName>
    <definedName name="ABM24DA" localSheetId="3">#REF!</definedName>
    <definedName name="ABM24DA" localSheetId="2">#REF!</definedName>
    <definedName name="ABM24DA" localSheetId="5">#REF!</definedName>
    <definedName name="ABM24DA" localSheetId="6">#REF!</definedName>
    <definedName name="ABM24DA" localSheetId="7">#REF!</definedName>
    <definedName name="ABM24DA" localSheetId="8">#REF!</definedName>
    <definedName name="ABM24DA" localSheetId="9">#REF!</definedName>
    <definedName name="ABM24DA" localSheetId="10">#REF!</definedName>
    <definedName name="ABM24DA">#REF!</definedName>
    <definedName name="Abteilung" localSheetId="4">#REF!</definedName>
    <definedName name="Abteilung" localSheetId="3">#REF!</definedName>
    <definedName name="Abteilung" localSheetId="2">#REF!</definedName>
    <definedName name="Abteilung" localSheetId="5">#REF!</definedName>
    <definedName name="Abteilung" localSheetId="6">#REF!</definedName>
    <definedName name="Abteilung" localSheetId="7">#REF!</definedName>
    <definedName name="Abteilung" localSheetId="8">#REF!</definedName>
    <definedName name="Abteilung" localSheetId="9">#REF!</definedName>
    <definedName name="Abteilung" localSheetId="10">#REF!</definedName>
    <definedName name="Abteilung">#REF!</definedName>
    <definedName name="ABV10AA" localSheetId="4">#REF!</definedName>
    <definedName name="ABV10AA" localSheetId="3">#REF!</definedName>
    <definedName name="ABV10AA" localSheetId="2">#REF!</definedName>
    <definedName name="ABV10AA" localSheetId="5">#REF!</definedName>
    <definedName name="ABV10AA" localSheetId="6">#REF!</definedName>
    <definedName name="ABV10AA" localSheetId="7">#REF!</definedName>
    <definedName name="ABV10AA" localSheetId="8">#REF!</definedName>
    <definedName name="ABV10AA" localSheetId="9">#REF!</definedName>
    <definedName name="ABV10AA" localSheetId="10">#REF!</definedName>
    <definedName name="ABV10AA">#REF!</definedName>
    <definedName name="ACCELERATION" localSheetId="4">#REF!</definedName>
    <definedName name="ACCELERATION" localSheetId="3">#REF!</definedName>
    <definedName name="ACCELERATION" localSheetId="2">#REF!</definedName>
    <definedName name="ACCELERATION" localSheetId="5">#REF!</definedName>
    <definedName name="ACCELERATION" localSheetId="6">#REF!</definedName>
    <definedName name="ACCELERATION" localSheetId="7">#REF!</definedName>
    <definedName name="ACCELERATION" localSheetId="8">#REF!</definedName>
    <definedName name="ACCELERATION" localSheetId="9">#REF!</definedName>
    <definedName name="ACCELERATION" localSheetId="10">#REF!</definedName>
    <definedName name="ACCELERATION">#REF!</definedName>
    <definedName name="Acceptance_Data_Start" localSheetId="4">'[29]Meas Acceptance Template'!$C$21</definedName>
    <definedName name="Acceptance_Data_Start" localSheetId="3">'[29]Meas Acceptance Template'!$C$21</definedName>
    <definedName name="Acceptance_Data_Start" localSheetId="2">'[29]Meas Acceptance Template'!$C$21</definedName>
    <definedName name="Acceptance_Data_Start" localSheetId="5">'[29]Meas Acceptance Template'!$C$21</definedName>
    <definedName name="Acceptance_Data_Start" localSheetId="6">'[29]Meas Acceptance Template'!$C$21</definedName>
    <definedName name="Acceptance_Data_Start" localSheetId="7">'[29]Meas Acceptance Template'!$C$21</definedName>
    <definedName name="Acceptance_Data_Start" localSheetId="8">'[29]Meas Acceptance Template'!$C$21</definedName>
    <definedName name="Acceptance_Data_Start" localSheetId="9">'[29]Meas Acceptance Template'!$C$21</definedName>
    <definedName name="Acceptance_Data_Start">'[23]Meas Acceptance Template'!$C$21</definedName>
    <definedName name="Acceptance_Formats" localSheetId="4">'[29]Meas Acceptance Template'!$B$21:$R$21</definedName>
    <definedName name="Acceptance_Formats" localSheetId="3">'[29]Meas Acceptance Template'!$B$21:$R$21</definedName>
    <definedName name="Acceptance_Formats" localSheetId="2">'[29]Meas Acceptance Template'!$B$21:$R$21</definedName>
    <definedName name="Acceptance_Formats" localSheetId="5">'[29]Meas Acceptance Template'!$B$21:$R$21</definedName>
    <definedName name="Acceptance_Formats" localSheetId="6">'[29]Meas Acceptance Template'!$B$21:$R$21</definedName>
    <definedName name="Acceptance_Formats" localSheetId="7">'[29]Meas Acceptance Template'!$B$21:$R$21</definedName>
    <definedName name="Acceptance_Formats" localSheetId="8">'[29]Meas Acceptance Template'!$B$21:$R$21</definedName>
    <definedName name="Acceptance_Formats" localSheetId="9">'[29]Meas Acceptance Template'!$B$21:$R$21</definedName>
    <definedName name="Acceptance_Formats">'[23]Meas Acceptance Template'!$B$21:$R$21</definedName>
    <definedName name="Acceptance_Formulas" localSheetId="4">'[29]Meas Acceptance Template'!$H$21:$R$21</definedName>
    <definedName name="Acceptance_Formulas" localSheetId="3">'[29]Meas Acceptance Template'!$H$21:$R$21</definedName>
    <definedName name="Acceptance_Formulas" localSheetId="2">'[29]Meas Acceptance Template'!$H$21:$R$21</definedName>
    <definedName name="Acceptance_Formulas" localSheetId="5">'[29]Meas Acceptance Template'!$H$21:$R$21</definedName>
    <definedName name="Acceptance_Formulas" localSheetId="6">'[29]Meas Acceptance Template'!$H$21:$R$21</definedName>
    <definedName name="Acceptance_Formulas" localSheetId="7">'[29]Meas Acceptance Template'!$H$21:$R$21</definedName>
    <definedName name="Acceptance_Formulas" localSheetId="8">'[29]Meas Acceptance Template'!$H$21:$R$21</definedName>
    <definedName name="Acceptance_Formulas" localSheetId="9">'[29]Meas Acceptance Template'!$H$21:$R$21</definedName>
    <definedName name="Acceptance_Formulas">'[23]Meas Acceptance Template'!$H$21:$R$21</definedName>
    <definedName name="Acceptance_Header_Measurer" localSheetId="4">'[29]Meas Acceptance Template'!$C$7</definedName>
    <definedName name="Acceptance_Header_Measurer" localSheetId="3">'[29]Meas Acceptance Template'!$C$7</definedName>
    <definedName name="Acceptance_Header_Measurer" localSheetId="2">'[29]Meas Acceptance Template'!$C$7</definedName>
    <definedName name="Acceptance_Header_Measurer" localSheetId="5">'[29]Meas Acceptance Template'!$C$7</definedName>
    <definedName name="Acceptance_Header_Measurer" localSheetId="6">'[29]Meas Acceptance Template'!$C$7</definedName>
    <definedName name="Acceptance_Header_Measurer" localSheetId="7">'[29]Meas Acceptance Template'!$C$7</definedName>
    <definedName name="Acceptance_Header_Measurer" localSheetId="8">'[29]Meas Acceptance Template'!$C$7</definedName>
    <definedName name="Acceptance_Header_Measurer" localSheetId="9">'[29]Meas Acceptance Template'!$C$7</definedName>
    <definedName name="Acceptance_Header_Measurer">'[23]Meas Acceptance Template'!$C$7</definedName>
    <definedName name="Acceptance_Header_PartIssue" localSheetId="4">'[29]Meas Acceptance Template'!$E$5</definedName>
    <definedName name="Acceptance_Header_PartIssue" localSheetId="3">'[29]Meas Acceptance Template'!$E$5</definedName>
    <definedName name="Acceptance_Header_PartIssue" localSheetId="2">'[29]Meas Acceptance Template'!$E$5</definedName>
    <definedName name="Acceptance_Header_PartIssue" localSheetId="5">'[29]Meas Acceptance Template'!$E$5</definedName>
    <definedName name="Acceptance_Header_PartIssue" localSheetId="6">'[29]Meas Acceptance Template'!$E$5</definedName>
    <definedName name="Acceptance_Header_PartIssue" localSheetId="7">'[29]Meas Acceptance Template'!$E$5</definedName>
    <definedName name="Acceptance_Header_PartIssue" localSheetId="8">'[29]Meas Acceptance Template'!$E$5</definedName>
    <definedName name="Acceptance_Header_PartIssue" localSheetId="9">'[29]Meas Acceptance Template'!$E$5</definedName>
    <definedName name="Acceptance_Header_PartIssue">'[23]Meas Acceptance Template'!$E$5</definedName>
    <definedName name="Acceptance_Header_PartName" localSheetId="4">'[29]Meas Acceptance Template'!$C$4</definedName>
    <definedName name="Acceptance_Header_PartName" localSheetId="3">'[29]Meas Acceptance Template'!$C$4</definedName>
    <definedName name="Acceptance_Header_PartName" localSheetId="2">'[29]Meas Acceptance Template'!$C$4</definedName>
    <definedName name="Acceptance_Header_PartName" localSheetId="5">'[29]Meas Acceptance Template'!$C$4</definedName>
    <definedName name="Acceptance_Header_PartName" localSheetId="6">'[29]Meas Acceptance Template'!$C$4</definedName>
    <definedName name="Acceptance_Header_PartName" localSheetId="7">'[29]Meas Acceptance Template'!$C$4</definedName>
    <definedName name="Acceptance_Header_PartName" localSheetId="8">'[29]Meas Acceptance Template'!$C$4</definedName>
    <definedName name="Acceptance_Header_PartName" localSheetId="9">'[29]Meas Acceptance Template'!$C$4</definedName>
    <definedName name="Acceptance_Header_PartName">'[23]Meas Acceptance Template'!$C$4</definedName>
    <definedName name="Acceptance_Header_PartNumber" localSheetId="4">'[29]Meas Acceptance Template'!$C$5</definedName>
    <definedName name="Acceptance_Header_PartNumber" localSheetId="3">'[29]Meas Acceptance Template'!$C$5</definedName>
    <definedName name="Acceptance_Header_PartNumber" localSheetId="2">'[29]Meas Acceptance Template'!$C$5</definedName>
    <definedName name="Acceptance_Header_PartNumber" localSheetId="5">'[29]Meas Acceptance Template'!$C$5</definedName>
    <definedName name="Acceptance_Header_PartNumber" localSheetId="6">'[29]Meas Acceptance Template'!$C$5</definedName>
    <definedName name="Acceptance_Header_PartNumber" localSheetId="7">'[29]Meas Acceptance Template'!$C$5</definedName>
    <definedName name="Acceptance_Header_PartNumber" localSheetId="8">'[29]Meas Acceptance Template'!$C$5</definedName>
    <definedName name="Acceptance_Header_PartNumber" localSheetId="9">'[29]Meas Acceptance Template'!$C$5</definedName>
    <definedName name="Acceptance_Header_PartNumber">'[23]Meas Acceptance Template'!$C$5</definedName>
    <definedName name="Acceptance_Header_Reason" localSheetId="4">'[29]Meas Acceptance Template'!$C$10</definedName>
    <definedName name="Acceptance_Header_Reason" localSheetId="3">'[29]Meas Acceptance Template'!$C$10</definedName>
    <definedName name="Acceptance_Header_Reason" localSheetId="2">'[29]Meas Acceptance Template'!$C$10</definedName>
    <definedName name="Acceptance_Header_Reason" localSheetId="5">'[29]Meas Acceptance Template'!$C$10</definedName>
    <definedName name="Acceptance_Header_Reason" localSheetId="6">'[29]Meas Acceptance Template'!$C$10</definedName>
    <definedName name="Acceptance_Header_Reason" localSheetId="7">'[29]Meas Acceptance Template'!$C$10</definedName>
    <definedName name="Acceptance_Header_Reason" localSheetId="8">'[29]Meas Acceptance Template'!$C$10</definedName>
    <definedName name="Acceptance_Header_Reason" localSheetId="9">'[29]Meas Acceptance Template'!$C$10</definedName>
    <definedName name="Acceptance_Header_Reason">'[23]Meas Acceptance Template'!$C$10</definedName>
    <definedName name="Acceptance_Header_Requested" localSheetId="4">'[29]Meas Acceptance Template'!$C$6</definedName>
    <definedName name="Acceptance_Header_Requested" localSheetId="3">'[29]Meas Acceptance Template'!$C$6</definedName>
    <definedName name="Acceptance_Header_Requested" localSheetId="2">'[29]Meas Acceptance Template'!$C$6</definedName>
    <definedName name="Acceptance_Header_Requested" localSheetId="5">'[29]Meas Acceptance Template'!$C$6</definedName>
    <definedName name="Acceptance_Header_Requested" localSheetId="6">'[29]Meas Acceptance Template'!$C$6</definedName>
    <definedName name="Acceptance_Header_Requested" localSheetId="7">'[29]Meas Acceptance Template'!$C$6</definedName>
    <definedName name="Acceptance_Header_Requested" localSheetId="8">'[29]Meas Acceptance Template'!$C$6</definedName>
    <definedName name="Acceptance_Header_Requested" localSheetId="9">'[29]Meas Acceptance Template'!$C$6</definedName>
    <definedName name="Acceptance_Header_Requested">'[23]Meas Acceptance Template'!$C$6</definedName>
    <definedName name="Acceptance_Header_SampleSize" localSheetId="4">'[29]Meas Acceptance Template'!$G$7</definedName>
    <definedName name="Acceptance_Header_SampleSize" localSheetId="3">'[29]Meas Acceptance Template'!$G$7</definedName>
    <definedName name="Acceptance_Header_SampleSize" localSheetId="2">'[29]Meas Acceptance Template'!$G$7</definedName>
    <definedName name="Acceptance_Header_SampleSize" localSheetId="5">'[29]Meas Acceptance Template'!$G$7</definedName>
    <definedName name="Acceptance_Header_SampleSize" localSheetId="6">'[29]Meas Acceptance Template'!$G$7</definedName>
    <definedName name="Acceptance_Header_SampleSize" localSheetId="7">'[29]Meas Acceptance Template'!$G$7</definedName>
    <definedName name="Acceptance_Header_SampleSize" localSheetId="8">'[29]Meas Acceptance Template'!$G$7</definedName>
    <definedName name="Acceptance_Header_SampleSize" localSheetId="9">'[29]Meas Acceptance Template'!$G$7</definedName>
    <definedName name="Acceptance_Header_SampleSize">'[23]Meas Acceptance Template'!$G$7</definedName>
    <definedName name="Acceptance_Header_StudyEnd" localSheetId="4">'[29]Meas Acceptance Template'!$E$8</definedName>
    <definedName name="Acceptance_Header_StudyEnd" localSheetId="3">'[29]Meas Acceptance Template'!$E$8</definedName>
    <definedName name="Acceptance_Header_StudyEnd" localSheetId="2">'[29]Meas Acceptance Template'!$E$8</definedName>
    <definedName name="Acceptance_Header_StudyEnd" localSheetId="5">'[29]Meas Acceptance Template'!$E$8</definedName>
    <definedName name="Acceptance_Header_StudyEnd" localSheetId="6">'[29]Meas Acceptance Template'!$E$8</definedName>
    <definedName name="Acceptance_Header_StudyEnd" localSheetId="7">'[29]Meas Acceptance Template'!$E$8</definedName>
    <definedName name="Acceptance_Header_StudyEnd" localSheetId="8">'[29]Meas Acceptance Template'!$E$8</definedName>
    <definedName name="Acceptance_Header_StudyEnd" localSheetId="9">'[29]Meas Acceptance Template'!$E$8</definedName>
    <definedName name="Acceptance_Header_StudyEnd">'[23]Meas Acceptance Template'!$E$8</definedName>
    <definedName name="Acceptance_Header_StudyStart" localSheetId="4">'[29]Meas Acceptance Template'!$C$8</definedName>
    <definedName name="Acceptance_Header_StudyStart" localSheetId="3">'[29]Meas Acceptance Template'!$C$8</definedName>
    <definedName name="Acceptance_Header_StudyStart" localSheetId="2">'[29]Meas Acceptance Template'!$C$8</definedName>
    <definedName name="Acceptance_Header_StudyStart" localSheetId="5">'[29]Meas Acceptance Template'!$C$8</definedName>
    <definedName name="Acceptance_Header_StudyStart" localSheetId="6">'[29]Meas Acceptance Template'!$C$8</definedName>
    <definedName name="Acceptance_Header_StudyStart" localSheetId="7">'[29]Meas Acceptance Template'!$C$8</definedName>
    <definedName name="Acceptance_Header_StudyStart" localSheetId="8">'[29]Meas Acceptance Template'!$C$8</definedName>
    <definedName name="Acceptance_Header_StudyStart" localSheetId="9">'[29]Meas Acceptance Template'!$C$8</definedName>
    <definedName name="Acceptance_Header_StudyStart">'[23]Meas Acceptance Template'!$C$8</definedName>
    <definedName name="Acceptance_Header_Using" localSheetId="4">'[29]Meas Acceptance Template'!$G$8</definedName>
    <definedName name="Acceptance_Header_Using" localSheetId="3">'[29]Meas Acceptance Template'!$G$8</definedName>
    <definedName name="Acceptance_Header_Using" localSheetId="2">'[29]Meas Acceptance Template'!$G$8</definedName>
    <definedName name="Acceptance_Header_Using" localSheetId="5">'[29]Meas Acceptance Template'!$G$8</definedName>
    <definedName name="Acceptance_Header_Using" localSheetId="6">'[29]Meas Acceptance Template'!$G$8</definedName>
    <definedName name="Acceptance_Header_Using" localSheetId="7">'[29]Meas Acceptance Template'!$G$8</definedName>
    <definedName name="Acceptance_Header_Using" localSheetId="8">'[29]Meas Acceptance Template'!$G$8</definedName>
    <definedName name="Acceptance_Header_Using" localSheetId="9">'[29]Meas Acceptance Template'!$G$8</definedName>
    <definedName name="Acceptance_Header_Using">'[23]Meas Acceptance Template'!$G$8</definedName>
    <definedName name="AccessDatabase" hidden="1">"N:\ALLA\Reliability\Vision\Production\Spectra Production Reliability Data.mdb"</definedName>
    <definedName name="accounts" localSheetId="4">#REF!</definedName>
    <definedName name="accounts" localSheetId="3">#REF!</definedName>
    <definedName name="accounts" localSheetId="2">#REF!</definedName>
    <definedName name="accounts" localSheetId="5">#REF!</definedName>
    <definedName name="accounts" localSheetId="6">#REF!</definedName>
    <definedName name="accounts" localSheetId="7">#REF!</definedName>
    <definedName name="accounts" localSheetId="8">#REF!</definedName>
    <definedName name="accounts" localSheetId="9">#REF!</definedName>
    <definedName name="accounts" localSheetId="10">#REF!</definedName>
    <definedName name="accounts">#REF!</definedName>
    <definedName name="Actdata" localSheetId="4">#REF!</definedName>
    <definedName name="Actdata" localSheetId="3">#REF!</definedName>
    <definedName name="Actdata" localSheetId="2">#REF!</definedName>
    <definedName name="Actdata" localSheetId="5">#REF!</definedName>
    <definedName name="Actdata" localSheetId="6">#REF!</definedName>
    <definedName name="Actdata" localSheetId="7">#REF!</definedName>
    <definedName name="Actdata" localSheetId="8">#REF!</definedName>
    <definedName name="Actdata" localSheetId="9">#REF!</definedName>
    <definedName name="Actdata" localSheetId="10">#REF!</definedName>
    <definedName name="Actdata">#REF!</definedName>
    <definedName name="Actual_AHAM" localSheetId="4">[30]Optimize!$AS$70</definedName>
    <definedName name="Actual_AHAM" localSheetId="3">[30]Optimize!$AS$70</definedName>
    <definedName name="Actual_AHAM" localSheetId="2">[30]Optimize!$AS$70</definedName>
    <definedName name="Actual_AHAM" localSheetId="5">[30]Optimize!$AS$70</definedName>
    <definedName name="Actual_AHAM" localSheetId="6">[30]Optimize!$AS$70</definedName>
    <definedName name="Actual_AHAM" localSheetId="7">[30]Optimize!$AS$70</definedName>
    <definedName name="Actual_AHAM" localSheetId="8">[30]Optimize!$AS$70</definedName>
    <definedName name="Actual_AHAM" localSheetId="9">[30]Optimize!$AS$70</definedName>
    <definedName name="Actual_AHAM">[24]Optimize!$AS$70</definedName>
    <definedName name="actuals" localSheetId="4">'[31]FY01 Actuals'!$A$2:$P$48</definedName>
    <definedName name="actuals" localSheetId="3">'[31]FY01 Actuals'!$A$2:$P$48</definedName>
    <definedName name="actuals" localSheetId="2">'[31]FY01 Actuals'!$A$2:$P$48</definedName>
    <definedName name="actuals" localSheetId="5">'[31]FY01 Actuals'!$A$2:$P$48</definedName>
    <definedName name="actuals" localSheetId="6">'[31]FY01 Actuals'!$A$2:$P$48</definedName>
    <definedName name="actuals" localSheetId="7">'[31]FY01 Actuals'!$A$2:$P$48</definedName>
    <definedName name="actuals" localSheetId="8">'[32]FY01 Actuals'!$A$2:$P$48</definedName>
    <definedName name="actuals" localSheetId="9">'[32]FY01 Actuals'!$A$2:$P$48</definedName>
    <definedName name="actuals">'[33]FY01 Actuals'!$A$2:$P$48</definedName>
    <definedName name="actuals2" localSheetId="4">'[31]FY01 Actuals'!$E$3:$N$13</definedName>
    <definedName name="actuals2" localSheetId="3">'[31]FY01 Actuals'!$E$3:$N$13</definedName>
    <definedName name="actuals2" localSheetId="2">'[31]FY01 Actuals'!$E$3:$N$13</definedName>
    <definedName name="actuals2" localSheetId="5">'[31]FY01 Actuals'!$E$3:$N$13</definedName>
    <definedName name="actuals2" localSheetId="6">'[31]FY01 Actuals'!$E$3:$N$13</definedName>
    <definedName name="actuals2" localSheetId="7">'[31]FY01 Actuals'!$E$3:$N$13</definedName>
    <definedName name="actuals2" localSheetId="8">'[32]FY01 Actuals'!$E$3:$N$13</definedName>
    <definedName name="actuals2" localSheetId="9">'[32]FY01 Actuals'!$E$3:$N$13</definedName>
    <definedName name="actuals2">'[33]FY01 Actuals'!$E$3:$N$13</definedName>
    <definedName name="ADFGHJdafhg" localSheetId="4" hidden="1">{#N/A,#N/A,TRUE,"Distribution";#N/A,#N/A,TRUE,"Fulfillment";#N/A,#N/A,TRUE,"Aged Backorders"}</definedName>
    <definedName name="ADFGHJdafhg" localSheetId="3" hidden="1">{#N/A,#N/A,TRUE,"Distribution";#N/A,#N/A,TRUE,"Fulfillment";#N/A,#N/A,TRUE,"Aged Backorders"}</definedName>
    <definedName name="ADFGHJdafhg" localSheetId="2" hidden="1">{#N/A,#N/A,TRUE,"Distribution";#N/A,#N/A,TRUE,"Fulfillment";#N/A,#N/A,TRUE,"Aged Backorders"}</definedName>
    <definedName name="ADFGHJdafhg" localSheetId="8" hidden="1">{#N/A,#N/A,TRUE,"Distribution";#N/A,#N/A,TRUE,"Fulfillment";#N/A,#N/A,TRUE,"Aged Backorders"}</definedName>
    <definedName name="ADFGHJdafhg" localSheetId="9" hidden="1">{#N/A,#N/A,TRUE,"Distribution";#N/A,#N/A,TRUE,"Fulfillment";#N/A,#N/A,TRUE,"Aged Backorders"}</definedName>
    <definedName name="ADFGHJdafhg" hidden="1">{#N/A,#N/A,TRUE,"Distribution";#N/A,#N/A,TRUE,"Fulfillment";#N/A,#N/A,TRUE,"Aged Backorders"}</definedName>
    <definedName name="ADJUSTMENTS" localSheetId="4">#REF!</definedName>
    <definedName name="ADJUSTMENTS" localSheetId="3">#REF!</definedName>
    <definedName name="ADJUSTMENTS" localSheetId="2">#REF!</definedName>
    <definedName name="ADJUSTMENTS" localSheetId="5">#REF!</definedName>
    <definedName name="ADJUSTMENTS" localSheetId="6">#REF!</definedName>
    <definedName name="ADJUSTMENTS" localSheetId="7">#REF!</definedName>
    <definedName name="ADJUSTMENTS" localSheetId="8">#REF!</definedName>
    <definedName name="ADJUSTMENTS" localSheetId="9">#REF!</definedName>
    <definedName name="ADJUSTMENTS" localSheetId="10">#REF!</definedName>
    <definedName name="ADJUSTMENTS">#REF!</definedName>
    <definedName name="adsg" localSheetId="4">#REF!</definedName>
    <definedName name="adsg" localSheetId="3">#REF!</definedName>
    <definedName name="adsg" localSheetId="2">#REF!</definedName>
    <definedName name="adsg" localSheetId="5">#REF!</definedName>
    <definedName name="adsg" localSheetId="6">#REF!</definedName>
    <definedName name="adsg" localSheetId="7">#REF!</definedName>
    <definedName name="adsg" localSheetId="8">#REF!</definedName>
    <definedName name="adsg" localSheetId="9">#REF!</definedName>
    <definedName name="adsg" localSheetId="10">#REF!</definedName>
    <definedName name="adsg">#REF!</definedName>
    <definedName name="ADSS" localSheetId="4">#REF!</definedName>
    <definedName name="ADSS" localSheetId="3">#REF!</definedName>
    <definedName name="ADSS" localSheetId="2">#REF!</definedName>
    <definedName name="ADSS" localSheetId="5">#REF!</definedName>
    <definedName name="ADSS" localSheetId="6">#REF!</definedName>
    <definedName name="ADSS" localSheetId="7">#REF!</definedName>
    <definedName name="ADSS" localSheetId="8">#REF!</definedName>
    <definedName name="ADSS" localSheetId="9">#REF!</definedName>
    <definedName name="ADSS" localSheetId="10">#REF!</definedName>
    <definedName name="ADSS">#REF!</definedName>
    <definedName name="aefe">#N/A</definedName>
    <definedName name="AF_VP" localSheetId="4">#REF!</definedName>
    <definedName name="AF_VP" localSheetId="3">#REF!</definedName>
    <definedName name="AF_VP" localSheetId="2">#REF!</definedName>
    <definedName name="AF_VP" localSheetId="5">#REF!</definedName>
    <definedName name="AF_VP" localSheetId="6">#REF!</definedName>
    <definedName name="AF_VP" localSheetId="7">#REF!</definedName>
    <definedName name="AF_VP" localSheetId="8">#REF!</definedName>
    <definedName name="AF_VP" localSheetId="9">#REF!</definedName>
    <definedName name="AF_VP" localSheetId="10">#REF!</definedName>
    <definedName name="AF_VP">#REF!</definedName>
    <definedName name="afd" localSheetId="4" hidden="1">{#N/A,#N/A,TRUE,"Distribution";#N/A,#N/A,TRUE,"Fulfillment";#N/A,#N/A,TRUE,"Aged Backorders"}</definedName>
    <definedName name="afd" localSheetId="3" hidden="1">{#N/A,#N/A,TRUE,"Distribution";#N/A,#N/A,TRUE,"Fulfillment";#N/A,#N/A,TRUE,"Aged Backorders"}</definedName>
    <definedName name="afd" localSheetId="2" hidden="1">{#N/A,#N/A,TRUE,"Distribution";#N/A,#N/A,TRUE,"Fulfillment";#N/A,#N/A,TRUE,"Aged Backorders"}</definedName>
    <definedName name="afd" localSheetId="8" hidden="1">{#N/A,#N/A,TRUE,"Distribution";#N/A,#N/A,TRUE,"Fulfillment";#N/A,#N/A,TRUE,"Aged Backorders"}</definedName>
    <definedName name="afd" localSheetId="9" hidden="1">{#N/A,#N/A,TRUE,"Distribution";#N/A,#N/A,TRUE,"Fulfillment";#N/A,#N/A,TRUE,"Aged Backorders"}</definedName>
    <definedName name="afd" hidden="1">{#N/A,#N/A,TRUE,"Distribution";#N/A,#N/A,TRUE,"Fulfillment";#N/A,#N/A,TRUE,"Aged Backorders"}</definedName>
    <definedName name="AFF_YR1_SW" localSheetId="4">#REF!</definedName>
    <definedName name="AFF_YR1_SW" localSheetId="3">#REF!</definedName>
    <definedName name="AFF_YR1_SW" localSheetId="2">#REF!</definedName>
    <definedName name="AFF_YR1_SW" localSheetId="5">#REF!</definedName>
    <definedName name="AFF_YR1_SW" localSheetId="6">#REF!</definedName>
    <definedName name="AFF_YR1_SW" localSheetId="7">#REF!</definedName>
    <definedName name="AFF_YR1_SW" localSheetId="8">#REF!</definedName>
    <definedName name="AFF_YR1_SW" localSheetId="9">#REF!</definedName>
    <definedName name="AFF_YR1_SW" localSheetId="10">#REF!</definedName>
    <definedName name="AFF_YR1_SW">#REF!</definedName>
    <definedName name="AFF_YR2_SW" localSheetId="4">#REF!</definedName>
    <definedName name="AFF_YR2_SW" localSheetId="3">#REF!</definedName>
    <definedName name="AFF_YR2_SW" localSheetId="2">#REF!</definedName>
    <definedName name="AFF_YR2_SW" localSheetId="5">#REF!</definedName>
    <definedName name="AFF_YR2_SW" localSheetId="6">#REF!</definedName>
    <definedName name="AFF_YR2_SW" localSheetId="7">#REF!</definedName>
    <definedName name="AFF_YR2_SW" localSheetId="8">#REF!</definedName>
    <definedName name="AFF_YR2_SW" localSheetId="9">#REF!</definedName>
    <definedName name="AFF_YR2_SW" localSheetId="10">#REF!</definedName>
    <definedName name="AFF_YR2_SW">#REF!</definedName>
    <definedName name="AFF_YR3_SW" localSheetId="4">#REF!</definedName>
    <definedName name="AFF_YR3_SW" localSheetId="3">#REF!</definedName>
    <definedName name="AFF_YR3_SW" localSheetId="2">#REF!</definedName>
    <definedName name="AFF_YR3_SW" localSheetId="5">#REF!</definedName>
    <definedName name="AFF_YR3_SW" localSheetId="6">#REF!</definedName>
    <definedName name="AFF_YR3_SW" localSheetId="7">#REF!</definedName>
    <definedName name="AFF_YR3_SW" localSheetId="8">#REF!</definedName>
    <definedName name="AFF_YR3_SW" localSheetId="9">#REF!</definedName>
    <definedName name="AFF_YR3_SW" localSheetId="10">#REF!</definedName>
    <definedName name="AFF_YR3_SW">#REF!</definedName>
    <definedName name="AFF_YR4_SW" localSheetId="4">#REF!</definedName>
    <definedName name="AFF_YR4_SW" localSheetId="3">#REF!</definedName>
    <definedName name="AFF_YR4_SW" localSheetId="2">#REF!</definedName>
    <definedName name="AFF_YR4_SW" localSheetId="5">#REF!</definedName>
    <definedName name="AFF_YR4_SW" localSheetId="6">#REF!</definedName>
    <definedName name="AFF_YR4_SW" localSheetId="7">#REF!</definedName>
    <definedName name="AFF_YR4_SW" localSheetId="8">#REF!</definedName>
    <definedName name="AFF_YR4_SW" localSheetId="9">#REF!</definedName>
    <definedName name="AFF_YR4_SW" localSheetId="10">#REF!</definedName>
    <definedName name="AFF_YR4_SW">#REF!</definedName>
    <definedName name="afo" localSheetId="4">#REF!</definedName>
    <definedName name="afo" localSheetId="3">#REF!</definedName>
    <definedName name="afo" localSheetId="2">#REF!</definedName>
    <definedName name="afo" localSheetId="5">#REF!</definedName>
    <definedName name="afo" localSheetId="6">#REF!</definedName>
    <definedName name="afo" localSheetId="7">#REF!</definedName>
    <definedName name="afo" localSheetId="8">#REF!</definedName>
    <definedName name="afo" localSheetId="9">#REF!</definedName>
    <definedName name="afo" localSheetId="10">#REF!</definedName>
    <definedName name="afo">#REF!</definedName>
    <definedName name="afo_neu" localSheetId="4">#REF!</definedName>
    <definedName name="afo_neu" localSheetId="3">#REF!</definedName>
    <definedName name="afo_neu" localSheetId="2">#REF!</definedName>
    <definedName name="afo_neu" localSheetId="5">#REF!</definedName>
    <definedName name="afo_neu" localSheetId="6">#REF!</definedName>
    <definedName name="afo_neu" localSheetId="7">#REF!</definedName>
    <definedName name="afo_neu" localSheetId="8">#REF!</definedName>
    <definedName name="afo_neu" localSheetId="9">#REF!</definedName>
    <definedName name="afo_neu" localSheetId="10">#REF!</definedName>
    <definedName name="afo_neu">#REF!</definedName>
    <definedName name="AG" localSheetId="4">#REF!</definedName>
    <definedName name="AG" localSheetId="3">#REF!</definedName>
    <definedName name="AG" localSheetId="2">#REF!</definedName>
    <definedName name="AG" localSheetId="5">#REF!</definedName>
    <definedName name="AG" localSheetId="6">#REF!</definedName>
    <definedName name="AG" localSheetId="7">#REF!</definedName>
    <definedName name="AG" localSheetId="8">#REF!</definedName>
    <definedName name="AG" localSheetId="9">#REF!</definedName>
    <definedName name="AG" localSheetId="10">#REF!</definedName>
    <definedName name="AG">#REF!</definedName>
    <definedName name="AGA" localSheetId="4" hidden="1">{#N/A,#N/A,TRUE,"Distribution";#N/A,#N/A,TRUE,"Fulfillment";#N/A,#N/A,TRUE,"Aged Backorders"}</definedName>
    <definedName name="AGA" localSheetId="3" hidden="1">{#N/A,#N/A,TRUE,"Distribution";#N/A,#N/A,TRUE,"Fulfillment";#N/A,#N/A,TRUE,"Aged Backorders"}</definedName>
    <definedName name="AGA" localSheetId="2" hidden="1">{#N/A,#N/A,TRUE,"Distribution";#N/A,#N/A,TRUE,"Fulfillment";#N/A,#N/A,TRUE,"Aged Backorders"}</definedName>
    <definedName name="AGA" localSheetId="8" hidden="1">{#N/A,#N/A,TRUE,"Distribution";#N/A,#N/A,TRUE,"Fulfillment";#N/A,#N/A,TRUE,"Aged Backorders"}</definedName>
    <definedName name="AGA" localSheetId="9" hidden="1">{#N/A,#N/A,TRUE,"Distribution";#N/A,#N/A,TRUE,"Fulfillment";#N/A,#N/A,TRUE,"Aged Backorders"}</definedName>
    <definedName name="AGA" hidden="1">{#N/A,#N/A,TRUE,"Distribution";#N/A,#N/A,TRUE,"Fulfillment";#N/A,#N/A,TRUE,"Aged Backorders"}</definedName>
    <definedName name="agag" localSheetId="4" hidden="1">{#N/A,#N/A,TRUE,"Distribution";#N/A,#N/A,TRUE,"Fulfillment";#N/A,#N/A,TRUE,"Aged Backorders"}</definedName>
    <definedName name="agag" localSheetId="3" hidden="1">{#N/A,#N/A,TRUE,"Distribution";#N/A,#N/A,TRUE,"Fulfillment";#N/A,#N/A,TRUE,"Aged Backorders"}</definedName>
    <definedName name="agag" localSheetId="2" hidden="1">{#N/A,#N/A,TRUE,"Distribution";#N/A,#N/A,TRUE,"Fulfillment";#N/A,#N/A,TRUE,"Aged Backorders"}</definedName>
    <definedName name="agag" localSheetId="8" hidden="1">{#N/A,#N/A,TRUE,"Distribution";#N/A,#N/A,TRUE,"Fulfillment";#N/A,#N/A,TRUE,"Aged Backorders"}</definedName>
    <definedName name="agag" localSheetId="9" hidden="1">{#N/A,#N/A,TRUE,"Distribution";#N/A,#N/A,TRUE,"Fulfillment";#N/A,#N/A,TRUE,"Aged Backorders"}</definedName>
    <definedName name="agag" hidden="1">{#N/A,#N/A,TRUE,"Distribution";#N/A,#N/A,TRUE,"Fulfillment";#N/A,#N/A,TRUE,"Aged Backorders"}</definedName>
    <definedName name="agang" localSheetId="4">#REF!</definedName>
    <definedName name="agang" localSheetId="3">#REF!</definedName>
    <definedName name="agang" localSheetId="2">#REF!</definedName>
    <definedName name="agang" localSheetId="5">#REF!</definedName>
    <definedName name="agang" localSheetId="6">#REF!</definedName>
    <definedName name="agang" localSheetId="7">#REF!</definedName>
    <definedName name="agang" localSheetId="8">#REF!</definedName>
    <definedName name="agang" localSheetId="9">#REF!</definedName>
    <definedName name="agang" localSheetId="10">#REF!</definedName>
    <definedName name="agang">#REF!</definedName>
    <definedName name="agang1" localSheetId="4">#REF!</definedName>
    <definedName name="agang1" localSheetId="3">#REF!</definedName>
    <definedName name="agang1" localSheetId="2">#REF!</definedName>
    <definedName name="agang1" localSheetId="5">#REF!</definedName>
    <definedName name="agang1" localSheetId="6">#REF!</definedName>
    <definedName name="agang1" localSheetId="7">#REF!</definedName>
    <definedName name="agang1" localSheetId="8">#REF!</definedName>
    <definedName name="agang1" localSheetId="9">#REF!</definedName>
    <definedName name="agang1" localSheetId="10">#REF!</definedName>
    <definedName name="agang1">#REF!</definedName>
    <definedName name="agEGRTTRTH" localSheetId="4" hidden="1">{#N/A,#N/A,TRUE,"Distribution";#N/A,#N/A,TRUE,"Fulfillment";#N/A,#N/A,TRUE,"Aged Backorders"}</definedName>
    <definedName name="agEGRTTRTH" localSheetId="3" hidden="1">{#N/A,#N/A,TRUE,"Distribution";#N/A,#N/A,TRUE,"Fulfillment";#N/A,#N/A,TRUE,"Aged Backorders"}</definedName>
    <definedName name="agEGRTTRTH" localSheetId="2" hidden="1">{#N/A,#N/A,TRUE,"Distribution";#N/A,#N/A,TRUE,"Fulfillment";#N/A,#N/A,TRUE,"Aged Backorders"}</definedName>
    <definedName name="agEGRTTRTH" localSheetId="8" hidden="1">{#N/A,#N/A,TRUE,"Distribution";#N/A,#N/A,TRUE,"Fulfillment";#N/A,#N/A,TRUE,"Aged Backorders"}</definedName>
    <definedName name="agEGRTTRTH" localSheetId="9" hidden="1">{#N/A,#N/A,TRUE,"Distribution";#N/A,#N/A,TRUE,"Fulfillment";#N/A,#N/A,TRUE,"Aged Backorders"}</definedName>
    <definedName name="agEGRTTRTH" hidden="1">{#N/A,#N/A,TRUE,"Distribution";#N/A,#N/A,TRUE,"Fulfillment";#N/A,#N/A,TRUE,"Aged Backorders"}</definedName>
    <definedName name="aggggggggggg" localSheetId="4">#REF!</definedName>
    <definedName name="aggggggggggg" localSheetId="3">#REF!</definedName>
    <definedName name="aggggggggggg" localSheetId="2">#REF!</definedName>
    <definedName name="aggggggggggg" localSheetId="5">#REF!</definedName>
    <definedName name="aggggggggggg" localSheetId="6">#REF!</definedName>
    <definedName name="aggggggggggg" localSheetId="7">#REF!</definedName>
    <definedName name="aggggggggggg" localSheetId="8">#REF!</definedName>
    <definedName name="aggggggggggg" localSheetId="9">#REF!</definedName>
    <definedName name="aggggggggggg" localSheetId="10">#REF!</definedName>
    <definedName name="aggggggggggg">#REF!</definedName>
    <definedName name="AGH08FA" localSheetId="4">#REF!</definedName>
    <definedName name="AGH08FA" localSheetId="3">#REF!</definedName>
    <definedName name="AGH08FA" localSheetId="2">#REF!</definedName>
    <definedName name="AGH08FA" localSheetId="5">#REF!</definedName>
    <definedName name="AGH08FA" localSheetId="6">#REF!</definedName>
    <definedName name="AGH08FA" localSheetId="7">#REF!</definedName>
    <definedName name="AGH08FA" localSheetId="8">#REF!</definedName>
    <definedName name="AGH08FA" localSheetId="9">#REF!</definedName>
    <definedName name="AGH08FA" localSheetId="10">#REF!</definedName>
    <definedName name="AGH08FA">#REF!</definedName>
    <definedName name="Agilent" localSheetId="4">'[34]Pull HP Wide'!#REF!</definedName>
    <definedName name="Agilent" localSheetId="3">'[34]Pull HP Wide'!#REF!</definedName>
    <definedName name="Agilent" localSheetId="2">'[34]Pull HP Wide'!#REF!</definedName>
    <definedName name="Agilent" localSheetId="5">'[34]Pull HP Wide'!#REF!</definedName>
    <definedName name="Agilent" localSheetId="6">'[34]Pull HP Wide'!#REF!</definedName>
    <definedName name="Agilent" localSheetId="7">'[34]Pull HP Wide'!#REF!</definedName>
    <definedName name="Agilent" localSheetId="8">'[35]Pull HP Wide'!#REF!</definedName>
    <definedName name="Agilent" localSheetId="9">'[35]Pull HP Wide'!#REF!</definedName>
    <definedName name="Agilent">'[36]Pull HP Wide'!#REF!</definedName>
    <definedName name="AGP05LA" localSheetId="4">#REF!</definedName>
    <definedName name="AGP05LA" localSheetId="3">#REF!</definedName>
    <definedName name="AGP05LA" localSheetId="2">#REF!</definedName>
    <definedName name="AGP05LA" localSheetId="5">#REF!</definedName>
    <definedName name="AGP05LA" localSheetId="6">#REF!</definedName>
    <definedName name="AGP05LA" localSheetId="7">#REF!</definedName>
    <definedName name="AGP05LA" localSheetId="8">#REF!</definedName>
    <definedName name="AGP05LA" localSheetId="9">#REF!</definedName>
    <definedName name="AGP05LA" localSheetId="10">#REF!</definedName>
    <definedName name="AGP05LA">#REF!</definedName>
    <definedName name="AGP08AA" localSheetId="4">#REF!</definedName>
    <definedName name="AGP08AA" localSheetId="3">#REF!</definedName>
    <definedName name="AGP08AA" localSheetId="2">#REF!</definedName>
    <definedName name="AGP08AA" localSheetId="5">#REF!</definedName>
    <definedName name="AGP08AA" localSheetId="6">#REF!</definedName>
    <definedName name="AGP08AA" localSheetId="7">#REF!</definedName>
    <definedName name="AGP08AA" localSheetId="8">#REF!</definedName>
    <definedName name="AGP08AA" localSheetId="9">#REF!</definedName>
    <definedName name="AGP08AA" localSheetId="10">#REF!</definedName>
    <definedName name="AGP08AA">#REF!</definedName>
    <definedName name="AGP12AA" localSheetId="4">#REF!</definedName>
    <definedName name="AGP12AA" localSheetId="3">#REF!</definedName>
    <definedName name="AGP12AA" localSheetId="2">#REF!</definedName>
    <definedName name="AGP12AA" localSheetId="5">#REF!</definedName>
    <definedName name="AGP12AA" localSheetId="6">#REF!</definedName>
    <definedName name="AGP12AA" localSheetId="7">#REF!</definedName>
    <definedName name="AGP12AA" localSheetId="8">#REF!</definedName>
    <definedName name="AGP12AA" localSheetId="9">#REF!</definedName>
    <definedName name="AGP12AA" localSheetId="10">#REF!</definedName>
    <definedName name="AGP12AA">#REF!</definedName>
    <definedName name="AGV08AA" localSheetId="4">#REF!</definedName>
    <definedName name="AGV08AA" localSheetId="3">#REF!</definedName>
    <definedName name="AGV08AA" localSheetId="2">#REF!</definedName>
    <definedName name="AGV08AA" localSheetId="5">#REF!</definedName>
    <definedName name="AGV08AA" localSheetId="6">#REF!</definedName>
    <definedName name="AGV08AA" localSheetId="7">#REF!</definedName>
    <definedName name="AGV08AA" localSheetId="8">#REF!</definedName>
    <definedName name="AGV08AA" localSheetId="9">#REF!</definedName>
    <definedName name="AGV08AA" localSheetId="10">#REF!</definedName>
    <definedName name="AGV08AA">#REF!</definedName>
    <definedName name="AGV12AA" localSheetId="4">#REF!</definedName>
    <definedName name="AGV12AA" localSheetId="3">#REF!</definedName>
    <definedName name="AGV12AA" localSheetId="2">#REF!</definedName>
    <definedName name="AGV12AA" localSheetId="5">#REF!</definedName>
    <definedName name="AGV12AA" localSheetId="6">#REF!</definedName>
    <definedName name="AGV12AA" localSheetId="7">#REF!</definedName>
    <definedName name="AGV12AA" localSheetId="8">#REF!</definedName>
    <definedName name="AGV12AA" localSheetId="9">#REF!</definedName>
    <definedName name="AGV12AA" localSheetId="10">#REF!</definedName>
    <definedName name="AGV12AA">#REF!</definedName>
    <definedName name="AGV18DA" localSheetId="4">#REF!</definedName>
    <definedName name="AGV18DA" localSheetId="3">#REF!</definedName>
    <definedName name="AGV18DA" localSheetId="2">#REF!</definedName>
    <definedName name="AGV18DA" localSheetId="5">#REF!</definedName>
    <definedName name="AGV18DA" localSheetId="6">#REF!</definedName>
    <definedName name="AGV18DA" localSheetId="7">#REF!</definedName>
    <definedName name="AGV18DA" localSheetId="8">#REF!</definedName>
    <definedName name="AGV18DA" localSheetId="9">#REF!</definedName>
    <definedName name="AGV18DA" localSheetId="10">#REF!</definedName>
    <definedName name="AGV18DA">#REF!</definedName>
    <definedName name="AHF25LA" localSheetId="4">#REF!</definedName>
    <definedName name="AHF25LA" localSheetId="3">#REF!</definedName>
    <definedName name="AHF25LA" localSheetId="2">#REF!</definedName>
    <definedName name="AHF25LA" localSheetId="5">#REF!</definedName>
    <definedName name="AHF25LA" localSheetId="6">#REF!</definedName>
    <definedName name="AHF25LA" localSheetId="7">#REF!</definedName>
    <definedName name="AHF25LA" localSheetId="8">#REF!</definedName>
    <definedName name="AHF25LA" localSheetId="9">#REF!</definedName>
    <definedName name="AHF25LA" localSheetId="10">#REF!</definedName>
    <definedName name="AHF25LA">#REF!</definedName>
    <definedName name="AHF35FA" localSheetId="4">#REF!</definedName>
    <definedName name="AHF35FA" localSheetId="3">#REF!</definedName>
    <definedName name="AHF35FA" localSheetId="2">#REF!</definedName>
    <definedName name="AHF35FA" localSheetId="5">#REF!</definedName>
    <definedName name="AHF35FA" localSheetId="6">#REF!</definedName>
    <definedName name="AHF35FA" localSheetId="7">#REF!</definedName>
    <definedName name="AHF35FA" localSheetId="8">#REF!</definedName>
    <definedName name="AHF35FA" localSheetId="9">#REF!</definedName>
    <definedName name="AHF35FA" localSheetId="10">#REF!</definedName>
    <definedName name="AHF35FA">#REF!</definedName>
    <definedName name="AHF45AA" localSheetId="4">#REF!</definedName>
    <definedName name="AHF45AA" localSheetId="3">#REF!</definedName>
    <definedName name="AHF45AA" localSheetId="2">#REF!</definedName>
    <definedName name="AHF45AA" localSheetId="5">#REF!</definedName>
    <definedName name="AHF45AA" localSheetId="6">#REF!</definedName>
    <definedName name="AHF45AA" localSheetId="7">#REF!</definedName>
    <definedName name="AHF45AA" localSheetId="8">#REF!</definedName>
    <definedName name="AHF45AA" localSheetId="9">#REF!</definedName>
    <definedName name="AHF45AA" localSheetId="10">#REF!</definedName>
    <definedName name="AHF45AA">#REF!</definedName>
    <definedName name="AHG20LA" localSheetId="4">#REF!</definedName>
    <definedName name="AHG20LA" localSheetId="3">#REF!</definedName>
    <definedName name="AHG20LA" localSheetId="2">#REF!</definedName>
    <definedName name="AHG20LA" localSheetId="5">#REF!</definedName>
    <definedName name="AHG20LA" localSheetId="6">#REF!</definedName>
    <definedName name="AHG20LA" localSheetId="7">#REF!</definedName>
    <definedName name="AHG20LA" localSheetId="8">#REF!</definedName>
    <definedName name="AHG20LA" localSheetId="9">#REF!</definedName>
    <definedName name="AHG20LA" localSheetId="10">#REF!</definedName>
    <definedName name="AHG20LA">#REF!</definedName>
    <definedName name="ale" localSheetId="4" hidden="1">{#N/A,#N/A,TRUE,"Distribution";#N/A,#N/A,TRUE,"Fulfillment";#N/A,#N/A,TRUE,"Aged Backorders"}</definedName>
    <definedName name="ale" localSheetId="3" hidden="1">{#N/A,#N/A,TRUE,"Distribution";#N/A,#N/A,TRUE,"Fulfillment";#N/A,#N/A,TRUE,"Aged Backorders"}</definedName>
    <definedName name="ale" localSheetId="2" hidden="1">{#N/A,#N/A,TRUE,"Distribution";#N/A,#N/A,TRUE,"Fulfillment";#N/A,#N/A,TRUE,"Aged Backorders"}</definedName>
    <definedName name="ale" localSheetId="8" hidden="1">{#N/A,#N/A,TRUE,"Distribution";#N/A,#N/A,TRUE,"Fulfillment";#N/A,#N/A,TRUE,"Aged Backorders"}</definedName>
    <definedName name="ale" localSheetId="9" hidden="1">{#N/A,#N/A,TRUE,"Distribution";#N/A,#N/A,TRUE,"Fulfillment";#N/A,#N/A,TRUE,"Aged Backorders"}</definedName>
    <definedName name="ale" hidden="1">{#N/A,#N/A,TRUE,"Distribution";#N/A,#N/A,TRUE,"Fulfillment";#N/A,#N/A,TRUE,"Aged Backorders"}</definedName>
    <definedName name="all" localSheetId="4">[13]PLALL!$A$1:$BM$137</definedName>
    <definedName name="all" localSheetId="3">[13]PLALL!$A$1:$BM$137</definedName>
    <definedName name="all" localSheetId="2">[13]PLALL!$A$1:$BM$137</definedName>
    <definedName name="all" localSheetId="5">[13]PLALL!$A$1:$BM$137</definedName>
    <definedName name="all" localSheetId="6">[13]PLALL!$A$1:$BM$137</definedName>
    <definedName name="all" localSheetId="7">[13]PLALL!$A$1:$BM$137</definedName>
    <definedName name="all">[14]PLALL!$A$1:$BM$137</definedName>
    <definedName name="ALLCAR" localSheetId="4">[37]WIBLE!$D$1</definedName>
    <definedName name="ALLCAR" localSheetId="3">[37]WIBLE!$D$1</definedName>
    <definedName name="ALLCAR" localSheetId="2">[37]WIBLE!$D$1</definedName>
    <definedName name="ALLCAR" localSheetId="5">[37]WIBLE!$D$1</definedName>
    <definedName name="ALLCAR" localSheetId="6">[37]WIBLE!$D$1</definedName>
    <definedName name="ALLCAR" localSheetId="7">[37]WIBLE!$D$1</definedName>
    <definedName name="ALLCAR" localSheetId="8">[37]WIBLE!$D$1</definedName>
    <definedName name="ALLCAR" localSheetId="9">[37]WIBLE!$D$1</definedName>
    <definedName name="ALLCAR">[26]WIBLE!$D$1</definedName>
    <definedName name="ALPHA" localSheetId="4">#REF!</definedName>
    <definedName name="ALPHA" localSheetId="3">#REF!</definedName>
    <definedName name="ALPHA" localSheetId="2">#REF!</definedName>
    <definedName name="ALPHA" localSheetId="5">#REF!</definedName>
    <definedName name="ALPHA" localSheetId="6">#REF!</definedName>
    <definedName name="ALPHA" localSheetId="7">#REF!</definedName>
    <definedName name="ALPHA" localSheetId="8">#REF!</definedName>
    <definedName name="ALPHA" localSheetId="9">#REF!</definedName>
    <definedName name="ALPHA" localSheetId="10">#REF!</definedName>
    <definedName name="ALPHA">#REF!</definedName>
    <definedName name="ALPIN">#N/A</definedName>
    <definedName name="ALPJYOU">#N/A</definedName>
    <definedName name="ALPTOI">#N/A</definedName>
    <definedName name="ALT_" localSheetId="4">#REF!</definedName>
    <definedName name="ALT_" localSheetId="3">#REF!</definedName>
    <definedName name="ALT_" localSheetId="2">#REF!</definedName>
    <definedName name="ALT_" localSheetId="5">#REF!</definedName>
    <definedName name="ALT_" localSheetId="6">#REF!</definedName>
    <definedName name="ALT_" localSheetId="7">#REF!</definedName>
    <definedName name="ALT_" localSheetId="8">#REF!</definedName>
    <definedName name="ALT_" localSheetId="9">#REF!</definedName>
    <definedName name="ALT_" localSheetId="10">#REF!</definedName>
    <definedName name="ALT_">#REF!</definedName>
    <definedName name="AME" localSheetId="4">#REF!</definedName>
    <definedName name="AME" localSheetId="3">#REF!</definedName>
    <definedName name="AME" localSheetId="2">#REF!</definedName>
    <definedName name="AME" localSheetId="5">#REF!</definedName>
    <definedName name="AME" localSheetId="6">#REF!</definedName>
    <definedName name="AME" localSheetId="7">#REF!</definedName>
    <definedName name="AME" localSheetId="8">#REF!</definedName>
    <definedName name="AME" localSheetId="9">#REF!</definedName>
    <definedName name="AME" localSheetId="10">#REF!</definedName>
    <definedName name="AME">#REF!</definedName>
    <definedName name="AmeCI" localSheetId="4">#REF!</definedName>
    <definedName name="AmeCI" localSheetId="3">#REF!</definedName>
    <definedName name="AmeCI" localSheetId="2">#REF!</definedName>
    <definedName name="AmeCI" localSheetId="5">#REF!</definedName>
    <definedName name="AmeCI" localSheetId="6">#REF!</definedName>
    <definedName name="AmeCI" localSheetId="7">#REF!</definedName>
    <definedName name="AmeCI" localSheetId="8">#REF!</definedName>
    <definedName name="AmeCI" localSheetId="9">#REF!</definedName>
    <definedName name="AmeCI" localSheetId="10">#REF!</definedName>
    <definedName name="AmeCI">#REF!</definedName>
    <definedName name="AmeCS" localSheetId="4">#REF!</definedName>
    <definedName name="AmeCS" localSheetId="3">#REF!</definedName>
    <definedName name="AmeCS" localSheetId="2">#REF!</definedName>
    <definedName name="AmeCS" localSheetId="5">#REF!</definedName>
    <definedName name="AmeCS" localSheetId="6">#REF!</definedName>
    <definedName name="AmeCS" localSheetId="7">#REF!</definedName>
    <definedName name="AmeCS" localSheetId="8">#REF!</definedName>
    <definedName name="AmeCS" localSheetId="9">#REF!</definedName>
    <definedName name="AmeCS" localSheetId="10">#REF!</definedName>
    <definedName name="AmeCS">#REF!</definedName>
    <definedName name="AmeGBUHq" localSheetId="4">#REF!</definedName>
    <definedName name="AmeGBUHq" localSheetId="3">#REF!</definedName>
    <definedName name="AmeGBUHq" localSheetId="2">#REF!</definedName>
    <definedName name="AmeGBUHq" localSheetId="5">#REF!</definedName>
    <definedName name="AmeGBUHq" localSheetId="6">#REF!</definedName>
    <definedName name="AmeGBUHq" localSheetId="7">#REF!</definedName>
    <definedName name="AmeGBUHq" localSheetId="8">#REF!</definedName>
    <definedName name="AmeGBUHq" localSheetId="9">#REF!</definedName>
    <definedName name="AmeGBUHq" localSheetId="10">#REF!</definedName>
    <definedName name="AmeGBUHq">#REF!</definedName>
    <definedName name="AmeMS" localSheetId="4">#REF!</definedName>
    <definedName name="AmeMS" localSheetId="3">#REF!</definedName>
    <definedName name="AmeMS" localSheetId="2">#REF!</definedName>
    <definedName name="AmeMS" localSheetId="5">#REF!</definedName>
    <definedName name="AmeMS" localSheetId="6">#REF!</definedName>
    <definedName name="AmeMS" localSheetId="7">#REF!</definedName>
    <definedName name="AmeMS" localSheetId="8">#REF!</definedName>
    <definedName name="AmeMS" localSheetId="9">#REF!</definedName>
    <definedName name="AmeMS" localSheetId="10">#REF!</definedName>
    <definedName name="AmeMS">#REF!</definedName>
    <definedName name="AmeOSS" localSheetId="4">#REF!</definedName>
    <definedName name="AmeOSS" localSheetId="3">#REF!</definedName>
    <definedName name="AmeOSS" localSheetId="2">#REF!</definedName>
    <definedName name="AmeOSS" localSheetId="5">#REF!</definedName>
    <definedName name="AmeOSS" localSheetId="6">#REF!</definedName>
    <definedName name="AmeOSS" localSheetId="7">#REF!</definedName>
    <definedName name="AmeOSS" localSheetId="8">#REF!</definedName>
    <definedName name="AmeOSS" localSheetId="9">#REF!</definedName>
    <definedName name="AmeOSS" localSheetId="10">#REF!</definedName>
    <definedName name="AmeOSS">#REF!</definedName>
    <definedName name="Amer" localSheetId="4">#REF!</definedName>
    <definedName name="Amer" localSheetId="3">#REF!</definedName>
    <definedName name="Amer" localSheetId="2">#REF!</definedName>
    <definedName name="Amer" localSheetId="5">#REF!</definedName>
    <definedName name="Amer" localSheetId="6">#REF!</definedName>
    <definedName name="Amer" localSheetId="7">#REF!</definedName>
    <definedName name="Amer" localSheetId="8">#REF!</definedName>
    <definedName name="Amer" localSheetId="9">#REF!</definedName>
    <definedName name="Amer" localSheetId="10">#REF!</definedName>
    <definedName name="Amer">#REF!</definedName>
    <definedName name="Americas" localSheetId="4">#REF!</definedName>
    <definedName name="Americas" localSheetId="3">#REF!</definedName>
    <definedName name="Americas" localSheetId="2">#REF!</definedName>
    <definedName name="Americas" localSheetId="5">#REF!</definedName>
    <definedName name="Americas" localSheetId="6">#REF!</definedName>
    <definedName name="Americas" localSheetId="7">#REF!</definedName>
    <definedName name="Americas" localSheetId="8">#REF!</definedName>
    <definedName name="Americas" localSheetId="9">#REF!</definedName>
    <definedName name="Americas" localSheetId="10">#REF!</definedName>
    <definedName name="Americas">#REF!</definedName>
    <definedName name="analisis" localSheetId="4">[38]ANALISIS!$B$1:$N$65536</definedName>
    <definedName name="analisis" localSheetId="3">[38]ANALISIS!$B$1:$N$65536</definedName>
    <definedName name="analisis" localSheetId="2">[38]ANALISIS!$B$1:$N$65536</definedName>
    <definedName name="analisis" localSheetId="5">[38]ANALISIS!$B$1:$N$65536</definedName>
    <definedName name="analisis" localSheetId="6">[38]ANALISIS!$B$1:$N$65536</definedName>
    <definedName name="analisis" localSheetId="7">[38]ANALISIS!$B$1:$N$65536</definedName>
    <definedName name="analisis" localSheetId="8">[38]ANALISIS!$B$1:$N$65536</definedName>
    <definedName name="analisis" localSheetId="9">[38]ANALISIS!$B$1:$N$65536</definedName>
    <definedName name="analisis">[28]ANALISIS!$B$1:$N$65536</definedName>
    <definedName name="Analyst" localSheetId="4">[39]Summary!$W$7</definedName>
    <definedName name="Analyst" localSheetId="3">[39]Summary!$W$7</definedName>
    <definedName name="Analyst" localSheetId="2">[39]Summary!$W$7</definedName>
    <definedName name="Analyst" localSheetId="5">[39]Summary!$W$7</definedName>
    <definedName name="Analyst" localSheetId="6">[39]Summary!$W$7</definedName>
    <definedName name="Analyst" localSheetId="7">[39]Summary!$W$7</definedName>
    <definedName name="Analyst" localSheetId="8">[39]Summary!$W$7</definedName>
    <definedName name="Analyst" localSheetId="9">[39]Summary!$W$7</definedName>
    <definedName name="Analyst">[29]Summary!$W$7</definedName>
    <definedName name="Analyst_10" localSheetId="4">[39]Summary!$W$7</definedName>
    <definedName name="Analyst_10" localSheetId="3">[39]Summary!$W$7</definedName>
    <definedName name="Analyst_10" localSheetId="2">[39]Summary!$W$7</definedName>
    <definedName name="Analyst_10" localSheetId="5">[39]Summary!$W$7</definedName>
    <definedName name="Analyst_10" localSheetId="6">[39]Summary!$W$7</definedName>
    <definedName name="Analyst_10" localSheetId="7">[39]Summary!$W$7</definedName>
    <definedName name="Analyst_10" localSheetId="8">[39]Summary!$W$7</definedName>
    <definedName name="Analyst_10" localSheetId="9">[39]Summary!$W$7</definedName>
    <definedName name="Analyst_10">[29]Summary!$W$7</definedName>
    <definedName name="anscount" hidden="1">1</definedName>
    <definedName name="AP" localSheetId="4">#REF!</definedName>
    <definedName name="AP" localSheetId="3">#REF!</definedName>
    <definedName name="AP" localSheetId="2">#REF!</definedName>
    <definedName name="AP" localSheetId="5">#REF!</definedName>
    <definedName name="AP" localSheetId="6">#REF!</definedName>
    <definedName name="AP" localSheetId="7">#REF!</definedName>
    <definedName name="AP" localSheetId="8">#REF!</definedName>
    <definedName name="AP" localSheetId="9">#REF!</definedName>
    <definedName name="AP" localSheetId="10">#REF!</definedName>
    <definedName name="AP">#REF!</definedName>
    <definedName name="ApCI" localSheetId="4">#REF!</definedName>
    <definedName name="ApCI" localSheetId="3">#REF!</definedName>
    <definedName name="ApCI" localSheetId="2">#REF!</definedName>
    <definedName name="ApCI" localSheetId="5">#REF!</definedName>
    <definedName name="ApCI" localSheetId="6">#REF!</definedName>
    <definedName name="ApCI" localSheetId="7">#REF!</definedName>
    <definedName name="ApCI" localSheetId="8">#REF!</definedName>
    <definedName name="ApCI" localSheetId="9">#REF!</definedName>
    <definedName name="ApCI" localSheetId="10">#REF!</definedName>
    <definedName name="ApCI">#REF!</definedName>
    <definedName name="ApCS" localSheetId="4">#REF!</definedName>
    <definedName name="ApCS" localSheetId="3">#REF!</definedName>
    <definedName name="ApCS" localSheetId="2">#REF!</definedName>
    <definedName name="ApCS" localSheetId="5">#REF!</definedName>
    <definedName name="ApCS" localSheetId="6">#REF!</definedName>
    <definedName name="ApCS" localSheetId="7">#REF!</definedName>
    <definedName name="ApCS" localSheetId="8">#REF!</definedName>
    <definedName name="ApCS" localSheetId="9">#REF!</definedName>
    <definedName name="ApCS" localSheetId="10">#REF!</definedName>
    <definedName name="ApCS">#REF!</definedName>
    <definedName name="ApGBUHq" localSheetId="4">#REF!</definedName>
    <definedName name="ApGBUHq" localSheetId="3">#REF!</definedName>
    <definedName name="ApGBUHq" localSheetId="2">#REF!</definedName>
    <definedName name="ApGBUHq" localSheetId="5">#REF!</definedName>
    <definedName name="ApGBUHq" localSheetId="6">#REF!</definedName>
    <definedName name="ApGBUHq" localSheetId="7">#REF!</definedName>
    <definedName name="ApGBUHq" localSheetId="8">#REF!</definedName>
    <definedName name="ApGBUHq" localSheetId="9">#REF!</definedName>
    <definedName name="ApGBUHq" localSheetId="10">#REF!</definedName>
    <definedName name="ApGBUHq">#REF!</definedName>
    <definedName name="ApMS" localSheetId="4">#REF!</definedName>
    <definedName name="ApMS" localSheetId="3">#REF!</definedName>
    <definedName name="ApMS" localSheetId="2">#REF!</definedName>
    <definedName name="ApMS" localSheetId="5">#REF!</definedName>
    <definedName name="ApMS" localSheetId="6">#REF!</definedName>
    <definedName name="ApMS" localSheetId="7">#REF!</definedName>
    <definedName name="ApMS" localSheetId="8">#REF!</definedName>
    <definedName name="ApMS" localSheetId="9">#REF!</definedName>
    <definedName name="ApMS" localSheetId="10">#REF!</definedName>
    <definedName name="ApMS">#REF!</definedName>
    <definedName name="ApOSS" localSheetId="4">#REF!</definedName>
    <definedName name="ApOSS" localSheetId="3">#REF!</definedName>
    <definedName name="ApOSS" localSheetId="2">#REF!</definedName>
    <definedName name="ApOSS" localSheetId="5">#REF!</definedName>
    <definedName name="ApOSS" localSheetId="6">#REF!</definedName>
    <definedName name="ApOSS" localSheetId="7">#REF!</definedName>
    <definedName name="ApOSS" localSheetId="8">#REF!</definedName>
    <definedName name="ApOSS" localSheetId="9">#REF!</definedName>
    <definedName name="ApOSS" localSheetId="10">#REF!</definedName>
    <definedName name="ApOSS">#REF!</definedName>
    <definedName name="approvals" localSheetId="4">'[40]AR Signature Page'!#REF!</definedName>
    <definedName name="approvals" localSheetId="3">'[40]AR Signature Page'!#REF!</definedName>
    <definedName name="approvals" localSheetId="2">'[40]AR Signature Page'!#REF!</definedName>
    <definedName name="approvals" localSheetId="5">'[40]AR Signature Page'!#REF!</definedName>
    <definedName name="approvals" localSheetId="6">'[40]AR Signature Page'!#REF!</definedName>
    <definedName name="approvals" localSheetId="7">'[40]AR Signature Page'!#REF!</definedName>
    <definedName name="approvals">'[41]AR Signature Page'!#REF!</definedName>
    <definedName name="AprCost" localSheetId="4">'[16]Container Cost Assumptions'!$A:$IV</definedName>
    <definedName name="AprCost" localSheetId="3">'[16]Container Cost Assumptions'!$A:$IV</definedName>
    <definedName name="AprCost" localSheetId="2">'[16]Container Cost Assumptions'!$A:$IV</definedName>
    <definedName name="AprCost" localSheetId="5">'[16]Container Cost Assumptions'!$A:$IV</definedName>
    <definedName name="AprCost" localSheetId="6">'[16]Container Cost Assumptions'!$A:$IV</definedName>
    <definedName name="AprCost" localSheetId="7">'[16]Container Cost Assumptions'!$A:$IV</definedName>
    <definedName name="AprCost" localSheetId="8">'[17]Container Cost Assumptions'!$A:$IV</definedName>
    <definedName name="AprCost" localSheetId="9">'[17]Container Cost Assumptions'!$A:$IV</definedName>
    <definedName name="AprCost">'[18]Container Cost Assumptions'!$A:$IV</definedName>
    <definedName name="april" localSheetId="4">[42]abril!$I$1:$J$65536</definedName>
    <definedName name="april" localSheetId="3">[42]abril!$I$1:$J$65536</definedName>
    <definedName name="april" localSheetId="2">[42]abril!$I$1:$J$65536</definedName>
    <definedName name="april" localSheetId="5">[42]abril!$I$1:$J$65536</definedName>
    <definedName name="april" localSheetId="6">[42]abril!$I$1:$J$65536</definedName>
    <definedName name="april" localSheetId="7">[42]abril!$I$1:$J$65536</definedName>
    <definedName name="april" localSheetId="8">[42]abril!$I$1:$J$65536</definedName>
    <definedName name="april" localSheetId="9">[42]abril!$I$1:$J$65536</definedName>
    <definedName name="april">[32]abril!$I$1:$J$65536</definedName>
    <definedName name="aprilcost" localSheetId="4">'[16]Container Cost Assumptions'!$A$9:$IV$235</definedName>
    <definedName name="aprilcost" localSheetId="3">'[16]Container Cost Assumptions'!$A$9:$IV$235</definedName>
    <definedName name="aprilcost" localSheetId="2">'[16]Container Cost Assumptions'!$A$9:$IV$235</definedName>
    <definedName name="aprilcost" localSheetId="5">'[16]Container Cost Assumptions'!$A$9:$IV$235</definedName>
    <definedName name="aprilcost" localSheetId="6">'[16]Container Cost Assumptions'!$A$9:$IV$235</definedName>
    <definedName name="aprilcost" localSheetId="7">'[16]Container Cost Assumptions'!$A$9:$IV$235</definedName>
    <definedName name="aprilcost" localSheetId="8">'[17]Container Cost Assumptions'!$A$9:$IV$235</definedName>
    <definedName name="aprilcost" localSheetId="9">'[17]Container Cost Assumptions'!$A$9:$IV$235</definedName>
    <definedName name="aprilcost">'[18]Container Cost Assumptions'!$A$9:$IV$235</definedName>
    <definedName name="aprildante" localSheetId="4">'[42]april Dante'!$A$1:$K$65536</definedName>
    <definedName name="aprildante" localSheetId="3">'[42]april Dante'!$A$1:$K$65536</definedName>
    <definedName name="aprildante" localSheetId="2">'[42]april Dante'!$A$1:$K$65536</definedName>
    <definedName name="aprildante" localSheetId="5">'[42]april Dante'!$A$1:$K$65536</definedName>
    <definedName name="aprildante" localSheetId="6">'[42]april Dante'!$A$1:$K$65536</definedName>
    <definedName name="aprildante" localSheetId="7">'[42]april Dante'!$A$1:$K$65536</definedName>
    <definedName name="aprildante" localSheetId="8">'[42]april Dante'!$A$1:$K$65536</definedName>
    <definedName name="aprildante" localSheetId="9">'[42]april Dante'!$A$1:$K$65536</definedName>
    <definedName name="aprildante">'[32]april Dante'!$A$1:$K$65536</definedName>
    <definedName name="AQ" localSheetId="4">#REF!</definedName>
    <definedName name="AQ" localSheetId="3">#REF!</definedName>
    <definedName name="AQ" localSheetId="2">#REF!</definedName>
    <definedName name="AQ" localSheetId="5">#REF!</definedName>
    <definedName name="AQ" localSheetId="6">#REF!</definedName>
    <definedName name="AQ" localSheetId="7">#REF!</definedName>
    <definedName name="AQ" localSheetId="8">#REF!</definedName>
    <definedName name="AQ" localSheetId="9">#REF!</definedName>
    <definedName name="AQ" localSheetId="10">#REF!</definedName>
    <definedName name="AQ">#REF!</definedName>
    <definedName name="AQV05LA" localSheetId="4">#REF!</definedName>
    <definedName name="AQV05LA" localSheetId="3">#REF!</definedName>
    <definedName name="AQV05LA" localSheetId="2">#REF!</definedName>
    <definedName name="AQV05LA" localSheetId="5">#REF!</definedName>
    <definedName name="AQV05LA" localSheetId="6">#REF!</definedName>
    <definedName name="AQV05LA" localSheetId="7">#REF!</definedName>
    <definedName name="AQV05LA" localSheetId="8">#REF!</definedName>
    <definedName name="AQV05LA" localSheetId="9">#REF!</definedName>
    <definedName name="AQV05LA" localSheetId="10">#REF!</definedName>
    <definedName name="AQV05LA">#REF!</definedName>
    <definedName name="AQV06LA" localSheetId="4">#REF!</definedName>
    <definedName name="AQV06LA" localSheetId="3">#REF!</definedName>
    <definedName name="AQV06LA" localSheetId="2">#REF!</definedName>
    <definedName name="AQV06LA" localSheetId="5">#REF!</definedName>
    <definedName name="AQV06LA" localSheetId="6">#REF!</definedName>
    <definedName name="AQV06LA" localSheetId="7">#REF!</definedName>
    <definedName name="AQV06LA" localSheetId="8">#REF!</definedName>
    <definedName name="AQV06LA" localSheetId="9">#REF!</definedName>
    <definedName name="AQV06LA" localSheetId="10">#REF!</definedName>
    <definedName name="AQV06LA">#REF!</definedName>
    <definedName name="AQV08AA" localSheetId="4">#REF!</definedName>
    <definedName name="AQV08AA" localSheetId="3">#REF!</definedName>
    <definedName name="AQV08AA" localSheetId="2">#REF!</definedName>
    <definedName name="AQV08AA" localSheetId="5">#REF!</definedName>
    <definedName name="AQV08AA" localSheetId="6">#REF!</definedName>
    <definedName name="AQV08AA" localSheetId="7">#REF!</definedName>
    <definedName name="AQV08AA" localSheetId="8">#REF!</definedName>
    <definedName name="AQV08AA" localSheetId="9">#REF!</definedName>
    <definedName name="AQV08AA" localSheetId="10">#REF!</definedName>
    <definedName name="AQV08AA">#REF!</definedName>
    <definedName name="ar4block" localSheetId="4">#REF!</definedName>
    <definedName name="ar4block" localSheetId="3">#REF!</definedName>
    <definedName name="ar4block" localSheetId="2">#REF!</definedName>
    <definedName name="ar4block" localSheetId="5">#REF!</definedName>
    <definedName name="ar4block" localSheetId="6">#REF!</definedName>
    <definedName name="ar4block" localSheetId="7">#REF!</definedName>
    <definedName name="ar4block" localSheetId="8">#REF!</definedName>
    <definedName name="ar4block" localSheetId="9">#REF!</definedName>
    <definedName name="ar4block" localSheetId="10">#REF!</definedName>
    <definedName name="ar4block">#REF!</definedName>
    <definedName name="Arbeitszeit" localSheetId="4">#REF!</definedName>
    <definedName name="Arbeitszeit" localSheetId="3">#REF!</definedName>
    <definedName name="Arbeitszeit" localSheetId="2">#REF!</definedName>
    <definedName name="Arbeitszeit" localSheetId="5">#REF!</definedName>
    <definedName name="Arbeitszeit" localSheetId="6">#REF!</definedName>
    <definedName name="Arbeitszeit" localSheetId="7">#REF!</definedName>
    <definedName name="Arbeitszeit" localSheetId="8">#REF!</definedName>
    <definedName name="Arbeitszeit" localSheetId="9">#REF!</definedName>
    <definedName name="Arbeitszeit" localSheetId="10">#REF!</definedName>
    <definedName name="Arbeitszeit">#REF!</definedName>
    <definedName name="art" localSheetId="4" hidden="1">{#N/A,#N/A,TRUE,"Distribution";#N/A,#N/A,TRUE,"Fulfillment";#N/A,#N/A,TRUE,"Aged Backorders"}</definedName>
    <definedName name="art" localSheetId="3" hidden="1">{#N/A,#N/A,TRUE,"Distribution";#N/A,#N/A,TRUE,"Fulfillment";#N/A,#N/A,TRUE,"Aged Backorders"}</definedName>
    <definedName name="art" localSheetId="2" hidden="1">{#N/A,#N/A,TRUE,"Distribution";#N/A,#N/A,TRUE,"Fulfillment";#N/A,#N/A,TRUE,"Aged Backorders"}</definedName>
    <definedName name="art" localSheetId="8" hidden="1">{#N/A,#N/A,TRUE,"Distribution";#N/A,#N/A,TRUE,"Fulfillment";#N/A,#N/A,TRUE,"Aged Backorders"}</definedName>
    <definedName name="art" localSheetId="9" hidden="1">{#N/A,#N/A,TRUE,"Distribution";#N/A,#N/A,TRUE,"Fulfillment";#N/A,#N/A,TRUE,"Aged Backorders"}</definedName>
    <definedName name="art" hidden="1">{#N/A,#N/A,TRUE,"Distribution";#N/A,#N/A,TRUE,"Fulfillment";#N/A,#N/A,TRUE,"Aged Backorders"}</definedName>
    <definedName name="as" localSheetId="4">#REF!</definedName>
    <definedName name="as" localSheetId="3">#REF!</definedName>
    <definedName name="as" localSheetId="2">#REF!</definedName>
    <definedName name="as" localSheetId="5">#REF!</definedName>
    <definedName name="as" localSheetId="6">#REF!</definedName>
    <definedName name="as" localSheetId="7">#REF!</definedName>
    <definedName name="as" localSheetId="8">#REF!</definedName>
    <definedName name="as" localSheetId="9">#REF!</definedName>
    <definedName name="as" localSheetId="10">#REF!</definedName>
    <definedName name="as">#REF!</definedName>
    <definedName name="asd" localSheetId="4">[43]工厂!$A$1:$A$65536</definedName>
    <definedName name="asd" localSheetId="3">[43]工厂!$A$1:$A$65536</definedName>
    <definedName name="asd" localSheetId="2">[43]工厂!$A$1:$A$65536</definedName>
    <definedName name="asd" localSheetId="5">[43]工厂!$A$1:$A$65536</definedName>
    <definedName name="asd" localSheetId="6">[43]工厂!$A$1:$A$65536</definedName>
    <definedName name="asd" localSheetId="7">[43]工厂!$A$1:$A$65536</definedName>
    <definedName name="asd" localSheetId="8">[43]工厂!$A$1:$A$65536</definedName>
    <definedName name="asd" localSheetId="9">[43]工厂!$A$1:$A$65536</definedName>
    <definedName name="asd">[31]工厂!$A$1:$A$65536</definedName>
    <definedName name="asdf" localSheetId="4" hidden="1">{"WSQ1",#N/A,FALSE,"WRK P&amp;L -Qtr";"Q1ECG",#N/A,FALSE,"ECG P&amp;L -Qtr";"SRVQ1",#N/A,FALSE,"Server P&amp;L -Qtr";"Q1OPT",#N/A,FALSE,"Server Options P&amp;L -Qtr";"SOPSQ1",#N/A,FALSE,"SOPs P&amp;L -Qtr"}</definedName>
    <definedName name="asdf" localSheetId="3" hidden="1">{"WSQ1",#N/A,FALSE,"WRK P&amp;L -Qtr";"Q1ECG",#N/A,FALSE,"ECG P&amp;L -Qtr";"SRVQ1",#N/A,FALSE,"Server P&amp;L -Qtr";"Q1OPT",#N/A,FALSE,"Server Options P&amp;L -Qtr";"SOPSQ1",#N/A,FALSE,"SOPs P&amp;L -Qtr"}</definedName>
    <definedName name="asdf" localSheetId="2" hidden="1">{"WSQ1",#N/A,FALSE,"WRK P&amp;L -Qtr";"Q1ECG",#N/A,FALSE,"ECG P&amp;L -Qtr";"SRVQ1",#N/A,FALSE,"Server P&amp;L -Qtr";"Q1OPT",#N/A,FALSE,"Server Options P&amp;L -Qtr";"SOPSQ1",#N/A,FALSE,"SOPs P&amp;L -Qtr"}</definedName>
    <definedName name="asdf" localSheetId="8" hidden="1">{"WSQ1",#N/A,FALSE,"WRK P&amp;L -Qtr";"Q1ECG",#N/A,FALSE,"ECG P&amp;L -Qtr";"SRVQ1",#N/A,FALSE,"Server P&amp;L -Qtr";"Q1OPT",#N/A,FALSE,"Server Options P&amp;L -Qtr";"SOPSQ1",#N/A,FALSE,"SOPs P&amp;L -Qtr"}</definedName>
    <definedName name="asdf" localSheetId="9" hidden="1">{"WSQ1",#N/A,FALSE,"WRK P&amp;L -Qtr";"Q1ECG",#N/A,FALSE,"ECG P&amp;L -Qtr";"SRVQ1",#N/A,FALSE,"Server P&amp;L -Qtr";"Q1OPT",#N/A,FALSE,"Server Options P&amp;L -Qtr";"SOPSQ1",#N/A,FALSE,"SOPs P&amp;L -Qtr"}</definedName>
    <definedName name="asdf" hidden="1">{"WSQ1",#N/A,FALSE,"WRK P&amp;L -Qtr";"Q1ECG",#N/A,FALSE,"ECG P&amp;L -Qtr";"SRVQ1",#N/A,FALSE,"Server P&amp;L -Qtr";"Q1OPT",#N/A,FALSE,"Server Options P&amp;L -Qtr";"SOPSQ1",#N/A,FALSE,"SOPs P&amp;L -Qtr"}</definedName>
    <definedName name="AsiaPacific" localSheetId="4">#REF!</definedName>
    <definedName name="AsiaPacific" localSheetId="3">#REF!</definedName>
    <definedName name="AsiaPacific" localSheetId="2">#REF!</definedName>
    <definedName name="AsiaPacific" localSheetId="5">#REF!</definedName>
    <definedName name="AsiaPacific" localSheetId="6">#REF!</definedName>
    <definedName name="AsiaPacific" localSheetId="7">#REF!</definedName>
    <definedName name="AsiaPacific" localSheetId="8">#REF!</definedName>
    <definedName name="AsiaPacific" localSheetId="9">#REF!</definedName>
    <definedName name="AsiaPacific" localSheetId="10">#REF!</definedName>
    <definedName name="AsiaPacific">#REF!</definedName>
    <definedName name="Asmgrp_avg_cont_cost" localSheetId="4">'[16]BRK BY LOCATION'!$D$5:$J$39</definedName>
    <definedName name="Asmgrp_avg_cont_cost" localSheetId="3">'[16]BRK BY LOCATION'!$D$5:$J$39</definedName>
    <definedName name="Asmgrp_avg_cont_cost" localSheetId="2">'[16]BRK BY LOCATION'!$D$5:$J$39</definedName>
    <definedName name="Asmgrp_avg_cont_cost" localSheetId="5">'[16]BRK BY LOCATION'!$D$5:$J$39</definedName>
    <definedName name="Asmgrp_avg_cont_cost" localSheetId="6">'[16]BRK BY LOCATION'!$D$5:$J$39</definedName>
    <definedName name="Asmgrp_avg_cont_cost" localSheetId="7">'[16]BRK BY LOCATION'!$D$5:$J$39</definedName>
    <definedName name="Asmgrp_avg_cont_cost" localSheetId="8">'[17]BRK BY LOCATION'!$D$5:$J$39</definedName>
    <definedName name="Asmgrp_avg_cont_cost" localSheetId="9">'[17]BRK BY LOCATION'!$D$5:$J$39</definedName>
    <definedName name="Asmgrp_avg_cont_cost">'[18]BRK BY LOCATION'!$D$5:$J$39</definedName>
    <definedName name="aspire" localSheetId="4">'[44]Comet ASPIRE'!$A:$IV</definedName>
    <definedName name="aspire" localSheetId="3">'[44]Comet ASPIRE'!$A:$IV</definedName>
    <definedName name="aspire" localSheetId="2">'[44]Comet ASPIRE'!$A:$IV</definedName>
    <definedName name="aspire" localSheetId="5">'[44]Comet ASPIRE'!$A:$IV</definedName>
    <definedName name="aspire" localSheetId="6">'[44]Comet ASPIRE'!$A:$IV</definedName>
    <definedName name="aspire" localSheetId="7">'[44]Comet ASPIRE'!$A:$IV</definedName>
    <definedName name="aspire" localSheetId="8">'[44]Comet ASPIRE'!$A:$IV</definedName>
    <definedName name="aspire" localSheetId="9">'[44]Comet ASPIRE'!$A:$IV</definedName>
    <definedName name="aspire">'[34]Comet ASPIRE'!$A:$IV</definedName>
    <definedName name="aspire_col_match" localSheetId="4">'[44]Comet ASPIRE'!$A$2:$IV$2</definedName>
    <definedName name="aspire_col_match" localSheetId="3">'[44]Comet ASPIRE'!$A$2:$IV$2</definedName>
    <definedName name="aspire_col_match" localSheetId="2">'[44]Comet ASPIRE'!$A$2:$IV$2</definedName>
    <definedName name="aspire_col_match" localSheetId="5">'[44]Comet ASPIRE'!$A$2:$IV$2</definedName>
    <definedName name="aspire_col_match" localSheetId="6">'[44]Comet ASPIRE'!$A$2:$IV$2</definedName>
    <definedName name="aspire_col_match" localSheetId="7">'[44]Comet ASPIRE'!$A$2:$IV$2</definedName>
    <definedName name="aspire_col_match" localSheetId="8">'[44]Comet ASPIRE'!$A$2:$IV$2</definedName>
    <definedName name="aspire_col_match" localSheetId="9">'[44]Comet ASPIRE'!$A$2:$IV$2</definedName>
    <definedName name="aspire_col_match">'[34]Comet ASPIRE'!$A$2:$IV$2</definedName>
    <definedName name="Aspire_Pull" localSheetId="4">#REF!</definedName>
    <definedName name="Aspire_Pull" localSheetId="3">#REF!</definedName>
    <definedName name="Aspire_Pull" localSheetId="2">#REF!</definedName>
    <definedName name="Aspire_Pull" localSheetId="5">#REF!</definedName>
    <definedName name="Aspire_Pull" localSheetId="6">#REF!</definedName>
    <definedName name="Aspire_Pull" localSheetId="7">#REF!</definedName>
    <definedName name="Aspire_Pull" localSheetId="8">#REF!</definedName>
    <definedName name="Aspire_Pull" localSheetId="9">#REF!</definedName>
    <definedName name="Aspire_Pull" localSheetId="10">#REF!</definedName>
    <definedName name="Aspire_Pull">#REF!</definedName>
    <definedName name="aspire_row_match" localSheetId="4">'[44]Comet ASPIRE'!$A$1:$A$65536</definedName>
    <definedName name="aspire_row_match" localSheetId="3">'[44]Comet ASPIRE'!$A$1:$A$65536</definedName>
    <definedName name="aspire_row_match" localSheetId="2">'[44]Comet ASPIRE'!$A$1:$A$65536</definedName>
    <definedName name="aspire_row_match" localSheetId="5">'[44]Comet ASPIRE'!$A$1:$A$65536</definedName>
    <definedName name="aspire_row_match" localSheetId="6">'[44]Comet ASPIRE'!$A$1:$A$65536</definedName>
    <definedName name="aspire_row_match" localSheetId="7">'[44]Comet ASPIRE'!$A$1:$A$65536</definedName>
    <definedName name="aspire_row_match" localSheetId="8">'[44]Comet ASPIRE'!$A$1:$A$65536</definedName>
    <definedName name="aspire_row_match" localSheetId="9">'[44]Comet ASPIRE'!$A$1:$A$65536</definedName>
    <definedName name="aspire_row_match">'[34]Comet ASPIRE'!$A$1:$A$65536</definedName>
    <definedName name="Aspireh2" localSheetId="4">#REF!</definedName>
    <definedName name="Aspireh2" localSheetId="3">#REF!</definedName>
    <definedName name="Aspireh2" localSheetId="2">#REF!</definedName>
    <definedName name="Aspireh2" localSheetId="5">#REF!</definedName>
    <definedName name="Aspireh2" localSheetId="6">#REF!</definedName>
    <definedName name="Aspireh2" localSheetId="7">#REF!</definedName>
    <definedName name="Aspireh2" localSheetId="8">#REF!</definedName>
    <definedName name="Aspireh2" localSheetId="9">#REF!</definedName>
    <definedName name="Aspireh2" localSheetId="10">#REF!</definedName>
    <definedName name="Aspireh2">#REF!</definedName>
    <definedName name="Assembly_Name" localSheetId="4">[39]Summary!$W$3</definedName>
    <definedName name="Assembly_Name" localSheetId="3">[39]Summary!$W$3</definedName>
    <definedName name="Assembly_Name" localSheetId="2">[39]Summary!$W$3</definedName>
    <definedName name="Assembly_Name" localSheetId="5">[39]Summary!$W$3</definedName>
    <definedName name="Assembly_Name" localSheetId="6">[39]Summary!$W$3</definedName>
    <definedName name="Assembly_Name" localSheetId="7">[39]Summary!$W$3</definedName>
    <definedName name="Assembly_Name" localSheetId="8">[39]Summary!$W$3</definedName>
    <definedName name="Assembly_Name" localSheetId="9">[39]Summary!$W$3</definedName>
    <definedName name="Assembly_Name">[29]Summary!$W$3</definedName>
    <definedName name="Assembly_Name_10" localSheetId="4">[39]Summary!$W$3</definedName>
    <definedName name="Assembly_Name_10" localSheetId="3">[39]Summary!$W$3</definedName>
    <definedName name="Assembly_Name_10" localSheetId="2">[39]Summary!$W$3</definedName>
    <definedName name="Assembly_Name_10" localSheetId="5">[39]Summary!$W$3</definedName>
    <definedName name="Assembly_Name_10" localSheetId="6">[39]Summary!$W$3</definedName>
    <definedName name="Assembly_Name_10" localSheetId="7">[39]Summary!$W$3</definedName>
    <definedName name="Assembly_Name_10" localSheetId="8">[39]Summary!$W$3</definedName>
    <definedName name="Assembly_Name_10" localSheetId="9">[39]Summary!$W$3</definedName>
    <definedName name="Assembly_Name_10">[29]Summary!$W$3</definedName>
    <definedName name="ASSESSMENT" localSheetId="4">#REF!</definedName>
    <definedName name="ASSESSMENT" localSheetId="3">#REF!</definedName>
    <definedName name="ASSESSMENT" localSheetId="2">#REF!</definedName>
    <definedName name="ASSESSMENT" localSheetId="5">#REF!</definedName>
    <definedName name="ASSESSMENT" localSheetId="6">#REF!</definedName>
    <definedName name="ASSESSMENT" localSheetId="7">#REF!</definedName>
    <definedName name="ASSESSMENT" localSheetId="8">#REF!</definedName>
    <definedName name="ASSESSMENT" localSheetId="9">#REF!</definedName>
    <definedName name="ASSESSMENT" localSheetId="10">#REF!</definedName>
    <definedName name="ASSESSMENT">#REF!</definedName>
    <definedName name="assfddsgghjkkjhgfds" localSheetId="4">#REF!</definedName>
    <definedName name="assfddsgghjkkjhgfds" localSheetId="3">#REF!</definedName>
    <definedName name="assfddsgghjkkjhgfds" localSheetId="2">#REF!</definedName>
    <definedName name="assfddsgghjkkjhgfds" localSheetId="5">#REF!</definedName>
    <definedName name="assfddsgghjkkjhgfds" localSheetId="6">#REF!</definedName>
    <definedName name="assfddsgghjkkjhgfds" localSheetId="7">#REF!</definedName>
    <definedName name="assfddsgghjkkjhgfds" localSheetId="8">#REF!</definedName>
    <definedName name="assfddsgghjkkjhgfds" localSheetId="9">#REF!</definedName>
    <definedName name="assfddsgghjkkjhgfds" localSheetId="10">#REF!</definedName>
    <definedName name="assfddsgghjkkjhgfds">#REF!</definedName>
    <definedName name="ASV08AA" localSheetId="4">#REF!</definedName>
    <definedName name="ASV08AA" localSheetId="3">#REF!</definedName>
    <definedName name="ASV08AA" localSheetId="2">#REF!</definedName>
    <definedName name="ASV08AA" localSheetId="5">#REF!</definedName>
    <definedName name="ASV08AA" localSheetId="6">#REF!</definedName>
    <definedName name="ASV08AA" localSheetId="7">#REF!</definedName>
    <definedName name="ASV08AA" localSheetId="8">#REF!</definedName>
    <definedName name="ASV08AA" localSheetId="9">#REF!</definedName>
    <definedName name="ASV08AA" localSheetId="10">#REF!</definedName>
    <definedName name="ASV08AA">#REF!</definedName>
    <definedName name="ATTRIB" localSheetId="4">#REF!</definedName>
    <definedName name="ATTRIB" localSheetId="3">#REF!</definedName>
    <definedName name="ATTRIB" localSheetId="2">#REF!</definedName>
    <definedName name="ATTRIB" localSheetId="5">#REF!</definedName>
    <definedName name="ATTRIB" localSheetId="6">#REF!</definedName>
    <definedName name="ATTRIB" localSheetId="7">#REF!</definedName>
    <definedName name="ATTRIB" localSheetId="8">#REF!</definedName>
    <definedName name="ATTRIB" localSheetId="9">#REF!</definedName>
    <definedName name="ATTRIB" localSheetId="10">#REF!</definedName>
    <definedName name="ATTRIB">#REF!</definedName>
    <definedName name="August" localSheetId="4">'[16]Container Cost Assumptions'!$A:$IV</definedName>
    <definedName name="August" localSheetId="3">'[16]Container Cost Assumptions'!$A:$IV</definedName>
    <definedName name="August" localSheetId="2">'[16]Container Cost Assumptions'!$A:$IV</definedName>
    <definedName name="August" localSheetId="5">'[16]Container Cost Assumptions'!$A:$IV</definedName>
    <definedName name="August" localSheetId="6">'[16]Container Cost Assumptions'!$A:$IV</definedName>
    <definedName name="August" localSheetId="7">'[16]Container Cost Assumptions'!$A:$IV</definedName>
    <definedName name="August" localSheetId="8">'[17]Container Cost Assumptions'!$A:$IV</definedName>
    <definedName name="August" localSheetId="9">'[17]Container Cost Assumptions'!$A:$IV</definedName>
    <definedName name="August">'[18]Container Cost Assumptions'!$A:$IV</definedName>
    <definedName name="augustcosts" localSheetId="4">#REF!</definedName>
    <definedName name="augustcosts" localSheetId="3">#REF!</definedName>
    <definedName name="augustcosts" localSheetId="2">#REF!</definedName>
    <definedName name="augustcosts" localSheetId="5">#REF!</definedName>
    <definedName name="augustcosts" localSheetId="6">#REF!</definedName>
    <definedName name="augustcosts" localSheetId="7">#REF!</definedName>
    <definedName name="augustcosts" localSheetId="8">#REF!</definedName>
    <definedName name="augustcosts" localSheetId="9">#REF!</definedName>
    <definedName name="augustcosts" localSheetId="10">#REF!</definedName>
    <definedName name="augustcosts">#REF!</definedName>
    <definedName name="AV" localSheetId="4">#REF!</definedName>
    <definedName name="AV" localSheetId="3">#REF!</definedName>
    <definedName name="AV" localSheetId="2">#REF!</definedName>
    <definedName name="AV" localSheetId="5">#REF!</definedName>
    <definedName name="AV" localSheetId="6">#REF!</definedName>
    <definedName name="AV" localSheetId="7">#REF!</definedName>
    <definedName name="AV" localSheetId="8">#REF!</definedName>
    <definedName name="AV" localSheetId="9">#REF!</definedName>
    <definedName name="AV" localSheetId="10">#REF!</definedName>
    <definedName name="AV">#REF!</definedName>
    <definedName name="AVP12AA" localSheetId="4">#REF!</definedName>
    <definedName name="AVP12AA" localSheetId="3">#REF!</definedName>
    <definedName name="AVP12AA" localSheetId="2">#REF!</definedName>
    <definedName name="AVP12AA" localSheetId="5">#REF!</definedName>
    <definedName name="AVP12AA" localSheetId="6">#REF!</definedName>
    <definedName name="AVP12AA" localSheetId="7">#REF!</definedName>
    <definedName name="AVP12AA" localSheetId="8">#REF!</definedName>
    <definedName name="AVP12AA" localSheetId="9">#REF!</definedName>
    <definedName name="AVP12AA" localSheetId="10">#REF!</definedName>
    <definedName name="AVP12AA">#REF!</definedName>
    <definedName name="AVP18DA" localSheetId="4">#REF!</definedName>
    <definedName name="AVP18DA" localSheetId="3">#REF!</definedName>
    <definedName name="AVP18DA" localSheetId="2">#REF!</definedName>
    <definedName name="AVP18DA" localSheetId="5">#REF!</definedName>
    <definedName name="AVP18DA" localSheetId="6">#REF!</definedName>
    <definedName name="AVP18DA" localSheetId="7">#REF!</definedName>
    <definedName name="AVP18DA" localSheetId="8">#REF!</definedName>
    <definedName name="AVP18DA" localSheetId="9">#REF!</definedName>
    <definedName name="AVP18DA" localSheetId="10">#REF!</definedName>
    <definedName name="AVP18DA">#REF!</definedName>
    <definedName name="AVP18DB" localSheetId="4">#REF!</definedName>
    <definedName name="AVP18DB" localSheetId="3">#REF!</definedName>
    <definedName name="AVP18DB" localSheetId="2">#REF!</definedName>
    <definedName name="AVP18DB" localSheetId="5">#REF!</definedName>
    <definedName name="AVP18DB" localSheetId="6">#REF!</definedName>
    <definedName name="AVP18DB" localSheetId="7">#REF!</definedName>
    <definedName name="AVP18DB" localSheetId="8">#REF!</definedName>
    <definedName name="AVP18DB" localSheetId="9">#REF!</definedName>
    <definedName name="AVP18DB" localSheetId="10">#REF!</definedName>
    <definedName name="AVP18DB">#REF!</definedName>
    <definedName name="AVV10AA" localSheetId="4">#REF!</definedName>
    <definedName name="AVV10AA" localSheetId="3">#REF!</definedName>
    <definedName name="AVV10AA" localSheetId="2">#REF!</definedName>
    <definedName name="AVV10AA" localSheetId="5">#REF!</definedName>
    <definedName name="AVV10AA" localSheetId="6">#REF!</definedName>
    <definedName name="AVV10AA" localSheetId="7">#REF!</definedName>
    <definedName name="AVV10AA" localSheetId="8">#REF!</definedName>
    <definedName name="AVV10AA" localSheetId="9">#REF!</definedName>
    <definedName name="AVV10AA" localSheetId="10">#REF!</definedName>
    <definedName name="AVV10AA">#REF!</definedName>
    <definedName name="AVV18DB" localSheetId="4">#REF!</definedName>
    <definedName name="AVV18DB" localSheetId="3">#REF!</definedName>
    <definedName name="AVV18DB" localSheetId="2">#REF!</definedName>
    <definedName name="AVV18DB" localSheetId="5">#REF!</definedName>
    <definedName name="AVV18DB" localSheetId="6">#REF!</definedName>
    <definedName name="AVV18DB" localSheetId="7">#REF!</definedName>
    <definedName name="AVV18DB" localSheetId="8">#REF!</definedName>
    <definedName name="AVV18DB" localSheetId="9">#REF!</definedName>
    <definedName name="AVV18DB" localSheetId="10">#REF!</definedName>
    <definedName name="AVV18DB">#REF!</definedName>
    <definedName name="AVV18DC" localSheetId="4">#REF!</definedName>
    <definedName name="AVV18DC" localSheetId="3">#REF!</definedName>
    <definedName name="AVV18DC" localSheetId="2">#REF!</definedName>
    <definedName name="AVV18DC" localSheetId="5">#REF!</definedName>
    <definedName name="AVV18DC" localSheetId="6">#REF!</definedName>
    <definedName name="AVV18DC" localSheetId="7">#REF!</definedName>
    <definedName name="AVV18DC" localSheetId="8">#REF!</definedName>
    <definedName name="AVV18DC" localSheetId="9">#REF!</definedName>
    <definedName name="AVV18DC" localSheetId="10">#REF!</definedName>
    <definedName name="AVV18DC">#REF!</definedName>
    <definedName name="AVX07FA" localSheetId="4">#REF!</definedName>
    <definedName name="AVX07FA" localSheetId="3">#REF!</definedName>
    <definedName name="AVX07FA" localSheetId="2">#REF!</definedName>
    <definedName name="AVX07FA" localSheetId="5">#REF!</definedName>
    <definedName name="AVX07FA" localSheetId="6">#REF!</definedName>
    <definedName name="AVX07FA" localSheetId="7">#REF!</definedName>
    <definedName name="AVX07FA" localSheetId="8">#REF!</definedName>
    <definedName name="AVX07FA" localSheetId="9">#REF!</definedName>
    <definedName name="AVX07FA" localSheetId="10">#REF!</definedName>
    <definedName name="AVX07FA">#REF!</definedName>
    <definedName name="AVX07FB" localSheetId="4">#REF!</definedName>
    <definedName name="AVX07FB" localSheetId="3">#REF!</definedName>
    <definedName name="AVX07FB" localSheetId="2">#REF!</definedName>
    <definedName name="AVX07FB" localSheetId="5">#REF!</definedName>
    <definedName name="AVX07FB" localSheetId="6">#REF!</definedName>
    <definedName name="AVX07FB" localSheetId="7">#REF!</definedName>
    <definedName name="AVX07FB" localSheetId="8">#REF!</definedName>
    <definedName name="AVX07FB" localSheetId="9">#REF!</definedName>
    <definedName name="AVX07FB" localSheetId="10">#REF!</definedName>
    <definedName name="AVX07FB">#REF!</definedName>
    <definedName name="AVX10AB" localSheetId="4">#REF!</definedName>
    <definedName name="AVX10AB" localSheetId="3">#REF!</definedName>
    <definedName name="AVX10AB" localSheetId="2">#REF!</definedName>
    <definedName name="AVX10AB" localSheetId="5">#REF!</definedName>
    <definedName name="AVX10AB" localSheetId="6">#REF!</definedName>
    <definedName name="AVX10AB" localSheetId="7">#REF!</definedName>
    <definedName name="AVX10AB" localSheetId="8">#REF!</definedName>
    <definedName name="AVX10AB" localSheetId="9">#REF!</definedName>
    <definedName name="AVX10AB" localSheetId="10">#REF!</definedName>
    <definedName name="AVX10AB">#REF!</definedName>
    <definedName name="AVX10AC" localSheetId="4">#REF!</definedName>
    <definedName name="AVX10AC" localSheetId="3">#REF!</definedName>
    <definedName name="AVX10AC" localSheetId="2">#REF!</definedName>
    <definedName name="AVX10AC" localSheetId="5">#REF!</definedName>
    <definedName name="AVX10AC" localSheetId="6">#REF!</definedName>
    <definedName name="AVX10AC" localSheetId="7">#REF!</definedName>
    <definedName name="AVX10AC" localSheetId="8">#REF!</definedName>
    <definedName name="AVX10AC" localSheetId="9">#REF!</definedName>
    <definedName name="AVX10AC" localSheetId="10">#REF!</definedName>
    <definedName name="AVX10AC">#REF!</definedName>
    <definedName name="AWE" localSheetId="4">#REF!</definedName>
    <definedName name="AWE" localSheetId="3">#REF!</definedName>
    <definedName name="AWE" localSheetId="2">#REF!</definedName>
    <definedName name="AWE" localSheetId="5">#REF!</definedName>
    <definedName name="AWE" localSheetId="6">#REF!</definedName>
    <definedName name="AWE" localSheetId="7">#REF!</definedName>
    <definedName name="AWE" localSheetId="8">#REF!</definedName>
    <definedName name="AWE" localSheetId="9">#REF!</definedName>
    <definedName name="AWE" localSheetId="10">#REF!</definedName>
    <definedName name="AWE">#REF!</definedName>
    <definedName name="azx" localSheetId="4">#REF!</definedName>
    <definedName name="azx" localSheetId="3">#REF!</definedName>
    <definedName name="azx" localSheetId="2">#REF!</definedName>
    <definedName name="azx" localSheetId="5">#REF!</definedName>
    <definedName name="azx" localSheetId="6">#REF!</definedName>
    <definedName name="azx" localSheetId="7">#REF!</definedName>
    <definedName name="azx" localSheetId="8">#REF!</definedName>
    <definedName name="azx" localSheetId="9">#REF!</definedName>
    <definedName name="azx" localSheetId="10">#REF!</definedName>
    <definedName name="azx">#REF!</definedName>
    <definedName name="b" localSheetId="4" hidden="1">{"WSQ1",#N/A,FALSE,"WRK P&amp;L -Qtr";"Q1ECG",#N/A,FALSE,"ECG P&amp;L -Qtr";"SRVQ1",#N/A,FALSE,"Server P&amp;L -Qtr";"Q1OPT",#N/A,FALSE,"Server Options P&amp;L -Qtr";"SOPSQ1",#N/A,FALSE,"SOPs P&amp;L -Qtr"}</definedName>
    <definedName name="b" localSheetId="3" hidden="1">{"WSQ1",#N/A,FALSE,"WRK P&amp;L -Qtr";"Q1ECG",#N/A,FALSE,"ECG P&amp;L -Qtr";"SRVQ1",#N/A,FALSE,"Server P&amp;L -Qtr";"Q1OPT",#N/A,FALSE,"Server Options P&amp;L -Qtr";"SOPSQ1",#N/A,FALSE,"SOPs P&amp;L -Qtr"}</definedName>
    <definedName name="b" localSheetId="2" hidden="1">{"WSQ1",#N/A,FALSE,"WRK P&amp;L -Qtr";"Q1ECG",#N/A,FALSE,"ECG P&amp;L -Qtr";"SRVQ1",#N/A,FALSE,"Server P&amp;L -Qtr";"Q1OPT",#N/A,FALSE,"Server Options P&amp;L -Qtr";"SOPSQ1",#N/A,FALSE,"SOPs P&amp;L -Qtr"}</definedName>
    <definedName name="b" localSheetId="8" hidden="1">{"WSQ1",#N/A,FALSE,"WRK P&amp;L -Qtr";"Q1ECG",#N/A,FALSE,"ECG P&amp;L -Qtr";"SRVQ1",#N/A,FALSE,"Server P&amp;L -Qtr";"Q1OPT",#N/A,FALSE,"Server Options P&amp;L -Qtr";"SOPSQ1",#N/A,FALSE,"SOPs P&amp;L -Qtr"}</definedName>
    <definedName name="b" localSheetId="9" hidden="1">{"WSQ1",#N/A,FALSE,"WRK P&amp;L -Qtr";"Q1ECG",#N/A,FALSE,"ECG P&amp;L -Qtr";"SRVQ1",#N/A,FALSE,"Server P&amp;L -Qtr";"Q1OPT",#N/A,FALSE,"Server Options P&amp;L -Qtr";"SOPSQ1",#N/A,FALSE,"SOPs P&amp;L -Qtr"}</definedName>
    <definedName name="b" hidden="1">{"WSQ1",#N/A,FALSE,"WRK P&amp;L -Qtr";"Q1ECG",#N/A,FALSE,"ECG P&amp;L -Qtr";"SRVQ1",#N/A,FALSE,"Server P&amp;L -Qtr";"Q1OPT",#N/A,FALSE,"Server Options P&amp;L -Qtr";"SOPSQ1",#N/A,FALSE,"SOPs P&amp;L -Qtr"}</definedName>
    <definedName name="baanfw47a" localSheetId="4">'[45]BaaN FW47'!$B$1:$P$65536</definedName>
    <definedName name="baanfw47a" localSheetId="3">'[45]BaaN FW47'!$B$1:$P$65536</definedName>
    <definedName name="baanfw47a" localSheetId="2">'[45]BaaN FW47'!$B$1:$P$65536</definedName>
    <definedName name="baanfw47a" localSheetId="5">'[45]BaaN FW47'!$B$1:$P$65536</definedName>
    <definedName name="baanfw47a" localSheetId="6">'[45]BaaN FW47'!$B$1:$P$65536</definedName>
    <definedName name="baanfw47a" localSheetId="7">'[45]BaaN FW47'!$B$1:$P$65536</definedName>
    <definedName name="baanfw47a" localSheetId="8">'[45]BaaN FW47'!$B$1:$P$65536</definedName>
    <definedName name="baanfw47a" localSheetId="9">'[45]BaaN FW47'!$B$1:$P$65536</definedName>
    <definedName name="baanfw47a">'[35]BaaN FW47'!$B$1:$P$65536</definedName>
    <definedName name="BadDebt" localSheetId="4">#REF!</definedName>
    <definedName name="BadDebt" localSheetId="3">#REF!</definedName>
    <definedName name="BadDebt" localSheetId="2">#REF!</definedName>
    <definedName name="BadDebt" localSheetId="5">#REF!</definedName>
    <definedName name="BadDebt" localSheetId="6">#REF!</definedName>
    <definedName name="BadDebt" localSheetId="7">#REF!</definedName>
    <definedName name="BadDebt" localSheetId="8">#REF!</definedName>
    <definedName name="BadDebt" localSheetId="9">#REF!</definedName>
    <definedName name="BadDebt" localSheetId="10">#REF!</definedName>
    <definedName name="BadDebt">#REF!</definedName>
    <definedName name="Bag" localSheetId="4">[46]Spec!$B$30:$F$40</definedName>
    <definedName name="Bag" localSheetId="3">[46]Spec!$B$30:$F$40</definedName>
    <definedName name="Bag" localSheetId="2">[46]Spec!$B$30:$F$40</definedName>
    <definedName name="Bag" localSheetId="5">[46]Spec!$B$30:$F$40</definedName>
    <definedName name="Bag" localSheetId="6">[46]Spec!$B$30:$F$40</definedName>
    <definedName name="Bag" localSheetId="7">[46]Spec!$B$30:$F$40</definedName>
    <definedName name="Bag" localSheetId="8">[46]Spec!$B$30:$F$40</definedName>
    <definedName name="Bag" localSheetId="9">[46]Spec!$B$30:$F$40</definedName>
    <definedName name="Bag">[37]Spec!$B$30:$F$40</definedName>
    <definedName name="Basic_PMM_rng" localSheetId="4">'[47]Basic PMM'!$D$6:$FK$26,'[47]Basic PMM'!$D$28:$FK$96,'[47]Basic PMM'!$FN$28:$FX$96</definedName>
    <definedName name="Basic_PMM_rng" localSheetId="3">'[47]Basic PMM'!$D$6:$FK$26,'[47]Basic PMM'!$D$28:$FK$96,'[47]Basic PMM'!$FN$28:$FX$96</definedName>
    <definedName name="Basic_PMM_rng" localSheetId="2">'[47]Basic PMM'!$D$6:$FK$26,'[47]Basic PMM'!$D$28:$FK$96,'[47]Basic PMM'!$FN$28:$FX$96</definedName>
    <definedName name="Basic_PMM_rng" localSheetId="5">'[47]Basic PMM'!$D$6:$FK$26,'[47]Basic PMM'!$D$28:$FK$96,'[47]Basic PMM'!$FN$28:$FX$96</definedName>
    <definedName name="Basic_PMM_rng" localSheetId="6">'[47]Basic PMM'!$D$6:$FK$26,'[47]Basic PMM'!$D$28:$FK$96,'[47]Basic PMM'!$FN$28:$FX$96</definedName>
    <definedName name="Basic_PMM_rng" localSheetId="7">'[47]Basic PMM'!$D$6:$FK$26,'[47]Basic PMM'!$D$28:$FK$96,'[47]Basic PMM'!$FN$28:$FX$96</definedName>
    <definedName name="Basic_PMM_rng">'[48]Basic PMM'!$D$6:$FK$26,'[48]Basic PMM'!$D$28:$FK$96,'[48]Basic PMM'!$FN$28:$FX$96</definedName>
    <definedName name="BatchComp_Cp" localSheetId="4">'[29]Batch Comparison Template'!$L$10</definedName>
    <definedName name="BatchComp_Cp" localSheetId="3">'[29]Batch Comparison Template'!$L$10</definedName>
    <definedName name="BatchComp_Cp" localSheetId="2">'[29]Batch Comparison Template'!$L$10</definedName>
    <definedName name="BatchComp_Cp" localSheetId="5">'[29]Batch Comparison Template'!$L$10</definedName>
    <definedName name="BatchComp_Cp" localSheetId="6">'[29]Batch Comparison Template'!$L$10</definedName>
    <definedName name="BatchComp_Cp" localSheetId="7">'[29]Batch Comparison Template'!$L$10</definedName>
    <definedName name="BatchComp_Cp" localSheetId="8">'[29]Batch Comparison Template'!$L$10</definedName>
    <definedName name="BatchComp_Cp" localSheetId="9">'[29]Batch Comparison Template'!$L$10</definedName>
    <definedName name="BatchComp_Cp">'[23]Batch Comparison Template'!$L$10</definedName>
    <definedName name="BatchComp_Data" localSheetId="4">'[29]Batch Comparison Template'!$Z$21</definedName>
    <definedName name="BatchComp_Data" localSheetId="3">'[29]Batch Comparison Template'!$Z$21</definedName>
    <definedName name="BatchComp_Data" localSheetId="2">'[29]Batch Comparison Template'!$Z$21</definedName>
    <definedName name="BatchComp_Data" localSheetId="5">'[29]Batch Comparison Template'!$Z$21</definedName>
    <definedName name="BatchComp_Data" localSheetId="6">'[29]Batch Comparison Template'!$Z$21</definedName>
    <definedName name="BatchComp_Data" localSheetId="7">'[29]Batch Comparison Template'!$Z$21</definedName>
    <definedName name="BatchComp_Data" localSheetId="8">'[29]Batch Comparison Template'!$Z$21</definedName>
    <definedName name="BatchComp_Data" localSheetId="9">'[29]Batch Comparison Template'!$Z$21</definedName>
    <definedName name="BatchComp_Data">'[23]Batch Comparison Template'!$Z$21</definedName>
    <definedName name="BatchComp_Details" localSheetId="4">'[29]Batch Comparison Template'!$Z$14</definedName>
    <definedName name="BatchComp_Details" localSheetId="3">'[29]Batch Comparison Template'!$Z$14</definedName>
    <definedName name="BatchComp_Details" localSheetId="2">'[29]Batch Comparison Template'!$Z$14</definedName>
    <definedName name="BatchComp_Details" localSheetId="5">'[29]Batch Comparison Template'!$Z$14</definedName>
    <definedName name="BatchComp_Details" localSheetId="6">'[29]Batch Comparison Template'!$Z$14</definedName>
    <definedName name="BatchComp_Details" localSheetId="7">'[29]Batch Comparison Template'!$Z$14</definedName>
    <definedName name="BatchComp_Details" localSheetId="8">'[29]Batch Comparison Template'!$Z$14</definedName>
    <definedName name="BatchComp_Details" localSheetId="9">'[29]Batch Comparison Template'!$Z$14</definedName>
    <definedName name="BatchComp_Details">'[23]Batch Comparison Template'!$Z$14</definedName>
    <definedName name="BatchComp_Details_Max" localSheetId="4">#REF!</definedName>
    <definedName name="BatchComp_Details_Max" localSheetId="3">#REF!</definedName>
    <definedName name="BatchComp_Details_Max" localSheetId="2">#REF!</definedName>
    <definedName name="BatchComp_Details_Max" localSheetId="5">#REF!</definedName>
    <definedName name="BatchComp_Details_Max" localSheetId="6">#REF!</definedName>
    <definedName name="BatchComp_Details_Max" localSheetId="7">#REF!</definedName>
    <definedName name="BatchComp_Details_Max" localSheetId="8">#REF!</definedName>
    <definedName name="BatchComp_Details_Max" localSheetId="9">#REF!</definedName>
    <definedName name="BatchComp_Details_Max" localSheetId="10">#REF!</definedName>
    <definedName name="BatchComp_Details_Max">#REF!</definedName>
    <definedName name="BatchComp_Details_Max_Population" localSheetId="4">'[29]Batch Comparison Template'!$Y$16</definedName>
    <definedName name="BatchComp_Details_Max_Population" localSheetId="3">'[29]Batch Comparison Template'!$Y$16</definedName>
    <definedName name="BatchComp_Details_Max_Population" localSheetId="2">'[29]Batch Comparison Template'!$Y$16</definedName>
    <definedName name="BatchComp_Details_Max_Population" localSheetId="5">'[29]Batch Comparison Template'!$Y$16</definedName>
    <definedName name="BatchComp_Details_Max_Population" localSheetId="6">'[29]Batch Comparison Template'!$Y$16</definedName>
    <definedName name="BatchComp_Details_Max_Population" localSheetId="7">'[29]Batch Comparison Template'!$Y$16</definedName>
    <definedName name="BatchComp_Details_Max_Population" localSheetId="8">'[29]Batch Comparison Template'!$Y$16</definedName>
    <definedName name="BatchComp_Details_Max_Population" localSheetId="9">'[29]Batch Comparison Template'!$Y$16</definedName>
    <definedName name="BatchComp_Details_Max_Population">'[23]Batch Comparison Template'!$Y$16</definedName>
    <definedName name="BatchComp_Details_MaxY" localSheetId="4">'[29]Batch Comparison Template'!$Y$19</definedName>
    <definedName name="BatchComp_Details_MaxY" localSheetId="3">'[29]Batch Comparison Template'!$Y$19</definedName>
    <definedName name="BatchComp_Details_MaxY" localSheetId="2">'[29]Batch Comparison Template'!$Y$19</definedName>
    <definedName name="BatchComp_Details_MaxY" localSheetId="5">'[29]Batch Comparison Template'!$Y$19</definedName>
    <definedName name="BatchComp_Details_MaxY" localSheetId="6">'[29]Batch Comparison Template'!$Y$19</definedName>
    <definedName name="BatchComp_Details_MaxY" localSheetId="7">'[29]Batch Comparison Template'!$Y$19</definedName>
    <definedName name="BatchComp_Details_MaxY" localSheetId="8">'[29]Batch Comparison Template'!$Y$19</definedName>
    <definedName name="BatchComp_Details_MaxY" localSheetId="9">'[29]Batch Comparison Template'!$Y$19</definedName>
    <definedName name="BatchComp_Details_MaxY">'[23]Batch Comparison Template'!$Y$19</definedName>
    <definedName name="BatchComp_Details_MaxYs" localSheetId="4">#REF!</definedName>
    <definedName name="BatchComp_Details_MaxYs" localSheetId="3">#REF!</definedName>
    <definedName name="BatchComp_Details_MaxYs" localSheetId="2">#REF!</definedName>
    <definedName name="BatchComp_Details_MaxYs" localSheetId="5">#REF!</definedName>
    <definedName name="BatchComp_Details_MaxYs" localSheetId="6">#REF!</definedName>
    <definedName name="BatchComp_Details_MaxYs" localSheetId="7">#REF!</definedName>
    <definedName name="BatchComp_Details_MaxYs" localSheetId="8">#REF!</definedName>
    <definedName name="BatchComp_Details_MaxYs" localSheetId="9">#REF!</definedName>
    <definedName name="BatchComp_Details_MaxYs" localSheetId="10">#REF!</definedName>
    <definedName name="BatchComp_Details_MaxYs">#REF!</definedName>
    <definedName name="BatchComp_Details_Mean_Population" localSheetId="4">'[29]Batch Comparison Template'!$Y$14</definedName>
    <definedName name="BatchComp_Details_Mean_Population" localSheetId="3">'[29]Batch Comparison Template'!$Y$14</definedName>
    <definedName name="BatchComp_Details_Mean_Population" localSheetId="2">'[29]Batch Comparison Template'!$Y$14</definedName>
    <definedName name="BatchComp_Details_Mean_Population" localSheetId="5">'[29]Batch Comparison Template'!$Y$14</definedName>
    <definedName name="BatchComp_Details_Mean_Population" localSheetId="6">'[29]Batch Comparison Template'!$Y$14</definedName>
    <definedName name="BatchComp_Details_Mean_Population" localSheetId="7">'[29]Batch Comparison Template'!$Y$14</definedName>
    <definedName name="BatchComp_Details_Mean_Population" localSheetId="8">'[29]Batch Comparison Template'!$Y$14</definedName>
    <definedName name="BatchComp_Details_Mean_Population" localSheetId="9">'[29]Batch Comparison Template'!$Y$14</definedName>
    <definedName name="BatchComp_Details_Mean_Population">'[23]Batch Comparison Template'!$Y$14</definedName>
    <definedName name="BatchComp_Details_Min_Population" localSheetId="4">'[29]Batch Comparison Template'!$Y$17</definedName>
    <definedName name="BatchComp_Details_Min_Population" localSheetId="3">'[29]Batch Comparison Template'!$Y$17</definedName>
    <definedName name="BatchComp_Details_Min_Population" localSheetId="2">'[29]Batch Comparison Template'!$Y$17</definedName>
    <definedName name="BatchComp_Details_Min_Population" localSheetId="5">'[29]Batch Comparison Template'!$Y$17</definedName>
    <definedName name="BatchComp_Details_Min_Population" localSheetId="6">'[29]Batch Comparison Template'!$Y$17</definedName>
    <definedName name="BatchComp_Details_Min_Population" localSheetId="7">'[29]Batch Comparison Template'!$Y$17</definedName>
    <definedName name="BatchComp_Details_Min_Population" localSheetId="8">'[29]Batch Comparison Template'!$Y$17</definedName>
    <definedName name="BatchComp_Details_Min_Population" localSheetId="9">'[29]Batch Comparison Template'!$Y$17</definedName>
    <definedName name="BatchComp_Details_Min_Population">'[23]Batch Comparison Template'!$Y$17</definedName>
    <definedName name="BatchComp_Details_SD_Population" localSheetId="4">'[29]Batch Comparison Template'!$Y$15</definedName>
    <definedName name="BatchComp_Details_SD_Population" localSheetId="3">'[29]Batch Comparison Template'!$Y$15</definedName>
    <definedName name="BatchComp_Details_SD_Population" localSheetId="2">'[29]Batch Comparison Template'!$Y$15</definedName>
    <definedName name="BatchComp_Details_SD_Population" localSheetId="5">'[29]Batch Comparison Template'!$Y$15</definedName>
    <definedName name="BatchComp_Details_SD_Population" localSheetId="6">'[29]Batch Comparison Template'!$Y$15</definedName>
    <definedName name="BatchComp_Details_SD_Population" localSheetId="7">'[29]Batch Comparison Template'!$Y$15</definedName>
    <definedName name="BatchComp_Details_SD_Population" localSheetId="8">'[29]Batch Comparison Template'!$Y$15</definedName>
    <definedName name="BatchComp_Details_SD_Population" localSheetId="9">'[29]Batch Comparison Template'!$Y$15</definedName>
    <definedName name="BatchComp_Details_SD_Population">'[23]Batch Comparison Template'!$Y$15</definedName>
    <definedName name="BatchComp_Dimension" localSheetId="4">'[29]Batch Comparison Template'!$Z$8:$Z$12</definedName>
    <definedName name="BatchComp_Dimension" localSheetId="3">'[29]Batch Comparison Template'!$Z$8:$Z$12</definedName>
    <definedName name="BatchComp_Dimension" localSheetId="2">'[29]Batch Comparison Template'!$Z$8:$Z$12</definedName>
    <definedName name="BatchComp_Dimension" localSheetId="5">'[29]Batch Comparison Template'!$Z$8:$Z$12</definedName>
    <definedName name="BatchComp_Dimension" localSheetId="6">'[29]Batch Comparison Template'!$Z$8:$Z$12</definedName>
    <definedName name="BatchComp_Dimension" localSheetId="7">'[29]Batch Comparison Template'!$Z$8:$Z$12</definedName>
    <definedName name="BatchComp_Dimension" localSheetId="8">'[29]Batch Comparison Template'!$Z$8:$Z$12</definedName>
    <definedName name="BatchComp_Dimension" localSheetId="9">'[29]Batch Comparison Template'!$Z$8:$Z$12</definedName>
    <definedName name="BatchComp_Dimension">'[23]Batch Comparison Template'!$Z$8:$Z$12</definedName>
    <definedName name="BatchComp_Dimension_LShift" localSheetId="4">'[29]Batch Comparison Template'!$L$9</definedName>
    <definedName name="BatchComp_Dimension_LShift" localSheetId="3">'[29]Batch Comparison Template'!$L$9</definedName>
    <definedName name="BatchComp_Dimension_LShift" localSheetId="2">'[29]Batch Comparison Template'!$L$9</definedName>
    <definedName name="BatchComp_Dimension_LShift" localSheetId="5">'[29]Batch Comparison Template'!$L$9</definedName>
    <definedName name="BatchComp_Dimension_LShift" localSheetId="6">'[29]Batch Comparison Template'!$L$9</definedName>
    <definedName name="BatchComp_Dimension_LShift" localSheetId="7">'[29]Batch Comparison Template'!$L$9</definedName>
    <definedName name="BatchComp_Dimension_LShift" localSheetId="8">'[29]Batch Comparison Template'!$L$9</definedName>
    <definedName name="BatchComp_Dimension_LShift" localSheetId="9">'[29]Batch Comparison Template'!$L$9</definedName>
    <definedName name="BatchComp_Dimension_LShift">'[23]Batch Comparison Template'!$L$9</definedName>
    <definedName name="BatchComp_Dimension_LSL" localSheetId="4">'[29]Batch Comparison Template'!$L$7</definedName>
    <definedName name="BatchComp_Dimension_LSL" localSheetId="3">'[29]Batch Comparison Template'!$L$7</definedName>
    <definedName name="BatchComp_Dimension_LSL" localSheetId="2">'[29]Batch Comparison Template'!$L$7</definedName>
    <definedName name="BatchComp_Dimension_LSL" localSheetId="5">'[29]Batch Comparison Template'!$L$7</definedName>
    <definedName name="BatchComp_Dimension_LSL" localSheetId="6">'[29]Batch Comparison Template'!$L$7</definedName>
    <definedName name="BatchComp_Dimension_LSL" localSheetId="7">'[29]Batch Comparison Template'!$L$7</definedName>
    <definedName name="BatchComp_Dimension_LSL" localSheetId="8">'[29]Batch Comparison Template'!$L$7</definedName>
    <definedName name="BatchComp_Dimension_LSL" localSheetId="9">'[29]Batch Comparison Template'!$L$7</definedName>
    <definedName name="BatchComp_Dimension_LSL">'[23]Batch Comparison Template'!$L$7</definedName>
    <definedName name="BatchComp_Dimension_Mean" localSheetId="4">'[29]Batch Comparison Template'!$L$41</definedName>
    <definedName name="BatchComp_Dimension_Mean" localSheetId="3">'[29]Batch Comparison Template'!$L$41</definedName>
    <definedName name="BatchComp_Dimension_Mean" localSheetId="2">'[29]Batch Comparison Template'!$L$41</definedName>
    <definedName name="BatchComp_Dimension_Mean" localSheetId="5">'[29]Batch Comparison Template'!$L$41</definedName>
    <definedName name="BatchComp_Dimension_Mean" localSheetId="6">'[29]Batch Comparison Template'!$L$41</definedName>
    <definedName name="BatchComp_Dimension_Mean" localSheetId="7">'[29]Batch Comparison Template'!$L$41</definedName>
    <definedName name="BatchComp_Dimension_Mean" localSheetId="8">'[29]Batch Comparison Template'!$L$41</definedName>
    <definedName name="BatchComp_Dimension_Mean" localSheetId="9">'[29]Batch Comparison Template'!$L$41</definedName>
    <definedName name="BatchComp_Dimension_Mean">'[23]Batch Comparison Template'!$L$41</definedName>
    <definedName name="BatchComp_Dimension_Nom" localSheetId="4">'[29]Batch Comparison Template'!$L$5</definedName>
    <definedName name="BatchComp_Dimension_Nom" localSheetId="3">'[29]Batch Comparison Template'!$L$5</definedName>
    <definedName name="BatchComp_Dimension_Nom" localSheetId="2">'[29]Batch Comparison Template'!$L$5</definedName>
    <definedName name="BatchComp_Dimension_Nom" localSheetId="5">'[29]Batch Comparison Template'!$L$5</definedName>
    <definedName name="BatchComp_Dimension_Nom" localSheetId="6">'[29]Batch Comparison Template'!$L$5</definedName>
    <definedName name="BatchComp_Dimension_Nom" localSheetId="7">'[29]Batch Comparison Template'!$L$5</definedName>
    <definedName name="BatchComp_Dimension_Nom" localSheetId="8">'[29]Batch Comparison Template'!$L$5</definedName>
    <definedName name="BatchComp_Dimension_Nom" localSheetId="9">'[29]Batch Comparison Template'!$L$5</definedName>
    <definedName name="BatchComp_Dimension_Nom">'[23]Batch Comparison Template'!$L$5</definedName>
    <definedName name="BatchComp_Dimension_NoSamples" localSheetId="4">'[29]Batch Comparison Template'!$L$40</definedName>
    <definedName name="BatchComp_Dimension_NoSamples" localSheetId="3">'[29]Batch Comparison Template'!$L$40</definedName>
    <definedName name="BatchComp_Dimension_NoSamples" localSheetId="2">'[29]Batch Comparison Template'!$L$40</definedName>
    <definedName name="BatchComp_Dimension_NoSamples" localSheetId="5">'[29]Batch Comparison Template'!$L$40</definedName>
    <definedName name="BatchComp_Dimension_NoSamples" localSheetId="6">'[29]Batch Comparison Template'!$L$40</definedName>
    <definedName name="BatchComp_Dimension_NoSamples" localSheetId="7">'[29]Batch Comparison Template'!$L$40</definedName>
    <definedName name="BatchComp_Dimension_NoSamples" localSheetId="8">'[29]Batch Comparison Template'!$L$40</definedName>
    <definedName name="BatchComp_Dimension_NoSamples" localSheetId="9">'[29]Batch Comparison Template'!$L$40</definedName>
    <definedName name="BatchComp_Dimension_NoSamples">'[23]Batch Comparison Template'!$L$40</definedName>
    <definedName name="BatchComp_Dimension_SD" localSheetId="4">'[29]Batch Comparison Template'!$L$42</definedName>
    <definedName name="BatchComp_Dimension_SD" localSheetId="3">'[29]Batch Comparison Template'!$L$42</definedName>
    <definedName name="BatchComp_Dimension_SD" localSheetId="2">'[29]Batch Comparison Template'!$L$42</definedName>
    <definedName name="BatchComp_Dimension_SD" localSheetId="5">'[29]Batch Comparison Template'!$L$42</definedName>
    <definedName name="BatchComp_Dimension_SD" localSheetId="6">'[29]Batch Comparison Template'!$L$42</definedName>
    <definedName name="BatchComp_Dimension_SD" localSheetId="7">'[29]Batch Comparison Template'!$L$42</definedName>
    <definedName name="BatchComp_Dimension_SD" localSheetId="8">'[29]Batch Comparison Template'!$L$42</definedName>
    <definedName name="BatchComp_Dimension_SD" localSheetId="9">'[29]Batch Comparison Template'!$L$42</definedName>
    <definedName name="BatchComp_Dimension_SD">'[23]Batch Comparison Template'!$L$42</definedName>
    <definedName name="BatchComp_Dimension_UShift" localSheetId="4">'[29]Batch Comparison Template'!$L$8</definedName>
    <definedName name="BatchComp_Dimension_UShift" localSheetId="3">'[29]Batch Comparison Template'!$L$8</definedName>
    <definedName name="BatchComp_Dimension_UShift" localSheetId="2">'[29]Batch Comparison Template'!$L$8</definedName>
    <definedName name="BatchComp_Dimension_UShift" localSheetId="5">'[29]Batch Comparison Template'!$L$8</definedName>
    <definedName name="BatchComp_Dimension_UShift" localSheetId="6">'[29]Batch Comparison Template'!$L$8</definedName>
    <definedName name="BatchComp_Dimension_UShift" localSheetId="7">'[29]Batch Comparison Template'!$L$8</definedName>
    <definedName name="BatchComp_Dimension_UShift" localSheetId="8">'[29]Batch Comparison Template'!$L$8</definedName>
    <definedName name="BatchComp_Dimension_UShift" localSheetId="9">'[29]Batch Comparison Template'!$L$8</definedName>
    <definedName name="BatchComp_Dimension_UShift">'[23]Batch Comparison Template'!$L$8</definedName>
    <definedName name="BatchComp_Dimension_USL" localSheetId="4">'[29]Batch Comparison Template'!$L$6</definedName>
    <definedName name="BatchComp_Dimension_USL" localSheetId="3">'[29]Batch Comparison Template'!$L$6</definedName>
    <definedName name="BatchComp_Dimension_USL" localSheetId="2">'[29]Batch Comparison Template'!$L$6</definedName>
    <definedName name="BatchComp_Dimension_USL" localSheetId="5">'[29]Batch Comparison Template'!$L$6</definedName>
    <definedName name="BatchComp_Dimension_USL" localSheetId="6">'[29]Batch Comparison Template'!$L$6</definedName>
    <definedName name="BatchComp_Dimension_USL" localSheetId="7">'[29]Batch Comparison Template'!$L$6</definedName>
    <definedName name="BatchComp_Dimension_USL" localSheetId="8">'[29]Batch Comparison Template'!$L$6</definedName>
    <definedName name="BatchComp_Dimension_USL" localSheetId="9">'[29]Batch Comparison Template'!$L$6</definedName>
    <definedName name="BatchComp_Dimension_USL">'[23]Batch Comparison Template'!$L$6</definedName>
    <definedName name="BatchComp_Header_Measurer" localSheetId="4">'[49]Batch Comparison Template'!#REF!</definedName>
    <definedName name="BatchComp_Header_Measurer" localSheetId="3">'[49]Batch Comparison Template'!#REF!</definedName>
    <definedName name="BatchComp_Header_Measurer" localSheetId="2">'[49]Batch Comparison Template'!#REF!</definedName>
    <definedName name="BatchComp_Header_Measurer" localSheetId="5">'[50]Batch Comparison Template'!#REF!</definedName>
    <definedName name="BatchComp_Header_Measurer" localSheetId="6">'[50]Batch Comparison Template'!#REF!</definedName>
    <definedName name="BatchComp_Header_Measurer" localSheetId="7">'[50]Batch Comparison Template'!#REF!</definedName>
    <definedName name="BatchComp_Header_Measurer">'[51]Batch Comparison Template'!#REF!</definedName>
    <definedName name="BatchComp_Header_PartIssue" localSheetId="4">'[29]Batch Comparison Template'!$C$6</definedName>
    <definedName name="BatchComp_Header_PartIssue" localSheetId="3">'[29]Batch Comparison Template'!$C$6</definedName>
    <definedName name="BatchComp_Header_PartIssue" localSheetId="2">'[29]Batch Comparison Template'!$C$6</definedName>
    <definedName name="BatchComp_Header_PartIssue" localSheetId="5">'[29]Batch Comparison Template'!$C$6</definedName>
    <definedName name="BatchComp_Header_PartIssue" localSheetId="6">'[29]Batch Comparison Template'!$C$6</definedName>
    <definedName name="BatchComp_Header_PartIssue" localSheetId="7">'[29]Batch Comparison Template'!$C$6</definedName>
    <definedName name="BatchComp_Header_PartIssue" localSheetId="8">'[29]Batch Comparison Template'!$C$6</definedName>
    <definedName name="BatchComp_Header_PartIssue" localSheetId="9">'[29]Batch Comparison Template'!$C$6</definedName>
    <definedName name="BatchComp_Header_PartIssue">'[23]Batch Comparison Template'!$C$6</definedName>
    <definedName name="BatchComp_Header_PartName" localSheetId="4">'[29]Batch Comparison Template'!$C$4</definedName>
    <definedName name="BatchComp_Header_PartName" localSheetId="3">'[29]Batch Comparison Template'!$C$4</definedName>
    <definedName name="BatchComp_Header_PartName" localSheetId="2">'[29]Batch Comparison Template'!$C$4</definedName>
    <definedName name="BatchComp_Header_PartName" localSheetId="5">'[29]Batch Comparison Template'!$C$4</definedName>
    <definedName name="BatchComp_Header_PartName" localSheetId="6">'[29]Batch Comparison Template'!$C$4</definedName>
    <definedName name="BatchComp_Header_PartName" localSheetId="7">'[29]Batch Comparison Template'!$C$4</definedName>
    <definedName name="BatchComp_Header_PartName" localSheetId="8">'[29]Batch Comparison Template'!$C$4</definedName>
    <definedName name="BatchComp_Header_PartName" localSheetId="9">'[29]Batch Comparison Template'!$C$4</definedName>
    <definedName name="BatchComp_Header_PartName">'[23]Batch Comparison Template'!$C$4</definedName>
    <definedName name="BatchComp_Header_PartNumber" localSheetId="4">'[29]Batch Comparison Template'!$C$5</definedName>
    <definedName name="BatchComp_Header_PartNumber" localSheetId="3">'[29]Batch Comparison Template'!$C$5</definedName>
    <definedName name="BatchComp_Header_PartNumber" localSheetId="2">'[29]Batch Comparison Template'!$C$5</definedName>
    <definedName name="BatchComp_Header_PartNumber" localSheetId="5">'[29]Batch Comparison Template'!$C$5</definedName>
    <definedName name="BatchComp_Header_PartNumber" localSheetId="6">'[29]Batch Comparison Template'!$C$5</definedName>
    <definedName name="BatchComp_Header_PartNumber" localSheetId="7">'[29]Batch Comparison Template'!$C$5</definedName>
    <definedName name="BatchComp_Header_PartNumber" localSheetId="8">'[29]Batch Comparison Template'!$C$5</definedName>
    <definedName name="BatchComp_Header_PartNumber" localSheetId="9">'[29]Batch Comparison Template'!$C$5</definedName>
    <definedName name="BatchComp_Header_PartNumber">'[23]Batch Comparison Template'!$C$5</definedName>
    <definedName name="BatchComp_Header_Requested" localSheetId="4">'[49]Batch Comparison Template'!#REF!</definedName>
    <definedName name="BatchComp_Header_Requested" localSheetId="3">'[49]Batch Comparison Template'!#REF!</definedName>
    <definedName name="BatchComp_Header_Requested" localSheetId="2">'[49]Batch Comparison Template'!#REF!</definedName>
    <definedName name="BatchComp_Header_Requested" localSheetId="5">'[50]Batch Comparison Template'!#REF!</definedName>
    <definedName name="BatchComp_Header_Requested" localSheetId="6">'[50]Batch Comparison Template'!#REF!</definedName>
    <definedName name="BatchComp_Header_Requested" localSheetId="7">'[50]Batch Comparison Template'!#REF!</definedName>
    <definedName name="BatchComp_Header_Requested">'[51]Batch Comparison Template'!#REF!</definedName>
    <definedName name="BatchComp_Header_Using" localSheetId="4">'[49]Batch Comparison Template'!#REF!</definedName>
    <definedName name="BatchComp_Header_Using" localSheetId="3">'[49]Batch Comparison Template'!#REF!</definedName>
    <definedName name="BatchComp_Header_Using" localSheetId="2">'[49]Batch Comparison Template'!#REF!</definedName>
    <definedName name="BatchComp_Header_Using" localSheetId="5">'[50]Batch Comparison Template'!#REF!</definedName>
    <definedName name="BatchComp_Header_Using" localSheetId="6">'[50]Batch Comparison Template'!#REF!</definedName>
    <definedName name="BatchComp_Header_Using" localSheetId="7">'[50]Batch Comparison Template'!#REF!</definedName>
    <definedName name="BatchComp_Header_Using">'[51]Batch Comparison Template'!#REF!</definedName>
    <definedName name="BatchComp_NormDist_Formula_Population" localSheetId="4">'[29]Batch Comparison Template'!$Y$18</definedName>
    <definedName name="BatchComp_NormDist_Formula_Population" localSheetId="3">'[29]Batch Comparison Template'!$Y$18</definedName>
    <definedName name="BatchComp_NormDist_Formula_Population" localSheetId="2">'[29]Batch Comparison Template'!$Y$18</definedName>
    <definedName name="BatchComp_NormDist_Formula_Population" localSheetId="5">'[29]Batch Comparison Template'!$Y$18</definedName>
    <definedName name="BatchComp_NormDist_Formula_Population" localSheetId="6">'[29]Batch Comparison Template'!$Y$18</definedName>
    <definedName name="BatchComp_NormDist_Formula_Population" localSheetId="7">'[29]Batch Comparison Template'!$Y$18</definedName>
    <definedName name="BatchComp_NormDist_Formula_Population" localSheetId="8">'[29]Batch Comparison Template'!$Y$18</definedName>
    <definedName name="BatchComp_NormDist_Formula_Population" localSheetId="9">'[29]Batch Comparison Template'!$Y$18</definedName>
    <definedName name="BatchComp_NormDist_Formula_Population">'[23]Batch Comparison Template'!$Y$18</definedName>
    <definedName name="BatchComp_Shift" localSheetId="4">'[49]Batch Comparison Template'!#REF!</definedName>
    <definedName name="BatchComp_Shift" localSheetId="3">'[49]Batch Comparison Template'!#REF!</definedName>
    <definedName name="BatchComp_Shift" localSheetId="2">'[49]Batch Comparison Template'!#REF!</definedName>
    <definedName name="BatchComp_Shift" localSheetId="5">'[50]Batch Comparison Template'!#REF!</definedName>
    <definedName name="BatchComp_Shift" localSheetId="6">'[50]Batch Comparison Template'!#REF!</definedName>
    <definedName name="BatchComp_Shift" localSheetId="7">'[50]Batch Comparison Template'!#REF!</definedName>
    <definedName name="BatchComp_Shift">'[51]Batch Comparison Template'!#REF!</definedName>
    <definedName name="BatchComp_Source" localSheetId="4">'[29]Batch Comparison Template'!$Z$3</definedName>
    <definedName name="BatchComp_Source" localSheetId="3">'[29]Batch Comparison Template'!$Z$3</definedName>
    <definedName name="BatchComp_Source" localSheetId="2">'[29]Batch Comparison Template'!$Z$3</definedName>
    <definedName name="BatchComp_Source" localSheetId="5">'[29]Batch Comparison Template'!$Z$3</definedName>
    <definedName name="BatchComp_Source" localSheetId="6">'[29]Batch Comparison Template'!$Z$3</definedName>
    <definedName name="BatchComp_Source" localSheetId="7">'[29]Batch Comparison Template'!$Z$3</definedName>
    <definedName name="BatchComp_Source" localSheetId="8">'[29]Batch Comparison Template'!$Z$3</definedName>
    <definedName name="BatchComp_Source" localSheetId="9">'[29]Batch Comparison Template'!$Z$3</definedName>
    <definedName name="BatchComp_Source">'[23]Batch Comparison Template'!$Z$3</definedName>
    <definedName name="bauteil" localSheetId="4">#REF!</definedName>
    <definedName name="bauteil" localSheetId="3">#REF!</definedName>
    <definedName name="bauteil" localSheetId="2">#REF!</definedName>
    <definedName name="bauteil" localSheetId="5">#REF!</definedName>
    <definedName name="bauteil" localSheetId="6">#REF!</definedName>
    <definedName name="bauteil" localSheetId="7">#REF!</definedName>
    <definedName name="bauteil" localSheetId="8">#REF!</definedName>
    <definedName name="bauteil" localSheetId="9">#REF!</definedName>
    <definedName name="bauteil" localSheetId="10">#REF!</definedName>
    <definedName name="bauteil">#REF!</definedName>
    <definedName name="bauteil1" localSheetId="4">#REF!</definedName>
    <definedName name="bauteil1" localSheetId="3">#REF!</definedName>
    <definedName name="bauteil1" localSheetId="2">#REF!</definedName>
    <definedName name="bauteil1" localSheetId="5">#REF!</definedName>
    <definedName name="bauteil1" localSheetId="6">#REF!</definedName>
    <definedName name="bauteil1" localSheetId="7">#REF!</definedName>
    <definedName name="bauteil1" localSheetId="8">#REF!</definedName>
    <definedName name="bauteil1" localSheetId="9">#REF!</definedName>
    <definedName name="bauteil1" localSheetId="10">#REF!</definedName>
    <definedName name="bauteil1">#REF!</definedName>
    <definedName name="bauteile" localSheetId="4">#REF!</definedName>
    <definedName name="bauteile" localSheetId="3">#REF!</definedName>
    <definedName name="bauteile" localSheetId="2">#REF!</definedName>
    <definedName name="bauteile" localSheetId="5">#REF!</definedName>
    <definedName name="bauteile" localSheetId="6">#REF!</definedName>
    <definedName name="bauteile" localSheetId="7">#REF!</definedName>
    <definedName name="bauteile" localSheetId="8">#REF!</definedName>
    <definedName name="bauteile" localSheetId="9">#REF!</definedName>
    <definedName name="bauteile" localSheetId="10">#REF!</definedName>
    <definedName name="bauteile">#REF!</definedName>
    <definedName name="bbbb" localSheetId="4">#REF!</definedName>
    <definedName name="bbbb" localSheetId="3">#REF!</definedName>
    <definedName name="bbbb" localSheetId="2">#REF!</definedName>
    <definedName name="bbbb" localSheetId="5">#REF!</definedName>
    <definedName name="bbbb" localSheetId="6">#REF!</definedName>
    <definedName name="bbbb" localSheetId="7">#REF!</definedName>
    <definedName name="bbbb" localSheetId="8">#REF!</definedName>
    <definedName name="bbbb" localSheetId="9">#REF!</definedName>
    <definedName name="bbbb" localSheetId="10">#REF!</definedName>
    <definedName name="bbbb">#REF!</definedName>
    <definedName name="BCC" localSheetId="4">#REF!</definedName>
    <definedName name="BCC" localSheetId="3">#REF!</definedName>
    <definedName name="BCC" localSheetId="2">#REF!</definedName>
    <definedName name="BCC" localSheetId="5">#REF!</definedName>
    <definedName name="BCC" localSheetId="6">#REF!</definedName>
    <definedName name="BCC" localSheetId="7">#REF!</definedName>
    <definedName name="BCC" localSheetId="8">#REF!</definedName>
    <definedName name="BCC" localSheetId="9">#REF!</definedName>
    <definedName name="BCC" localSheetId="10">#REF!</definedName>
    <definedName name="BCC">#REF!</definedName>
    <definedName name="BCO" localSheetId="4">#REF!</definedName>
    <definedName name="BCO" localSheetId="3">#REF!</definedName>
    <definedName name="BCO" localSheetId="2">#REF!</definedName>
    <definedName name="BCO" localSheetId="5">#REF!</definedName>
    <definedName name="BCO" localSheetId="6">#REF!</definedName>
    <definedName name="BCO" localSheetId="7">#REF!</definedName>
    <definedName name="BCO" localSheetId="8">#REF!</definedName>
    <definedName name="BCO" localSheetId="9">#REF!</definedName>
    <definedName name="BCO" localSheetId="10">#REF!</definedName>
    <definedName name="BCO">#REF!</definedName>
    <definedName name="BCS" localSheetId="4">#REF!</definedName>
    <definedName name="BCS" localSheetId="3">#REF!</definedName>
    <definedName name="BCS" localSheetId="2">#REF!</definedName>
    <definedName name="BCS" localSheetId="5">#REF!</definedName>
    <definedName name="BCS" localSheetId="6">#REF!</definedName>
    <definedName name="BCS" localSheetId="7">#REF!</definedName>
    <definedName name="BCS" localSheetId="8">#REF!</definedName>
    <definedName name="BCS" localSheetId="9">#REF!</definedName>
    <definedName name="BCS" localSheetId="10">#REF!</definedName>
    <definedName name="BCS">#REF!</definedName>
    <definedName name="BCS.New" localSheetId="4">#REF!</definedName>
    <definedName name="BCS.New" localSheetId="3">#REF!</definedName>
    <definedName name="BCS.New" localSheetId="2">#REF!</definedName>
    <definedName name="BCS.New" localSheetId="5">#REF!</definedName>
    <definedName name="BCS.New" localSheetId="6">#REF!</definedName>
    <definedName name="BCS.New" localSheetId="7">#REF!</definedName>
    <definedName name="BCS.New" localSheetId="8">#REF!</definedName>
    <definedName name="BCS.New" localSheetId="9">#REF!</definedName>
    <definedName name="BCS.New" localSheetId="10">#REF!</definedName>
    <definedName name="BCS.New">#REF!</definedName>
    <definedName name="BCSa" localSheetId="4">[52]APJSum!$A$1007</definedName>
    <definedName name="BCSa" localSheetId="3">[52]APJSum!$A$1007</definedName>
    <definedName name="BCSa" localSheetId="2">[52]APJSum!$A$1007</definedName>
    <definedName name="BCSa" localSheetId="5">[52]APJSum!$A$1007</definedName>
    <definedName name="BCSa" localSheetId="6">[52]APJSum!$A$1007</definedName>
    <definedName name="BCSa" localSheetId="7">[52]APJSum!$A$1007</definedName>
    <definedName name="BCSa">[53]APJSum!$A$1007</definedName>
    <definedName name="BCSame" localSheetId="4">[52]AmeSum!$A$1007</definedName>
    <definedName name="BCSame" localSheetId="3">[52]AmeSum!$A$1007</definedName>
    <definedName name="BCSame" localSheetId="2">[52]AmeSum!$A$1007</definedName>
    <definedName name="BCSame" localSheetId="5">[52]AmeSum!$A$1007</definedName>
    <definedName name="BCSame" localSheetId="6">[52]AmeSum!$A$1007</definedName>
    <definedName name="BCSame" localSheetId="7">[52]AmeSum!$A$1007</definedName>
    <definedName name="BCSame">[53]AmeSum!$A$1007</definedName>
    <definedName name="BCSe" localSheetId="4">[52]EMEASum!$A$1007</definedName>
    <definedName name="BCSe" localSheetId="3">[52]EMEASum!$A$1007</definedName>
    <definedName name="BCSe" localSheetId="2">[52]EMEASum!$A$1007</definedName>
    <definedName name="BCSe" localSheetId="5">[52]EMEASum!$A$1007</definedName>
    <definedName name="BCSe" localSheetId="6">[52]EMEASum!$A$1007</definedName>
    <definedName name="BCSe" localSheetId="7">[52]EMEASum!$A$1007</definedName>
    <definedName name="BCSe">[53]EMEASum!$A$1007</definedName>
    <definedName name="BCSh" localSheetId="4">[52]HPCoSum!$A$1007</definedName>
    <definedName name="BCSh" localSheetId="3">[52]HPCoSum!$A$1007</definedName>
    <definedName name="BCSh" localSheetId="2">[52]HPCoSum!$A$1007</definedName>
    <definedName name="BCSh" localSheetId="5">[52]HPCoSum!$A$1007</definedName>
    <definedName name="BCSh" localSheetId="6">[52]HPCoSum!$A$1007</definedName>
    <definedName name="BCSh" localSheetId="7">[52]HPCoSum!$A$1007</definedName>
    <definedName name="BCSh">[53]HPCoSum!$A$1007</definedName>
    <definedName name="BCSo" localSheetId="4">[52]OGSum!$A$1007</definedName>
    <definedName name="BCSo" localSheetId="3">[52]OGSum!$A$1007</definedName>
    <definedName name="BCSo" localSheetId="2">[52]OGSum!$A$1007</definedName>
    <definedName name="BCSo" localSheetId="5">[52]OGSum!$A$1007</definedName>
    <definedName name="BCSo" localSheetId="6">[52]OGSum!$A$1007</definedName>
    <definedName name="BCSo" localSheetId="7">[52]OGSum!$A$1007</definedName>
    <definedName name="BCSo">[53]OGSum!$A$1007</definedName>
    <definedName name="BCSw" localSheetId="4">#REF!</definedName>
    <definedName name="BCSw" localSheetId="3">#REF!</definedName>
    <definedName name="BCSw" localSheetId="2">#REF!</definedName>
    <definedName name="BCSw" localSheetId="5">#REF!</definedName>
    <definedName name="BCSw" localSheetId="6">#REF!</definedName>
    <definedName name="BCSw" localSheetId="7">#REF!</definedName>
    <definedName name="BCSw" localSheetId="8">#REF!</definedName>
    <definedName name="BCSw" localSheetId="9">#REF!</definedName>
    <definedName name="BCSw" localSheetId="10">#REF!</definedName>
    <definedName name="BCSw">#REF!</definedName>
    <definedName name="Beg_Bal" localSheetId="4">#REF!</definedName>
    <definedName name="Beg_Bal" localSheetId="3">#REF!</definedName>
    <definedName name="Beg_Bal" localSheetId="2">#REF!</definedName>
    <definedName name="Beg_Bal" localSheetId="5">#REF!</definedName>
    <definedName name="Beg_Bal" localSheetId="6">#REF!</definedName>
    <definedName name="Beg_Bal" localSheetId="7">#REF!</definedName>
    <definedName name="Beg_Bal" localSheetId="8">#REF!</definedName>
    <definedName name="Beg_Bal" localSheetId="9">#REF!</definedName>
    <definedName name="Beg_Bal" localSheetId="10">#REF!</definedName>
    <definedName name="Beg_Bal">#REF!</definedName>
    <definedName name="Belegungszeit" localSheetId="4">#REF!</definedName>
    <definedName name="Belegungszeit" localSheetId="3">#REF!</definedName>
    <definedName name="Belegungszeit" localSheetId="2">#REF!</definedName>
    <definedName name="Belegungszeit" localSheetId="5">#REF!</definedName>
    <definedName name="Belegungszeit" localSheetId="6">#REF!</definedName>
    <definedName name="Belegungszeit" localSheetId="7">#REF!</definedName>
    <definedName name="Belegungszeit" localSheetId="8">#REF!</definedName>
    <definedName name="Belegungszeit" localSheetId="9">#REF!</definedName>
    <definedName name="Belegungszeit" localSheetId="10">#REF!</definedName>
    <definedName name="Belegungszeit">#REF!</definedName>
    <definedName name="benefit_distribution" localSheetId="4">'[54]Commercial Benefits'!$K$7:$L$18</definedName>
    <definedName name="benefit_distribution" localSheetId="3">'[54]Commercial Benefits'!$K$7:$L$18</definedName>
    <definedName name="benefit_distribution" localSheetId="2">'[54]Commercial Benefits'!$K$7:$L$18</definedName>
    <definedName name="benefit_distribution" localSheetId="5">'[54]Commercial Benefits'!$K$7:$L$18</definedName>
    <definedName name="benefit_distribution" localSheetId="6">'[54]Commercial Benefits'!$K$7:$L$18</definedName>
    <definedName name="benefit_distribution" localSheetId="7">'[54]Commercial Benefits'!$K$7:$L$18</definedName>
    <definedName name="benefit_distribution" localSheetId="8">'[54]Commercial Benefits'!$K$7:$L$18</definedName>
    <definedName name="benefit_distribution" localSheetId="9">'[54]Commercial Benefits'!$K$7:$L$18</definedName>
    <definedName name="benefit_distribution">'[42]Commercial Benefits'!$K$7:$L$18</definedName>
    <definedName name="benefit_dollars_gross" localSheetId="4">'[54]Commercial Benefits'!$O$39:$AJ$43</definedName>
    <definedName name="benefit_dollars_gross" localSheetId="3">'[54]Commercial Benefits'!$O$39:$AJ$43</definedName>
    <definedName name="benefit_dollars_gross" localSheetId="2">'[54]Commercial Benefits'!$O$39:$AJ$43</definedName>
    <definedName name="benefit_dollars_gross" localSheetId="5">'[54]Commercial Benefits'!$O$39:$AJ$43</definedName>
    <definedName name="benefit_dollars_gross" localSheetId="6">'[54]Commercial Benefits'!$O$39:$AJ$43</definedName>
    <definedName name="benefit_dollars_gross" localSheetId="7">'[54]Commercial Benefits'!$O$39:$AJ$43</definedName>
    <definedName name="benefit_dollars_gross" localSheetId="8">'[54]Commercial Benefits'!$O$39:$AJ$43</definedName>
    <definedName name="benefit_dollars_gross" localSheetId="9">'[54]Commercial Benefits'!$O$39:$AJ$43</definedName>
    <definedName name="benefit_dollars_gross">'[42]Commercial Benefits'!$O$39:$AJ$43</definedName>
    <definedName name="benefit_dollars_incremental" localSheetId="4">'[54]Commercial Benefits'!$AM$39:$BH$43</definedName>
    <definedName name="benefit_dollars_incremental" localSheetId="3">'[54]Commercial Benefits'!$AM$39:$BH$43</definedName>
    <definedName name="benefit_dollars_incremental" localSheetId="2">'[54]Commercial Benefits'!$AM$39:$BH$43</definedName>
    <definedName name="benefit_dollars_incremental" localSheetId="5">'[54]Commercial Benefits'!$AM$39:$BH$43</definedName>
    <definedName name="benefit_dollars_incremental" localSheetId="6">'[54]Commercial Benefits'!$AM$39:$BH$43</definedName>
    <definedName name="benefit_dollars_incremental" localSheetId="7">'[54]Commercial Benefits'!$AM$39:$BH$43</definedName>
    <definedName name="benefit_dollars_incremental" localSheetId="8">'[54]Commercial Benefits'!$AM$39:$BH$43</definedName>
    <definedName name="benefit_dollars_incremental" localSheetId="9">'[54]Commercial Benefits'!$AM$39:$BH$43</definedName>
    <definedName name="benefit_dollars_incremental">'[42]Commercial Benefits'!$AM$39:$BH$43</definedName>
    <definedName name="bfdfjahgrfjb" localSheetId="4" hidden="1">{#N/A,#N/A,TRUE,"Distribution";#N/A,#N/A,TRUE,"Fulfillment";#N/A,#N/A,TRUE,"Aged Backorders"}</definedName>
    <definedName name="bfdfjahgrfjb" localSheetId="3" hidden="1">{#N/A,#N/A,TRUE,"Distribution";#N/A,#N/A,TRUE,"Fulfillment";#N/A,#N/A,TRUE,"Aged Backorders"}</definedName>
    <definedName name="bfdfjahgrfjb" localSheetId="2" hidden="1">{#N/A,#N/A,TRUE,"Distribution";#N/A,#N/A,TRUE,"Fulfillment";#N/A,#N/A,TRUE,"Aged Backorders"}</definedName>
    <definedName name="bfdfjahgrfjb" localSheetId="8" hidden="1">{#N/A,#N/A,TRUE,"Distribution";#N/A,#N/A,TRUE,"Fulfillment";#N/A,#N/A,TRUE,"Aged Backorders"}</definedName>
    <definedName name="bfdfjahgrfjb" localSheetId="9" hidden="1">{#N/A,#N/A,TRUE,"Distribution";#N/A,#N/A,TRUE,"Fulfillment";#N/A,#N/A,TRUE,"Aged Backorders"}</definedName>
    <definedName name="bfdfjahgrfjb" hidden="1">{#N/A,#N/A,TRUE,"Distribution";#N/A,#N/A,TRUE,"Fulfillment";#N/A,#N/A,TRUE,"Aged Backorders"}</definedName>
    <definedName name="BIL_NO">"MO85110026"</definedName>
    <definedName name="Blah" localSheetId="4">#REF!</definedName>
    <definedName name="Blah" localSheetId="3">#REF!</definedName>
    <definedName name="Blah" localSheetId="2">#REF!</definedName>
    <definedName name="Blah" localSheetId="5">#REF!</definedName>
    <definedName name="Blah" localSheetId="6">#REF!</definedName>
    <definedName name="Blah" localSheetId="7">#REF!</definedName>
    <definedName name="Blah" localSheetId="8">#REF!</definedName>
    <definedName name="Blah" localSheetId="9">#REF!</definedName>
    <definedName name="Blah" localSheetId="10">#REF!</definedName>
    <definedName name="Blah">#REF!</definedName>
    <definedName name="blank" localSheetId="4">'[49]Batch Comparison Template'!#REF!</definedName>
    <definedName name="blank" localSheetId="3">'[49]Batch Comparison Template'!#REF!</definedName>
    <definedName name="blank" localSheetId="2">'[49]Batch Comparison Template'!#REF!</definedName>
    <definedName name="blank" localSheetId="5">'[50]Batch Comparison Template'!#REF!</definedName>
    <definedName name="blank" localSheetId="6">'[50]Batch Comparison Template'!#REF!</definedName>
    <definedName name="blank" localSheetId="7">'[50]Batch Comparison Template'!#REF!</definedName>
    <definedName name="blank">'[51]Batch Comparison Template'!#REF!</definedName>
    <definedName name="BLDG" localSheetId="4">'[1]FA-LISTING'!#REF!</definedName>
    <definedName name="BLDG" localSheetId="3">'[1]FA-LISTING'!#REF!</definedName>
    <definedName name="BLDG" localSheetId="2">'[1]FA-LISTING'!#REF!</definedName>
    <definedName name="BLDG" localSheetId="5">'[1]FA-LISTING'!#REF!</definedName>
    <definedName name="BLDG" localSheetId="6">'[1]FA-LISTING'!#REF!</definedName>
    <definedName name="BLDG" localSheetId="7">'[1]FA-LISTING'!#REF!</definedName>
    <definedName name="BLDG" localSheetId="8">'[2]FA-LISTING'!#REF!</definedName>
    <definedName name="BLDG" localSheetId="9">'[2]FA-LISTING'!#REF!</definedName>
    <definedName name="BLDG">'[3]FA-LISTING'!#REF!</definedName>
    <definedName name="BLDGIMP" localSheetId="4">'[1]FA-LISTING'!#REF!</definedName>
    <definedName name="BLDGIMP" localSheetId="3">'[1]FA-LISTING'!#REF!</definedName>
    <definedName name="BLDGIMP" localSheetId="2">'[1]FA-LISTING'!#REF!</definedName>
    <definedName name="BLDGIMP" localSheetId="5">'[1]FA-LISTING'!#REF!</definedName>
    <definedName name="BLDGIMP" localSheetId="6">'[1]FA-LISTING'!#REF!</definedName>
    <definedName name="BLDGIMP" localSheetId="7">'[1]FA-LISTING'!#REF!</definedName>
    <definedName name="BLDGIMP" localSheetId="8">'[2]FA-LISTING'!#REF!</definedName>
    <definedName name="BLDGIMP" localSheetId="9">'[2]FA-LISTING'!#REF!</definedName>
    <definedName name="BLDGIMP">'[3]FA-LISTING'!#REF!</definedName>
    <definedName name="BLDGREV" localSheetId="4">'[1]FA-LISTING'!#REF!</definedName>
    <definedName name="BLDGREV" localSheetId="3">'[1]FA-LISTING'!#REF!</definedName>
    <definedName name="BLDGREV" localSheetId="2">'[1]FA-LISTING'!#REF!</definedName>
    <definedName name="BLDGREV" localSheetId="5">'[1]FA-LISTING'!#REF!</definedName>
    <definedName name="BLDGREV" localSheetId="6">'[1]FA-LISTING'!#REF!</definedName>
    <definedName name="BLDGREV" localSheetId="7">'[1]FA-LISTING'!#REF!</definedName>
    <definedName name="BLDGREV" localSheetId="8">'[2]FA-LISTING'!#REF!</definedName>
    <definedName name="BLDGREV" localSheetId="9">'[2]FA-LISTING'!#REF!</definedName>
    <definedName name="BLDGREV">'[3]FA-LISTING'!#REF!</definedName>
    <definedName name="bn" localSheetId="4">#REF!</definedName>
    <definedName name="bn" localSheetId="3">#REF!</definedName>
    <definedName name="bn" localSheetId="2">#REF!</definedName>
    <definedName name="bn" localSheetId="5">#REF!</definedName>
    <definedName name="bn" localSheetId="6">#REF!</definedName>
    <definedName name="bn" localSheetId="7">#REF!</definedName>
    <definedName name="bn" localSheetId="8">#REF!</definedName>
    <definedName name="bn" localSheetId="9">#REF!</definedName>
    <definedName name="bn" localSheetId="10">#REF!</definedName>
    <definedName name="bn">#REF!</definedName>
    <definedName name="Book" localSheetId="4" hidden="1">{#N/A,#N/A,TRUE,"Out-Month "}</definedName>
    <definedName name="Book" localSheetId="3" hidden="1">{#N/A,#N/A,TRUE,"Out-Month "}</definedName>
    <definedName name="Book" localSheetId="2" hidden="1">{#N/A,#N/A,TRUE,"Out-Month "}</definedName>
    <definedName name="Book" localSheetId="8" hidden="1">{#N/A,#N/A,TRUE,"Out-Month "}</definedName>
    <definedName name="Book" localSheetId="9" hidden="1">{#N/A,#N/A,TRUE,"Out-Month "}</definedName>
    <definedName name="Book" hidden="1">{#N/A,#N/A,TRUE,"Out-Month "}</definedName>
    <definedName name="Book1" localSheetId="4">#REF!</definedName>
    <definedName name="Book1" localSheetId="3">#REF!</definedName>
    <definedName name="Book1" localSheetId="2">#REF!</definedName>
    <definedName name="Book1" localSheetId="5">#REF!</definedName>
    <definedName name="Book1" localSheetId="6">#REF!</definedName>
    <definedName name="Book1" localSheetId="7">#REF!</definedName>
    <definedName name="Book1" localSheetId="8">#REF!</definedName>
    <definedName name="Book1" localSheetId="9">#REF!</definedName>
    <definedName name="Book1" localSheetId="10">#REF!</definedName>
    <definedName name="Book1">#REF!</definedName>
    <definedName name="BORRA" localSheetId="4">#REF!,#REF!,#REF!,#REF!,#REF!,#REF!,#REF!,#REF!,#REF!,#REF!,#REF!,#REF!,#REF!,#REF!,#REF!,#REF!,#REF!</definedName>
    <definedName name="BORRA" localSheetId="3">#REF!,#REF!,#REF!,#REF!,#REF!,#REF!,#REF!,#REF!,#REF!,#REF!,#REF!,#REF!,#REF!,#REF!,#REF!,#REF!,#REF!</definedName>
    <definedName name="BORRA" localSheetId="2">#REF!,#REF!,#REF!,#REF!,#REF!,#REF!,#REF!,#REF!,#REF!,#REF!,#REF!,#REF!,#REF!,#REF!,#REF!,#REF!,#REF!</definedName>
    <definedName name="BORRA" localSheetId="5">#REF!,#REF!,#REF!,#REF!,#REF!,#REF!,#REF!,#REF!,#REF!,#REF!,#REF!,#REF!,#REF!,#REF!,#REF!,#REF!,#REF!</definedName>
    <definedName name="BORRA" localSheetId="6">#REF!,#REF!,#REF!,#REF!,#REF!,#REF!,#REF!,#REF!,#REF!,#REF!,#REF!,#REF!,#REF!,#REF!,#REF!,#REF!,#REF!</definedName>
    <definedName name="BORRA" localSheetId="7">#REF!,#REF!,#REF!,#REF!,#REF!,#REF!,#REF!,#REF!,#REF!,#REF!,#REF!,#REF!,#REF!,#REF!,#REF!,#REF!,#REF!</definedName>
    <definedName name="BORRA" localSheetId="8">#REF!,#REF!,#REF!,#REF!,#REF!,#REF!,#REF!,#REF!,#REF!,#REF!,#REF!,#REF!,#REF!,#REF!,#REF!,#REF!,#REF!</definedName>
    <definedName name="BORRA" localSheetId="9">#REF!,#REF!,#REF!,#REF!,#REF!,#REF!,#REF!,#REF!,#REF!,#REF!,#REF!,#REF!,#REF!,#REF!,#REF!,#REF!,#REF!</definedName>
    <definedName name="BORRA" localSheetId="10">#REF!,#REF!,#REF!,#REF!,#REF!,#REF!,#REF!,#REF!,#REF!,#REF!,#REF!,#REF!,#REF!,#REF!,#REF!,#REF!,#REF!</definedName>
    <definedName name="BORRA">#REF!,#REF!,#REF!,#REF!,#REF!,#REF!,#REF!,#REF!,#REF!,#REF!,#REF!,#REF!,#REF!,#REF!,#REF!,#REF!,#REF!</definedName>
    <definedName name="BoxList" localSheetId="4">#REF!</definedName>
    <definedName name="BoxList" localSheetId="3">#REF!</definedName>
    <definedName name="BoxList" localSheetId="2">#REF!</definedName>
    <definedName name="BoxList" localSheetId="5">#REF!</definedName>
    <definedName name="BoxList" localSheetId="6">#REF!</definedName>
    <definedName name="BoxList" localSheetId="7">#REF!</definedName>
    <definedName name="BoxList" localSheetId="8">#REF!</definedName>
    <definedName name="BoxList" localSheetId="9">#REF!</definedName>
    <definedName name="BoxList" localSheetId="10">#REF!</definedName>
    <definedName name="BoxList">#REF!</definedName>
    <definedName name="BPOa" localSheetId="4">#REF!</definedName>
    <definedName name="BPOa" localSheetId="3">#REF!</definedName>
    <definedName name="BPOa" localSheetId="2">#REF!</definedName>
    <definedName name="BPOa" localSheetId="5">#REF!</definedName>
    <definedName name="BPOa" localSheetId="6">#REF!</definedName>
    <definedName name="BPOa" localSheetId="7">#REF!</definedName>
    <definedName name="BPOa" localSheetId="8">#REF!</definedName>
    <definedName name="BPOa" localSheetId="9">#REF!</definedName>
    <definedName name="BPOa" localSheetId="10">#REF!</definedName>
    <definedName name="BPOa">#REF!</definedName>
    <definedName name="BPOame" localSheetId="4">#REF!</definedName>
    <definedName name="BPOame" localSheetId="3">#REF!</definedName>
    <definedName name="BPOame" localSheetId="2">#REF!</definedName>
    <definedName name="BPOame" localSheetId="5">#REF!</definedName>
    <definedName name="BPOame" localSheetId="6">#REF!</definedName>
    <definedName name="BPOame" localSheetId="7">#REF!</definedName>
    <definedName name="BPOame" localSheetId="8">#REF!</definedName>
    <definedName name="BPOame" localSheetId="9">#REF!</definedName>
    <definedName name="BPOame" localSheetId="10">#REF!</definedName>
    <definedName name="BPOame">#REF!</definedName>
    <definedName name="BPOAP">[43]AmeSum!#REF!</definedName>
    <definedName name="BPOe" localSheetId="4">#REF!</definedName>
    <definedName name="BPOe" localSheetId="3">#REF!</definedName>
    <definedName name="BPOe" localSheetId="2">#REF!</definedName>
    <definedName name="BPOe" localSheetId="5">#REF!</definedName>
    <definedName name="BPOe" localSheetId="6">#REF!</definedName>
    <definedName name="BPOe" localSheetId="7">#REF!</definedName>
    <definedName name="BPOe" localSheetId="8">#REF!</definedName>
    <definedName name="BPOe" localSheetId="9">#REF!</definedName>
    <definedName name="BPOe" localSheetId="10">#REF!</definedName>
    <definedName name="BPOe">#REF!</definedName>
    <definedName name="BPOEMEA">[43]AmeSum!#REF!</definedName>
    <definedName name="BPOh" localSheetId="4">#REF!</definedName>
    <definedName name="BPOh" localSheetId="3">#REF!</definedName>
    <definedName name="BPOh" localSheetId="2">#REF!</definedName>
    <definedName name="BPOh" localSheetId="5">#REF!</definedName>
    <definedName name="BPOh" localSheetId="6">#REF!</definedName>
    <definedName name="BPOh" localSheetId="7">#REF!</definedName>
    <definedName name="BPOh" localSheetId="8">#REF!</definedName>
    <definedName name="BPOh" localSheetId="9">#REF!</definedName>
    <definedName name="BPOh" localSheetId="10">#REF!</definedName>
    <definedName name="BPOh">#REF!</definedName>
    <definedName name="BPOHPCo">[43]AmeSum!#REF!</definedName>
    <definedName name="BPOJP">[43]AmeSum!#REF!</definedName>
    <definedName name="BPOo" localSheetId="4">#REF!</definedName>
    <definedName name="BPOo" localSheetId="3">#REF!</definedName>
    <definedName name="BPOo" localSheetId="2">#REF!</definedName>
    <definedName name="BPOo" localSheetId="5">#REF!</definedName>
    <definedName name="BPOo" localSheetId="6">#REF!</definedName>
    <definedName name="BPOo" localSheetId="7">#REF!</definedName>
    <definedName name="BPOo" localSheetId="8">#REF!</definedName>
    <definedName name="BPOo" localSheetId="9">#REF!</definedName>
    <definedName name="BPOo" localSheetId="10">#REF!</definedName>
    <definedName name="BPOo">#REF!</definedName>
    <definedName name="BPOOG">[43]AmeSum!#REF!</definedName>
    <definedName name="BPOww" localSheetId="4">[52]WWSum!$A$707</definedName>
    <definedName name="BPOww" localSheetId="3">[52]WWSum!$A$707</definedName>
    <definedName name="BPOww" localSheetId="2">[52]WWSum!$A$707</definedName>
    <definedName name="BPOww" localSheetId="5">[52]WWSum!$A$707</definedName>
    <definedName name="BPOww" localSheetId="6">[52]WWSum!$A$707</definedName>
    <definedName name="BPOww" localSheetId="7">[52]WWSum!$A$707</definedName>
    <definedName name="BPOww">[53]WWSum!$A$707</definedName>
    <definedName name="BS계">#N/A</definedName>
    <definedName name="BS무료">#N/A</definedName>
    <definedName name="BS유료">#N/A</definedName>
    <definedName name="Build">1</definedName>
    <definedName name="Build1" localSheetId="4">[55]Dates!$C$6</definedName>
    <definedName name="Build1" localSheetId="3">[55]Dates!$C$6</definedName>
    <definedName name="Build1" localSheetId="2">[55]Dates!$C$6</definedName>
    <definedName name="Build1" localSheetId="5">[55]Dates!$C$6</definedName>
    <definedName name="Build1" localSheetId="6">[55]Dates!$C$6</definedName>
    <definedName name="Build1" localSheetId="7">[55]Dates!$C$6</definedName>
    <definedName name="Build1" localSheetId="8">[55]Dates!$C$6</definedName>
    <definedName name="Build1" localSheetId="9">[55]Dates!$C$6</definedName>
    <definedName name="Build1">[44]Dates!$C$6</definedName>
    <definedName name="Build2" localSheetId="4">[55]Dates!$C$7</definedName>
    <definedName name="Build2" localSheetId="3">[55]Dates!$C$7</definedName>
    <definedName name="Build2" localSheetId="2">[55]Dates!$C$7</definedName>
    <definedName name="Build2" localSheetId="5">[55]Dates!$C$7</definedName>
    <definedName name="Build2" localSheetId="6">[55]Dates!$C$7</definedName>
    <definedName name="Build2" localSheetId="7">[55]Dates!$C$7</definedName>
    <definedName name="Build2" localSheetId="8">[55]Dates!$C$7</definedName>
    <definedName name="Build2" localSheetId="9">[55]Dates!$C$7</definedName>
    <definedName name="Build2">[44]Dates!$C$7</definedName>
    <definedName name="Build3" localSheetId="4">[55]Dates!$C$8</definedName>
    <definedName name="Build3" localSheetId="3">[55]Dates!$C$8</definedName>
    <definedName name="Build3" localSheetId="2">[55]Dates!$C$8</definedName>
    <definedName name="Build3" localSheetId="5">[55]Dates!$C$8</definedName>
    <definedName name="Build3" localSheetId="6">[55]Dates!$C$8</definedName>
    <definedName name="Build3" localSheetId="7">[55]Dates!$C$8</definedName>
    <definedName name="Build3" localSheetId="8">[55]Dates!$C$8</definedName>
    <definedName name="Build3" localSheetId="9">[55]Dates!$C$8</definedName>
    <definedName name="Build3">[44]Dates!$C$8</definedName>
    <definedName name="Build4" localSheetId="4">[55]Dates!$C$9</definedName>
    <definedName name="Build4" localSheetId="3">[55]Dates!$C$9</definedName>
    <definedName name="Build4" localSheetId="2">[55]Dates!$C$9</definedName>
    <definedName name="Build4" localSheetId="5">[55]Dates!$C$9</definedName>
    <definedName name="Build4" localSheetId="6">[55]Dates!$C$9</definedName>
    <definedName name="Build4" localSheetId="7">[55]Dates!$C$9</definedName>
    <definedName name="Build4" localSheetId="8">[55]Dates!$C$9</definedName>
    <definedName name="Build4" localSheetId="9">[55]Dates!$C$9</definedName>
    <definedName name="Build4">[44]Dates!$C$9</definedName>
    <definedName name="Build5" localSheetId="4">[55]Dates!$C$10</definedName>
    <definedName name="Build5" localSheetId="3">[55]Dates!$C$10</definedName>
    <definedName name="Build5" localSheetId="2">[55]Dates!$C$10</definedName>
    <definedName name="Build5" localSheetId="5">[55]Dates!$C$10</definedName>
    <definedName name="Build5" localSheetId="6">[55]Dates!$C$10</definedName>
    <definedName name="Build5" localSheetId="7">[55]Dates!$C$10</definedName>
    <definedName name="Build5" localSheetId="8">[55]Dates!$C$10</definedName>
    <definedName name="Build5" localSheetId="9">[55]Dates!$C$10</definedName>
    <definedName name="Build5">[44]Dates!$C$10</definedName>
    <definedName name="bv" localSheetId="4">#REF!</definedName>
    <definedName name="bv" localSheetId="3">#REF!</definedName>
    <definedName name="bv" localSheetId="2">#REF!</definedName>
    <definedName name="bv" localSheetId="5">#REF!</definedName>
    <definedName name="bv" localSheetId="6">#REF!</definedName>
    <definedName name="bv" localSheetId="7">#REF!</definedName>
    <definedName name="bv" localSheetId="8">#REF!</definedName>
    <definedName name="bv" localSheetId="9">#REF!</definedName>
    <definedName name="bv" localSheetId="10">#REF!</definedName>
    <definedName name="bv">#REF!</definedName>
    <definedName name="cai" localSheetId="4" hidden="1">{#N/A,#N/A,TRUE,"Distribution";#N/A,#N/A,TRUE,"Fulfillment";#N/A,#N/A,TRUE,"Aged Backorders"}</definedName>
    <definedName name="cai" localSheetId="3" hidden="1">{#N/A,#N/A,TRUE,"Distribution";#N/A,#N/A,TRUE,"Fulfillment";#N/A,#N/A,TRUE,"Aged Backorders"}</definedName>
    <definedName name="cai" localSheetId="2" hidden="1">{#N/A,#N/A,TRUE,"Distribution";#N/A,#N/A,TRUE,"Fulfillment";#N/A,#N/A,TRUE,"Aged Backorders"}</definedName>
    <definedName name="cai" localSheetId="8" hidden="1">{#N/A,#N/A,TRUE,"Distribution";#N/A,#N/A,TRUE,"Fulfillment";#N/A,#N/A,TRUE,"Aged Backorders"}</definedName>
    <definedName name="cai" localSheetId="9" hidden="1">{#N/A,#N/A,TRUE,"Distribution";#N/A,#N/A,TRUE,"Fulfillment";#N/A,#N/A,TRUE,"Aged Backorders"}</definedName>
    <definedName name="cai" hidden="1">{#N/A,#N/A,TRUE,"Distribution";#N/A,#N/A,TRUE,"Fulfillment";#N/A,#N/A,TRUE,"Aged Backorders"}</definedName>
    <definedName name="caja" localSheetId="4" hidden="1">{#N/A,#N/A,TRUE,"Distribution";#N/A,#N/A,TRUE,"Fulfillment";#N/A,#N/A,TRUE,"Aged Backorders"}</definedName>
    <definedName name="caja" localSheetId="3" hidden="1">{#N/A,#N/A,TRUE,"Distribution";#N/A,#N/A,TRUE,"Fulfillment";#N/A,#N/A,TRUE,"Aged Backorders"}</definedName>
    <definedName name="caja" localSheetId="2" hidden="1">{#N/A,#N/A,TRUE,"Distribution";#N/A,#N/A,TRUE,"Fulfillment";#N/A,#N/A,TRUE,"Aged Backorders"}</definedName>
    <definedName name="caja" localSheetId="8" hidden="1">{#N/A,#N/A,TRUE,"Distribution";#N/A,#N/A,TRUE,"Fulfillment";#N/A,#N/A,TRUE,"Aged Backorders"}</definedName>
    <definedName name="caja" localSheetId="9" hidden="1">{#N/A,#N/A,TRUE,"Distribution";#N/A,#N/A,TRUE,"Fulfillment";#N/A,#N/A,TRUE,"Aged Backorders"}</definedName>
    <definedName name="caja" hidden="1">{#N/A,#N/A,TRUE,"Distribution";#N/A,#N/A,TRUE,"Fulfillment";#N/A,#N/A,TRUE,"Aged Backorders"}</definedName>
    <definedName name="Calendar_Payback" localSheetId="4">'[54]Inc_DCRR by Yr'!$B$62</definedName>
    <definedName name="Calendar_Payback" localSheetId="3">'[54]Inc_DCRR by Yr'!$B$62</definedName>
    <definedName name="Calendar_Payback" localSheetId="2">'[54]Inc_DCRR by Yr'!$B$62</definedName>
    <definedName name="Calendar_Payback" localSheetId="5">'[54]Inc_DCRR by Yr'!$B$62</definedName>
    <definedName name="Calendar_Payback" localSheetId="6">'[54]Inc_DCRR by Yr'!$B$62</definedName>
    <definedName name="Calendar_Payback" localSheetId="7">'[54]Inc_DCRR by Yr'!$B$62</definedName>
    <definedName name="Calendar_Payback" localSheetId="8">'[54]Inc_DCRR by Yr'!$B$62</definedName>
    <definedName name="Calendar_Payback" localSheetId="9">'[54]Inc_DCRR by Yr'!$B$62</definedName>
    <definedName name="Calendar_Payback">'[42]Inc_DCRR by Yr'!$B$62</definedName>
    <definedName name="CAPACITY" localSheetId="4">#REF!</definedName>
    <definedName name="CAPACITY" localSheetId="3">#REF!</definedName>
    <definedName name="CAPACITY" localSheetId="2">#REF!</definedName>
    <definedName name="CAPACITY" localSheetId="5">#REF!</definedName>
    <definedName name="CAPACITY" localSheetId="6">#REF!</definedName>
    <definedName name="CAPACITY" localSheetId="7">#REF!</definedName>
    <definedName name="CAPACITY" localSheetId="8">#REF!</definedName>
    <definedName name="CAPACITY" localSheetId="9">#REF!</definedName>
    <definedName name="CAPACITY" localSheetId="10">#REF!</definedName>
    <definedName name="CAPACITY">#REF!</definedName>
    <definedName name="Carton" localSheetId="4">#REF!</definedName>
    <definedName name="Carton" localSheetId="3">#REF!</definedName>
    <definedName name="Carton" localSheetId="2">#REF!</definedName>
    <definedName name="Carton" localSheetId="5">#REF!</definedName>
    <definedName name="Carton" localSheetId="6">#REF!</definedName>
    <definedName name="Carton" localSheetId="7">#REF!</definedName>
    <definedName name="Carton" localSheetId="8">#REF!</definedName>
    <definedName name="Carton" localSheetId="9">#REF!</definedName>
    <definedName name="Carton" localSheetId="10">#REF!</definedName>
    <definedName name="Carton">#REF!</definedName>
    <definedName name="Cash_flow_last_yr" localSheetId="4">'[54]Program Inputs'!$C$18</definedName>
    <definedName name="Cash_flow_last_yr" localSheetId="3">'[54]Program Inputs'!$C$18</definedName>
    <definedName name="Cash_flow_last_yr" localSheetId="2">'[54]Program Inputs'!$C$18</definedName>
    <definedName name="Cash_flow_last_yr" localSheetId="5">'[54]Program Inputs'!$C$18</definedName>
    <definedName name="Cash_flow_last_yr" localSheetId="6">'[54]Program Inputs'!$C$18</definedName>
    <definedName name="Cash_flow_last_yr" localSheetId="7">'[54]Program Inputs'!$C$18</definedName>
    <definedName name="Cash_flow_last_yr" localSheetId="8">'[54]Program Inputs'!$C$18</definedName>
    <definedName name="Cash_flow_last_yr" localSheetId="9">'[54]Program Inputs'!$C$18</definedName>
    <definedName name="Cash_flow_last_yr">'[42]Program Inputs'!$C$18</definedName>
    <definedName name="Cash_inflow_date" localSheetId="4">'[54]Program Inputs'!$C$19</definedName>
    <definedName name="Cash_inflow_date" localSheetId="3">'[54]Program Inputs'!$C$19</definedName>
    <definedName name="Cash_inflow_date" localSheetId="2">'[54]Program Inputs'!$C$19</definedName>
    <definedName name="Cash_inflow_date" localSheetId="5">'[54]Program Inputs'!$C$19</definedName>
    <definedName name="Cash_inflow_date" localSheetId="6">'[54]Program Inputs'!$C$19</definedName>
    <definedName name="Cash_inflow_date" localSheetId="7">'[54]Program Inputs'!$C$19</definedName>
    <definedName name="Cash_inflow_date" localSheetId="8">'[54]Program Inputs'!$C$19</definedName>
    <definedName name="Cash_inflow_date" localSheetId="9">'[54]Program Inputs'!$C$19</definedName>
    <definedName name="Cash_inflow_date">'[42]Program Inputs'!$C$19</definedName>
    <definedName name="Cash_inflow_date_end" localSheetId="4">'[54]Program Inputs'!$C$20</definedName>
    <definedName name="Cash_inflow_date_end" localSheetId="3">'[54]Program Inputs'!$C$20</definedName>
    <definedName name="Cash_inflow_date_end" localSheetId="2">'[54]Program Inputs'!$C$20</definedName>
    <definedName name="Cash_inflow_date_end" localSheetId="5">'[54]Program Inputs'!$C$20</definedName>
    <definedName name="Cash_inflow_date_end" localSheetId="6">'[54]Program Inputs'!$C$20</definedName>
    <definedName name="Cash_inflow_date_end" localSheetId="7">'[54]Program Inputs'!$C$20</definedName>
    <definedName name="Cash_inflow_date_end" localSheetId="8">'[54]Program Inputs'!$C$20</definedName>
    <definedName name="Cash_inflow_date_end" localSheetId="9">'[54]Program Inputs'!$C$20</definedName>
    <definedName name="Cash_inflow_date_end">'[42]Program Inputs'!$C$20</definedName>
    <definedName name="Cash_inflow_month" localSheetId="4">'[54]Program Inputs'!$C$15</definedName>
    <definedName name="Cash_inflow_month" localSheetId="3">'[54]Program Inputs'!$C$15</definedName>
    <definedName name="Cash_inflow_month" localSheetId="2">'[54]Program Inputs'!$C$15</definedName>
    <definedName name="Cash_inflow_month" localSheetId="5">'[54]Program Inputs'!$C$15</definedName>
    <definedName name="Cash_inflow_month" localSheetId="6">'[54]Program Inputs'!$C$15</definedName>
    <definedName name="Cash_inflow_month" localSheetId="7">'[54]Program Inputs'!$C$15</definedName>
    <definedName name="Cash_inflow_month" localSheetId="8">'[54]Program Inputs'!$C$15</definedName>
    <definedName name="Cash_inflow_month" localSheetId="9">'[54]Program Inputs'!$C$15</definedName>
    <definedName name="Cash_inflow_month">'[42]Program Inputs'!$C$15</definedName>
    <definedName name="Cash_inflow_yr" localSheetId="4">'[54]Program Inputs'!$C$14</definedName>
    <definedName name="Cash_inflow_yr" localSheetId="3">'[54]Program Inputs'!$C$14</definedName>
    <definedName name="Cash_inflow_yr" localSheetId="2">'[54]Program Inputs'!$C$14</definedName>
    <definedName name="Cash_inflow_yr" localSheetId="5">'[54]Program Inputs'!$C$14</definedName>
    <definedName name="Cash_inflow_yr" localSheetId="6">'[54]Program Inputs'!$C$14</definedName>
    <definedName name="Cash_inflow_yr" localSheetId="7">'[54]Program Inputs'!$C$14</definedName>
    <definedName name="Cash_inflow_yr" localSheetId="8">'[54]Program Inputs'!$C$14</definedName>
    <definedName name="Cash_inflow_yr" localSheetId="9">'[54]Program Inputs'!$C$14</definedName>
    <definedName name="Cash_inflow_yr">'[42]Program Inputs'!$C$14</definedName>
    <definedName name="cash_outflow_quarter_start" localSheetId="4">'[54]Program Inputs'!$C$11</definedName>
    <definedName name="cash_outflow_quarter_start" localSheetId="3">'[54]Program Inputs'!$C$11</definedName>
    <definedName name="cash_outflow_quarter_start" localSheetId="2">'[54]Program Inputs'!$C$11</definedName>
    <definedName name="cash_outflow_quarter_start" localSheetId="5">'[54]Program Inputs'!$C$11</definedName>
    <definedName name="cash_outflow_quarter_start" localSheetId="6">'[54]Program Inputs'!$C$11</definedName>
    <definedName name="cash_outflow_quarter_start" localSheetId="7">'[54]Program Inputs'!$C$11</definedName>
    <definedName name="cash_outflow_quarter_start" localSheetId="8">'[54]Program Inputs'!$C$11</definedName>
    <definedName name="cash_outflow_quarter_start" localSheetId="9">'[54]Program Inputs'!$C$11</definedName>
    <definedName name="cash_outflow_quarter_start">'[42]Program Inputs'!$C$11</definedName>
    <definedName name="Cash_outflow_yr" localSheetId="4">'[54]Program Inputs'!$C$10</definedName>
    <definedName name="Cash_outflow_yr" localSheetId="3">'[54]Program Inputs'!$C$10</definedName>
    <definedName name="Cash_outflow_yr" localSheetId="2">'[54]Program Inputs'!$C$10</definedName>
    <definedName name="Cash_outflow_yr" localSheetId="5">'[54]Program Inputs'!$C$10</definedName>
    <definedName name="Cash_outflow_yr" localSheetId="6">'[54]Program Inputs'!$C$10</definedName>
    <definedName name="Cash_outflow_yr" localSheetId="7">'[54]Program Inputs'!$C$10</definedName>
    <definedName name="Cash_outflow_yr" localSheetId="8">'[54]Program Inputs'!$C$10</definedName>
    <definedName name="Cash_outflow_yr" localSheetId="9">'[54]Program Inputs'!$C$10</definedName>
    <definedName name="Cash_outflow_yr">'[42]Program Inputs'!$C$10</definedName>
    <definedName name="cat" localSheetId="4" hidden="1">{#N/A,#N/A,TRUE,"Distribution";#N/A,#N/A,TRUE,"Fulfillment";#N/A,#N/A,TRUE,"Aged Backorders"}</definedName>
    <definedName name="cat" localSheetId="3" hidden="1">{#N/A,#N/A,TRUE,"Distribution";#N/A,#N/A,TRUE,"Fulfillment";#N/A,#N/A,TRUE,"Aged Backorders"}</definedName>
    <definedName name="cat" localSheetId="2" hidden="1">{#N/A,#N/A,TRUE,"Distribution";#N/A,#N/A,TRUE,"Fulfillment";#N/A,#N/A,TRUE,"Aged Backorders"}</definedName>
    <definedName name="cat" localSheetId="8" hidden="1">{#N/A,#N/A,TRUE,"Distribution";#N/A,#N/A,TRUE,"Fulfillment";#N/A,#N/A,TRUE,"Aged Backorders"}</definedName>
    <definedName name="cat" localSheetId="9" hidden="1">{#N/A,#N/A,TRUE,"Distribution";#N/A,#N/A,TRUE,"Fulfillment";#N/A,#N/A,TRUE,"Aged Backorders"}</definedName>
    <definedName name="cat" hidden="1">{#N/A,#N/A,TRUE,"Distribution";#N/A,#N/A,TRUE,"Fulfillment";#N/A,#N/A,TRUE,"Aged Backorders"}</definedName>
    <definedName name="category">[56]abbr!$D$2:$D$18</definedName>
    <definedName name="CATIN">#N/A</definedName>
    <definedName name="CATJYOU">#N/A</definedName>
    <definedName name="CATREC">#N/A</definedName>
    <definedName name="CATSYU">#N/A</definedName>
    <definedName name="CB1_END_DD">"2008-05-13"</definedName>
    <definedName name="cbt" localSheetId="4">#REF!</definedName>
    <definedName name="cbt" localSheetId="3">#REF!</definedName>
    <definedName name="cbt" localSheetId="2">#REF!</definedName>
    <definedName name="cbt" localSheetId="5">#REF!</definedName>
    <definedName name="cbt" localSheetId="6">#REF!</definedName>
    <definedName name="cbt" localSheetId="7">#REF!</definedName>
    <definedName name="cbt" localSheetId="8">#REF!</definedName>
    <definedName name="cbt" localSheetId="9">#REF!</definedName>
    <definedName name="cbt" localSheetId="10">#REF!</definedName>
    <definedName name="cbt">#REF!</definedName>
    <definedName name="CBT_TEAMS" localSheetId="4">'[16]Cont Cost Var by Month (SII)'!$AV$3:$AX$32</definedName>
    <definedName name="CBT_TEAMS" localSheetId="3">'[16]Cont Cost Var by Month (SII)'!$AV$3:$AX$32</definedName>
    <definedName name="CBT_TEAMS" localSheetId="2">'[16]Cont Cost Var by Month (SII)'!$AV$3:$AX$32</definedName>
    <definedName name="CBT_TEAMS" localSheetId="5">'[16]Cont Cost Var by Month (SII)'!$AV$3:$AX$32</definedName>
    <definedName name="CBT_TEAMS" localSheetId="6">'[16]Cont Cost Var by Month (SII)'!$AV$3:$AX$32</definedName>
    <definedName name="CBT_TEAMS" localSheetId="7">'[16]Cont Cost Var by Month (SII)'!$AV$3:$AX$32</definedName>
    <definedName name="CBT_TEAMS" localSheetId="8">'[17]Cont Cost Var by Month (SII)'!$AV$3:$AX$32</definedName>
    <definedName name="CBT_TEAMS" localSheetId="9">'[17]Cont Cost Var by Month (SII)'!$AV$3:$AX$32</definedName>
    <definedName name="CBT_TEAMS">'[18]Cont Cost Var by Month (SII)'!$AV$3:$AX$32</definedName>
    <definedName name="CC" localSheetId="4">#REF!</definedName>
    <definedName name="CC" localSheetId="3">#REF!</definedName>
    <definedName name="CC" localSheetId="2">#REF!</definedName>
    <definedName name="CC" localSheetId="5">#REF!</definedName>
    <definedName name="CC" localSheetId="6">#REF!</definedName>
    <definedName name="CC" localSheetId="7">#REF!</definedName>
    <definedName name="CC" localSheetId="8">#REF!</definedName>
    <definedName name="CC" localSheetId="9">#REF!</definedName>
    <definedName name="CC" localSheetId="10">#REF!</definedName>
    <definedName name="CC">#REF!</definedName>
    <definedName name="ccc" localSheetId="4" hidden="1">{#N/A,#N/A,TRUE,"Distribution";#N/A,#N/A,TRUE,"Fulfillment";#N/A,#N/A,TRUE,"Aged Backorders"}</definedName>
    <definedName name="ccc" localSheetId="3" hidden="1">{#N/A,#N/A,TRUE,"Distribution";#N/A,#N/A,TRUE,"Fulfillment";#N/A,#N/A,TRUE,"Aged Backorders"}</definedName>
    <definedName name="ccc" localSheetId="2" hidden="1">{#N/A,#N/A,TRUE,"Distribution";#N/A,#N/A,TRUE,"Fulfillment";#N/A,#N/A,TRUE,"Aged Backorders"}</definedName>
    <definedName name="ccc" localSheetId="8" hidden="1">{#N/A,#N/A,TRUE,"Distribution";#N/A,#N/A,TRUE,"Fulfillment";#N/A,#N/A,TRUE,"Aged Backorders"}</definedName>
    <definedName name="ccc" localSheetId="9" hidden="1">{#N/A,#N/A,TRUE,"Distribution";#N/A,#N/A,TRUE,"Fulfillment";#N/A,#N/A,TRUE,"Aged Backorders"}</definedName>
    <definedName name="ccc" hidden="1">{#N/A,#N/A,TRUE,"Distribution";#N/A,#N/A,TRUE,"Fulfillment";#N/A,#N/A,TRUE,"Aged Backorders"}</definedName>
    <definedName name="CcyLabel" localSheetId="4">[57]Instructions!$D$10</definedName>
    <definedName name="CcyLabel" localSheetId="3">[57]Instructions!$D$10</definedName>
    <definedName name="CcyLabel" localSheetId="2">[57]Instructions!$D$10</definedName>
    <definedName name="CcyLabel" localSheetId="5">[57]Instructions!$D$10</definedName>
    <definedName name="CcyLabel" localSheetId="6">[57]Instructions!$D$10</definedName>
    <definedName name="CcyLabel" localSheetId="7">[57]Instructions!$D$10</definedName>
    <definedName name="CcyLabel" localSheetId="8">[57]Instructions!$D$10</definedName>
    <definedName name="CcyLabel" localSheetId="9">[57]Instructions!$D$10</definedName>
    <definedName name="CcyLabel">[46]Instructions!$D$10</definedName>
    <definedName name="cents" localSheetId="4">[16]Table1!$A$1:$B$37</definedName>
    <definedName name="cents" localSheetId="3">[16]Table1!$A$1:$B$37</definedName>
    <definedName name="cents" localSheetId="2">[16]Table1!$A$1:$B$37</definedName>
    <definedName name="cents" localSheetId="5">[16]Table1!$A$1:$B$37</definedName>
    <definedName name="cents" localSheetId="6">[16]Table1!$A$1:$B$37</definedName>
    <definedName name="cents" localSheetId="7">[16]Table1!$A$1:$B$37</definedName>
    <definedName name="cents" localSheetId="8">[17]Table1!$A$1:$B$37</definedName>
    <definedName name="cents" localSheetId="9">[17]Table1!$A$1:$B$37</definedName>
    <definedName name="cents">[18]Table1!$A$1:$B$37</definedName>
    <definedName name="ch" localSheetId="4" hidden="1">{#N/A,#N/A,TRUE,"Distribution";#N/A,#N/A,TRUE,"Fulfillment";#N/A,#N/A,TRUE,"Aged Backorders"}</definedName>
    <definedName name="ch" localSheetId="3" hidden="1">{#N/A,#N/A,TRUE,"Distribution";#N/A,#N/A,TRUE,"Fulfillment";#N/A,#N/A,TRUE,"Aged Backorders"}</definedName>
    <definedName name="ch" localSheetId="2" hidden="1">{#N/A,#N/A,TRUE,"Distribution";#N/A,#N/A,TRUE,"Fulfillment";#N/A,#N/A,TRUE,"Aged Backorders"}</definedName>
    <definedName name="ch" localSheetId="8" hidden="1">{#N/A,#N/A,TRUE,"Distribution";#N/A,#N/A,TRUE,"Fulfillment";#N/A,#N/A,TRUE,"Aged Backorders"}</definedName>
    <definedName name="ch" localSheetId="9" hidden="1">{#N/A,#N/A,TRUE,"Distribution";#N/A,#N/A,TRUE,"Fulfillment";#N/A,#N/A,TRUE,"Aged Backorders"}</definedName>
    <definedName name="ch" hidden="1">{#N/A,#N/A,TRUE,"Distribution";#N/A,#N/A,TRUE,"Fulfillment";#N/A,#N/A,TRUE,"Aged Backorders"}</definedName>
    <definedName name="Chargeable" localSheetId="4">#REF!</definedName>
    <definedName name="Chargeable" localSheetId="3">#REF!</definedName>
    <definedName name="Chargeable" localSheetId="2">#REF!</definedName>
    <definedName name="Chargeable" localSheetId="5">#REF!</definedName>
    <definedName name="Chargeable" localSheetId="6">#REF!</definedName>
    <definedName name="Chargeable" localSheetId="7">#REF!</definedName>
    <definedName name="Chargeable" localSheetId="8">#REF!</definedName>
    <definedName name="Chargeable" localSheetId="9">#REF!</definedName>
    <definedName name="Chargeable" localSheetId="10">#REF!</definedName>
    <definedName name="Chargeable">#REF!</definedName>
    <definedName name="Check" localSheetId="4">[47]產品基本信息!#REF!</definedName>
    <definedName name="Check" localSheetId="3">[47]產品基本信息!#REF!</definedName>
    <definedName name="Check" localSheetId="2">[47]產品基本信息!#REF!</definedName>
    <definedName name="Check" localSheetId="5">[47]產品基本信息!#REF!</definedName>
    <definedName name="Check" localSheetId="6">[47]產品基本信息!#REF!</definedName>
    <definedName name="Check" localSheetId="7">[47]產品基本信息!#REF!</definedName>
    <definedName name="Check">[48]產品基本信息!#REF!</definedName>
    <definedName name="CHJ" localSheetId="4">#REF!</definedName>
    <definedName name="CHJ" localSheetId="3">#REF!</definedName>
    <definedName name="CHJ" localSheetId="2">#REF!</definedName>
    <definedName name="CHJ" localSheetId="5">#REF!</definedName>
    <definedName name="CHJ" localSheetId="6">#REF!</definedName>
    <definedName name="CHJ" localSheetId="7">#REF!</definedName>
    <definedName name="CHJ" localSheetId="8">#REF!</definedName>
    <definedName name="CHJ" localSheetId="9">#REF!</definedName>
    <definedName name="CHJ" localSheetId="10">#REF!</definedName>
    <definedName name="CHJ">#REF!</definedName>
    <definedName name="cht" localSheetId="4" hidden="1">{#N/A,#N/A,TRUE,"Distribution";#N/A,#N/A,TRUE,"Fulfillment";#N/A,#N/A,TRUE,"Aged Backorders"}</definedName>
    <definedName name="cht" localSheetId="3" hidden="1">{#N/A,#N/A,TRUE,"Distribution";#N/A,#N/A,TRUE,"Fulfillment";#N/A,#N/A,TRUE,"Aged Backorders"}</definedName>
    <definedName name="cht" localSheetId="2" hidden="1">{#N/A,#N/A,TRUE,"Distribution";#N/A,#N/A,TRUE,"Fulfillment";#N/A,#N/A,TRUE,"Aged Backorders"}</definedName>
    <definedName name="cht" localSheetId="8" hidden="1">{#N/A,#N/A,TRUE,"Distribution";#N/A,#N/A,TRUE,"Fulfillment";#N/A,#N/A,TRUE,"Aged Backorders"}</definedName>
    <definedName name="cht" localSheetId="9" hidden="1">{#N/A,#N/A,TRUE,"Distribution";#N/A,#N/A,TRUE,"Fulfillment";#N/A,#N/A,TRUE,"Aged Backorders"}</definedName>
    <definedName name="cht" hidden="1">{#N/A,#N/A,TRUE,"Distribution";#N/A,#N/A,TRUE,"Fulfillment";#N/A,#N/A,TRUE,"Aged Backorders"}</definedName>
    <definedName name="chy" localSheetId="4" hidden="1">{#N/A,#N/A,TRUE,"Distribution";#N/A,#N/A,TRUE,"Fulfillment";#N/A,#N/A,TRUE,"Aged Backorders"}</definedName>
    <definedName name="chy" localSheetId="3" hidden="1">{#N/A,#N/A,TRUE,"Distribution";#N/A,#N/A,TRUE,"Fulfillment";#N/A,#N/A,TRUE,"Aged Backorders"}</definedName>
    <definedName name="chy" localSheetId="2" hidden="1">{#N/A,#N/A,TRUE,"Distribution";#N/A,#N/A,TRUE,"Fulfillment";#N/A,#N/A,TRUE,"Aged Backorders"}</definedName>
    <definedName name="chy" localSheetId="8" hidden="1">{#N/A,#N/A,TRUE,"Distribution";#N/A,#N/A,TRUE,"Fulfillment";#N/A,#N/A,TRUE,"Aged Backorders"}</definedName>
    <definedName name="chy" localSheetId="9" hidden="1">{#N/A,#N/A,TRUE,"Distribution";#N/A,#N/A,TRUE,"Fulfillment";#N/A,#N/A,TRUE,"Aged Backorders"}</definedName>
    <definedName name="chy" hidden="1">{#N/A,#N/A,TRUE,"Distribution";#N/A,#N/A,TRUE,"Fulfillment";#N/A,#N/A,TRUE,"Aged Backorders"}</definedName>
    <definedName name="CI" localSheetId="4">#REF!</definedName>
    <definedName name="CI" localSheetId="3">#REF!</definedName>
    <definedName name="CI" localSheetId="2">#REF!</definedName>
    <definedName name="CI" localSheetId="5">#REF!</definedName>
    <definedName name="CI" localSheetId="6">#REF!</definedName>
    <definedName name="CI" localSheetId="7">#REF!</definedName>
    <definedName name="CI" localSheetId="8">#REF!</definedName>
    <definedName name="CI" localSheetId="9">#REF!</definedName>
    <definedName name="CI" localSheetId="10">#REF!</definedName>
    <definedName name="CI">#REF!</definedName>
    <definedName name="CI_Enterprise_Business" localSheetId="4">[58]LOV!#REF!</definedName>
    <definedName name="CI_Enterprise_Business" localSheetId="3">[58]LOV!#REF!</definedName>
    <definedName name="CI_Enterprise_Business" localSheetId="2">[58]LOV!#REF!</definedName>
    <definedName name="CI_Enterprise_Business" localSheetId="5">[58]LOV!#REF!</definedName>
    <definedName name="CI_Enterprise_Business" localSheetId="6">[58]LOV!#REF!</definedName>
    <definedName name="CI_Enterprise_Business" localSheetId="7">[58]LOV!#REF!</definedName>
    <definedName name="CI_Enterprise_Business" localSheetId="8">[59]LOV!#REF!</definedName>
    <definedName name="CI_Enterprise_Business" localSheetId="9">[59]LOV!#REF!</definedName>
    <definedName name="CI_Enterprise_Business">[60]LOV!#REF!</definedName>
    <definedName name="CIa" localSheetId="4">[52]APJSum!$A$607</definedName>
    <definedName name="CIa" localSheetId="3">[52]APJSum!$A$607</definedName>
    <definedName name="CIa" localSheetId="2">[52]APJSum!$A$607</definedName>
    <definedName name="CIa" localSheetId="5">[52]APJSum!$A$607</definedName>
    <definedName name="CIa" localSheetId="6">[52]APJSum!$A$607</definedName>
    <definedName name="CIa" localSheetId="7">[52]APJSum!$A$607</definedName>
    <definedName name="CIa">[53]APJSum!$A$607</definedName>
    <definedName name="CIame" localSheetId="4">[52]AmeSum!$A$607</definedName>
    <definedName name="CIame" localSheetId="3">[52]AmeSum!$A$607</definedName>
    <definedName name="CIame" localSheetId="2">[52]AmeSum!$A$607</definedName>
    <definedName name="CIame" localSheetId="5">[52]AmeSum!$A$607</definedName>
    <definedName name="CIame" localSheetId="6">[52]AmeSum!$A$607</definedName>
    <definedName name="CIame" localSheetId="7">[52]AmeSum!$A$607</definedName>
    <definedName name="CIame">[53]AmeSum!$A$607</definedName>
    <definedName name="CIAP">[43]AmeSum!#REF!</definedName>
    <definedName name="ciasp" localSheetId="4">#REF!</definedName>
    <definedName name="ciasp" localSheetId="3">#REF!</definedName>
    <definedName name="ciasp" localSheetId="2">#REF!</definedName>
    <definedName name="ciasp" localSheetId="5">#REF!</definedName>
    <definedName name="ciasp" localSheetId="6">#REF!</definedName>
    <definedName name="ciasp" localSheetId="7">#REF!</definedName>
    <definedName name="ciasp" localSheetId="8">#REF!</definedName>
    <definedName name="ciasp" localSheetId="9">#REF!</definedName>
    <definedName name="ciasp" localSheetId="10">#REF!</definedName>
    <definedName name="ciasp">#REF!</definedName>
    <definedName name="CIe" localSheetId="4">[52]EMEASum!$A$607</definedName>
    <definedName name="CIe" localSheetId="3">[52]EMEASum!$A$607</definedName>
    <definedName name="CIe" localSheetId="2">[52]EMEASum!$A$607</definedName>
    <definedName name="CIe" localSheetId="5">[52]EMEASum!$A$607</definedName>
    <definedName name="CIe" localSheetId="6">[52]EMEASum!$A$607</definedName>
    <definedName name="CIe" localSheetId="7">[52]EMEASum!$A$607</definedName>
    <definedName name="CIe">[53]EMEASum!$A$607</definedName>
    <definedName name="CIEMEA">[43]AmeSum!#REF!</definedName>
    <definedName name="CIh" localSheetId="4">[52]HPCoSum!$A$607</definedName>
    <definedName name="CIh" localSheetId="3">[52]HPCoSum!$A$607</definedName>
    <definedName name="CIh" localSheetId="2">[52]HPCoSum!$A$607</definedName>
    <definedName name="CIh" localSheetId="5">[52]HPCoSum!$A$607</definedName>
    <definedName name="CIh" localSheetId="6">[52]HPCoSum!$A$607</definedName>
    <definedName name="CIh" localSheetId="7">[52]HPCoSum!$A$607</definedName>
    <definedName name="CIh">[53]HPCoSum!$A$607</definedName>
    <definedName name="CIHPCo">[43]AmeSum!#REF!</definedName>
    <definedName name="CIJP">[43]AmeSum!#REF!</definedName>
    <definedName name="CIo" localSheetId="4">[52]OGSum!$A$607</definedName>
    <definedName name="CIo" localSheetId="3">[52]OGSum!$A$607</definedName>
    <definedName name="CIo" localSheetId="2">[52]OGSum!$A$607</definedName>
    <definedName name="CIo" localSheetId="5">[52]OGSum!$A$607</definedName>
    <definedName name="CIo" localSheetId="6">[52]OGSum!$A$607</definedName>
    <definedName name="CIo" localSheetId="7">[52]OGSum!$A$607</definedName>
    <definedName name="CIo">[53]OGSum!$A$607</definedName>
    <definedName name="CIOG">[43]AmeSum!#REF!</definedName>
    <definedName name="circle" localSheetId="4">#REF!</definedName>
    <definedName name="circle" localSheetId="3">#REF!</definedName>
    <definedName name="circle" localSheetId="2">#REF!</definedName>
    <definedName name="circle" localSheetId="5">#REF!</definedName>
    <definedName name="circle" localSheetId="6">#REF!</definedName>
    <definedName name="circle" localSheetId="7">#REF!</definedName>
    <definedName name="circle" localSheetId="8">#REF!</definedName>
    <definedName name="circle" localSheetId="9">#REF!</definedName>
    <definedName name="circle" localSheetId="10">#REF!</definedName>
    <definedName name="circle">#REF!</definedName>
    <definedName name="cirestat" localSheetId="4">#REF!</definedName>
    <definedName name="cirestat" localSheetId="3">#REF!</definedName>
    <definedName name="cirestat" localSheetId="2">#REF!</definedName>
    <definedName name="cirestat" localSheetId="5">#REF!</definedName>
    <definedName name="cirestat" localSheetId="6">#REF!</definedName>
    <definedName name="cirestat" localSheetId="7">#REF!</definedName>
    <definedName name="cirestat" localSheetId="8">#REF!</definedName>
    <definedName name="cirestat" localSheetId="9">#REF!</definedName>
    <definedName name="cirestat" localSheetId="10">#REF!</definedName>
    <definedName name="cirestat">#REF!</definedName>
    <definedName name="CIw" localSheetId="4">#REF!</definedName>
    <definedName name="CIw" localSheetId="3">#REF!</definedName>
    <definedName name="CIw" localSheetId="2">#REF!</definedName>
    <definedName name="CIw" localSheetId="5">#REF!</definedName>
    <definedName name="CIw" localSheetId="6">#REF!</definedName>
    <definedName name="CIw" localSheetId="7">#REF!</definedName>
    <definedName name="CIw" localSheetId="8">#REF!</definedName>
    <definedName name="CIw" localSheetId="9">#REF!</definedName>
    <definedName name="CIw" localSheetId="10">#REF!</definedName>
    <definedName name="CIw">#REF!</definedName>
    <definedName name="CL" localSheetId="4">#REF!</definedName>
    <definedName name="CL" localSheetId="3">#REF!</definedName>
    <definedName name="CL" localSheetId="2">#REF!</definedName>
    <definedName name="CL" localSheetId="5">#REF!</definedName>
    <definedName name="CL" localSheetId="6">#REF!</definedName>
    <definedName name="CL" localSheetId="7">#REF!</definedName>
    <definedName name="CL" localSheetId="8">#REF!</definedName>
    <definedName name="CL" localSheetId="9">#REF!</definedName>
    <definedName name="CL" localSheetId="10">#REF!</definedName>
    <definedName name="CL">#REF!</definedName>
    <definedName name="Class" localSheetId="4">#REF!</definedName>
    <definedName name="Class" localSheetId="3">#REF!</definedName>
    <definedName name="Class" localSheetId="2">#REF!</definedName>
    <definedName name="Class" localSheetId="5">#REF!</definedName>
    <definedName name="Class" localSheetId="6">#REF!</definedName>
    <definedName name="Class" localSheetId="7">#REF!</definedName>
    <definedName name="Class" localSheetId="8">#REF!</definedName>
    <definedName name="Class" localSheetId="9">#REF!</definedName>
    <definedName name="Class" localSheetId="10">#REF!</definedName>
    <definedName name="Class">#REF!</definedName>
    <definedName name="CLVC3">0.1</definedName>
    <definedName name="Co_Code_in_CoNo" localSheetId="4">#REF!</definedName>
    <definedName name="Co_Code_in_CoNo" localSheetId="3">#REF!</definedName>
    <definedName name="Co_Code_in_CoNo" localSheetId="2">#REF!</definedName>
    <definedName name="Co_Code_in_CoNo" localSheetId="5">#REF!</definedName>
    <definedName name="Co_Code_in_CoNo" localSheetId="6">#REF!</definedName>
    <definedName name="Co_Code_in_CoNo" localSheetId="7">#REF!</definedName>
    <definedName name="Co_Code_in_CoNo" localSheetId="8">#REF!</definedName>
    <definedName name="Co_Code_in_CoNo" localSheetId="9">#REF!</definedName>
    <definedName name="Co_Code_in_CoNo" localSheetId="10">#REF!</definedName>
    <definedName name="Co_Code_in_CoNo">#REF!</definedName>
    <definedName name="coefficient" localSheetId="4">[61]SUM14ZC1!#REF!</definedName>
    <definedName name="coefficient" localSheetId="3">[61]SUM14ZC1!#REF!</definedName>
    <definedName name="coefficient" localSheetId="2">[61]SUM14ZC1!#REF!</definedName>
    <definedName name="coefficient" localSheetId="5">[61]SUM14ZC1!#REF!</definedName>
    <definedName name="coefficient" localSheetId="6">[61]SUM14ZC1!#REF!</definedName>
    <definedName name="coefficient" localSheetId="7">[61]SUM14ZC1!#REF!</definedName>
    <definedName name="coefficient" localSheetId="8">[61]SUM14ZC1!#REF!</definedName>
    <definedName name="coefficient" localSheetId="9">[61]SUM14ZC1!#REF!</definedName>
    <definedName name="coefficient">[47]SUM14ZC1!#REF!</definedName>
    <definedName name="COLUMNS10">#N/A</definedName>
    <definedName name="CometASPIRETable" localSheetId="4">'[62]3D ASPIRE Table'!$E$2:$P$182</definedName>
    <definedName name="CometASPIRETable" localSheetId="3">'[62]3D ASPIRE Table'!$E$2:$P$182</definedName>
    <definedName name="CometASPIRETable" localSheetId="2">'[62]3D ASPIRE Table'!$E$2:$P$182</definedName>
    <definedName name="CometASPIRETable" localSheetId="5">'[62]3D ASPIRE Table'!$E$2:$P$182</definedName>
    <definedName name="CometASPIRETable" localSheetId="6">'[62]3D ASPIRE Table'!$E$2:$P$182</definedName>
    <definedName name="CometASPIRETable" localSheetId="7">'[62]3D ASPIRE Table'!$E$2:$P$182</definedName>
    <definedName name="CometASPIRETable" localSheetId="8">'[62]3D ASPIRE Table'!$E$2:$P$182</definedName>
    <definedName name="CometASPIRETable" localSheetId="9">'[62]3D ASPIRE Table'!$E$2:$P$182</definedName>
    <definedName name="CometASPIRETable">'[49]3D ASPIRE Table'!$E$2:$P$182</definedName>
    <definedName name="CometPull" localSheetId="4">#REF!</definedName>
    <definedName name="CometPull" localSheetId="3">#REF!</definedName>
    <definedName name="CometPull" localSheetId="2">#REF!</definedName>
    <definedName name="CometPull" localSheetId="5">#REF!</definedName>
    <definedName name="CometPull" localSheetId="6">#REF!</definedName>
    <definedName name="CometPull" localSheetId="7">#REF!</definedName>
    <definedName name="CometPull" localSheetId="8">#REF!</definedName>
    <definedName name="CometPull" localSheetId="9">#REF!</definedName>
    <definedName name="CometPull" localSheetId="10">#REF!</definedName>
    <definedName name="CometPull">#REF!</definedName>
    <definedName name="COMP" localSheetId="4">'[1]FA-LISTING'!#REF!</definedName>
    <definedName name="COMP" localSheetId="3">'[1]FA-LISTING'!#REF!</definedName>
    <definedName name="COMP" localSheetId="2">'[1]FA-LISTING'!#REF!</definedName>
    <definedName name="COMP" localSheetId="5">'[1]FA-LISTING'!#REF!</definedName>
    <definedName name="COMP" localSheetId="6">'[1]FA-LISTING'!#REF!</definedName>
    <definedName name="COMP" localSheetId="7">'[1]FA-LISTING'!#REF!</definedName>
    <definedName name="COMP" localSheetId="8">'[2]FA-LISTING'!#REF!</definedName>
    <definedName name="COMP" localSheetId="9">'[2]FA-LISTING'!#REF!</definedName>
    <definedName name="COMP">'[3]FA-LISTING'!#REF!</definedName>
    <definedName name="Comp_Cap" localSheetId="4">#REF!</definedName>
    <definedName name="Comp_Cap" localSheetId="3">#REF!</definedName>
    <definedName name="Comp_Cap" localSheetId="2">#REF!</definedName>
    <definedName name="Comp_Cap" localSheetId="5">#REF!</definedName>
    <definedName name="Comp_Cap" localSheetId="6">#REF!</definedName>
    <definedName name="Comp_Cap" localSheetId="7">#REF!</definedName>
    <definedName name="Comp_Cap" localSheetId="8">#REF!</definedName>
    <definedName name="Comp_Cap" localSheetId="9">#REF!</definedName>
    <definedName name="Comp_Cap" localSheetId="10">#REF!</definedName>
    <definedName name="Comp_Cap">#REF!</definedName>
    <definedName name="Comp_Pow" localSheetId="4">#REF!</definedName>
    <definedName name="Comp_Pow" localSheetId="3">#REF!</definedName>
    <definedName name="Comp_Pow" localSheetId="2">#REF!</definedName>
    <definedName name="Comp_Pow" localSheetId="5">#REF!</definedName>
    <definedName name="Comp_Pow" localSheetId="6">#REF!</definedName>
    <definedName name="Comp_Pow" localSheetId="7">#REF!</definedName>
    <definedName name="Comp_Pow" localSheetId="8">#REF!</definedName>
    <definedName name="Comp_Pow" localSheetId="9">#REF!</definedName>
    <definedName name="Comp_Pow" localSheetId="10">#REF!</definedName>
    <definedName name="Comp_Pow">#REF!</definedName>
    <definedName name="company" localSheetId="5">[63]公司!$A$1:$B$721</definedName>
    <definedName name="company" localSheetId="6">[63]公司!$A$1:$B$721</definedName>
    <definedName name="company" localSheetId="7">[63]公司!$A$1:$B$721</definedName>
    <definedName name="company" localSheetId="8">[63]公司!$A$1:$B$721</definedName>
    <definedName name="company" localSheetId="9">[63]公司!$A$1:$B$721</definedName>
    <definedName name="company">[50]公司!$A$1:$B$721</definedName>
    <definedName name="Company_Code" localSheetId="4">#REF!</definedName>
    <definedName name="Company_Code" localSheetId="3">#REF!</definedName>
    <definedName name="Company_Code" localSheetId="2">#REF!</definedName>
    <definedName name="Company_Code" localSheetId="5">#REF!</definedName>
    <definedName name="Company_Code" localSheetId="6">#REF!</definedName>
    <definedName name="Company_Code" localSheetId="7">#REF!</definedName>
    <definedName name="Company_Code" localSheetId="8">#REF!</definedName>
    <definedName name="Company_Code" localSheetId="9">#REF!</definedName>
    <definedName name="Company_Code" localSheetId="10">#REF!</definedName>
    <definedName name="Company_Code">#REF!</definedName>
    <definedName name="Compressors" localSheetId="4">#REF!</definedName>
    <definedName name="Compressors" localSheetId="3">#REF!</definedName>
    <definedName name="Compressors" localSheetId="2">#REF!</definedName>
    <definedName name="Compressors" localSheetId="5">#REF!</definedName>
    <definedName name="Compressors" localSheetId="6">#REF!</definedName>
    <definedName name="Compressors" localSheetId="7">#REF!</definedName>
    <definedName name="Compressors" localSheetId="8">#REF!</definedName>
    <definedName name="Compressors" localSheetId="9">#REF!</definedName>
    <definedName name="Compressors" localSheetId="10">#REF!</definedName>
    <definedName name="Compressors">#REF!</definedName>
    <definedName name="Consol_Time" localSheetId="8">[64]FP!$F$17</definedName>
    <definedName name="Consol_Time" localSheetId="9">[64]FP!$F$17</definedName>
    <definedName name="Consol_Time">[65]FP!$F$17</definedName>
    <definedName name="Const_D4" localSheetId="4">#REF!</definedName>
    <definedName name="Const_D4" localSheetId="3">#REF!</definedName>
    <definedName name="Const_D4" localSheetId="2">#REF!</definedName>
    <definedName name="Const_D4" localSheetId="5">#REF!</definedName>
    <definedName name="Const_D4" localSheetId="6">#REF!</definedName>
    <definedName name="Const_D4" localSheetId="7">#REF!</definedName>
    <definedName name="Const_D4" localSheetId="8">#REF!</definedName>
    <definedName name="Const_D4" localSheetId="9">#REF!</definedName>
    <definedName name="Const_D4" localSheetId="10">#REF!</definedName>
    <definedName name="Const_D4">#REF!</definedName>
    <definedName name="Const_K1" localSheetId="4">#REF!</definedName>
    <definedName name="Const_K1" localSheetId="3">#REF!</definedName>
    <definedName name="Const_K1" localSheetId="2">#REF!</definedName>
    <definedName name="Const_K1" localSheetId="5">#REF!</definedName>
    <definedName name="Const_K1" localSheetId="6">#REF!</definedName>
    <definedName name="Const_K1" localSheetId="7">#REF!</definedName>
    <definedName name="Const_K1" localSheetId="8">#REF!</definedName>
    <definedName name="Const_K1" localSheetId="9">#REF!</definedName>
    <definedName name="Const_K1" localSheetId="10">#REF!</definedName>
    <definedName name="Const_K1">#REF!</definedName>
    <definedName name="Const_K2" localSheetId="4">#REF!</definedName>
    <definedName name="Const_K2" localSheetId="3">#REF!</definedName>
    <definedName name="Const_K2" localSheetId="2">#REF!</definedName>
    <definedName name="Const_K2" localSheetId="5">#REF!</definedName>
    <definedName name="Const_K2" localSheetId="6">#REF!</definedName>
    <definedName name="Const_K2" localSheetId="7">#REF!</definedName>
    <definedName name="Const_K2" localSheetId="8">#REF!</definedName>
    <definedName name="Const_K2" localSheetId="9">#REF!</definedName>
    <definedName name="Const_K2" localSheetId="10">#REF!</definedName>
    <definedName name="Const_K2">#REF!</definedName>
    <definedName name="Const_K3" localSheetId="4">#REF!</definedName>
    <definedName name="Const_K3" localSheetId="3">#REF!</definedName>
    <definedName name="Const_K3" localSheetId="2">#REF!</definedName>
    <definedName name="Const_K3" localSheetId="5">#REF!</definedName>
    <definedName name="Const_K3" localSheetId="6">#REF!</definedName>
    <definedName name="Const_K3" localSheetId="7">#REF!</definedName>
    <definedName name="Const_K3" localSheetId="8">#REF!</definedName>
    <definedName name="Const_K3" localSheetId="9">#REF!</definedName>
    <definedName name="Const_K3" localSheetId="10">#REF!</definedName>
    <definedName name="Const_K3">#REF!</definedName>
    <definedName name="Constants" localSheetId="4">#REF!</definedName>
    <definedName name="Constants" localSheetId="3">#REF!</definedName>
    <definedName name="Constants" localSheetId="2">#REF!</definedName>
    <definedName name="Constants" localSheetId="5">#REF!</definedName>
    <definedName name="Constants" localSheetId="6">#REF!</definedName>
    <definedName name="Constants" localSheetId="7">#REF!</definedName>
    <definedName name="Constants" localSheetId="8">#REF!</definedName>
    <definedName name="Constants" localSheetId="9">#REF!</definedName>
    <definedName name="Constants" localSheetId="10">#REF!</definedName>
    <definedName name="Constants">#REF!</definedName>
    <definedName name="Corporate_Reporting" localSheetId="4">#REF!</definedName>
    <definedName name="Corporate_Reporting" localSheetId="3">#REF!</definedName>
    <definedName name="Corporate_Reporting" localSheetId="2">#REF!</definedName>
    <definedName name="Corporate_Reporting" localSheetId="5">#REF!</definedName>
    <definedName name="Corporate_Reporting" localSheetId="6">#REF!</definedName>
    <definedName name="Corporate_Reporting" localSheetId="7">#REF!</definedName>
    <definedName name="Corporate_Reporting" localSheetId="8">#REF!</definedName>
    <definedName name="Corporate_Reporting" localSheetId="9">#REF!</definedName>
    <definedName name="Corporate_Reporting" localSheetId="10">#REF!</definedName>
    <definedName name="Corporate_Reporting">#REF!</definedName>
    <definedName name="COS" localSheetId="8">[64]COS1!$A$10:$L$40</definedName>
    <definedName name="COS" localSheetId="9">[64]COS1!$A$10:$L$40</definedName>
    <definedName name="COS">[65]COS1!$A$10:$L$40</definedName>
    <definedName name="Cost_of_Capital" localSheetId="4">'[54]Fixed calculations'!$O$2</definedName>
    <definedName name="Cost_of_Capital" localSheetId="3">'[54]Fixed calculations'!$O$2</definedName>
    <definedName name="Cost_of_Capital" localSheetId="2">'[54]Fixed calculations'!$O$2</definedName>
    <definedName name="Cost_of_Capital" localSheetId="5">'[54]Fixed calculations'!$O$2</definedName>
    <definedName name="Cost_of_Capital" localSheetId="6">'[54]Fixed calculations'!$O$2</definedName>
    <definedName name="Cost_of_Capital" localSheetId="7">'[54]Fixed calculations'!$O$2</definedName>
    <definedName name="Cost_of_Capital" localSheetId="8">'[54]Fixed calculations'!$O$2</definedName>
    <definedName name="Cost_of_Capital" localSheetId="9">'[54]Fixed calculations'!$O$2</definedName>
    <definedName name="Cost_of_Capital">'[42]Fixed calculations'!$O$2</definedName>
    <definedName name="COST_UNIT" localSheetId="4">[30]Optimize!$AB$57</definedName>
    <definedName name="COST_UNIT" localSheetId="3">[30]Optimize!$AB$57</definedName>
    <definedName name="COST_UNIT" localSheetId="2">[30]Optimize!$AB$57</definedName>
    <definedName name="COST_UNIT" localSheetId="5">[30]Optimize!$AB$57</definedName>
    <definedName name="COST_UNIT" localSheetId="6">[30]Optimize!$AB$57</definedName>
    <definedName name="COST_UNIT" localSheetId="7">[30]Optimize!$AB$57</definedName>
    <definedName name="COST_UNIT" localSheetId="8">[30]Optimize!$AB$57</definedName>
    <definedName name="COST_UNIT" localSheetId="9">[30]Optimize!$AB$57</definedName>
    <definedName name="COST_UNIT">[24]Optimize!$AB$57</definedName>
    <definedName name="CostMatrix" localSheetId="4">[30]Optimize!$AI$16:$AL$54</definedName>
    <definedName name="CostMatrix" localSheetId="3">[30]Optimize!$AI$16:$AL$54</definedName>
    <definedName name="CostMatrix" localSheetId="2">[30]Optimize!$AI$16:$AL$54</definedName>
    <definedName name="CostMatrix" localSheetId="5">[30]Optimize!$AI$16:$AL$54</definedName>
    <definedName name="CostMatrix" localSheetId="6">[30]Optimize!$AI$16:$AL$54</definedName>
    <definedName name="CostMatrix" localSheetId="7">[30]Optimize!$AI$16:$AL$54</definedName>
    <definedName name="CostMatrix" localSheetId="8">[30]Optimize!$AI$16:$AL$54</definedName>
    <definedName name="CostMatrix" localSheetId="9">[30]Optimize!$AI$16:$AL$54</definedName>
    <definedName name="CostMatrix">[24]Optimize!$AI$16:$AL$54</definedName>
    <definedName name="CostStruPull" localSheetId="4">[66]FY03CostStructure!#REF!</definedName>
    <definedName name="CostStruPull" localSheetId="3">[66]FY03CostStructure!#REF!</definedName>
    <definedName name="CostStruPull" localSheetId="2">[66]FY03CostStructure!#REF!</definedName>
    <definedName name="CostStruPull" localSheetId="5">[66]FY03CostStructure!#REF!</definedName>
    <definedName name="CostStruPull" localSheetId="6">[66]FY03CostStructure!#REF!</definedName>
    <definedName name="CostStruPull" localSheetId="7">[66]FY03CostStructure!#REF!</definedName>
    <definedName name="CostStruPull">[67]FY03CostStructure!#REF!</definedName>
    <definedName name="Count" localSheetId="4">[68]Chart!$B$19:$B$38</definedName>
    <definedName name="Count" localSheetId="3">[68]Chart!$B$19:$B$38</definedName>
    <definedName name="Count" localSheetId="2">[68]Chart!$B$19:$B$38</definedName>
    <definedName name="Count" localSheetId="5">[68]Chart!$B$19:$B$38</definedName>
    <definedName name="Count" localSheetId="6">[68]Chart!$B$19:$B$38</definedName>
    <definedName name="Count" localSheetId="7">[68]Chart!$B$19:$B$38</definedName>
    <definedName name="Count" localSheetId="8">[68]Chart!$B$19:$B$38</definedName>
    <definedName name="Count" localSheetId="9">[68]Chart!$B$19:$B$38</definedName>
    <definedName name="Count">[54]Chart!$B$19:$B$38</definedName>
    <definedName name="Count_In_OnePage">1</definedName>
    <definedName name="CountReaudit" localSheetId="4">[69]审核总览!$F$57</definedName>
    <definedName name="CountReaudit" localSheetId="3">[69]审核总览!$F$57</definedName>
    <definedName name="CountReaudit" localSheetId="2">[69]审核总览!$F$57</definedName>
    <definedName name="CountReaudit" localSheetId="5">[69]审核总览!$F$57</definedName>
    <definedName name="CountReaudit" localSheetId="6">[69]审核总览!$F$57</definedName>
    <definedName name="CountReaudit" localSheetId="7">[69]审核总览!$F$57</definedName>
    <definedName name="CountReaudit" localSheetId="8">[70]审核总览!$F$57</definedName>
    <definedName name="CountReaudit" localSheetId="9">[70]审核总览!$F$57</definedName>
    <definedName name="CountReaudit">[71]审核总览!$F$57</definedName>
    <definedName name="Countries" localSheetId="4">[58]LOV!$A$10:$M$10</definedName>
    <definedName name="Countries" localSheetId="3">[58]LOV!$A$10:$M$10</definedName>
    <definedName name="Countries" localSheetId="2">[58]LOV!$A$10:$M$10</definedName>
    <definedName name="Countries" localSheetId="5">[58]LOV!$A$10:$M$10</definedName>
    <definedName name="Countries" localSheetId="6">[58]LOV!$A$10:$M$10</definedName>
    <definedName name="Countries" localSheetId="7">[58]LOV!$A$10:$M$10</definedName>
    <definedName name="Countries" localSheetId="8">[59]LOV!$A$10:$M$10</definedName>
    <definedName name="Countries" localSheetId="9">[59]LOV!$A$10:$M$10</definedName>
    <definedName name="Countries">[60]LOV!$A$10:$M$10</definedName>
    <definedName name="Country_Name" localSheetId="4">#REF!</definedName>
    <definedName name="Country_Name" localSheetId="3">#REF!</definedName>
    <definedName name="Country_Name" localSheetId="2">#REF!</definedName>
    <definedName name="Country_Name" localSheetId="5">#REF!</definedName>
    <definedName name="Country_Name" localSheetId="6">#REF!</definedName>
    <definedName name="Country_Name" localSheetId="7">#REF!</definedName>
    <definedName name="Country_Name" localSheetId="8">#REF!</definedName>
    <definedName name="Country_Name" localSheetId="9">#REF!</definedName>
    <definedName name="Country_Name" localSheetId="10">#REF!</definedName>
    <definedName name="Country_Name">#REF!</definedName>
    <definedName name="CountryList" localSheetId="4">[58]LOV!$A$9</definedName>
    <definedName name="CountryList" localSheetId="3">[58]LOV!$A$9</definedName>
    <definedName name="CountryList" localSheetId="2">[58]LOV!$A$9</definedName>
    <definedName name="CountryList" localSheetId="5">[58]LOV!$A$9</definedName>
    <definedName name="CountryList" localSheetId="6">[58]LOV!$A$9</definedName>
    <definedName name="CountryList" localSheetId="7">[58]LOV!$A$9</definedName>
    <definedName name="CountryList" localSheetId="8">[59]LOV!$A$9</definedName>
    <definedName name="CountryList" localSheetId="9">[59]LOV!$A$9</definedName>
    <definedName name="CountryList">[60]LOV!$A$9</definedName>
    <definedName name="CPBaug" localSheetId="4">#REF!</definedName>
    <definedName name="CPBaug" localSheetId="3">#REF!</definedName>
    <definedName name="CPBaug" localSheetId="2">#REF!</definedName>
    <definedName name="CPBaug" localSheetId="5">#REF!</definedName>
    <definedName name="CPBaug" localSheetId="6">#REF!</definedName>
    <definedName name="CPBaug" localSheetId="7">#REF!</definedName>
    <definedName name="CPBaug" localSheetId="8">#REF!</definedName>
    <definedName name="CPBaug" localSheetId="9">#REF!</definedName>
    <definedName name="CPBaug" localSheetId="10">#REF!</definedName>
    <definedName name="CPBaug">#REF!</definedName>
    <definedName name="CPBQ4" localSheetId="4">#REF!</definedName>
    <definedName name="CPBQ4" localSheetId="3">#REF!</definedName>
    <definedName name="CPBQ4" localSheetId="2">#REF!</definedName>
    <definedName name="CPBQ4" localSheetId="5">#REF!</definedName>
    <definedName name="CPBQ4" localSheetId="6">#REF!</definedName>
    <definedName name="CPBQ4" localSheetId="7">#REF!</definedName>
    <definedName name="CPBQ4" localSheetId="8">#REF!</definedName>
    <definedName name="CPBQ4" localSheetId="9">#REF!</definedName>
    <definedName name="CPBQ4" localSheetId="10">#REF!</definedName>
    <definedName name="CPBQ4">#REF!</definedName>
    <definedName name="CPD" localSheetId="4">#REF!</definedName>
    <definedName name="CPD" localSheetId="3">#REF!</definedName>
    <definedName name="CPD" localSheetId="2">#REF!</definedName>
    <definedName name="CPD" localSheetId="5">#REF!</definedName>
    <definedName name="CPD" localSheetId="6">#REF!</definedName>
    <definedName name="CPD" localSheetId="7">#REF!</definedName>
    <definedName name="CPD" localSheetId="8">#REF!</definedName>
    <definedName name="CPD" localSheetId="9">#REF!</definedName>
    <definedName name="CPD" localSheetId="10">#REF!</definedName>
    <definedName name="CPD">#REF!</definedName>
    <definedName name="CPH" localSheetId="4">#REF!</definedName>
    <definedName name="CPH" localSheetId="3">#REF!</definedName>
    <definedName name="CPH" localSheetId="2">#REF!</definedName>
    <definedName name="CPH" localSheetId="5">#REF!</definedName>
    <definedName name="CPH" localSheetId="6">#REF!</definedName>
    <definedName name="CPH" localSheetId="7">#REF!</definedName>
    <definedName name="CPH" localSheetId="8">#REF!</definedName>
    <definedName name="CPH" localSheetId="9">#REF!</definedName>
    <definedName name="CPH" localSheetId="10">#REF!</definedName>
    <definedName name="CPH">#REF!</definedName>
    <definedName name="Cpk_LCLX" localSheetId="4">#REF!:OFFSET(#REF!,COUNTA(#REF!)-1,0)</definedName>
    <definedName name="Cpk_LCLX" localSheetId="3">#REF!:OFFSET(#REF!,COUNTA(#REF!)-1,0)</definedName>
    <definedName name="Cpk_LCLX" localSheetId="2">#REF!:OFFSET(#REF!,COUNTA(#REF!)-1,0)</definedName>
    <definedName name="Cpk_LCLX" localSheetId="5">#REF!:OFFSET(#REF!,COUNTA(#REF!)-1,0)</definedName>
    <definedName name="Cpk_LCLX" localSheetId="6">#REF!:OFFSET(#REF!,COUNTA(#REF!)-1,0)</definedName>
    <definedName name="Cpk_LCLX" localSheetId="7">#REF!:OFFSET(#REF!,COUNTA(#REF!)-1,0)</definedName>
    <definedName name="Cpk_LCLX" localSheetId="8">#REF!:OFFSET(#REF!,COUNTA(#REF!)-1,0)</definedName>
    <definedName name="Cpk_LCLX" localSheetId="9">#REF!:OFFSET(#REF!,COUNTA(#REF!)-1,0)</definedName>
    <definedName name="Cpk_LCLX" localSheetId="10">#REF!:OFFSET(#REF!,COUNTA(#REF!)-1,0)</definedName>
    <definedName name="Cpk_LCLX">#REF!:OFFSET(#REF!,COUNTA(#REF!)-1,0)</definedName>
    <definedName name="Cpk_Mean" localSheetId="4">#REF!:OFFSET(#REF!,COUNTA(#REF!)-1,0)</definedName>
    <definedName name="Cpk_Mean" localSheetId="3">#REF!:OFFSET(#REF!,COUNTA(#REF!)-1,0)</definedName>
    <definedName name="Cpk_Mean" localSheetId="2">#REF!:OFFSET(#REF!,COUNTA(#REF!)-1,0)</definedName>
    <definedName name="Cpk_Mean" localSheetId="5">#REF!:OFFSET(#REF!,COUNTA(#REF!)-1,0)</definedName>
    <definedName name="Cpk_Mean" localSheetId="6">#REF!:OFFSET(#REF!,COUNTA(#REF!)-1,0)</definedName>
    <definedName name="Cpk_Mean" localSheetId="7">#REF!:OFFSET(#REF!,COUNTA(#REF!)-1,0)</definedName>
    <definedName name="Cpk_Mean" localSheetId="8">#REF!:OFFSET(#REF!,COUNTA(#REF!)-1,0)</definedName>
    <definedName name="Cpk_Mean" localSheetId="9">#REF!:OFFSET(#REF!,COUNTA(#REF!)-1,0)</definedName>
    <definedName name="Cpk_Mean" localSheetId="10">#REF!:OFFSET(#REF!,COUNTA(#REF!)-1,0)</definedName>
    <definedName name="Cpk_Mean">#REF!:OFFSET(#REF!,COUNTA(#REF!)-1,0)</definedName>
    <definedName name="Cpk_NumDataPoints" localSheetId="4">#REF!:OFFSET(#REF!,COUNTA(#REF!)-1,0)</definedName>
    <definedName name="Cpk_NumDataPoints" localSheetId="3">#REF!:OFFSET(#REF!,COUNTA(#REF!)-1,0)</definedName>
    <definedName name="Cpk_NumDataPoints" localSheetId="2">#REF!:OFFSET(#REF!,COUNTA(#REF!)-1,0)</definedName>
    <definedName name="Cpk_NumDataPoints" localSheetId="5">#REF!:OFFSET(#REF!,COUNTA(#REF!)-1,0)</definedName>
    <definedName name="Cpk_NumDataPoints" localSheetId="6">#REF!:OFFSET(#REF!,COUNTA(#REF!)-1,0)</definedName>
    <definedName name="Cpk_NumDataPoints" localSheetId="7">#REF!:OFFSET(#REF!,COUNTA(#REF!)-1,0)</definedName>
    <definedName name="Cpk_NumDataPoints" localSheetId="8">#REF!:OFFSET(#REF!,COUNTA(#REF!)-1,0)</definedName>
    <definedName name="Cpk_NumDataPoints" localSheetId="9">#REF!:OFFSET(#REF!,COUNTA(#REF!)-1,0)</definedName>
    <definedName name="Cpk_NumDataPoints" localSheetId="10">#REF!:OFFSET(#REF!,COUNTA(#REF!)-1,0)</definedName>
    <definedName name="Cpk_NumDataPoints">#REF!:OFFSET(#REF!,COUNTA(#REF!)-1,0)</definedName>
    <definedName name="Cpk_RangeAverage" localSheetId="4">#REF!:OFFSET(#REF!,COUNTA(#REF!)-1,0)</definedName>
    <definedName name="Cpk_RangeAverage" localSheetId="3">#REF!:OFFSET(#REF!,COUNTA(#REF!)-1,0)</definedName>
    <definedName name="Cpk_RangeAverage" localSheetId="2">#REF!:OFFSET(#REF!,COUNTA(#REF!)-1,0)</definedName>
    <definedName name="Cpk_RangeAverage" localSheetId="5">#REF!:OFFSET(#REF!,COUNTA(#REF!)-1,0)</definedName>
    <definedName name="Cpk_RangeAverage" localSheetId="6">#REF!:OFFSET(#REF!,COUNTA(#REF!)-1,0)</definedName>
    <definedName name="Cpk_RangeAverage" localSheetId="7">#REF!:OFFSET(#REF!,COUNTA(#REF!)-1,0)</definedName>
    <definedName name="Cpk_RangeAverage" localSheetId="8">#REF!:OFFSET(#REF!,COUNTA(#REF!)-1,0)</definedName>
    <definedName name="Cpk_RangeAverage" localSheetId="9">#REF!:OFFSET(#REF!,COUNTA(#REF!)-1,0)</definedName>
    <definedName name="Cpk_RangeAverage" localSheetId="10">#REF!:OFFSET(#REF!,COUNTA(#REF!)-1,0)</definedName>
    <definedName name="Cpk_RangeAverage">#REF!:OFFSET(#REF!,COUNTA(#REF!)-1,0)</definedName>
    <definedName name="Cpk_TestValue" localSheetId="4">#REF!:OFFSET(#REF!,COUNTA(#REF!)-1,0)</definedName>
    <definedName name="Cpk_TestValue" localSheetId="3">#REF!:OFFSET(#REF!,COUNTA(#REF!)-1,0)</definedName>
    <definedName name="Cpk_TestValue" localSheetId="2">#REF!:OFFSET(#REF!,COUNTA(#REF!)-1,0)</definedName>
    <definedName name="Cpk_TestValue" localSheetId="5">#REF!:OFFSET(#REF!,COUNTA(#REF!)-1,0)</definedName>
    <definedName name="Cpk_TestValue" localSheetId="6">#REF!:OFFSET(#REF!,COUNTA(#REF!)-1,0)</definedName>
    <definedName name="Cpk_TestValue" localSheetId="7">#REF!:OFFSET(#REF!,COUNTA(#REF!)-1,0)</definedName>
    <definedName name="Cpk_TestValue" localSheetId="8">#REF!:OFFSET(#REF!,COUNTA(#REF!)-1,0)</definedName>
    <definedName name="Cpk_TestValue" localSheetId="9">#REF!:OFFSET(#REF!,COUNTA(#REF!)-1,0)</definedName>
    <definedName name="Cpk_TestValue" localSheetId="10">#REF!:OFFSET(#REF!,COUNTA(#REF!)-1,0)</definedName>
    <definedName name="Cpk_TestValue">#REF!:OFFSET(#REF!,COUNTA(#REF!)-1,0)</definedName>
    <definedName name="Cpk_UCLR" localSheetId="4">#REF!:OFFSET(#REF!,COUNTA(#REF!)-1,0)</definedName>
    <definedName name="Cpk_UCLR" localSheetId="3">#REF!:OFFSET(#REF!,COUNTA(#REF!)-1,0)</definedName>
    <definedName name="Cpk_UCLR" localSheetId="2">#REF!:OFFSET(#REF!,COUNTA(#REF!)-1,0)</definedName>
    <definedName name="Cpk_UCLR" localSheetId="5">#REF!:OFFSET(#REF!,COUNTA(#REF!)-1,0)</definedName>
    <definedName name="Cpk_UCLR" localSheetId="6">#REF!:OFFSET(#REF!,COUNTA(#REF!)-1,0)</definedName>
    <definedName name="Cpk_UCLR" localSheetId="7">#REF!:OFFSET(#REF!,COUNTA(#REF!)-1,0)</definedName>
    <definedName name="Cpk_UCLR" localSheetId="8">#REF!:OFFSET(#REF!,COUNTA(#REF!)-1,0)</definedName>
    <definedName name="Cpk_UCLR" localSheetId="9">#REF!:OFFSET(#REF!,COUNTA(#REF!)-1,0)</definedName>
    <definedName name="Cpk_UCLR" localSheetId="10">#REF!:OFFSET(#REF!,COUNTA(#REF!)-1,0)</definedName>
    <definedName name="Cpk_UCLR">#REF!:OFFSET(#REF!,COUNTA(#REF!)-1,0)</definedName>
    <definedName name="Cpk_UCLX" localSheetId="4">#REF!:OFFSET(#REF!,COUNTA(#REF!)-1,0)</definedName>
    <definedName name="Cpk_UCLX" localSheetId="3">#REF!:OFFSET(#REF!,COUNTA(#REF!)-1,0)</definedName>
    <definedName name="Cpk_UCLX" localSheetId="2">#REF!:OFFSET(#REF!,COUNTA(#REF!)-1,0)</definedName>
    <definedName name="Cpk_UCLX" localSheetId="5">#REF!:OFFSET(#REF!,COUNTA(#REF!)-1,0)</definedName>
    <definedName name="Cpk_UCLX" localSheetId="6">#REF!:OFFSET(#REF!,COUNTA(#REF!)-1,0)</definedName>
    <definedName name="Cpk_UCLX" localSheetId="7">#REF!:OFFSET(#REF!,COUNTA(#REF!)-1,0)</definedName>
    <definedName name="Cpk_UCLX" localSheetId="8">#REF!:OFFSET(#REF!,COUNTA(#REF!)-1,0)</definedName>
    <definedName name="Cpk_UCLX" localSheetId="9">#REF!:OFFSET(#REF!,COUNTA(#REF!)-1,0)</definedName>
    <definedName name="Cpk_UCLX" localSheetId="10">#REF!:OFFSET(#REF!,COUNTA(#REF!)-1,0)</definedName>
    <definedName name="Cpk_UCLX">#REF!:OFFSET(#REF!,COUNTA(#REF!)-1,0)</definedName>
    <definedName name="Cpk_XmR" localSheetId="4">#REF!:OFFSET(#REF!,COUNTA(#REF!)-1,0)</definedName>
    <definedName name="Cpk_XmR" localSheetId="3">#REF!:OFFSET(#REF!,COUNTA(#REF!)-1,0)</definedName>
    <definedName name="Cpk_XmR" localSheetId="2">#REF!:OFFSET(#REF!,COUNTA(#REF!)-1,0)</definedName>
    <definedName name="Cpk_XmR" localSheetId="5">#REF!:OFFSET(#REF!,COUNTA(#REF!)-1,0)</definedName>
    <definedName name="Cpk_XmR" localSheetId="6">#REF!:OFFSET(#REF!,COUNTA(#REF!)-1,0)</definedName>
    <definedName name="Cpk_XmR" localSheetId="7">#REF!:OFFSET(#REF!,COUNTA(#REF!)-1,0)</definedName>
    <definedName name="Cpk_XmR" localSheetId="8">#REF!:OFFSET(#REF!,COUNTA(#REF!)-1,0)</definedName>
    <definedName name="Cpk_XmR" localSheetId="9">#REF!:OFFSET(#REF!,COUNTA(#REF!)-1,0)</definedName>
    <definedName name="Cpk_XmR" localSheetId="10">#REF!:OFFSET(#REF!,COUNTA(#REF!)-1,0)</definedName>
    <definedName name="Cpk_XmR">#REF!:OFFSET(#REF!,COUNTA(#REF!)-1,0)</definedName>
    <definedName name="CPL" localSheetId="4">#REF!</definedName>
    <definedName name="CPL" localSheetId="3">#REF!</definedName>
    <definedName name="CPL" localSheetId="2">#REF!</definedName>
    <definedName name="CPL" localSheetId="5">#REF!</definedName>
    <definedName name="CPL" localSheetId="6">#REF!</definedName>
    <definedName name="CPL" localSheetId="7">#REF!</definedName>
    <definedName name="CPL" localSheetId="8">#REF!</definedName>
    <definedName name="CPL" localSheetId="9">#REF!</definedName>
    <definedName name="CPL" localSheetId="10">#REF!</definedName>
    <definedName name="CPL">#REF!</definedName>
    <definedName name="CPMC" localSheetId="4">[72]产品!$C$3:$C$16</definedName>
    <definedName name="CPMC" localSheetId="3">[72]产品!$C$3:$C$16</definedName>
    <definedName name="CPMC" localSheetId="2">[72]产品!$C$3:$C$16</definedName>
    <definedName name="CPMC" localSheetId="5">[72]产品!$C$3:$C$16</definedName>
    <definedName name="CPMC" localSheetId="6">[72]产品!$C$3:$C$16</definedName>
    <definedName name="CPMC" localSheetId="7">[72]产品!$C$3:$C$16</definedName>
    <definedName name="CPMC" localSheetId="8">[72]产品!$C$3:$C$16</definedName>
    <definedName name="CPMC" localSheetId="9">[72]产品!$C$3:$C$16</definedName>
    <definedName name="CPMC">[55]产品!$C$3:$C$16</definedName>
    <definedName name="CPY" localSheetId="4">#REF!</definedName>
    <definedName name="CPY" localSheetId="3">#REF!</definedName>
    <definedName name="CPY" localSheetId="2">#REF!</definedName>
    <definedName name="CPY" localSheetId="5">#REF!</definedName>
    <definedName name="CPY" localSheetId="6">#REF!</definedName>
    <definedName name="CPY" localSheetId="7">#REF!</definedName>
    <definedName name="CPY" localSheetId="8">#REF!</definedName>
    <definedName name="CPY" localSheetId="9">#REF!</definedName>
    <definedName name="CPY" localSheetId="10">#REF!</definedName>
    <definedName name="CPY">#REF!</definedName>
    <definedName name="_xlnm.Criteria" localSheetId="4">[73]MCS!#REF!</definedName>
    <definedName name="_xlnm.Criteria" localSheetId="3">[73]MCS!#REF!</definedName>
    <definedName name="_xlnm.Criteria" localSheetId="2">[73]MCS!#REF!</definedName>
    <definedName name="_xlnm.Criteria" localSheetId="5">#REF!</definedName>
    <definedName name="_xlnm.Criteria" localSheetId="6">#REF!</definedName>
    <definedName name="_xlnm.Criteria" localSheetId="7">#REF!</definedName>
    <definedName name="_xlnm.Criteria" localSheetId="8">#REF!</definedName>
    <definedName name="_xlnm.Criteria" localSheetId="9">#REF!</definedName>
    <definedName name="_xlnm.Criteria" localSheetId="10">#REF!</definedName>
    <definedName name="_xlnm.Criteria">#REF!</definedName>
    <definedName name="CS_Customer_Services" localSheetId="4">[58]LOV!#REF!</definedName>
    <definedName name="CS_Customer_Services" localSheetId="3">[58]LOV!#REF!</definedName>
    <definedName name="CS_Customer_Services" localSheetId="2">[58]LOV!#REF!</definedName>
    <definedName name="CS_Customer_Services" localSheetId="5">[58]LOV!#REF!</definedName>
    <definedName name="CS_Customer_Services" localSheetId="6">[58]LOV!#REF!</definedName>
    <definedName name="CS_Customer_Services" localSheetId="7">[58]LOV!#REF!</definedName>
    <definedName name="CS_Customer_Services" localSheetId="8">[59]LOV!#REF!</definedName>
    <definedName name="CS_Customer_Services" localSheetId="9">[59]LOV!#REF!</definedName>
    <definedName name="CS_Customer_Services">[60]LOV!#REF!</definedName>
    <definedName name="CS_PlatformList" localSheetId="4">[58]LOV!$A$22</definedName>
    <definedName name="CS_PlatformList" localSheetId="3">[58]LOV!$A$22</definedName>
    <definedName name="CS_PlatformList" localSheetId="2">[58]LOV!$A$22</definedName>
    <definedName name="CS_PlatformList" localSheetId="5">[58]LOV!$A$22</definedName>
    <definedName name="CS_PlatformList" localSheetId="6">[58]LOV!$A$22</definedName>
    <definedName name="CS_PlatformList" localSheetId="7">[58]LOV!$A$22</definedName>
    <definedName name="CS_PlatformList" localSheetId="8">[59]LOV!$A$22</definedName>
    <definedName name="CS_PlatformList" localSheetId="9">[59]LOV!$A$22</definedName>
    <definedName name="CS_PlatformList">[60]LOV!$A$22</definedName>
    <definedName name="CS_Platforms" localSheetId="4">[58]LOV!$A$23:$G$23</definedName>
    <definedName name="CS_Platforms" localSheetId="3">[58]LOV!$A$23:$G$23</definedName>
    <definedName name="CS_Platforms" localSheetId="2">[58]LOV!$A$23:$G$23</definedName>
    <definedName name="CS_Platforms" localSheetId="5">[58]LOV!$A$23:$G$23</definedName>
    <definedName name="CS_Platforms" localSheetId="6">[58]LOV!$A$23:$G$23</definedName>
    <definedName name="CS_Platforms" localSheetId="7">[58]LOV!$A$23:$G$23</definedName>
    <definedName name="CS_Platforms" localSheetId="8">[59]LOV!$A$23:$G$23</definedName>
    <definedName name="CS_Platforms" localSheetId="9">[59]LOV!$A$23:$G$23</definedName>
    <definedName name="CS_Platforms">[60]LOV!$A$23:$G$23</definedName>
    <definedName name="CS_TypeList" localSheetId="4">[58]LOV!$A$19</definedName>
    <definedName name="CS_TypeList" localSheetId="3">[58]LOV!$A$19</definedName>
    <definedName name="CS_TypeList" localSheetId="2">[58]LOV!$A$19</definedName>
    <definedName name="CS_TypeList" localSheetId="5">[58]LOV!$A$19</definedName>
    <definedName name="CS_TypeList" localSheetId="6">[58]LOV!$A$19</definedName>
    <definedName name="CS_TypeList" localSheetId="7">[58]LOV!$A$19</definedName>
    <definedName name="CS_TypeList" localSheetId="8">[59]LOV!$A$19</definedName>
    <definedName name="CS_TypeList" localSheetId="9">[59]LOV!$A$19</definedName>
    <definedName name="CS_TypeList">[60]LOV!$A$19</definedName>
    <definedName name="CS_Types" localSheetId="4">[58]LOV!$A$20:$C$20</definedName>
    <definedName name="CS_Types" localSheetId="3">[58]LOV!$A$20:$C$20</definedName>
    <definedName name="CS_Types" localSheetId="2">[58]LOV!$A$20:$C$20</definedName>
    <definedName name="CS_Types" localSheetId="5">[58]LOV!$A$20:$C$20</definedName>
    <definedName name="CS_Types" localSheetId="6">[58]LOV!$A$20:$C$20</definedName>
    <definedName name="CS_Types" localSheetId="7">[58]LOV!$A$20:$C$20</definedName>
    <definedName name="CS_Types" localSheetId="8">[59]LOV!$A$20:$C$20</definedName>
    <definedName name="CS_Types" localSheetId="9">[59]LOV!$A$20:$C$20</definedName>
    <definedName name="CS_Types">[60]LOV!$A$20:$C$20</definedName>
    <definedName name="CSa" localSheetId="4">[52]APJSum!$A$407</definedName>
    <definedName name="CSa" localSheetId="3">[52]APJSum!$A$407</definedName>
    <definedName name="CSa" localSheetId="2">[52]APJSum!$A$407</definedName>
    <definedName name="CSa" localSheetId="5">[52]APJSum!$A$407</definedName>
    <definedName name="CSa" localSheetId="6">[52]APJSum!$A$407</definedName>
    <definedName name="CSa" localSheetId="7">[52]APJSum!$A$407</definedName>
    <definedName name="CSa">[53]APJSum!$A$407</definedName>
    <definedName name="CSame" localSheetId="4">[52]AmeSum!$A$407</definedName>
    <definedName name="CSame" localSheetId="3">[52]AmeSum!$A$407</definedName>
    <definedName name="CSame" localSheetId="2">[52]AmeSum!$A$407</definedName>
    <definedName name="CSame" localSheetId="5">[52]AmeSum!$A$407</definedName>
    <definedName name="CSame" localSheetId="6">[52]AmeSum!$A$407</definedName>
    <definedName name="CSame" localSheetId="7">[52]AmeSum!$A$407</definedName>
    <definedName name="CSame">[53]AmeSum!$A$407</definedName>
    <definedName name="CSAP">[43]AmeSum!#REF!</definedName>
    <definedName name="csaspir" localSheetId="4">#REF!</definedName>
    <definedName name="csaspir" localSheetId="3">#REF!</definedName>
    <definedName name="csaspir" localSheetId="2">#REF!</definedName>
    <definedName name="csaspir" localSheetId="5">#REF!</definedName>
    <definedName name="csaspir" localSheetId="6">#REF!</definedName>
    <definedName name="csaspir" localSheetId="7">#REF!</definedName>
    <definedName name="csaspir" localSheetId="8">#REF!</definedName>
    <definedName name="csaspir" localSheetId="9">#REF!</definedName>
    <definedName name="csaspir" localSheetId="10">#REF!</definedName>
    <definedName name="csaspir">#REF!</definedName>
    <definedName name="CSe" localSheetId="4">[52]EMEASum!$A$407</definedName>
    <definedName name="CSe" localSheetId="3">[52]EMEASum!$A$407</definedName>
    <definedName name="CSe" localSheetId="2">[52]EMEASum!$A$407</definedName>
    <definedName name="CSe" localSheetId="5">[52]EMEASum!$A$407</definedName>
    <definedName name="CSe" localSheetId="6">[52]EMEASum!$A$407</definedName>
    <definedName name="CSe" localSheetId="7">[52]EMEASum!$A$407</definedName>
    <definedName name="CSe">[53]EMEASum!$A$407</definedName>
    <definedName name="CSEMEA">[43]AmeSum!#REF!</definedName>
    <definedName name="CSh" localSheetId="4">[52]HPCoSum!$A$407</definedName>
    <definedName name="CSh" localSheetId="3">[52]HPCoSum!$A$407</definedName>
    <definedName name="CSh" localSheetId="2">[52]HPCoSum!$A$407</definedName>
    <definedName name="CSh" localSheetId="5">[52]HPCoSum!$A$407</definedName>
    <definedName name="CSh" localSheetId="6">[52]HPCoSum!$A$407</definedName>
    <definedName name="CSh" localSheetId="7">[52]HPCoSum!$A$407</definedName>
    <definedName name="CSh">[53]HPCoSum!$A$407</definedName>
    <definedName name="CSHPCo">[43]AmeSum!#REF!</definedName>
    <definedName name="CSJP">[43]AmeSum!#REF!</definedName>
    <definedName name="CSo" localSheetId="4">[52]OGSum!$A$407</definedName>
    <definedName name="CSo" localSheetId="3">[52]OGSum!$A$407</definedName>
    <definedName name="CSo" localSheetId="2">[52]OGSum!$A$407</definedName>
    <definedName name="CSo" localSheetId="5">[52]OGSum!$A$407</definedName>
    <definedName name="CSo" localSheetId="6">[52]OGSum!$A$407</definedName>
    <definedName name="CSo" localSheetId="7">[52]OGSum!$A$407</definedName>
    <definedName name="CSo">[53]OGSum!$A$407</definedName>
    <definedName name="CSOG">[43]AmeSum!#REF!</definedName>
    <definedName name="csresta" localSheetId="4">#REF!</definedName>
    <definedName name="csresta" localSheetId="3">#REF!</definedName>
    <definedName name="csresta" localSheetId="2">#REF!</definedName>
    <definedName name="csresta" localSheetId="5">#REF!</definedName>
    <definedName name="csresta" localSheetId="6">#REF!</definedName>
    <definedName name="csresta" localSheetId="7">#REF!</definedName>
    <definedName name="csresta" localSheetId="8">#REF!</definedName>
    <definedName name="csresta" localSheetId="9">#REF!</definedName>
    <definedName name="csresta" localSheetId="10">#REF!</definedName>
    <definedName name="csresta">#REF!</definedName>
    <definedName name="csss" localSheetId="4">#REF!</definedName>
    <definedName name="csss" localSheetId="3">#REF!</definedName>
    <definedName name="csss" localSheetId="2">#REF!</definedName>
    <definedName name="csss" localSheetId="5">#REF!</definedName>
    <definedName name="csss" localSheetId="6">#REF!</definedName>
    <definedName name="csss" localSheetId="7">#REF!</definedName>
    <definedName name="csss" localSheetId="8">#REF!</definedName>
    <definedName name="csss" localSheetId="9">#REF!</definedName>
    <definedName name="csss" localSheetId="10">#REF!</definedName>
    <definedName name="csss">#REF!</definedName>
    <definedName name="CSw" localSheetId="4">#REF!</definedName>
    <definedName name="CSw" localSheetId="3">#REF!</definedName>
    <definedName name="CSw" localSheetId="2">#REF!</definedName>
    <definedName name="CSw" localSheetId="5">#REF!</definedName>
    <definedName name="CSw" localSheetId="6">#REF!</definedName>
    <definedName name="CSw" localSheetId="7">#REF!</definedName>
    <definedName name="CSw" localSheetId="8">#REF!</definedName>
    <definedName name="CSw" localSheetId="9">#REF!</definedName>
    <definedName name="CSw" localSheetId="10">#REF!</definedName>
    <definedName name="CSw">#REF!</definedName>
    <definedName name="Cum_Int" localSheetId="4">#REF!</definedName>
    <definedName name="Cum_Int" localSheetId="3">#REF!</definedName>
    <definedName name="Cum_Int" localSheetId="2">#REF!</definedName>
    <definedName name="Cum_Int" localSheetId="5">#REF!</definedName>
    <definedName name="Cum_Int" localSheetId="6">#REF!</definedName>
    <definedName name="Cum_Int" localSheetId="7">#REF!</definedName>
    <definedName name="Cum_Int" localSheetId="8">#REF!</definedName>
    <definedName name="Cum_Int" localSheetId="9">#REF!</definedName>
    <definedName name="Cum_Int" localSheetId="10">#REF!</definedName>
    <definedName name="Cum_Int">#REF!</definedName>
    <definedName name="CUM_MTBF_GOAL" localSheetId="4">#REF!</definedName>
    <definedName name="CUM_MTBF_GOAL" localSheetId="3">#REF!</definedName>
    <definedName name="CUM_MTBF_GOAL" localSheetId="2">#REF!</definedName>
    <definedName name="CUM_MTBF_GOAL" localSheetId="5">#REF!</definedName>
    <definedName name="CUM_MTBF_GOAL" localSheetId="6">#REF!</definedName>
    <definedName name="CUM_MTBF_GOAL" localSheetId="7">#REF!</definedName>
    <definedName name="CUM_MTBF_GOAL" localSheetId="8">#REF!</definedName>
    <definedName name="CUM_MTBF_GOAL" localSheetId="9">#REF!</definedName>
    <definedName name="CUM_MTBF_GOAL" localSheetId="10">#REF!</definedName>
    <definedName name="CUM_MTBF_GOAL">#REF!</definedName>
    <definedName name="CUM_PROG_YRS" localSheetId="4">#REF!</definedName>
    <definedName name="CUM_PROG_YRS" localSheetId="3">#REF!</definedName>
    <definedName name="CUM_PROG_YRS" localSheetId="2">#REF!</definedName>
    <definedName name="CUM_PROG_YRS" localSheetId="5">#REF!</definedName>
    <definedName name="CUM_PROG_YRS" localSheetId="6">#REF!</definedName>
    <definedName name="CUM_PROG_YRS" localSheetId="7">#REF!</definedName>
    <definedName name="CUM_PROG_YRS" localSheetId="8">#REF!</definedName>
    <definedName name="CUM_PROG_YRS" localSheetId="9">#REF!</definedName>
    <definedName name="CUM_PROG_YRS" localSheetId="10">#REF!</definedName>
    <definedName name="CUM_PROG_YRS">#REF!</definedName>
    <definedName name="cumlative_benefits_percent" localSheetId="4">'[54]Commercial Benefits'!$I$10:$I$293</definedName>
    <definedName name="cumlative_benefits_percent" localSheetId="3">'[54]Commercial Benefits'!$I$10:$I$293</definedName>
    <definedName name="cumlative_benefits_percent" localSheetId="2">'[54]Commercial Benefits'!$I$10:$I$293</definedName>
    <definedName name="cumlative_benefits_percent" localSheetId="5">'[54]Commercial Benefits'!$I$10:$I$293</definedName>
    <definedName name="cumlative_benefits_percent" localSheetId="6">'[54]Commercial Benefits'!$I$10:$I$293</definedName>
    <definedName name="cumlative_benefits_percent" localSheetId="7">'[54]Commercial Benefits'!$I$10:$I$293</definedName>
    <definedName name="cumlative_benefits_percent" localSheetId="8">'[54]Commercial Benefits'!$I$10:$I$293</definedName>
    <definedName name="cumlative_benefits_percent" localSheetId="9">'[54]Commercial Benefits'!$I$10:$I$293</definedName>
    <definedName name="cumlative_benefits_percent">'[42]Commercial Benefits'!$I$10:$I$293</definedName>
    <definedName name="Curr_Flash" localSheetId="4">[74]FP!$D$30</definedName>
    <definedName name="Curr_Flash" localSheetId="3">[74]FP!$D$30</definedName>
    <definedName name="Curr_Flash" localSheetId="2">[74]FP!$D$30</definedName>
    <definedName name="Curr_Flash" localSheetId="5">[74]FP!$D$30</definedName>
    <definedName name="Curr_Flash" localSheetId="6">[74]FP!$D$30</definedName>
    <definedName name="Curr_Flash" localSheetId="7">[74]FP!$D$30</definedName>
    <definedName name="Curr_Flash">[75]FP!$D$30</definedName>
    <definedName name="Curr_Half" localSheetId="4">'[74]Time Dimension Lookup'!$H$3</definedName>
    <definedName name="Curr_Half" localSheetId="3">'[74]Time Dimension Lookup'!$H$3</definedName>
    <definedName name="Curr_Half" localSheetId="2">'[74]Time Dimension Lookup'!$H$3</definedName>
    <definedName name="Curr_Half" localSheetId="5">'[74]Time Dimension Lookup'!$H$3</definedName>
    <definedName name="Curr_Half" localSheetId="6">'[74]Time Dimension Lookup'!$H$3</definedName>
    <definedName name="Curr_Half" localSheetId="7">'[74]Time Dimension Lookup'!$H$3</definedName>
    <definedName name="Curr_Half">'[75]Time Dimension Lookup'!$H$3</definedName>
    <definedName name="Curr_Qtr_a" localSheetId="4">'[74]Time Dimension Lookup'!$F$3</definedName>
    <definedName name="Curr_Qtr_a" localSheetId="3">'[74]Time Dimension Lookup'!$F$3</definedName>
    <definedName name="Curr_Qtr_a" localSheetId="2">'[74]Time Dimension Lookup'!$F$3</definedName>
    <definedName name="Curr_Qtr_a" localSheetId="5">'[74]Time Dimension Lookup'!$F$3</definedName>
    <definedName name="Curr_Qtr_a" localSheetId="6">'[74]Time Dimension Lookup'!$F$3</definedName>
    <definedName name="Curr_Qtr_a" localSheetId="7">'[74]Time Dimension Lookup'!$F$3</definedName>
    <definedName name="Curr_Qtr_a">'[75]Time Dimension Lookup'!$F$3</definedName>
    <definedName name="Curr_Qtr_b" localSheetId="4">'[74]Time Dimension Lookup'!$G$3</definedName>
    <definedName name="Curr_Qtr_b" localSheetId="3">'[74]Time Dimension Lookup'!$G$3</definedName>
    <definedName name="Curr_Qtr_b" localSheetId="2">'[74]Time Dimension Lookup'!$G$3</definedName>
    <definedName name="Curr_Qtr_b" localSheetId="5">'[74]Time Dimension Lookup'!$G$3</definedName>
    <definedName name="Curr_Qtr_b" localSheetId="6">'[74]Time Dimension Lookup'!$G$3</definedName>
    <definedName name="Curr_Qtr_b" localSheetId="7">'[74]Time Dimension Lookup'!$G$3</definedName>
    <definedName name="Curr_Qtr_b">'[75]Time Dimension Lookup'!$G$3</definedName>
    <definedName name="Curr_Yr" localSheetId="4">[74]FP!$D$28</definedName>
    <definedName name="Curr_Yr" localSheetId="3">[74]FP!$D$28</definedName>
    <definedName name="Curr_Yr" localSheetId="2">[74]FP!$D$28</definedName>
    <definedName name="Curr_Yr" localSheetId="5">[74]FP!$D$28</definedName>
    <definedName name="Curr_Yr" localSheetId="6">[74]FP!$D$28</definedName>
    <definedName name="Curr_Yr" localSheetId="7">[74]FP!$D$28</definedName>
    <definedName name="Curr_Yr">[75]FP!$D$28</definedName>
    <definedName name="current" localSheetId="4">#REF!</definedName>
    <definedName name="current" localSheetId="3">#REF!</definedName>
    <definedName name="current" localSheetId="2">#REF!</definedName>
    <definedName name="current" localSheetId="5">#REF!</definedName>
    <definedName name="current" localSheetId="6">#REF!</definedName>
    <definedName name="current" localSheetId="7">#REF!</definedName>
    <definedName name="current" localSheetId="8">#REF!</definedName>
    <definedName name="current" localSheetId="9">#REF!</definedName>
    <definedName name="current" localSheetId="10">#REF!</definedName>
    <definedName name="current">#REF!</definedName>
    <definedName name="CurrentMth">[57]Instructions!$E$97</definedName>
    <definedName name="custom" localSheetId="4">#REF!</definedName>
    <definedName name="custom" localSheetId="3">#REF!</definedName>
    <definedName name="custom" localSheetId="2">#REF!</definedName>
    <definedName name="custom" localSheetId="5">#REF!</definedName>
    <definedName name="custom" localSheetId="6">#REF!</definedName>
    <definedName name="custom" localSheetId="7">#REF!</definedName>
    <definedName name="custom" localSheetId="8">#REF!</definedName>
    <definedName name="custom" localSheetId="9">#REF!</definedName>
    <definedName name="custom" localSheetId="10">#REF!</definedName>
    <definedName name="custom">#REF!</definedName>
    <definedName name="cv" localSheetId="4">#REF!</definedName>
    <definedName name="cv" localSheetId="3">#REF!</definedName>
    <definedName name="cv" localSheetId="2">#REF!</definedName>
    <definedName name="cv" localSheetId="5">#REF!</definedName>
    <definedName name="cv" localSheetId="6">#REF!</definedName>
    <definedName name="cv" localSheetId="7">#REF!</definedName>
    <definedName name="cv" localSheetId="8">#REF!</definedName>
    <definedName name="cv" localSheetId="9">#REF!</definedName>
    <definedName name="cv" localSheetId="10">#REF!</definedName>
    <definedName name="cv">#REF!</definedName>
    <definedName name="CVB" localSheetId="4">#REF!</definedName>
    <definedName name="CVB" localSheetId="3">#REF!</definedName>
    <definedName name="CVB" localSheetId="2">#REF!</definedName>
    <definedName name="CVB" localSheetId="5">#REF!</definedName>
    <definedName name="CVB" localSheetId="6">#REF!</definedName>
    <definedName name="CVB" localSheetId="7">#REF!</definedName>
    <definedName name="CVB" localSheetId="8">#REF!</definedName>
    <definedName name="CVB" localSheetId="9">#REF!</definedName>
    <definedName name="CVB" localSheetId="10">#REF!</definedName>
    <definedName name="CVB">#REF!</definedName>
    <definedName name="d" localSheetId="4">#REF!</definedName>
    <definedName name="d" localSheetId="3">#REF!</definedName>
    <definedName name="d" localSheetId="2">#REF!</definedName>
    <definedName name="d" localSheetId="5">#REF!</definedName>
    <definedName name="d" localSheetId="6">#REF!</definedName>
    <definedName name="d" localSheetId="7">#REF!</definedName>
    <definedName name="d" localSheetId="8">#REF!</definedName>
    <definedName name="d" localSheetId="9">#REF!</definedName>
    <definedName name="d" localSheetId="10">#REF!</definedName>
    <definedName name="d">#REF!</definedName>
    <definedName name="D_SIZE">"Dsize"</definedName>
    <definedName name="da" localSheetId="4">[76]Spec!$B$30:$F$40</definedName>
    <definedName name="da" localSheetId="3">[76]Spec!$B$30:$F$40</definedName>
    <definedName name="da" localSheetId="2">[76]Spec!$B$30:$F$40</definedName>
    <definedName name="da" localSheetId="5">[76]Spec!$B$30:$F$40</definedName>
    <definedName name="da" localSheetId="6">[76]Spec!$B$30:$F$40</definedName>
    <definedName name="da" localSheetId="7">[76]Spec!$B$30:$F$40</definedName>
    <definedName name="da" localSheetId="8">[76]Spec!$B$30:$F$40</definedName>
    <definedName name="da" localSheetId="9">[76]Spec!$B$30:$F$40</definedName>
    <definedName name="da">[58]Spec!$B$30:$F$40</definedName>
    <definedName name="daf" localSheetId="4" hidden="1">{#N/A,#N/A,TRUE,"Distribution";#N/A,#N/A,TRUE,"Fulfillment";#N/A,#N/A,TRUE,"Aged Backorders"}</definedName>
    <definedName name="daf" localSheetId="3" hidden="1">{#N/A,#N/A,TRUE,"Distribution";#N/A,#N/A,TRUE,"Fulfillment";#N/A,#N/A,TRUE,"Aged Backorders"}</definedName>
    <definedName name="daf" localSheetId="2" hidden="1">{#N/A,#N/A,TRUE,"Distribution";#N/A,#N/A,TRUE,"Fulfillment";#N/A,#N/A,TRUE,"Aged Backorders"}</definedName>
    <definedName name="daf" localSheetId="8" hidden="1">{#N/A,#N/A,TRUE,"Distribution";#N/A,#N/A,TRUE,"Fulfillment";#N/A,#N/A,TRUE,"Aged Backorders"}</definedName>
    <definedName name="daf" localSheetId="9" hidden="1">{#N/A,#N/A,TRUE,"Distribution";#N/A,#N/A,TRUE,"Fulfillment";#N/A,#N/A,TRUE,"Aged Backorders"}</definedName>
    <definedName name="daf" hidden="1">{#N/A,#N/A,TRUE,"Distribution";#N/A,#N/A,TRUE,"Fulfillment";#N/A,#N/A,TRUE,"Aged Backorders"}</definedName>
    <definedName name="dailyt" localSheetId="4">#REF!</definedName>
    <definedName name="dailyt" localSheetId="3">#REF!</definedName>
    <definedName name="dailyt" localSheetId="2">#REF!</definedName>
    <definedName name="dailyt" localSheetId="5">#REF!</definedName>
    <definedName name="dailyt" localSheetId="6">#REF!</definedName>
    <definedName name="dailyt" localSheetId="7">#REF!</definedName>
    <definedName name="dailyt" localSheetId="8">#REF!</definedName>
    <definedName name="dailyt" localSheetId="9">#REF!</definedName>
    <definedName name="dailyt" localSheetId="10">#REF!</definedName>
    <definedName name="dailyt">#REF!</definedName>
    <definedName name="dantejune" localSheetId="4">'[42]June Dante'!$A$1:$F$65536</definedName>
    <definedName name="dantejune" localSheetId="3">'[42]June Dante'!$A$1:$F$65536</definedName>
    <definedName name="dantejune" localSheetId="2">'[42]June Dante'!$A$1:$F$65536</definedName>
    <definedName name="dantejune" localSheetId="5">'[42]June Dante'!$A$1:$F$65536</definedName>
    <definedName name="dantejune" localSheetId="6">'[42]June Dante'!$A$1:$F$65536</definedName>
    <definedName name="dantejune" localSheetId="7">'[42]June Dante'!$A$1:$F$65536</definedName>
    <definedName name="dantejune" localSheetId="8">'[42]June Dante'!$A$1:$F$65536</definedName>
    <definedName name="dantejune" localSheetId="9">'[42]June Dante'!$A$1:$F$65536</definedName>
    <definedName name="dantejune">'[32]June Dante'!$A$1:$F$65536</definedName>
    <definedName name="DASGSG" localSheetId="4">#REF!</definedName>
    <definedName name="DASGSG" localSheetId="3">#REF!</definedName>
    <definedName name="DASGSG" localSheetId="2">#REF!</definedName>
    <definedName name="DASGSG" localSheetId="5">#REF!</definedName>
    <definedName name="DASGSG" localSheetId="6">#REF!</definedName>
    <definedName name="DASGSG" localSheetId="7">#REF!</definedName>
    <definedName name="DASGSG" localSheetId="8">#REF!</definedName>
    <definedName name="DASGSG" localSheetId="9">#REF!</definedName>
    <definedName name="DASGSG" localSheetId="10">#REF!</definedName>
    <definedName name="DASGSG">#REF!</definedName>
    <definedName name="data" localSheetId="4">#REF!</definedName>
    <definedName name="data" localSheetId="3">#REF!</definedName>
    <definedName name="data" localSheetId="2">#REF!</definedName>
    <definedName name="data" localSheetId="5">#REF!</definedName>
    <definedName name="data" localSheetId="6">#REF!</definedName>
    <definedName name="data" localSheetId="7">#REF!</definedName>
    <definedName name="data" localSheetId="8">#REF!</definedName>
    <definedName name="data" localSheetId="9">#REF!</definedName>
    <definedName name="data" localSheetId="10">#REF!</definedName>
    <definedName name="data">#REF!</definedName>
    <definedName name="data1" localSheetId="4">[77]Table!$A$1:$AK$24</definedName>
    <definedName name="data1" localSheetId="3">[77]Table!$A$1:$AK$24</definedName>
    <definedName name="data1" localSheetId="2">[77]Table!$A$1:$AK$24</definedName>
    <definedName name="data1" localSheetId="5">[77]Table!$A$1:$AK$24</definedName>
    <definedName name="data1" localSheetId="6">[77]Table!$A$1:$AK$24</definedName>
    <definedName name="data1" localSheetId="7">[77]Table!$A$1:$AK$24</definedName>
    <definedName name="data1" localSheetId="8">[77]Table!$A$1:$AK$24</definedName>
    <definedName name="data1" localSheetId="9">[77]Table!$A$1:$AK$24</definedName>
    <definedName name="data1">[59]Table!$A$1:$AK$24</definedName>
    <definedName name="Data2" localSheetId="4">#REF!</definedName>
    <definedName name="Data2" localSheetId="3">#REF!</definedName>
    <definedName name="Data2" localSheetId="2">#REF!</definedName>
    <definedName name="Data2" localSheetId="5">#REF!</definedName>
    <definedName name="Data2" localSheetId="6">#REF!</definedName>
    <definedName name="Data2" localSheetId="7">#REF!</definedName>
    <definedName name="Data2" localSheetId="8">#REF!</definedName>
    <definedName name="Data2" localSheetId="9">#REF!</definedName>
    <definedName name="Data2" localSheetId="10">#REF!</definedName>
    <definedName name="Data2">#REF!</definedName>
    <definedName name="data56" localSheetId="4">[78]spp!$A$1:$L$65536</definedName>
    <definedName name="data56" localSheetId="3">[78]spp!$A$1:$L$65536</definedName>
    <definedName name="data56" localSheetId="2">[78]spp!$A$1:$L$65536</definedName>
    <definedName name="data56" localSheetId="5">[78]spp!$A$1:$L$65536</definedName>
    <definedName name="data56" localSheetId="6">[78]spp!$A$1:$L$65536</definedName>
    <definedName name="data56" localSheetId="7">[78]spp!$A$1:$L$65536</definedName>
    <definedName name="data56" localSheetId="8">[78]spp!$A$1:$L$65536</definedName>
    <definedName name="data56" localSheetId="9">[78]spp!$A$1:$L$65536</definedName>
    <definedName name="data56">[61]spp!$A$1:$L$65536</definedName>
    <definedName name="data58" localSheetId="4">#REF!</definedName>
    <definedName name="data58" localSheetId="3">#REF!</definedName>
    <definedName name="data58" localSheetId="2">#REF!</definedName>
    <definedName name="data58" localSheetId="5">#REF!</definedName>
    <definedName name="data58" localSheetId="6">#REF!</definedName>
    <definedName name="data58" localSheetId="7">#REF!</definedName>
    <definedName name="data58" localSheetId="8">#REF!</definedName>
    <definedName name="data58" localSheetId="9">#REF!</definedName>
    <definedName name="data58" localSheetId="10">#REF!</definedName>
    <definedName name="data58">#REF!</definedName>
    <definedName name="data8" localSheetId="4">#REF!</definedName>
    <definedName name="data8" localSheetId="3">#REF!</definedName>
    <definedName name="data8" localSheetId="2">#REF!</definedName>
    <definedName name="data8" localSheetId="5">#REF!</definedName>
    <definedName name="data8" localSheetId="6">#REF!</definedName>
    <definedName name="data8" localSheetId="7">#REF!</definedName>
    <definedName name="data8" localSheetId="8">#REF!</definedName>
    <definedName name="data8" localSheetId="9">#REF!</definedName>
    <definedName name="data8" localSheetId="10">#REF!</definedName>
    <definedName name="data8">#REF!</definedName>
    <definedName name="Database" localSheetId="4">[73]MCS!#REF!</definedName>
    <definedName name="Database" localSheetId="3">[73]MCS!#REF!</definedName>
    <definedName name="Database" localSheetId="2">[73]MCS!#REF!</definedName>
    <definedName name="Database">[62]NCAB!#REF!</definedName>
    <definedName name="DATASET" localSheetId="4">'[16]Cont Cost Var by Month (SII)'!$A$1:$AM$31</definedName>
    <definedName name="DATASET" localSheetId="3">'[16]Cont Cost Var by Month (SII)'!$A$1:$AM$31</definedName>
    <definedName name="DATASET" localSheetId="2">'[16]Cont Cost Var by Month (SII)'!$A$1:$AM$31</definedName>
    <definedName name="DATASET" localSheetId="5">'[16]Cont Cost Var by Month (SII)'!$A$1:$AM$31</definedName>
    <definedName name="DATASET" localSheetId="6">'[16]Cont Cost Var by Month (SII)'!$A$1:$AM$31</definedName>
    <definedName name="DATASET" localSheetId="7">'[16]Cont Cost Var by Month (SII)'!$A$1:$AM$31</definedName>
    <definedName name="DATASET" localSheetId="8">'[17]Cont Cost Var by Month (SII)'!$A$1:$AM$31</definedName>
    <definedName name="DATASET" localSheetId="9">'[17]Cont Cost Var by Month (SII)'!$A$1:$AM$31</definedName>
    <definedName name="DATASET">'[18]Cont Cost Var by Month (SII)'!$A$1:$AM$31</definedName>
    <definedName name="Date" localSheetId="4">[79]產品基本信息!$B$9</definedName>
    <definedName name="Date" localSheetId="3">[79]產品基本信息!$B$9</definedName>
    <definedName name="Date" localSheetId="2">[79]產品基本信息!$B$9</definedName>
    <definedName name="Date" localSheetId="5">[79]產品基本信息!$B$9</definedName>
    <definedName name="Date" localSheetId="6">[79]產品基本信息!$B$9</definedName>
    <definedName name="Date" localSheetId="7">[79]產品基本信息!$B$9</definedName>
    <definedName name="Date">[80]產品基本信息!$B$9</definedName>
    <definedName name="Date_benefits_lookup" localSheetId="4">'[54]Commercial Benefits'!$C$10:$C$293</definedName>
    <definedName name="Date_benefits_lookup" localSheetId="3">'[54]Commercial Benefits'!$C$10:$C$293</definedName>
    <definedName name="Date_benefits_lookup" localSheetId="2">'[54]Commercial Benefits'!$C$10:$C$293</definedName>
    <definedName name="Date_benefits_lookup" localSheetId="5">'[54]Commercial Benefits'!$C$10:$C$293</definedName>
    <definedName name="Date_benefits_lookup" localSheetId="6">'[54]Commercial Benefits'!$C$10:$C$293</definedName>
    <definedName name="Date_benefits_lookup" localSheetId="7">'[54]Commercial Benefits'!$C$10:$C$293</definedName>
    <definedName name="Date_benefits_lookup" localSheetId="8">'[54]Commercial Benefits'!$C$10:$C$293</definedName>
    <definedName name="Date_benefits_lookup" localSheetId="9">'[54]Commercial Benefits'!$C$10:$C$293</definedName>
    <definedName name="Date_benefits_lookup">'[42]Commercial Benefits'!$C$10:$C$293</definedName>
    <definedName name="Date_Last_Modified" localSheetId="4">[39]Summary!$W$10</definedName>
    <definedName name="Date_Last_Modified" localSheetId="3">[39]Summary!$W$10</definedName>
    <definedName name="Date_Last_Modified" localSheetId="2">[39]Summary!$W$10</definedName>
    <definedName name="Date_Last_Modified" localSheetId="5">[39]Summary!$W$10</definedName>
    <definedName name="Date_Last_Modified" localSheetId="6">[39]Summary!$W$10</definedName>
    <definedName name="Date_Last_Modified" localSheetId="7">[39]Summary!$W$10</definedName>
    <definedName name="Date_Last_Modified" localSheetId="8">[39]Summary!$W$10</definedName>
    <definedName name="Date_Last_Modified" localSheetId="9">[39]Summary!$W$10</definedName>
    <definedName name="Date_Last_Modified">[29]Summary!$W$10</definedName>
    <definedName name="Date_Last_Modified_10" localSheetId="4">[39]Summary!$W$10</definedName>
    <definedName name="Date_Last_Modified_10" localSheetId="3">[39]Summary!$W$10</definedName>
    <definedName name="Date_Last_Modified_10" localSheetId="2">[39]Summary!$W$10</definedName>
    <definedName name="Date_Last_Modified_10" localSheetId="5">[39]Summary!$W$10</definedName>
    <definedName name="Date_Last_Modified_10" localSheetId="6">[39]Summary!$W$10</definedName>
    <definedName name="Date_Last_Modified_10" localSheetId="7">[39]Summary!$W$10</definedName>
    <definedName name="Date_Last_Modified_10" localSheetId="8">[39]Summary!$W$10</definedName>
    <definedName name="Date_Last_Modified_10" localSheetId="9">[39]Summary!$W$10</definedName>
    <definedName name="Date_Last_Modified_10">[29]Summary!$W$10</definedName>
    <definedName name="Datum" localSheetId="4">#REF!</definedName>
    <definedName name="Datum" localSheetId="3">#REF!</definedName>
    <definedName name="Datum" localSheetId="2">#REF!</definedName>
    <definedName name="Datum" localSheetId="5">#REF!</definedName>
    <definedName name="Datum" localSheetId="6">#REF!</definedName>
    <definedName name="Datum" localSheetId="7">#REF!</definedName>
    <definedName name="Datum" localSheetId="8">#REF!</definedName>
    <definedName name="Datum" localSheetId="9">#REF!</definedName>
    <definedName name="Datum" localSheetId="10">#REF!</definedName>
    <definedName name="Datum">#REF!</definedName>
    <definedName name="DAY">#N/A</definedName>
    <definedName name="dd" localSheetId="4">#REF!</definedName>
    <definedName name="dd" localSheetId="3">#REF!</definedName>
    <definedName name="dd" localSheetId="2">#REF!</definedName>
    <definedName name="DD" localSheetId="5">'[9]4 审核发现描述'!#REF!</definedName>
    <definedName name="DD" localSheetId="6">'[9]4 审核发现描述'!#REF!</definedName>
    <definedName name="DD" localSheetId="7">'[9]4 审核发现描述'!#REF!</definedName>
    <definedName name="DD" localSheetId="8">'[10]4 审核发现描述'!#REF!</definedName>
    <definedName name="DD" localSheetId="9">'[10]4 审核发现描述'!#REF!</definedName>
    <definedName name="DD">'[11]4 审核发现描述'!#REF!</definedName>
    <definedName name="DDDD" localSheetId="4">#REF!</definedName>
    <definedName name="DDDD" localSheetId="3">#REF!</definedName>
    <definedName name="DDDD" localSheetId="2">#REF!</definedName>
    <definedName name="DDDD" localSheetId="5">#REF!</definedName>
    <definedName name="DDDD" localSheetId="6">#REF!</definedName>
    <definedName name="DDDD" localSheetId="7">#REF!</definedName>
    <definedName name="DDDD" localSheetId="8">#REF!</definedName>
    <definedName name="DDDD" localSheetId="9">#REF!</definedName>
    <definedName name="DDDD" localSheetId="10">#REF!</definedName>
    <definedName name="DDDD">#REF!</definedName>
    <definedName name="DDDDDW1" localSheetId="4">#REF!</definedName>
    <definedName name="DDDDDW1" localSheetId="3">#REF!</definedName>
    <definedName name="DDDDDW1" localSheetId="2">#REF!</definedName>
    <definedName name="DDDDDW1" localSheetId="5">#REF!</definedName>
    <definedName name="DDDDDW1" localSheetId="6">#REF!</definedName>
    <definedName name="DDDDDW1" localSheetId="7">#REF!</definedName>
    <definedName name="DDDDDW1" localSheetId="8">#REF!</definedName>
    <definedName name="DDDDDW1" localSheetId="9">#REF!</definedName>
    <definedName name="DDDDDW1" localSheetId="10">#REF!</definedName>
    <definedName name="DDDDDW1">#REF!</definedName>
    <definedName name="de" localSheetId="4">#REF!</definedName>
    <definedName name="de" localSheetId="3">#REF!</definedName>
    <definedName name="de" localSheetId="2">#REF!</definedName>
    <definedName name="de" localSheetId="5">#REF!</definedName>
    <definedName name="de" localSheetId="6">#REF!</definedName>
    <definedName name="de" localSheetId="7">#REF!</definedName>
    <definedName name="de" localSheetId="8">#REF!</definedName>
    <definedName name="de" localSheetId="9">#REF!</definedName>
    <definedName name="de" localSheetId="10">#REF!</definedName>
    <definedName name="de">#REF!</definedName>
    <definedName name="DECAAS" localSheetId="4">#REF!</definedName>
    <definedName name="DECAAS" localSheetId="3">#REF!</definedName>
    <definedName name="DECAAS" localSheetId="2">#REF!</definedName>
    <definedName name="DECAAS" localSheetId="5">#REF!</definedName>
    <definedName name="DECAAS" localSheetId="6">#REF!</definedName>
    <definedName name="DECAAS" localSheetId="7">#REF!</definedName>
    <definedName name="DECAAS" localSheetId="8">#REF!</definedName>
    <definedName name="DECAAS" localSheetId="9">#REF!</definedName>
    <definedName name="DECAAS" localSheetId="10">#REF!</definedName>
    <definedName name="DECAAS">#REF!</definedName>
    <definedName name="decbaan" localSheetId="4">'[81]costos fw 52'!$A$1:$D$65536</definedName>
    <definedName name="decbaan" localSheetId="3">'[81]costos fw 52'!$A$1:$D$65536</definedName>
    <definedName name="decbaan" localSheetId="2">'[81]costos fw 52'!$A$1:$D$65536</definedName>
    <definedName name="decbaan" localSheetId="5">'[81]costos fw 52'!$A$1:$D$65536</definedName>
    <definedName name="decbaan" localSheetId="6">'[81]costos fw 52'!$A$1:$D$65536</definedName>
    <definedName name="decbaan" localSheetId="7">'[81]costos fw 52'!$A$1:$D$65536</definedName>
    <definedName name="decbaan" localSheetId="8">'[81]costos fw 52'!$A$1:$D$65536</definedName>
    <definedName name="decbaan" localSheetId="9">'[81]costos fw 52'!$A$1:$D$65536</definedName>
    <definedName name="decbaan">'[63]costos fw 52'!$A$1:$D$65536</definedName>
    <definedName name="DECOMEXAS" localSheetId="4">#REF!</definedName>
    <definedName name="DECOMEXAS" localSheetId="3">#REF!</definedName>
    <definedName name="DECOMEXAS" localSheetId="2">#REF!</definedName>
    <definedName name="DECOMEXAS" localSheetId="5">#REF!</definedName>
    <definedName name="DECOMEXAS" localSheetId="6">#REF!</definedName>
    <definedName name="DECOMEXAS" localSheetId="7">#REF!</definedName>
    <definedName name="DECOMEXAS" localSheetId="8">#REF!</definedName>
    <definedName name="DECOMEXAS" localSheetId="9">#REF!</definedName>
    <definedName name="DECOMEXAS" localSheetId="10">#REF!</definedName>
    <definedName name="DECOMEXAS">#REF!</definedName>
    <definedName name="decprod" localSheetId="4">[82]produccion!$C$1:$G$65536</definedName>
    <definedName name="decprod" localSheetId="3">[82]produccion!$C$1:$G$65536</definedName>
    <definedName name="decprod" localSheetId="2">[82]produccion!$C$1:$G$65536</definedName>
    <definedName name="decprod" localSheetId="5">[82]produccion!$C$1:$G$65536</definedName>
    <definedName name="decprod" localSheetId="6">[82]produccion!$C$1:$G$65536</definedName>
    <definedName name="decprod" localSheetId="7">[82]produccion!$C$1:$G$65536</definedName>
    <definedName name="decprod" localSheetId="8">[82]produccion!$C$1:$G$65536</definedName>
    <definedName name="decprod" localSheetId="9">[82]produccion!$C$1:$G$65536</definedName>
    <definedName name="decprod">[64]produccion!$C$1:$G$65536</definedName>
    <definedName name="DECSAAS" localSheetId="4">#REF!</definedName>
    <definedName name="DECSAAS" localSheetId="3">#REF!</definedName>
    <definedName name="DECSAAS" localSheetId="2">#REF!</definedName>
    <definedName name="DECSAAS" localSheetId="5">#REF!</definedName>
    <definedName name="DECSAAS" localSheetId="6">#REF!</definedName>
    <definedName name="DECSAAS" localSheetId="7">#REF!</definedName>
    <definedName name="DECSAAS" localSheetId="8">#REF!</definedName>
    <definedName name="DECSAAS" localSheetId="9">#REF!</definedName>
    <definedName name="DECSAAS" localSheetId="10">#REF!</definedName>
    <definedName name="DECSAAS">#REF!</definedName>
    <definedName name="ded">#N/A</definedName>
    <definedName name="dedo" localSheetId="4" hidden="1">{#N/A,#N/A,TRUE,"Distribution";#N/A,#N/A,TRUE,"Fulfillment";#N/A,#N/A,TRUE,"Aged Backorders"}</definedName>
    <definedName name="dedo" localSheetId="3" hidden="1">{#N/A,#N/A,TRUE,"Distribution";#N/A,#N/A,TRUE,"Fulfillment";#N/A,#N/A,TRUE,"Aged Backorders"}</definedName>
    <definedName name="dedo" localSheetId="2" hidden="1">{#N/A,#N/A,TRUE,"Distribution";#N/A,#N/A,TRUE,"Fulfillment";#N/A,#N/A,TRUE,"Aged Backorders"}</definedName>
    <definedName name="dedo" localSheetId="8" hidden="1">{#N/A,#N/A,TRUE,"Distribution";#N/A,#N/A,TRUE,"Fulfillment";#N/A,#N/A,TRUE,"Aged Backorders"}</definedName>
    <definedName name="dedo" localSheetId="9" hidden="1">{#N/A,#N/A,TRUE,"Distribution";#N/A,#N/A,TRUE,"Fulfillment";#N/A,#N/A,TRUE,"Aged Backorders"}</definedName>
    <definedName name="dedo" hidden="1">{#N/A,#N/A,TRUE,"Distribution";#N/A,#N/A,TRUE,"Fulfillment";#N/A,#N/A,TRUE,"Aged Backorders"}</definedName>
    <definedName name="DEH" localSheetId="4">#REF!</definedName>
    <definedName name="DEH" localSheetId="3">#REF!</definedName>
    <definedName name="DEH" localSheetId="2">#REF!</definedName>
    <definedName name="DEH" localSheetId="5">#REF!</definedName>
    <definedName name="DEH" localSheetId="6">#REF!</definedName>
    <definedName name="DEH" localSheetId="7">#REF!</definedName>
    <definedName name="DEH" localSheetId="8">#REF!</definedName>
    <definedName name="DEH" localSheetId="9">#REF!</definedName>
    <definedName name="DEH" localSheetId="10">#REF!</definedName>
    <definedName name="DEH">#REF!</definedName>
    <definedName name="DEHUMS" localSheetId="4">#REF!</definedName>
    <definedName name="DEHUMS" localSheetId="3">#REF!</definedName>
    <definedName name="DEHUMS" localSheetId="2">#REF!</definedName>
    <definedName name="DEHUMS" localSheetId="5">#REF!</definedName>
    <definedName name="DEHUMS" localSheetId="6">#REF!</definedName>
    <definedName name="DEHUMS" localSheetId="7">#REF!</definedName>
    <definedName name="DEHUMS" localSheetId="8">#REF!</definedName>
    <definedName name="DEHUMS" localSheetId="9">#REF!</definedName>
    <definedName name="DEHUMS" localSheetId="10">#REF!</definedName>
    <definedName name="DEHUMS">#REF!</definedName>
    <definedName name="DEJACOAS" localSheetId="4">#REF!</definedName>
    <definedName name="DEJACOAS" localSheetId="3">#REF!</definedName>
    <definedName name="DEJACOAS" localSheetId="2">#REF!</definedName>
    <definedName name="DEJACOAS" localSheetId="5">#REF!</definedName>
    <definedName name="DEJACOAS" localSheetId="6">#REF!</definedName>
    <definedName name="DEJACOAS" localSheetId="7">#REF!</definedName>
    <definedName name="DEJACOAS" localSheetId="8">#REF!</definedName>
    <definedName name="DEJACOAS" localSheetId="9">#REF!</definedName>
    <definedName name="DEJACOAS" localSheetId="10">#REF!</definedName>
    <definedName name="DEJACOAS">#REF!</definedName>
    <definedName name="DELALL" localSheetId="4">[22]!DELALL</definedName>
    <definedName name="DELALL" localSheetId="3">[22]!DELALL</definedName>
    <definedName name="DELALL" localSheetId="2">[22]!DELALL</definedName>
    <definedName name="DELALL" localSheetId="5">[22]!DELALL</definedName>
    <definedName name="DELALL" localSheetId="6">[22]!DELALL</definedName>
    <definedName name="DELALL" localSheetId="7">[22]!DELALL</definedName>
    <definedName name="DELALL" localSheetId="8">[22]!DELALL</definedName>
    <definedName name="DELALL" localSheetId="9">[22]!DELALL</definedName>
    <definedName name="DELALL">[15]!DELALL</definedName>
    <definedName name="DEP">"外1线"</definedName>
    <definedName name="DEP_NM">""</definedName>
    <definedName name="Depreciation_by_Yr" localSheetId="4">'[54]Depreciation Tables'!$C$77:$Z$78</definedName>
    <definedName name="Depreciation_by_Yr" localSheetId="3">'[54]Depreciation Tables'!$C$77:$Z$78</definedName>
    <definedName name="Depreciation_by_Yr" localSheetId="2">'[54]Depreciation Tables'!$C$77:$Z$78</definedName>
    <definedName name="Depreciation_by_Yr" localSheetId="5">'[54]Depreciation Tables'!$C$77:$Z$78</definedName>
    <definedName name="Depreciation_by_Yr" localSheetId="6">'[54]Depreciation Tables'!$C$77:$Z$78</definedName>
    <definedName name="Depreciation_by_Yr" localSheetId="7">'[54]Depreciation Tables'!$C$77:$Z$78</definedName>
    <definedName name="Depreciation_by_Yr" localSheetId="8">'[54]Depreciation Tables'!$C$77:$Z$78</definedName>
    <definedName name="Depreciation_by_Yr" localSheetId="9">'[54]Depreciation Tables'!$C$77:$Z$78</definedName>
    <definedName name="Depreciation_by_Yr">'[42]Depreciation Tables'!$C$77:$Z$78</definedName>
    <definedName name="DESAAS" localSheetId="4">#REF!</definedName>
    <definedName name="DESAAS" localSheetId="3">#REF!</definedName>
    <definedName name="DESAAS" localSheetId="2">#REF!</definedName>
    <definedName name="DESAAS" localSheetId="5">#REF!</definedName>
    <definedName name="DESAAS" localSheetId="6">#REF!</definedName>
    <definedName name="DESAAS" localSheetId="7">#REF!</definedName>
    <definedName name="DESAAS" localSheetId="8">#REF!</definedName>
    <definedName name="DESAAS" localSheetId="9">#REF!</definedName>
    <definedName name="DESAAS" localSheetId="10">#REF!</definedName>
    <definedName name="DESAAS">#REF!</definedName>
    <definedName name="df" localSheetId="4">#REF!</definedName>
    <definedName name="df" localSheetId="3">#REF!</definedName>
    <definedName name="df" localSheetId="2">#REF!</definedName>
    <definedName name="df" localSheetId="5">#REF!</definedName>
    <definedName name="df" localSheetId="6">#REF!</definedName>
    <definedName name="df" localSheetId="7">#REF!</definedName>
    <definedName name="df" localSheetId="8">#REF!</definedName>
    <definedName name="df" localSheetId="9">#REF!</definedName>
    <definedName name="df" localSheetId="10">#REF!</definedName>
    <definedName name="df">#REF!</definedName>
    <definedName name="DFAHDFGKJH" localSheetId="4" hidden="1">{#N/A,#N/A,TRUE,"Distribution";#N/A,#N/A,TRUE,"Fulfillment";#N/A,#N/A,TRUE,"Aged Backorders"}</definedName>
    <definedName name="DFAHDFGKJH" localSheetId="3" hidden="1">{#N/A,#N/A,TRUE,"Distribution";#N/A,#N/A,TRUE,"Fulfillment";#N/A,#N/A,TRUE,"Aged Backorders"}</definedName>
    <definedName name="DFAHDFGKJH" localSheetId="2" hidden="1">{#N/A,#N/A,TRUE,"Distribution";#N/A,#N/A,TRUE,"Fulfillment";#N/A,#N/A,TRUE,"Aged Backorders"}</definedName>
    <definedName name="DFAHDFGKJH" localSheetId="8" hidden="1">{#N/A,#N/A,TRUE,"Distribution";#N/A,#N/A,TRUE,"Fulfillment";#N/A,#N/A,TRUE,"Aged Backorders"}</definedName>
    <definedName name="DFAHDFGKJH" localSheetId="9" hidden="1">{#N/A,#N/A,TRUE,"Distribution";#N/A,#N/A,TRUE,"Fulfillment";#N/A,#N/A,TRUE,"Aged Backorders"}</definedName>
    <definedName name="DFAHDFGKJH" hidden="1">{#N/A,#N/A,TRUE,"Distribution";#N/A,#N/A,TRUE,"Fulfillment";#N/A,#N/A,TRUE,"Aged Backorders"}</definedName>
    <definedName name="dfbjhdgfhj" localSheetId="4" hidden="1">{#N/A,#N/A,TRUE,"Distribution";#N/A,#N/A,TRUE,"Fulfillment";#N/A,#N/A,TRUE,"Aged Backorders"}</definedName>
    <definedName name="dfbjhdgfhj" localSheetId="3" hidden="1">{#N/A,#N/A,TRUE,"Distribution";#N/A,#N/A,TRUE,"Fulfillment";#N/A,#N/A,TRUE,"Aged Backorders"}</definedName>
    <definedName name="dfbjhdgfhj" localSheetId="2" hidden="1">{#N/A,#N/A,TRUE,"Distribution";#N/A,#N/A,TRUE,"Fulfillment";#N/A,#N/A,TRUE,"Aged Backorders"}</definedName>
    <definedName name="dfbjhdgfhj" localSheetId="8" hidden="1">{#N/A,#N/A,TRUE,"Distribution";#N/A,#N/A,TRUE,"Fulfillment";#N/A,#N/A,TRUE,"Aged Backorders"}</definedName>
    <definedName name="dfbjhdgfhj" localSheetId="9" hidden="1">{#N/A,#N/A,TRUE,"Distribution";#N/A,#N/A,TRUE,"Fulfillment";#N/A,#N/A,TRUE,"Aged Backorders"}</definedName>
    <definedName name="dfbjhdgfhj" hidden="1">{#N/A,#N/A,TRUE,"Distribution";#N/A,#N/A,TRUE,"Fulfillment";#N/A,#N/A,TRUE,"Aged Backorders"}</definedName>
    <definedName name="dfd" localSheetId="4" hidden="1">{#N/A,#N/A,FALSE,"Signature Page";#N/A,#N/A,FALSE,"Revision Summary";#N/A,#N/A,FALSE,"PROCESS FLOW";#N/A,#N/A,FALSE,"FMEA Worksheet"}</definedName>
    <definedName name="dfd" localSheetId="3" hidden="1">{#N/A,#N/A,FALSE,"Signature Page";#N/A,#N/A,FALSE,"Revision Summary";#N/A,#N/A,FALSE,"PROCESS FLOW";#N/A,#N/A,FALSE,"FMEA Worksheet"}</definedName>
    <definedName name="dfd" localSheetId="2" hidden="1">{#N/A,#N/A,FALSE,"Signature Page";#N/A,#N/A,FALSE,"Revision Summary";#N/A,#N/A,FALSE,"PROCESS FLOW";#N/A,#N/A,FALSE,"FMEA Worksheet"}</definedName>
    <definedName name="dfd" localSheetId="8" hidden="1">{#N/A,#N/A,FALSE,"Signature Page";#N/A,#N/A,FALSE,"Revision Summary";#N/A,#N/A,FALSE,"PROCESS FLOW";#N/A,#N/A,FALSE,"FMEA Worksheet"}</definedName>
    <definedName name="dfd" localSheetId="9" hidden="1">{#N/A,#N/A,FALSE,"Signature Page";#N/A,#N/A,FALSE,"Revision Summary";#N/A,#N/A,FALSE,"PROCESS FLOW";#N/A,#N/A,FALSE,"FMEA Worksheet"}</definedName>
    <definedName name="dfd" hidden="1">{#N/A,#N/A,FALSE,"Signature Page";#N/A,#N/A,FALSE,"Revision Summary";#N/A,#N/A,FALSE,"PROCESS FLOW";#N/A,#N/A,FALSE,"FMEA Worksheet"}</definedName>
    <definedName name="dfgg" localSheetId="4">[76]Spec!$B$53:$F$56</definedName>
    <definedName name="dfgg" localSheetId="3">[76]Spec!$B$53:$F$56</definedName>
    <definedName name="dfgg" localSheetId="2">[76]Spec!$B$53:$F$56</definedName>
    <definedName name="dfgg" localSheetId="5">[76]Spec!$B$53:$F$56</definedName>
    <definedName name="dfgg" localSheetId="6">[76]Spec!$B$53:$F$56</definedName>
    <definedName name="dfgg" localSheetId="7">[76]Spec!$B$53:$F$56</definedName>
    <definedName name="dfgg" localSheetId="8">[76]Spec!$B$53:$F$56</definedName>
    <definedName name="dfgg" localSheetId="9">[76]Spec!$B$53:$F$56</definedName>
    <definedName name="dfgg">[58]Spec!$B$53:$F$56</definedName>
    <definedName name="dfht" localSheetId="4" hidden="1">{#N/A,#N/A,TRUE,"Distribution";#N/A,#N/A,TRUE,"Fulfillment";#N/A,#N/A,TRUE,"Aged Backorders"}</definedName>
    <definedName name="dfht" localSheetId="3" hidden="1">{#N/A,#N/A,TRUE,"Distribution";#N/A,#N/A,TRUE,"Fulfillment";#N/A,#N/A,TRUE,"Aged Backorders"}</definedName>
    <definedName name="dfht" localSheetId="2" hidden="1">{#N/A,#N/A,TRUE,"Distribution";#N/A,#N/A,TRUE,"Fulfillment";#N/A,#N/A,TRUE,"Aged Backorders"}</definedName>
    <definedName name="dfht" localSheetId="8" hidden="1">{#N/A,#N/A,TRUE,"Distribution";#N/A,#N/A,TRUE,"Fulfillment";#N/A,#N/A,TRUE,"Aged Backorders"}</definedName>
    <definedName name="dfht" localSheetId="9" hidden="1">{#N/A,#N/A,TRUE,"Distribution";#N/A,#N/A,TRUE,"Fulfillment";#N/A,#N/A,TRUE,"Aged Backorders"}</definedName>
    <definedName name="dfht" hidden="1">{#N/A,#N/A,TRUE,"Distribution";#N/A,#N/A,TRUE,"Fulfillment";#N/A,#N/A,TRUE,"Aged Backorders"}</definedName>
    <definedName name="dfhy" localSheetId="4" hidden="1">{#N/A,#N/A,TRUE,"Distribution";#N/A,#N/A,TRUE,"Fulfillment";#N/A,#N/A,TRUE,"Aged Backorders"}</definedName>
    <definedName name="dfhy" localSheetId="3" hidden="1">{#N/A,#N/A,TRUE,"Distribution";#N/A,#N/A,TRUE,"Fulfillment";#N/A,#N/A,TRUE,"Aged Backorders"}</definedName>
    <definedName name="dfhy" localSheetId="2" hidden="1">{#N/A,#N/A,TRUE,"Distribution";#N/A,#N/A,TRUE,"Fulfillment";#N/A,#N/A,TRUE,"Aged Backorders"}</definedName>
    <definedName name="dfhy" localSheetId="8" hidden="1">{#N/A,#N/A,TRUE,"Distribution";#N/A,#N/A,TRUE,"Fulfillment";#N/A,#N/A,TRUE,"Aged Backorders"}</definedName>
    <definedName name="dfhy" localSheetId="9" hidden="1">{#N/A,#N/A,TRUE,"Distribution";#N/A,#N/A,TRUE,"Fulfillment";#N/A,#N/A,TRUE,"Aged Backorders"}</definedName>
    <definedName name="dfhy" hidden="1">{#N/A,#N/A,TRUE,"Distribution";#N/A,#N/A,TRUE,"Fulfillment";#N/A,#N/A,TRUE,"Aged Backorders"}</definedName>
    <definedName name="DFJHLAJHF" localSheetId="4" hidden="1">{#N/A,#N/A,TRUE,"Distribution";#N/A,#N/A,TRUE,"Fulfillment";#N/A,#N/A,TRUE,"Aged Backorders"}</definedName>
    <definedName name="DFJHLAJHF" localSheetId="3" hidden="1">{#N/A,#N/A,TRUE,"Distribution";#N/A,#N/A,TRUE,"Fulfillment";#N/A,#N/A,TRUE,"Aged Backorders"}</definedName>
    <definedName name="DFJHLAJHF" localSheetId="2" hidden="1">{#N/A,#N/A,TRUE,"Distribution";#N/A,#N/A,TRUE,"Fulfillment";#N/A,#N/A,TRUE,"Aged Backorders"}</definedName>
    <definedName name="DFJHLAJHF" localSheetId="8" hidden="1">{#N/A,#N/A,TRUE,"Distribution";#N/A,#N/A,TRUE,"Fulfillment";#N/A,#N/A,TRUE,"Aged Backorders"}</definedName>
    <definedName name="DFJHLAJHF" localSheetId="9" hidden="1">{#N/A,#N/A,TRUE,"Distribution";#N/A,#N/A,TRUE,"Fulfillment";#N/A,#N/A,TRUE,"Aged Backorders"}</definedName>
    <definedName name="DFJHLAJHF" hidden="1">{#N/A,#N/A,TRUE,"Distribution";#N/A,#N/A,TRUE,"Fulfillment";#N/A,#N/A,TRUE,"Aged Backorders"}</definedName>
    <definedName name="dfkjdnf" localSheetId="4" hidden="1">{#N/A,#N/A,TRUE,"Distribution";#N/A,#N/A,TRUE,"Fulfillment";#N/A,#N/A,TRUE,"Aged Backorders"}</definedName>
    <definedName name="dfkjdnf" localSheetId="3" hidden="1">{#N/A,#N/A,TRUE,"Distribution";#N/A,#N/A,TRUE,"Fulfillment";#N/A,#N/A,TRUE,"Aged Backorders"}</definedName>
    <definedName name="dfkjdnf" localSheetId="2" hidden="1">{#N/A,#N/A,TRUE,"Distribution";#N/A,#N/A,TRUE,"Fulfillment";#N/A,#N/A,TRUE,"Aged Backorders"}</definedName>
    <definedName name="dfkjdnf" localSheetId="8" hidden="1">{#N/A,#N/A,TRUE,"Distribution";#N/A,#N/A,TRUE,"Fulfillment";#N/A,#N/A,TRUE,"Aged Backorders"}</definedName>
    <definedName name="dfkjdnf" localSheetId="9" hidden="1">{#N/A,#N/A,TRUE,"Distribution";#N/A,#N/A,TRUE,"Fulfillment";#N/A,#N/A,TRUE,"Aged Backorders"}</definedName>
    <definedName name="dfkjdnf" hidden="1">{#N/A,#N/A,TRUE,"Distribution";#N/A,#N/A,TRUE,"Fulfillment";#N/A,#N/A,TRUE,"Aged Backorders"}</definedName>
    <definedName name="DFKJHFDNGK" localSheetId="4" hidden="1">{#N/A,#N/A,TRUE,"Distribution";#N/A,#N/A,TRUE,"Fulfillment";#N/A,#N/A,TRUE,"Aged Backorders"}</definedName>
    <definedName name="DFKJHFDNGK" localSheetId="3" hidden="1">{#N/A,#N/A,TRUE,"Distribution";#N/A,#N/A,TRUE,"Fulfillment";#N/A,#N/A,TRUE,"Aged Backorders"}</definedName>
    <definedName name="DFKJHFDNGK" localSheetId="2" hidden="1">{#N/A,#N/A,TRUE,"Distribution";#N/A,#N/A,TRUE,"Fulfillment";#N/A,#N/A,TRUE,"Aged Backorders"}</definedName>
    <definedName name="DFKJHFDNGK" localSheetId="8" hidden="1">{#N/A,#N/A,TRUE,"Distribution";#N/A,#N/A,TRUE,"Fulfillment";#N/A,#N/A,TRUE,"Aged Backorders"}</definedName>
    <definedName name="DFKJHFDNGK" localSheetId="9" hidden="1">{#N/A,#N/A,TRUE,"Distribution";#N/A,#N/A,TRUE,"Fulfillment";#N/A,#N/A,TRUE,"Aged Backorders"}</definedName>
    <definedName name="DFKJHFDNGK" hidden="1">{#N/A,#N/A,TRUE,"Distribution";#N/A,#N/A,TRUE,"Fulfillment";#N/A,#N/A,TRUE,"Aged Backorders"}</definedName>
    <definedName name="dflksmd" localSheetId="4" hidden="1">{#N/A,#N/A,TRUE,"Distribution";#N/A,#N/A,TRUE,"Fulfillment";#N/A,#N/A,TRUE,"Aged Backorders"}</definedName>
    <definedName name="dflksmd" localSheetId="3" hidden="1">{#N/A,#N/A,TRUE,"Distribution";#N/A,#N/A,TRUE,"Fulfillment";#N/A,#N/A,TRUE,"Aged Backorders"}</definedName>
    <definedName name="dflksmd" localSheetId="2" hidden="1">{#N/A,#N/A,TRUE,"Distribution";#N/A,#N/A,TRUE,"Fulfillment";#N/A,#N/A,TRUE,"Aged Backorders"}</definedName>
    <definedName name="dflksmd" localSheetId="8" hidden="1">{#N/A,#N/A,TRUE,"Distribution";#N/A,#N/A,TRUE,"Fulfillment";#N/A,#N/A,TRUE,"Aged Backorders"}</definedName>
    <definedName name="dflksmd" localSheetId="9" hidden="1">{#N/A,#N/A,TRUE,"Distribution";#N/A,#N/A,TRUE,"Fulfillment";#N/A,#N/A,TRUE,"Aged Backorders"}</definedName>
    <definedName name="dflksmd" hidden="1">{#N/A,#N/A,TRUE,"Distribution";#N/A,#N/A,TRUE,"Fulfillment";#N/A,#N/A,TRUE,"Aged Backorders"}</definedName>
    <definedName name="dfmnbasdrf" localSheetId="4" hidden="1">{#N/A,#N/A,TRUE,"Distribution";#N/A,#N/A,TRUE,"Fulfillment";#N/A,#N/A,TRUE,"Aged Backorders"}</definedName>
    <definedName name="dfmnbasdrf" localSheetId="3" hidden="1">{#N/A,#N/A,TRUE,"Distribution";#N/A,#N/A,TRUE,"Fulfillment";#N/A,#N/A,TRUE,"Aged Backorders"}</definedName>
    <definedName name="dfmnbasdrf" localSheetId="2" hidden="1">{#N/A,#N/A,TRUE,"Distribution";#N/A,#N/A,TRUE,"Fulfillment";#N/A,#N/A,TRUE,"Aged Backorders"}</definedName>
    <definedName name="dfmnbasdrf" localSheetId="8" hidden="1">{#N/A,#N/A,TRUE,"Distribution";#N/A,#N/A,TRUE,"Fulfillment";#N/A,#N/A,TRUE,"Aged Backorders"}</definedName>
    <definedName name="dfmnbasdrf" localSheetId="9" hidden="1">{#N/A,#N/A,TRUE,"Distribution";#N/A,#N/A,TRUE,"Fulfillment";#N/A,#N/A,TRUE,"Aged Backorders"}</definedName>
    <definedName name="dfmnbasdrf" hidden="1">{#N/A,#N/A,TRUE,"Distribution";#N/A,#N/A,TRUE,"Fulfillment";#N/A,#N/A,TRUE,"Aged Backorders"}</definedName>
    <definedName name="DFSJHKJN" localSheetId="4" hidden="1">{#N/A,#N/A,TRUE,"Distribution";#N/A,#N/A,TRUE,"Fulfillment";#N/A,#N/A,TRUE,"Aged Backorders"}</definedName>
    <definedName name="DFSJHKJN" localSheetId="3" hidden="1">{#N/A,#N/A,TRUE,"Distribution";#N/A,#N/A,TRUE,"Fulfillment";#N/A,#N/A,TRUE,"Aged Backorders"}</definedName>
    <definedName name="DFSJHKJN" localSheetId="2" hidden="1">{#N/A,#N/A,TRUE,"Distribution";#N/A,#N/A,TRUE,"Fulfillment";#N/A,#N/A,TRUE,"Aged Backorders"}</definedName>
    <definedName name="DFSJHKJN" localSheetId="8" hidden="1">{#N/A,#N/A,TRUE,"Distribution";#N/A,#N/A,TRUE,"Fulfillment";#N/A,#N/A,TRUE,"Aged Backorders"}</definedName>
    <definedName name="DFSJHKJN" localSheetId="9" hidden="1">{#N/A,#N/A,TRUE,"Distribution";#N/A,#N/A,TRUE,"Fulfillment";#N/A,#N/A,TRUE,"Aged Backorders"}</definedName>
    <definedName name="DFSJHKJN" hidden="1">{#N/A,#N/A,TRUE,"Distribution";#N/A,#N/A,TRUE,"Fulfillment";#N/A,#N/A,TRUE,"Aged Backorders"}</definedName>
    <definedName name="dh" localSheetId="4" hidden="1">{#N/A,#N/A,TRUE,"Distribution";#N/A,#N/A,TRUE,"Fulfillment";#N/A,#N/A,TRUE,"Aged Backorders"}</definedName>
    <definedName name="dh" localSheetId="3" hidden="1">{#N/A,#N/A,TRUE,"Distribution";#N/A,#N/A,TRUE,"Fulfillment";#N/A,#N/A,TRUE,"Aged Backorders"}</definedName>
    <definedName name="dh" localSheetId="2" hidden="1">{#N/A,#N/A,TRUE,"Distribution";#N/A,#N/A,TRUE,"Fulfillment";#N/A,#N/A,TRUE,"Aged Backorders"}</definedName>
    <definedName name="dh" localSheetId="8" hidden="1">{#N/A,#N/A,TRUE,"Distribution";#N/A,#N/A,TRUE,"Fulfillment";#N/A,#N/A,TRUE,"Aged Backorders"}</definedName>
    <definedName name="dh" localSheetId="9" hidden="1">{#N/A,#N/A,TRUE,"Distribution";#N/A,#N/A,TRUE,"Fulfillment";#N/A,#N/A,TRUE,"Aged Backorders"}</definedName>
    <definedName name="dh" hidden="1">{#N/A,#N/A,TRUE,"Distribution";#N/A,#N/A,TRUE,"Fulfillment";#N/A,#N/A,TRUE,"Aged Backorders"}</definedName>
    <definedName name="dhy" localSheetId="4" hidden="1">{#N/A,#N/A,TRUE,"Distribution";#N/A,#N/A,TRUE,"Fulfillment";#N/A,#N/A,TRUE,"Aged Backorders"}</definedName>
    <definedName name="dhy" localSheetId="3" hidden="1">{#N/A,#N/A,TRUE,"Distribution";#N/A,#N/A,TRUE,"Fulfillment";#N/A,#N/A,TRUE,"Aged Backorders"}</definedName>
    <definedName name="dhy" localSheetId="2" hidden="1">{#N/A,#N/A,TRUE,"Distribution";#N/A,#N/A,TRUE,"Fulfillment";#N/A,#N/A,TRUE,"Aged Backorders"}</definedName>
    <definedName name="dhy" localSheetId="8" hidden="1">{#N/A,#N/A,TRUE,"Distribution";#N/A,#N/A,TRUE,"Fulfillment";#N/A,#N/A,TRUE,"Aged Backorders"}</definedName>
    <definedName name="dhy" localSheetId="9" hidden="1">{#N/A,#N/A,TRUE,"Distribution";#N/A,#N/A,TRUE,"Fulfillment";#N/A,#N/A,TRUE,"Aged Backorders"}</definedName>
    <definedName name="dhy" hidden="1">{#N/A,#N/A,TRUE,"Distribution";#N/A,#N/A,TRUE,"Fulfillment";#N/A,#N/A,TRUE,"Aged Backorders"}</definedName>
    <definedName name="diamond" localSheetId="4">#REF!</definedName>
    <definedName name="diamond" localSheetId="3">#REF!</definedName>
    <definedName name="diamond" localSheetId="2">#REF!</definedName>
    <definedName name="diamond" localSheetId="5">#REF!</definedName>
    <definedName name="diamond" localSheetId="6">#REF!</definedName>
    <definedName name="diamond" localSheetId="7">#REF!</definedName>
    <definedName name="diamond" localSheetId="8">#REF!</definedName>
    <definedName name="diamond" localSheetId="9">#REF!</definedName>
    <definedName name="diamond" localSheetId="10">#REF!</definedName>
    <definedName name="diamond">#REF!</definedName>
    <definedName name="DIF" localSheetId="8">[83]Original!$N$13</definedName>
    <definedName name="DIF" localSheetId="9">[83]Original!$N$13</definedName>
    <definedName name="DIF">[84]Original!$N$13</definedName>
    <definedName name="Dim">[66]Index!$C$1:$P$8</definedName>
    <definedName name="dinana" localSheetId="4">#REF!</definedName>
    <definedName name="dinana" localSheetId="3">#REF!</definedName>
    <definedName name="dinana" localSheetId="2">#REF!</definedName>
    <definedName name="dinana" localSheetId="5">#REF!</definedName>
    <definedName name="dinana" localSheetId="6">#REF!</definedName>
    <definedName name="dinana" localSheetId="7">#REF!</definedName>
    <definedName name="dinana" localSheetId="8">#REF!</definedName>
    <definedName name="dinana" localSheetId="9">#REF!</definedName>
    <definedName name="dinana" localSheetId="10">#REF!</definedName>
    <definedName name="dinana">#REF!</definedName>
    <definedName name="dispIntercept" localSheetId="4">[30]Optimize!$BD$64</definedName>
    <definedName name="dispIntercept" localSheetId="3">[30]Optimize!$BD$64</definedName>
    <definedName name="dispIntercept" localSheetId="2">[30]Optimize!$BD$64</definedName>
    <definedName name="dispIntercept" localSheetId="5">[30]Optimize!$BD$64</definedName>
    <definedName name="dispIntercept" localSheetId="6">[30]Optimize!$BD$64</definedName>
    <definedName name="dispIntercept" localSheetId="7">[30]Optimize!$BD$64</definedName>
    <definedName name="dispIntercept" localSheetId="8">[30]Optimize!$BD$64</definedName>
    <definedName name="dispIntercept" localSheetId="9">[30]Optimize!$BD$64</definedName>
    <definedName name="dispIntercept">[24]Optimize!$BD$64</definedName>
    <definedName name="dispSlope" localSheetId="4">[30]Optimize!$BC$64</definedName>
    <definedName name="dispSlope" localSheetId="3">[30]Optimize!$BC$64</definedName>
    <definedName name="dispSlope" localSheetId="2">[30]Optimize!$BC$64</definedName>
    <definedName name="dispSlope" localSheetId="5">[30]Optimize!$BC$64</definedName>
    <definedName name="dispSlope" localSheetId="6">[30]Optimize!$BC$64</definedName>
    <definedName name="dispSlope" localSheetId="7">[30]Optimize!$BC$64</definedName>
    <definedName name="dispSlope" localSheetId="8">[30]Optimize!$BC$64</definedName>
    <definedName name="dispSlope" localSheetId="9">[30]Optimize!$BC$64</definedName>
    <definedName name="dispSlope">[24]Optimize!$BC$64</definedName>
    <definedName name="Divider" localSheetId="4">[46]Spec!$B$53:$F$56</definedName>
    <definedName name="Divider" localSheetId="3">[46]Spec!$B$53:$F$56</definedName>
    <definedName name="Divider" localSheetId="2">[46]Spec!$B$53:$F$56</definedName>
    <definedName name="Divider" localSheetId="5">[46]Spec!$B$53:$F$56</definedName>
    <definedName name="Divider" localSheetId="6">[46]Spec!$B$53:$F$56</definedName>
    <definedName name="Divider" localSheetId="7">[46]Spec!$B$53:$F$56</definedName>
    <definedName name="Divider" localSheetId="8">[46]Spec!$B$53:$F$56</definedName>
    <definedName name="Divider" localSheetId="9">[46]Spec!$B$53:$F$56</definedName>
    <definedName name="Divider">[37]Spec!$B$53:$F$56</definedName>
    <definedName name="DJFHKh" localSheetId="4" hidden="1">{#N/A,#N/A,TRUE,"Distribution";#N/A,#N/A,TRUE,"Fulfillment";#N/A,#N/A,TRUE,"Aged Backorders"}</definedName>
    <definedName name="DJFHKh" localSheetId="3" hidden="1">{#N/A,#N/A,TRUE,"Distribution";#N/A,#N/A,TRUE,"Fulfillment";#N/A,#N/A,TRUE,"Aged Backorders"}</definedName>
    <definedName name="DJFHKh" localSheetId="2" hidden="1">{#N/A,#N/A,TRUE,"Distribution";#N/A,#N/A,TRUE,"Fulfillment";#N/A,#N/A,TRUE,"Aged Backorders"}</definedName>
    <definedName name="DJFHKh" localSheetId="8" hidden="1">{#N/A,#N/A,TRUE,"Distribution";#N/A,#N/A,TRUE,"Fulfillment";#N/A,#N/A,TRUE,"Aged Backorders"}</definedName>
    <definedName name="DJFHKh" localSheetId="9" hidden="1">{#N/A,#N/A,TRUE,"Distribution";#N/A,#N/A,TRUE,"Fulfillment";#N/A,#N/A,TRUE,"Aged Backorders"}</definedName>
    <definedName name="DJFHKh" hidden="1">{#N/A,#N/A,TRUE,"Distribution";#N/A,#N/A,TRUE,"Fulfillment";#N/A,#N/A,TRUE,"Aged Backorders"}</definedName>
    <definedName name="djhcfjksdh" localSheetId="4" hidden="1">{#N/A,#N/A,TRUE,"Distribution";#N/A,#N/A,TRUE,"Fulfillment";#N/A,#N/A,TRUE,"Aged Backorders"}</definedName>
    <definedName name="djhcfjksdh" localSheetId="3" hidden="1">{#N/A,#N/A,TRUE,"Distribution";#N/A,#N/A,TRUE,"Fulfillment";#N/A,#N/A,TRUE,"Aged Backorders"}</definedName>
    <definedName name="djhcfjksdh" localSheetId="2" hidden="1">{#N/A,#N/A,TRUE,"Distribution";#N/A,#N/A,TRUE,"Fulfillment";#N/A,#N/A,TRUE,"Aged Backorders"}</definedName>
    <definedName name="djhcfjksdh" localSheetId="8" hidden="1">{#N/A,#N/A,TRUE,"Distribution";#N/A,#N/A,TRUE,"Fulfillment";#N/A,#N/A,TRUE,"Aged Backorders"}</definedName>
    <definedName name="djhcfjksdh" localSheetId="9" hidden="1">{#N/A,#N/A,TRUE,"Distribution";#N/A,#N/A,TRUE,"Fulfillment";#N/A,#N/A,TRUE,"Aged Backorders"}</definedName>
    <definedName name="djhcfjksdh" hidden="1">{#N/A,#N/A,TRUE,"Distribution";#N/A,#N/A,TRUE,"Fulfillment";#N/A,#N/A,TRUE,"Aged Backorders"}</definedName>
    <definedName name="dkfjskdjf" localSheetId="4" hidden="1">{#N/A,#N/A,TRUE,"Distribution";#N/A,#N/A,TRUE,"Fulfillment";#N/A,#N/A,TRUE,"Aged Backorders"}</definedName>
    <definedName name="dkfjskdjf" localSheetId="3" hidden="1">{#N/A,#N/A,TRUE,"Distribution";#N/A,#N/A,TRUE,"Fulfillment";#N/A,#N/A,TRUE,"Aged Backorders"}</definedName>
    <definedName name="dkfjskdjf" localSheetId="2" hidden="1">{#N/A,#N/A,TRUE,"Distribution";#N/A,#N/A,TRUE,"Fulfillment";#N/A,#N/A,TRUE,"Aged Backorders"}</definedName>
    <definedName name="dkfjskdjf" localSheetId="8" hidden="1">{#N/A,#N/A,TRUE,"Distribution";#N/A,#N/A,TRUE,"Fulfillment";#N/A,#N/A,TRUE,"Aged Backorders"}</definedName>
    <definedName name="dkfjskdjf" localSheetId="9" hidden="1">{#N/A,#N/A,TRUE,"Distribution";#N/A,#N/A,TRUE,"Fulfillment";#N/A,#N/A,TRUE,"Aged Backorders"}</definedName>
    <definedName name="dkfjskdjf" hidden="1">{#N/A,#N/A,TRUE,"Distribution";#N/A,#N/A,TRUE,"Fulfillment";#N/A,#N/A,TRUE,"Aged Backorders"}</definedName>
    <definedName name="DNG" localSheetId="4">'[9]4 审核发现描述'!#REF!</definedName>
    <definedName name="DNG" localSheetId="3">'[9]4 审核发现描述'!#REF!</definedName>
    <definedName name="DNG" localSheetId="2">'[9]4 审核发现描述'!#REF!</definedName>
    <definedName name="DNG" localSheetId="5">'[9]4 审核发现描述'!#REF!</definedName>
    <definedName name="DNG" localSheetId="6">'[9]4 审核发现描述'!#REF!</definedName>
    <definedName name="DNG" localSheetId="7">'[9]4 审核发现描述'!#REF!</definedName>
    <definedName name="DNG" localSheetId="8">'[10]4 审核发现描述'!#REF!</definedName>
    <definedName name="DNG" localSheetId="9">'[10]4 审核发现描述'!#REF!</definedName>
    <definedName name="DNG">'[11]4 审核发现描述'!#REF!</definedName>
    <definedName name="Doc.No." localSheetId="4">[79]產品基本信息!$B$2</definedName>
    <definedName name="Doc.No." localSheetId="3">[79]產品基本信息!$B$2</definedName>
    <definedName name="Doc.No." localSheetId="2">[79]產品基本信息!$B$2</definedName>
    <definedName name="Doc.No." localSheetId="5">[79]產品基本信息!$B$2</definedName>
    <definedName name="Doc.No." localSheetId="6">[79]產品基本信息!$B$2</definedName>
    <definedName name="Doc.No." localSheetId="7">[79]產品基本信息!$B$2</definedName>
    <definedName name="Doc.No.">[80]產品基本信息!$B$2</definedName>
    <definedName name="Document_array" localSheetId="8">{"Thuxm2.xls","Sheet1"}</definedName>
    <definedName name="Document_array" localSheetId="9">{"Thuxm2.xls","Sheet1"}</definedName>
    <definedName name="Document_array">{"Thuxm2.xls","Sheet1"}</definedName>
    <definedName name="DP" localSheetId="4">#REF!</definedName>
    <definedName name="DP" localSheetId="3">#REF!</definedName>
    <definedName name="DP" localSheetId="2">#REF!</definedName>
    <definedName name="DP" localSheetId="5">#REF!</definedName>
    <definedName name="DP" localSheetId="6">#REF!</definedName>
    <definedName name="DP" localSheetId="7">#REF!</definedName>
    <definedName name="DP" localSheetId="8">#REF!</definedName>
    <definedName name="DP" localSheetId="9">#REF!</definedName>
    <definedName name="DP" localSheetId="10">#REF!</definedName>
    <definedName name="DP">#REF!</definedName>
    <definedName name="drawing_toolbar" localSheetId="4">[85]!drawing_toolbar</definedName>
    <definedName name="drawing_toolbar" localSheetId="3">[85]!drawing_toolbar</definedName>
    <definedName name="drawing_toolbar" localSheetId="2">[85]!drawing_toolbar</definedName>
    <definedName name="drawing_toolbar" localSheetId="5">[85]!drawing_toolbar</definedName>
    <definedName name="drawing_toolbar" localSheetId="6">[85]!drawing_toolbar</definedName>
    <definedName name="drawing_toolbar" localSheetId="7">[85]!drawing_toolbar</definedName>
    <definedName name="drawing_toolbar" localSheetId="8">[86]!drawing_toolbar</definedName>
    <definedName name="drawing_toolbar" localSheetId="9">[86]!drawing_toolbar</definedName>
    <definedName name="drawing_toolbar">[87]!drawing_toolbar</definedName>
    <definedName name="DRUCK_VS" localSheetId="4">#REF!</definedName>
    <definedName name="DRUCK_VS" localSheetId="3">#REF!</definedName>
    <definedName name="DRUCK_VS" localSheetId="2">#REF!</definedName>
    <definedName name="DRUCK_VS" localSheetId="5">#REF!</definedName>
    <definedName name="DRUCK_VS" localSheetId="6">#REF!</definedName>
    <definedName name="DRUCK_VS" localSheetId="7">#REF!</definedName>
    <definedName name="DRUCK_VS" localSheetId="8">#REF!</definedName>
    <definedName name="DRUCK_VS" localSheetId="9">#REF!</definedName>
    <definedName name="DRUCK_VS" localSheetId="10">#REF!</definedName>
    <definedName name="DRUCK_VS">#REF!</definedName>
    <definedName name="DruckeMitVorschau">#N/A</definedName>
    <definedName name="DRWISS">'[68]NEW003'!$I$1:$I$65536</definedName>
    <definedName name="DRWRCV">'[68]NEW003'!$J$1:$J$65536</definedName>
    <definedName name="ds" localSheetId="4">#REF!</definedName>
    <definedName name="ds" localSheetId="3">#REF!</definedName>
    <definedName name="ds" localSheetId="2">#REF!</definedName>
    <definedName name="ds" localSheetId="5">#REF!</definedName>
    <definedName name="ds" localSheetId="6">#REF!</definedName>
    <definedName name="ds" localSheetId="7">#REF!</definedName>
    <definedName name="ds" localSheetId="8">#REF!</definedName>
    <definedName name="ds" localSheetId="9">#REF!</definedName>
    <definedName name="ds" localSheetId="10">#REF!</definedName>
    <definedName name="ds">#REF!</definedName>
    <definedName name="dsafdfdffdag" localSheetId="4">#REF!</definedName>
    <definedName name="dsafdfdffdag" localSheetId="3">#REF!</definedName>
    <definedName name="dsafdfdffdag" localSheetId="2">#REF!</definedName>
    <definedName name="dsafdfdffdag" localSheetId="5">#REF!</definedName>
    <definedName name="dsafdfdffdag" localSheetId="6">#REF!</definedName>
    <definedName name="dsafdfdffdag" localSheetId="7">#REF!</definedName>
    <definedName name="dsafdfdffdag" localSheetId="8">#REF!</definedName>
    <definedName name="dsafdfdffdag" localSheetId="9">#REF!</definedName>
    <definedName name="dsafdfdffdag" localSheetId="10">#REF!</definedName>
    <definedName name="dsafdfdffdag">#REF!</definedName>
    <definedName name="DSFkjhefkjha" localSheetId="4" hidden="1">{#N/A,#N/A,TRUE,"Distribution";#N/A,#N/A,TRUE,"Fulfillment";#N/A,#N/A,TRUE,"Aged Backorders"}</definedName>
    <definedName name="DSFkjhefkjha" localSheetId="3" hidden="1">{#N/A,#N/A,TRUE,"Distribution";#N/A,#N/A,TRUE,"Fulfillment";#N/A,#N/A,TRUE,"Aged Backorders"}</definedName>
    <definedName name="DSFkjhefkjha" localSheetId="2" hidden="1">{#N/A,#N/A,TRUE,"Distribution";#N/A,#N/A,TRUE,"Fulfillment";#N/A,#N/A,TRUE,"Aged Backorders"}</definedName>
    <definedName name="DSFkjhefkjha" localSheetId="8" hidden="1">{#N/A,#N/A,TRUE,"Distribution";#N/A,#N/A,TRUE,"Fulfillment";#N/A,#N/A,TRUE,"Aged Backorders"}</definedName>
    <definedName name="DSFkjhefkjha" localSheetId="9" hidden="1">{#N/A,#N/A,TRUE,"Distribution";#N/A,#N/A,TRUE,"Fulfillment";#N/A,#N/A,TRUE,"Aged Backorders"}</definedName>
    <definedName name="DSFkjhefkjha" hidden="1">{#N/A,#N/A,TRUE,"Distribution";#N/A,#N/A,TRUE,"Fulfillment";#N/A,#N/A,TRUE,"Aged Backorders"}</definedName>
    <definedName name="dsgjgft" localSheetId="4">#REF!</definedName>
    <definedName name="dsgjgft" localSheetId="3">#REF!</definedName>
    <definedName name="dsgjgft" localSheetId="2">#REF!</definedName>
    <definedName name="dsgjgft" localSheetId="5">#REF!</definedName>
    <definedName name="dsgjgft" localSheetId="6">#REF!</definedName>
    <definedName name="dsgjgft" localSheetId="7">#REF!</definedName>
    <definedName name="dsgjgft" localSheetId="8">#REF!</definedName>
    <definedName name="dsgjgft" localSheetId="9">#REF!</definedName>
    <definedName name="dsgjgft" localSheetId="10">#REF!</definedName>
    <definedName name="dsgjgft">#REF!</definedName>
    <definedName name="dsry" localSheetId="4" hidden="1">{#N/A,#N/A,TRUE,"Distribution";#N/A,#N/A,TRUE,"Fulfillment";#N/A,#N/A,TRUE,"Aged Backorders"}</definedName>
    <definedName name="dsry" localSheetId="3" hidden="1">{#N/A,#N/A,TRUE,"Distribution";#N/A,#N/A,TRUE,"Fulfillment";#N/A,#N/A,TRUE,"Aged Backorders"}</definedName>
    <definedName name="dsry" localSheetId="2" hidden="1">{#N/A,#N/A,TRUE,"Distribution";#N/A,#N/A,TRUE,"Fulfillment";#N/A,#N/A,TRUE,"Aged Backorders"}</definedName>
    <definedName name="dsry" localSheetId="8" hidden="1">{#N/A,#N/A,TRUE,"Distribution";#N/A,#N/A,TRUE,"Fulfillment";#N/A,#N/A,TRUE,"Aged Backorders"}</definedName>
    <definedName name="dsry" localSheetId="9" hidden="1">{#N/A,#N/A,TRUE,"Distribution";#N/A,#N/A,TRUE,"Fulfillment";#N/A,#N/A,TRUE,"Aged Backorders"}</definedName>
    <definedName name="dsry" hidden="1">{#N/A,#N/A,TRUE,"Distribution";#N/A,#N/A,TRUE,"Fulfillment";#N/A,#N/A,TRUE,"Aged Backorders"}</definedName>
    <definedName name="DSTD_Clear">#N/A</definedName>
    <definedName name="dsthy" localSheetId="4" hidden="1">{#N/A,#N/A,TRUE,"Distribution";#N/A,#N/A,TRUE,"Fulfillment";#N/A,#N/A,TRUE,"Aged Backorders"}</definedName>
    <definedName name="dsthy" localSheetId="3" hidden="1">{#N/A,#N/A,TRUE,"Distribution";#N/A,#N/A,TRUE,"Fulfillment";#N/A,#N/A,TRUE,"Aged Backorders"}</definedName>
    <definedName name="dsthy" localSheetId="2" hidden="1">{#N/A,#N/A,TRUE,"Distribution";#N/A,#N/A,TRUE,"Fulfillment";#N/A,#N/A,TRUE,"Aged Backorders"}</definedName>
    <definedName name="dsthy" localSheetId="8" hidden="1">{#N/A,#N/A,TRUE,"Distribution";#N/A,#N/A,TRUE,"Fulfillment";#N/A,#N/A,TRUE,"Aged Backorders"}</definedName>
    <definedName name="dsthy" localSheetId="9" hidden="1">{#N/A,#N/A,TRUE,"Distribution";#N/A,#N/A,TRUE,"Fulfillment";#N/A,#N/A,TRUE,"Aged Backorders"}</definedName>
    <definedName name="dsthy" hidden="1">{#N/A,#N/A,TRUE,"Distribution";#N/A,#N/A,TRUE,"Fulfillment";#N/A,#N/A,TRUE,"Aged Backorders"}</definedName>
    <definedName name="dthy" localSheetId="4" hidden="1">{#N/A,#N/A,TRUE,"Distribution";#N/A,#N/A,TRUE,"Fulfillment";#N/A,#N/A,TRUE,"Aged Backorders"}</definedName>
    <definedName name="dthy" localSheetId="3" hidden="1">{#N/A,#N/A,TRUE,"Distribution";#N/A,#N/A,TRUE,"Fulfillment";#N/A,#N/A,TRUE,"Aged Backorders"}</definedName>
    <definedName name="dthy" localSheetId="2" hidden="1">{#N/A,#N/A,TRUE,"Distribution";#N/A,#N/A,TRUE,"Fulfillment";#N/A,#N/A,TRUE,"Aged Backorders"}</definedName>
    <definedName name="dthy" localSheetId="8" hidden="1">{#N/A,#N/A,TRUE,"Distribution";#N/A,#N/A,TRUE,"Fulfillment";#N/A,#N/A,TRUE,"Aged Backorders"}</definedName>
    <definedName name="dthy" localSheetId="9" hidden="1">{#N/A,#N/A,TRUE,"Distribution";#N/A,#N/A,TRUE,"Fulfillment";#N/A,#N/A,TRUE,"Aged Backorders"}</definedName>
    <definedName name="dthy" hidden="1">{#N/A,#N/A,TRUE,"Distribution";#N/A,#N/A,TRUE,"Fulfillment";#N/A,#N/A,TRUE,"Aged Backorders"}</definedName>
    <definedName name="du" localSheetId="4" hidden="1">{#N/A,#N/A,TRUE,"Distribution";#N/A,#N/A,TRUE,"Fulfillment";#N/A,#N/A,TRUE,"Aged Backorders"}</definedName>
    <definedName name="du" localSheetId="3" hidden="1">{#N/A,#N/A,TRUE,"Distribution";#N/A,#N/A,TRUE,"Fulfillment";#N/A,#N/A,TRUE,"Aged Backorders"}</definedName>
    <definedName name="du" localSheetId="2" hidden="1">{#N/A,#N/A,TRUE,"Distribution";#N/A,#N/A,TRUE,"Fulfillment";#N/A,#N/A,TRUE,"Aged Backorders"}</definedName>
    <definedName name="du" localSheetId="8" hidden="1">{#N/A,#N/A,TRUE,"Distribution";#N/A,#N/A,TRUE,"Fulfillment";#N/A,#N/A,TRUE,"Aged Backorders"}</definedName>
    <definedName name="du" localSheetId="9" hidden="1">{#N/A,#N/A,TRUE,"Distribution";#N/A,#N/A,TRUE,"Fulfillment";#N/A,#N/A,TRUE,"Aged Backorders"}</definedName>
    <definedName name="du" hidden="1">{#N/A,#N/A,TRUE,"Distribution";#N/A,#N/A,TRUE,"Fulfillment";#N/A,#N/A,TRUE,"Aged Backorders"}</definedName>
    <definedName name="DUNS_Nr" localSheetId="4">[88]数据输入!#REF!</definedName>
    <definedName name="DUNS_Nr" localSheetId="3">[88]数据输入!#REF!</definedName>
    <definedName name="DUNS_Nr" localSheetId="2">[88]数据输入!#REF!</definedName>
    <definedName name="DUNS_Nr" localSheetId="5">[88]数据输入!#REF!</definedName>
    <definedName name="DUNS_Nr" localSheetId="6">[88]数据输入!#REF!</definedName>
    <definedName name="DUNS_Nr" localSheetId="7">[88]数据输入!#REF!</definedName>
    <definedName name="DUNS_Nr" localSheetId="8">[88]数据输入!#REF!</definedName>
    <definedName name="DUNS_Nr" localSheetId="9">[88]数据输入!#REF!</definedName>
    <definedName name="DUNS_Nr">[70]数据输入!#REF!</definedName>
    <definedName name="Duration" localSheetId="4">#REF!</definedName>
    <definedName name="Duration" localSheetId="3">#REF!</definedName>
    <definedName name="Duration" localSheetId="2">#REF!</definedName>
    <definedName name="Duration" localSheetId="5">#REF!</definedName>
    <definedName name="Duration" localSheetId="6">#REF!</definedName>
    <definedName name="Duration" localSheetId="7">#REF!</definedName>
    <definedName name="Duration" localSheetId="8">#REF!</definedName>
    <definedName name="Duration" localSheetId="9">#REF!</definedName>
    <definedName name="Duration" localSheetId="10">#REF!</definedName>
    <definedName name="Duration">#REF!</definedName>
    <definedName name="duration2" localSheetId="4">#REF!</definedName>
    <definedName name="duration2" localSheetId="3">#REF!</definedName>
    <definedName name="duration2" localSheetId="2">#REF!</definedName>
    <definedName name="duration2" localSheetId="5">#REF!</definedName>
    <definedName name="duration2" localSheetId="6">#REF!</definedName>
    <definedName name="duration2" localSheetId="7">#REF!</definedName>
    <definedName name="duration2" localSheetId="8">#REF!</definedName>
    <definedName name="duration2" localSheetId="9">#REF!</definedName>
    <definedName name="duration2" localSheetId="10">#REF!</definedName>
    <definedName name="duration2">#REF!</definedName>
    <definedName name="Durchführng">"AutoForm 5"</definedName>
    <definedName name="Durchführung">"AutoForm 5"</definedName>
    <definedName name="DWGRCV" localSheetId="4">#REF!</definedName>
    <definedName name="DWGRCV" localSheetId="3">#REF!</definedName>
    <definedName name="DWGRCV" localSheetId="2">#REF!</definedName>
    <definedName name="DWGRCV" localSheetId="5">#REF!</definedName>
    <definedName name="DWGRCV" localSheetId="6">#REF!</definedName>
    <definedName name="DWGRCV" localSheetId="7">#REF!</definedName>
    <definedName name="DWGRCV" localSheetId="8">#REF!</definedName>
    <definedName name="DWGRCV" localSheetId="9">#REF!</definedName>
    <definedName name="DWGRCV" localSheetId="10">#REF!</definedName>
    <definedName name="DWGRCV">#REF!</definedName>
    <definedName name="D재료" localSheetId="4">#REF!</definedName>
    <definedName name="D재료" localSheetId="3">#REF!</definedName>
    <definedName name="D재료" localSheetId="2">#REF!</definedName>
    <definedName name="D재료" localSheetId="5">#REF!</definedName>
    <definedName name="D재료" localSheetId="6">#REF!</definedName>
    <definedName name="D재료" localSheetId="7">#REF!</definedName>
    <definedName name="D재료" localSheetId="8">#REF!</definedName>
    <definedName name="D재료" localSheetId="9">#REF!</definedName>
    <definedName name="D재료" localSheetId="10">#REF!</definedName>
    <definedName name="D재료">#REF!</definedName>
    <definedName name="E" localSheetId="4">#REF!</definedName>
    <definedName name="E" localSheetId="3">#REF!</definedName>
    <definedName name="E" localSheetId="2">#REF!</definedName>
    <definedName name="E" localSheetId="5">#REF!</definedName>
    <definedName name="E" localSheetId="6">#REF!</definedName>
    <definedName name="E" localSheetId="7">#REF!</definedName>
    <definedName name="E" localSheetId="8">#REF!</definedName>
    <definedName name="E" localSheetId="9">#REF!</definedName>
    <definedName name="E" localSheetId="10">#REF!</definedName>
    <definedName name="E">#REF!</definedName>
    <definedName name="ECR比例">'[69]01_宏命令库'!$F$56</definedName>
    <definedName name="ED_DEP_NM">"外1线"</definedName>
    <definedName name="EDORES" localSheetId="4">#REF!</definedName>
    <definedName name="EDORES" localSheetId="3">#REF!</definedName>
    <definedName name="EDORES" localSheetId="2">#REF!</definedName>
    <definedName name="EDORES" localSheetId="5">#REF!</definedName>
    <definedName name="EDORES" localSheetId="6">#REF!</definedName>
    <definedName name="EDORES" localSheetId="7">#REF!</definedName>
    <definedName name="EDORES" localSheetId="8">#REF!</definedName>
    <definedName name="EDORES" localSheetId="9">#REF!</definedName>
    <definedName name="EDORES" localSheetId="10">#REF!</definedName>
    <definedName name="EDORES">#REF!</definedName>
    <definedName name="EDORES2" localSheetId="4">#REF!</definedName>
    <definedName name="EDORES2" localSheetId="3">#REF!</definedName>
    <definedName name="EDORES2" localSheetId="2">#REF!</definedName>
    <definedName name="EDORES2" localSheetId="5">#REF!</definedName>
    <definedName name="EDORES2" localSheetId="6">#REF!</definedName>
    <definedName name="EDORES2" localSheetId="7">#REF!</definedName>
    <definedName name="EDORES2" localSheetId="8">#REF!</definedName>
    <definedName name="EDORES2" localSheetId="9">#REF!</definedName>
    <definedName name="EDORES2" localSheetId="10">#REF!</definedName>
    <definedName name="EDORES2">#REF!</definedName>
    <definedName name="ee">#N/A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ee">#N/A</definedName>
    <definedName name="EEF" localSheetId="4">#REF!</definedName>
    <definedName name="EEF" localSheetId="3">#REF!</definedName>
    <definedName name="EEF" localSheetId="2">#REF!</definedName>
    <definedName name="EEF" localSheetId="5">#REF!</definedName>
    <definedName name="EEF" localSheetId="6">#REF!</definedName>
    <definedName name="EEF" localSheetId="7">#REF!</definedName>
    <definedName name="EEF" localSheetId="8">#REF!</definedName>
    <definedName name="EEF" localSheetId="9">#REF!</definedName>
    <definedName name="EEF" localSheetId="10">#REF!</definedName>
    <definedName name="EEF">#REF!</definedName>
    <definedName name="EFWEFQW" localSheetId="4">[89]数据输入!#REF!</definedName>
    <definedName name="EFWEFQW" localSheetId="3">[89]数据输入!#REF!</definedName>
    <definedName name="EFWEFQW" localSheetId="2">[89]数据输入!#REF!</definedName>
    <definedName name="EFWEFQW" localSheetId="5">[89]数据输入!#REF!</definedName>
    <definedName name="EFWEFQW" localSheetId="6">[89]数据输入!#REF!</definedName>
    <definedName name="EFWEFQW" localSheetId="7">[89]数据输入!#REF!</definedName>
    <definedName name="EFWEFQW" localSheetId="8">[89]数据输入!#REF!</definedName>
    <definedName name="EFWEFQW" localSheetId="9">[89]数据输入!#REF!</definedName>
    <definedName name="EFWEFQW">[72]数据输入!#REF!</definedName>
    <definedName name="eieio" localSheetId="4">'[85]Q4 CURRENCY'!$B$47:$C$51</definedName>
    <definedName name="eieio" localSheetId="3">'[85]Q4 CURRENCY'!$B$47:$C$51</definedName>
    <definedName name="eieio" localSheetId="2">'[85]Q4 CURRENCY'!$B$47:$C$51</definedName>
    <definedName name="eieio" localSheetId="5">'[85]Q4 CURRENCY'!$B$47:$C$51</definedName>
    <definedName name="eieio" localSheetId="6">'[85]Q4 CURRENCY'!$B$47:$C$51</definedName>
    <definedName name="eieio" localSheetId="7">'[85]Q4 CURRENCY'!$B$47:$C$51</definedName>
    <definedName name="eieio" localSheetId="8">'[86]Q4 CURRENCY'!$B$47:$C$51</definedName>
    <definedName name="eieio" localSheetId="9">'[86]Q4 CURRENCY'!$B$47:$C$51</definedName>
    <definedName name="eieio">'[87]Q4 CURRENCY'!$B$47:$C$51</definedName>
    <definedName name="EightMonthsBack" localSheetId="4">#REF!</definedName>
    <definedName name="EightMonthsBack" localSheetId="3">#REF!</definedName>
    <definedName name="EightMonthsBack" localSheetId="2">#REF!</definedName>
    <definedName name="EightMonthsBack" localSheetId="5">#REF!</definedName>
    <definedName name="EightMonthsBack" localSheetId="6">#REF!</definedName>
    <definedName name="EightMonthsBack" localSheetId="7">#REF!</definedName>
    <definedName name="EightMonthsBack" localSheetId="8">#REF!</definedName>
    <definedName name="EightMonthsBack" localSheetId="9">#REF!</definedName>
    <definedName name="EightMonthsBack" localSheetId="10">#REF!</definedName>
    <definedName name="EightMonthsBack">#REF!</definedName>
    <definedName name="ElevenMonthsBack" localSheetId="4">#REF!</definedName>
    <definedName name="ElevenMonthsBack" localSheetId="3">#REF!</definedName>
    <definedName name="ElevenMonthsBack" localSheetId="2">#REF!</definedName>
    <definedName name="ElevenMonthsBack" localSheetId="5">#REF!</definedName>
    <definedName name="ElevenMonthsBack" localSheetId="6">#REF!</definedName>
    <definedName name="ElevenMonthsBack" localSheetId="7">#REF!</definedName>
    <definedName name="ElevenMonthsBack" localSheetId="8">#REF!</definedName>
    <definedName name="ElevenMonthsBack" localSheetId="9">#REF!</definedName>
    <definedName name="ElevenMonthsBack" localSheetId="10">#REF!</definedName>
    <definedName name="ElevenMonthsBack">#REF!</definedName>
    <definedName name="Elias0874" localSheetId="4">'[90]HTP 2001'!$F$1:$CY$65536</definedName>
    <definedName name="Elias0874" localSheetId="3">'[90]HTP 2001'!$F$1:$CY$65536</definedName>
    <definedName name="Elias0874" localSheetId="2">'[90]HTP 2001'!$F$1:$CY$65536</definedName>
    <definedName name="Elias0874" localSheetId="5">'[90]HTP 2001'!$F$1:$CY$65536</definedName>
    <definedName name="Elias0874" localSheetId="6">'[90]HTP 2001'!$F$1:$CY$65536</definedName>
    <definedName name="Elias0874" localSheetId="7">'[90]HTP 2001'!$F$1:$CY$65536</definedName>
    <definedName name="Elias0874" localSheetId="8">'[90]HTP 2001'!$F$1:$CY$65536</definedName>
    <definedName name="Elias0874" localSheetId="9">'[90]HTP 2001'!$F$1:$CY$65536</definedName>
    <definedName name="Elias0874">'[73]HTP 2001'!$F$1:$CY$65536</definedName>
    <definedName name="elm" localSheetId="4">[91]评价矩阵!$AS$29</definedName>
    <definedName name="elm" localSheetId="3">[91]评价矩阵!$AS$29</definedName>
    <definedName name="elm" localSheetId="2">[91]评价矩阵!$AS$29</definedName>
    <definedName name="elm" localSheetId="5">[91]评价矩阵!$AS$29</definedName>
    <definedName name="elm" localSheetId="6">[91]评价矩阵!$AS$29</definedName>
    <definedName name="elm" localSheetId="7">[91]评价矩阵!$AS$29</definedName>
    <definedName name="elm">[92]评价矩阵!$AS$29</definedName>
    <definedName name="EMEA" localSheetId="4">#REF!</definedName>
    <definedName name="EMEA" localSheetId="3">#REF!</definedName>
    <definedName name="EMEA" localSheetId="2">#REF!</definedName>
    <definedName name="EMEA" localSheetId="5">#REF!</definedName>
    <definedName name="EMEA" localSheetId="6">#REF!</definedName>
    <definedName name="EMEA" localSheetId="7">#REF!</definedName>
    <definedName name="EMEA" localSheetId="8">#REF!</definedName>
    <definedName name="EMEA" localSheetId="9">#REF!</definedName>
    <definedName name="EMEA" localSheetId="10">#REF!</definedName>
    <definedName name="EMEA">#REF!</definedName>
    <definedName name="EmeaCI" localSheetId="4">#REF!</definedName>
    <definedName name="EmeaCI" localSheetId="3">#REF!</definedName>
    <definedName name="EmeaCI" localSheetId="2">#REF!</definedName>
    <definedName name="EmeaCI" localSheetId="5">#REF!</definedName>
    <definedName name="EmeaCI" localSheetId="6">#REF!</definedName>
    <definedName name="EmeaCI" localSheetId="7">#REF!</definedName>
    <definedName name="EmeaCI" localSheetId="8">#REF!</definedName>
    <definedName name="EmeaCI" localSheetId="9">#REF!</definedName>
    <definedName name="EmeaCI" localSheetId="10">#REF!</definedName>
    <definedName name="EmeaCI">#REF!</definedName>
    <definedName name="EmeaCS" localSheetId="4">#REF!</definedName>
    <definedName name="EmeaCS" localSheetId="3">#REF!</definedName>
    <definedName name="EmeaCS" localSheetId="2">#REF!</definedName>
    <definedName name="EmeaCS" localSheetId="5">#REF!</definedName>
    <definedName name="EmeaCS" localSheetId="6">#REF!</definedName>
    <definedName name="EmeaCS" localSheetId="7">#REF!</definedName>
    <definedName name="EmeaCS" localSheetId="8">#REF!</definedName>
    <definedName name="EmeaCS" localSheetId="9">#REF!</definedName>
    <definedName name="EmeaCS" localSheetId="10">#REF!</definedName>
    <definedName name="EmeaCS">#REF!</definedName>
    <definedName name="EmeaGBUHq" localSheetId="4">#REF!</definedName>
    <definedName name="EmeaGBUHq" localSheetId="3">#REF!</definedName>
    <definedName name="EmeaGBUHq" localSheetId="2">#REF!</definedName>
    <definedName name="EmeaGBUHq" localSheetId="5">#REF!</definedName>
    <definedName name="EmeaGBUHq" localSheetId="6">#REF!</definedName>
    <definedName name="EmeaGBUHq" localSheetId="7">#REF!</definedName>
    <definedName name="EmeaGBUHq" localSheetId="8">#REF!</definedName>
    <definedName name="EmeaGBUHq" localSheetId="9">#REF!</definedName>
    <definedName name="EmeaGBUHq" localSheetId="10">#REF!</definedName>
    <definedName name="EmeaGBUHq">#REF!</definedName>
    <definedName name="EmeaMS" localSheetId="4">#REF!</definedName>
    <definedName name="EmeaMS" localSheetId="3">#REF!</definedName>
    <definedName name="EmeaMS" localSheetId="2">#REF!</definedName>
    <definedName name="EmeaMS" localSheetId="5">#REF!</definedName>
    <definedName name="EmeaMS" localSheetId="6">#REF!</definedName>
    <definedName name="EmeaMS" localSheetId="7">#REF!</definedName>
    <definedName name="EmeaMS" localSheetId="8">#REF!</definedName>
    <definedName name="EmeaMS" localSheetId="9">#REF!</definedName>
    <definedName name="EmeaMS" localSheetId="10">#REF!</definedName>
    <definedName name="EmeaMS">#REF!</definedName>
    <definedName name="EmeaOSS" localSheetId="4">#REF!</definedName>
    <definedName name="EmeaOSS" localSheetId="3">#REF!</definedName>
    <definedName name="EmeaOSS" localSheetId="2">#REF!</definedName>
    <definedName name="EmeaOSS" localSheetId="5">#REF!</definedName>
    <definedName name="EmeaOSS" localSheetId="6">#REF!</definedName>
    <definedName name="EmeaOSS" localSheetId="7">#REF!</definedName>
    <definedName name="EmeaOSS" localSheetId="8">#REF!</definedName>
    <definedName name="EmeaOSS" localSheetId="9">#REF!</definedName>
    <definedName name="EmeaOSS" localSheetId="10">#REF!</definedName>
    <definedName name="EmeaOSS">#REF!</definedName>
    <definedName name="End_Bal" localSheetId="4">#REF!</definedName>
    <definedName name="End_Bal" localSheetId="3">#REF!</definedName>
    <definedName name="End_Bal" localSheetId="2">#REF!</definedName>
    <definedName name="End_Bal" localSheetId="5">#REF!</definedName>
    <definedName name="End_Bal" localSheetId="6">#REF!</definedName>
    <definedName name="End_Bal" localSheetId="7">#REF!</definedName>
    <definedName name="End_Bal" localSheetId="8">#REF!</definedName>
    <definedName name="End_Bal" localSheetId="9">#REF!</definedName>
    <definedName name="End_Bal" localSheetId="10">#REF!</definedName>
    <definedName name="End_Bal">#REF!</definedName>
    <definedName name="Ende">"AutoForm 3"</definedName>
    <definedName name="Energy_Goal" localSheetId="4">[30]Optimize!$AS$74</definedName>
    <definedName name="Energy_Goal" localSheetId="3">[30]Optimize!$AS$74</definedName>
    <definedName name="Energy_Goal" localSheetId="2">[30]Optimize!$AS$74</definedName>
    <definedName name="Energy_Goal" localSheetId="5">[30]Optimize!$AS$74</definedName>
    <definedName name="Energy_Goal" localSheetId="6">[30]Optimize!$AS$74</definedName>
    <definedName name="Energy_Goal" localSheetId="7">[30]Optimize!$AS$74</definedName>
    <definedName name="Energy_Goal" localSheetId="8">[30]Optimize!$AS$74</definedName>
    <definedName name="Energy_Goal" localSheetId="9">[30]Optimize!$AS$74</definedName>
    <definedName name="Energy_Goal">[24]Optimize!$AS$74</definedName>
    <definedName name="Energy_Standard" localSheetId="4">[30]Optimize!$AS$67</definedName>
    <definedName name="Energy_Standard" localSheetId="3">[30]Optimize!$AS$67</definedName>
    <definedName name="Energy_Standard" localSheetId="2">[30]Optimize!$AS$67</definedName>
    <definedName name="Energy_Standard" localSheetId="5">[30]Optimize!$AS$67</definedName>
    <definedName name="Energy_Standard" localSheetId="6">[30]Optimize!$AS$67</definedName>
    <definedName name="Energy_Standard" localSheetId="7">[30]Optimize!$AS$67</definedName>
    <definedName name="Energy_Standard" localSheetId="8">[30]Optimize!$AS$67</definedName>
    <definedName name="Energy_Standard" localSheetId="9">[30]Optimize!$AS$67</definedName>
    <definedName name="Energy_Standard">[24]Optimize!$AS$67</definedName>
    <definedName name="EnergyList" localSheetId="4">[30]Optimize!$AT$61:$AW$76</definedName>
    <definedName name="EnergyList" localSheetId="3">[30]Optimize!$AT$61:$AW$76</definedName>
    <definedName name="EnergyList" localSheetId="2">[30]Optimize!$AT$61:$AW$76</definedName>
    <definedName name="EnergyList" localSheetId="5">[30]Optimize!$AT$61:$AW$76</definedName>
    <definedName name="EnergyList" localSheetId="6">[30]Optimize!$AT$61:$AW$76</definedName>
    <definedName name="EnergyList" localSheetId="7">[30]Optimize!$AT$61:$AW$76</definedName>
    <definedName name="EnergyList" localSheetId="8">[30]Optimize!$AT$61:$AW$76</definedName>
    <definedName name="EnergyList" localSheetId="9">[30]Optimize!$AT$61:$AW$76</definedName>
    <definedName name="EnergyList">[24]Optimize!$AT$61:$AW$76</definedName>
    <definedName name="epg" localSheetId="4">[91]评价矩阵!$AS$41</definedName>
    <definedName name="epg" localSheetId="3">[91]评价矩阵!$AS$41</definedName>
    <definedName name="epg" localSheetId="2">[91]评价矩阵!$AS$41</definedName>
    <definedName name="epg" localSheetId="5">[91]评价矩阵!$AS$41</definedName>
    <definedName name="epg" localSheetId="6">[91]评价矩阵!$AS$41</definedName>
    <definedName name="epg" localSheetId="7">[91]评价矩阵!$AS$41</definedName>
    <definedName name="epg">[92]评价矩阵!$AS$41</definedName>
    <definedName name="epm" localSheetId="4">[91]评价矩阵!$AS$8</definedName>
    <definedName name="epm" localSheetId="3">[91]评价矩阵!$AS$8</definedName>
    <definedName name="epm" localSheetId="2">[91]评价矩阵!$AS$8</definedName>
    <definedName name="epm" localSheetId="5">[91]评价矩阵!$AS$8</definedName>
    <definedName name="epm" localSheetId="6">[91]评价矩阵!$AS$8</definedName>
    <definedName name="epm" localSheetId="7">[91]评价矩阵!$AS$8</definedName>
    <definedName name="epm">[92]评价矩阵!$AS$8</definedName>
    <definedName name="epp" localSheetId="4">[91]评价矩阵!$AS$14</definedName>
    <definedName name="epp" localSheetId="3">[91]评价矩阵!$AS$14</definedName>
    <definedName name="epp" localSheetId="2">[91]评价矩阵!$AS$14</definedName>
    <definedName name="epp" localSheetId="5">[91]评价矩阵!$AS$14</definedName>
    <definedName name="epp" localSheetId="6">[91]评价矩阵!$AS$14</definedName>
    <definedName name="epp" localSheetId="7">[91]评价矩阵!$AS$14</definedName>
    <definedName name="epp">[92]评价矩阵!$AS$14</definedName>
    <definedName name="epr" localSheetId="4">[91]评价矩阵!$AS$22</definedName>
    <definedName name="epr" localSheetId="3">[91]评价矩阵!$AS$22</definedName>
    <definedName name="epr" localSheetId="2">[91]评价矩阵!$AS$22</definedName>
    <definedName name="epr" localSheetId="5">[91]评价矩阵!$AS$22</definedName>
    <definedName name="epr" localSheetId="6">[91]评价矩阵!$AS$22</definedName>
    <definedName name="epr" localSheetId="7">[91]评价矩阵!$AS$22</definedName>
    <definedName name="epr">[92]评价矩阵!$AS$22</definedName>
    <definedName name="er" localSheetId="4">[90]Funnel!$B$32</definedName>
    <definedName name="er" localSheetId="3">[90]Funnel!$B$32</definedName>
    <definedName name="er" localSheetId="2">[90]Funnel!$B$32</definedName>
    <definedName name="er" localSheetId="5">[90]Funnel!$B$32</definedName>
    <definedName name="er" localSheetId="6">[90]Funnel!$B$32</definedName>
    <definedName name="er" localSheetId="7">[90]Funnel!$B$32</definedName>
    <definedName name="er" localSheetId="8">[90]Funnel!$B$32</definedName>
    <definedName name="er" localSheetId="9">[90]Funnel!$B$32</definedName>
    <definedName name="er">[73]Funnel!$B$32</definedName>
    <definedName name="er_1">#N/A</definedName>
    <definedName name="ESGgroup" localSheetId="4">#REF!</definedName>
    <definedName name="ESGgroup" localSheetId="3">#REF!</definedName>
    <definedName name="ESGgroup" localSheetId="2">#REF!</definedName>
    <definedName name="ESGgroup" localSheetId="5">#REF!</definedName>
    <definedName name="ESGgroup" localSheetId="6">#REF!</definedName>
    <definedName name="ESGgroup" localSheetId="7">#REF!</definedName>
    <definedName name="ESGgroup" localSheetId="8">#REF!</definedName>
    <definedName name="ESGgroup" localSheetId="9">#REF!</definedName>
    <definedName name="ESGgroup" localSheetId="10">#REF!</definedName>
    <definedName name="ESGgroup">#REF!</definedName>
    <definedName name="ESGgroupEFR" localSheetId="4">#REF!</definedName>
    <definedName name="ESGgroupEFR" localSheetId="3">#REF!</definedName>
    <definedName name="ESGgroupEFR" localSheetId="2">#REF!</definedName>
    <definedName name="ESGgroupEFR" localSheetId="5">#REF!</definedName>
    <definedName name="ESGgroupEFR" localSheetId="6">#REF!</definedName>
    <definedName name="ESGgroupEFR" localSheetId="7">#REF!</definedName>
    <definedName name="ESGgroupEFR" localSheetId="8">#REF!</definedName>
    <definedName name="ESGgroupEFR" localSheetId="9">#REF!</definedName>
    <definedName name="ESGgroupEFR" localSheetId="10">#REF!</definedName>
    <definedName name="ESGgroupEFR">#REF!</definedName>
    <definedName name="ESS.Amer" localSheetId="4">#REF!</definedName>
    <definedName name="ESS.Amer" localSheetId="3">#REF!</definedName>
    <definedName name="ESS.Amer" localSheetId="2">#REF!</definedName>
    <definedName name="ESS.Amer" localSheetId="5">#REF!</definedName>
    <definedName name="ESS.Amer" localSheetId="6">#REF!</definedName>
    <definedName name="ESS.Amer" localSheetId="7">#REF!</definedName>
    <definedName name="ESS.Amer" localSheetId="8">#REF!</definedName>
    <definedName name="ESS.Amer" localSheetId="9">#REF!</definedName>
    <definedName name="ESS.Amer" localSheetId="10">#REF!</definedName>
    <definedName name="ESS.Amer">#REF!</definedName>
    <definedName name="ESS.AP" localSheetId="4">#REF!</definedName>
    <definedName name="ESS.AP" localSheetId="3">#REF!</definedName>
    <definedName name="ESS.AP" localSheetId="2">#REF!</definedName>
    <definedName name="ESS.AP" localSheetId="5">#REF!</definedName>
    <definedName name="ESS.AP" localSheetId="6">#REF!</definedName>
    <definedName name="ESS.AP" localSheetId="7">#REF!</definedName>
    <definedName name="ESS.AP" localSheetId="8">#REF!</definedName>
    <definedName name="ESS.AP" localSheetId="9">#REF!</definedName>
    <definedName name="ESS.AP" localSheetId="10">#REF!</definedName>
    <definedName name="ESS.AP">#REF!</definedName>
    <definedName name="ESS.EMEA" localSheetId="4">#REF!</definedName>
    <definedName name="ESS.EMEA" localSheetId="3">#REF!</definedName>
    <definedName name="ESS.EMEA" localSheetId="2">#REF!</definedName>
    <definedName name="ESS.EMEA" localSheetId="5">#REF!</definedName>
    <definedName name="ESS.EMEA" localSheetId="6">#REF!</definedName>
    <definedName name="ESS.EMEA" localSheetId="7">#REF!</definedName>
    <definedName name="ESS.EMEA" localSheetId="8">#REF!</definedName>
    <definedName name="ESS.EMEA" localSheetId="9">#REF!</definedName>
    <definedName name="ESS.EMEA" localSheetId="10">#REF!</definedName>
    <definedName name="ESS.EMEA">#REF!</definedName>
    <definedName name="ESS.GBU" localSheetId="4">#REF!</definedName>
    <definedName name="ESS.GBU" localSheetId="3">#REF!</definedName>
    <definedName name="ESS.GBU" localSheetId="2">#REF!</definedName>
    <definedName name="ESS.GBU" localSheetId="5">#REF!</definedName>
    <definedName name="ESS.GBU" localSheetId="6">#REF!</definedName>
    <definedName name="ESS.GBU" localSheetId="7">#REF!</definedName>
    <definedName name="ESS.GBU" localSheetId="8">#REF!</definedName>
    <definedName name="ESS.GBU" localSheetId="9">#REF!</definedName>
    <definedName name="ESS.GBU" localSheetId="10">#REF!</definedName>
    <definedName name="ESS.GBU">#REF!</definedName>
    <definedName name="ESS.Reg" localSheetId="4">#REF!</definedName>
    <definedName name="ESS.Reg" localSheetId="3">#REF!</definedName>
    <definedName name="ESS.Reg" localSheetId="2">#REF!</definedName>
    <definedName name="ESS.Reg" localSheetId="5">#REF!</definedName>
    <definedName name="ESS.Reg" localSheetId="6">#REF!</definedName>
    <definedName name="ESS.Reg" localSheetId="7">#REF!</definedName>
    <definedName name="ESS.Reg" localSheetId="8">#REF!</definedName>
    <definedName name="ESS.Reg" localSheetId="9">#REF!</definedName>
    <definedName name="ESS.Reg" localSheetId="10">#REF!</definedName>
    <definedName name="ESS.Reg">#REF!</definedName>
    <definedName name="ESSa" localSheetId="4">#REF!</definedName>
    <definedName name="ESSa" localSheetId="3">#REF!</definedName>
    <definedName name="ESSa" localSheetId="2">#REF!</definedName>
    <definedName name="ESSa" localSheetId="5">#REF!</definedName>
    <definedName name="ESSa" localSheetId="6">#REF!</definedName>
    <definedName name="ESSa" localSheetId="7">#REF!</definedName>
    <definedName name="ESSa" localSheetId="8">#REF!</definedName>
    <definedName name="ESSa" localSheetId="9">#REF!</definedName>
    <definedName name="ESSa" localSheetId="10">#REF!</definedName>
    <definedName name="ESSa">#REF!</definedName>
    <definedName name="EssAliasTable">"Default"</definedName>
    <definedName name="ESSame" localSheetId="4">#REF!</definedName>
    <definedName name="ESSame" localSheetId="3">#REF!</definedName>
    <definedName name="ESSame" localSheetId="2">#REF!</definedName>
    <definedName name="ESSame" localSheetId="5">#REF!</definedName>
    <definedName name="ESSame" localSheetId="6">#REF!</definedName>
    <definedName name="ESSame" localSheetId="7">#REF!</definedName>
    <definedName name="ESSame" localSheetId="8">#REF!</definedName>
    <definedName name="ESSame" localSheetId="9">#REF!</definedName>
    <definedName name="ESSame" localSheetId="10">#REF!</definedName>
    <definedName name="ESSame">#REF!</definedName>
    <definedName name="ESSe" localSheetId="4">#REF!</definedName>
    <definedName name="ESSe" localSheetId="3">#REF!</definedName>
    <definedName name="ESSe" localSheetId="2">#REF!</definedName>
    <definedName name="ESSe" localSheetId="5">#REF!</definedName>
    <definedName name="ESSe" localSheetId="6">#REF!</definedName>
    <definedName name="ESSe" localSheetId="7">#REF!</definedName>
    <definedName name="ESSe" localSheetId="8">#REF!</definedName>
    <definedName name="ESSe" localSheetId="9">#REF!</definedName>
    <definedName name="ESSe" localSheetId="10">#REF!</definedName>
    <definedName name="ESSe">#REF!</definedName>
    <definedName name="EssOptions">"110010000001000_0"</definedName>
    <definedName name="ESSw" localSheetId="4">#REF!</definedName>
    <definedName name="ESSw" localSheetId="3">#REF!</definedName>
    <definedName name="ESSw" localSheetId="2">#REF!</definedName>
    <definedName name="ESSw" localSheetId="5">#REF!</definedName>
    <definedName name="ESSw" localSheetId="6">#REF!</definedName>
    <definedName name="ESSw" localSheetId="7">#REF!</definedName>
    <definedName name="ESSw" localSheetId="8">#REF!</definedName>
    <definedName name="ESSw" localSheetId="9">#REF!</definedName>
    <definedName name="ESSw" localSheetId="10">#REF!</definedName>
    <definedName name="ESSw">#REF!</definedName>
    <definedName name="ESTIMATED_GROWTH_SLOPE" localSheetId="4">#REF!</definedName>
    <definedName name="ESTIMATED_GROWTH_SLOPE" localSheetId="3">#REF!</definedName>
    <definedName name="ESTIMATED_GROWTH_SLOPE" localSheetId="2">#REF!</definedName>
    <definedName name="ESTIMATED_GROWTH_SLOPE" localSheetId="5">#REF!</definedName>
    <definedName name="ESTIMATED_GROWTH_SLOPE" localSheetId="6">#REF!</definedName>
    <definedName name="ESTIMATED_GROWTH_SLOPE" localSheetId="7">#REF!</definedName>
    <definedName name="ESTIMATED_GROWTH_SLOPE" localSheetId="8">#REF!</definedName>
    <definedName name="ESTIMATED_GROWTH_SLOPE" localSheetId="9">#REF!</definedName>
    <definedName name="ESTIMATED_GROWTH_SLOPE" localSheetId="10">#REF!</definedName>
    <definedName name="ESTIMATED_GROWTH_SLOPE">#REF!</definedName>
    <definedName name="EV" localSheetId="4">#REF!</definedName>
    <definedName name="EV" localSheetId="3">#REF!</definedName>
    <definedName name="EV" localSheetId="2">#REF!</definedName>
    <definedName name="EV" localSheetId="5">#REF!</definedName>
    <definedName name="EV" localSheetId="6">#REF!</definedName>
    <definedName name="EV" localSheetId="7">#REF!</definedName>
    <definedName name="EV" localSheetId="8">#REF!</definedName>
    <definedName name="EV" localSheetId="9">#REF!</definedName>
    <definedName name="EV" localSheetId="10">#REF!</definedName>
    <definedName name="EV">#REF!</definedName>
    <definedName name="ewq" localSheetId="4" hidden="1">{"'打点割り振り (2)'!$A$1:$G$35"}</definedName>
    <definedName name="ewq" localSheetId="3" hidden="1">{"'打点割り振り (2)'!$A$1:$G$35"}</definedName>
    <definedName name="ewq" localSheetId="2" hidden="1">{"'打点割り振り (2)'!$A$1:$G$35"}</definedName>
    <definedName name="ewq" localSheetId="8" hidden="1">{"'打点割り振り (2)'!$A$1:$G$35"}</definedName>
    <definedName name="ewq" localSheetId="9" hidden="1">{"'打点割り振り (2)'!$A$1:$G$35"}</definedName>
    <definedName name="ewq" hidden="1">{"'打点割り振り (2)'!$A$1:$G$35"}</definedName>
    <definedName name="Excel_BuiltIn__FilterDatabase_10" localSheetId="4">#REF!</definedName>
    <definedName name="Excel_BuiltIn__FilterDatabase_10" localSheetId="3">#REF!</definedName>
    <definedName name="Excel_BuiltIn__FilterDatabase_10" localSheetId="2">#REF!</definedName>
    <definedName name="Excel_BuiltIn__FilterDatabase_10" localSheetId="5">#REF!</definedName>
    <definedName name="Excel_BuiltIn__FilterDatabase_10" localSheetId="6">#REF!</definedName>
    <definedName name="Excel_BuiltIn__FilterDatabase_10" localSheetId="7">#REF!</definedName>
    <definedName name="Excel_BuiltIn__FilterDatabase_10" localSheetId="8">#REF!</definedName>
    <definedName name="Excel_BuiltIn__FilterDatabase_10" localSheetId="9">#REF!</definedName>
    <definedName name="Excel_BuiltIn__FilterDatabase_10" localSheetId="10">#REF!</definedName>
    <definedName name="Excel_BuiltIn__FilterDatabase_10">#REF!</definedName>
    <definedName name="Excel_BuiltIn__FilterDatabase_14" localSheetId="4">#REF!</definedName>
    <definedName name="Excel_BuiltIn__FilterDatabase_14" localSheetId="3">#REF!</definedName>
    <definedName name="Excel_BuiltIn__FilterDatabase_14" localSheetId="2">#REF!</definedName>
    <definedName name="Excel_BuiltIn__FilterDatabase_14" localSheetId="5">#REF!</definedName>
    <definedName name="Excel_BuiltIn__FilterDatabase_14" localSheetId="6">#REF!</definedName>
    <definedName name="Excel_BuiltIn__FilterDatabase_14" localSheetId="7">#REF!</definedName>
    <definedName name="Excel_BuiltIn__FilterDatabase_14" localSheetId="8">#REF!</definedName>
    <definedName name="Excel_BuiltIn__FilterDatabase_14" localSheetId="9">#REF!</definedName>
    <definedName name="Excel_BuiltIn__FilterDatabase_14" localSheetId="10">#REF!</definedName>
    <definedName name="Excel_BuiltIn__FilterDatabase_14">#REF!</definedName>
    <definedName name="Excel_BuiltIn_Print_Titles_7" localSheetId="4">#REF!</definedName>
    <definedName name="Excel_BuiltIn_Print_Titles_7" localSheetId="3">#REF!</definedName>
    <definedName name="Excel_BuiltIn_Print_Titles_7" localSheetId="2">#REF!</definedName>
    <definedName name="Excel_BuiltIn_Print_Titles_7" localSheetId="5">#REF!</definedName>
    <definedName name="Excel_BuiltIn_Print_Titles_7" localSheetId="6">#REF!</definedName>
    <definedName name="Excel_BuiltIn_Print_Titles_7" localSheetId="7">#REF!</definedName>
    <definedName name="Excel_BuiltIn_Print_Titles_7" localSheetId="8">#REF!</definedName>
    <definedName name="Excel_BuiltIn_Print_Titles_7" localSheetId="9">#REF!</definedName>
    <definedName name="Excel_BuiltIn_Print_Titles_7" localSheetId="10">#REF!</definedName>
    <definedName name="Excel_BuiltIn_Print_Titles_7">#REF!</definedName>
    <definedName name="Excel_BuiltIn_Print_Titles_7_4" localSheetId="4">'[93]Safety _ P_A'!#REF!</definedName>
    <definedName name="Excel_BuiltIn_Print_Titles_7_4" localSheetId="3">'[93]Safety _ P_A'!#REF!</definedName>
    <definedName name="Excel_BuiltIn_Print_Titles_7_4" localSheetId="2">'[93]Safety _ P_A'!#REF!</definedName>
    <definedName name="Excel_BuiltIn_Print_Titles_7_4" localSheetId="5">'[93]Safety _ P_A'!#REF!</definedName>
    <definedName name="Excel_BuiltIn_Print_Titles_7_4" localSheetId="6">'[93]Safety _ P_A'!#REF!</definedName>
    <definedName name="Excel_BuiltIn_Print_Titles_7_4" localSheetId="7">'[93]Safety _ P_A'!#REF!</definedName>
    <definedName name="Excel_BuiltIn_Print_Titles_7_4" localSheetId="8">'[93]Safety _ P_A'!#REF!</definedName>
    <definedName name="Excel_BuiltIn_Print_Titles_7_4" localSheetId="9">'[93]Safety _ P_A'!#REF!</definedName>
    <definedName name="Excel_BuiltIn_Print_Titles_7_4">'[74]Safety _ P_A'!#REF!</definedName>
    <definedName name="exportacion" localSheetId="8">[94]Original!#REF!</definedName>
    <definedName name="exportacion" localSheetId="9">[94]Original!#REF!</definedName>
    <definedName name="exportacion">[95]Original!#REF!</definedName>
    <definedName name="Extra_Pay" localSheetId="4">#REF!</definedName>
    <definedName name="Extra_Pay" localSheetId="3">#REF!</definedName>
    <definedName name="Extra_Pay" localSheetId="2">#REF!</definedName>
    <definedName name="Extra_Pay" localSheetId="5">#REF!</definedName>
    <definedName name="Extra_Pay" localSheetId="6">#REF!</definedName>
    <definedName name="Extra_Pay" localSheetId="7">#REF!</definedName>
    <definedName name="Extra_Pay" localSheetId="8">#REF!</definedName>
    <definedName name="Extra_Pay" localSheetId="9">#REF!</definedName>
    <definedName name="Extra_Pay" localSheetId="10">#REF!</definedName>
    <definedName name="Extra_Pay">#REF!</definedName>
    <definedName name="Extract_1" localSheetId="4">#REF!</definedName>
    <definedName name="Extract_1" localSheetId="3">#REF!</definedName>
    <definedName name="Extract_1" localSheetId="2">#REF!</definedName>
    <definedName name="Extract_1" localSheetId="5">#REF!</definedName>
    <definedName name="Extract_1" localSheetId="6">#REF!</definedName>
    <definedName name="Extract_1" localSheetId="7">#REF!</definedName>
    <definedName name="Extract_1" localSheetId="8">#REF!</definedName>
    <definedName name="Extract_1" localSheetId="9">#REF!</definedName>
    <definedName name="Extract_1" localSheetId="10">#REF!</definedName>
    <definedName name="Extract_1">#REF!</definedName>
    <definedName name="Extract_2" localSheetId="4">#REF!</definedName>
    <definedName name="Extract_2" localSheetId="3">#REF!</definedName>
    <definedName name="Extract_2" localSheetId="2">#REF!</definedName>
    <definedName name="Extract_2" localSheetId="5">#REF!</definedName>
    <definedName name="Extract_2" localSheetId="6">#REF!</definedName>
    <definedName name="Extract_2" localSheetId="7">#REF!</definedName>
    <definedName name="Extract_2" localSheetId="8">#REF!</definedName>
    <definedName name="Extract_2" localSheetId="9">#REF!</definedName>
    <definedName name="Extract_2" localSheetId="10">#REF!</definedName>
    <definedName name="Extract_2">#REF!</definedName>
    <definedName name="Extract_Business_Unit_Abbrev." localSheetId="4">#REF!</definedName>
    <definedName name="Extract_Business_Unit_Abbrev." localSheetId="3">#REF!</definedName>
    <definedName name="Extract_Business_Unit_Abbrev." localSheetId="2">#REF!</definedName>
    <definedName name="Extract_Business_Unit_Abbrev." localSheetId="5">#REF!</definedName>
    <definedName name="Extract_Business_Unit_Abbrev." localSheetId="6">#REF!</definedName>
    <definedName name="Extract_Business_Unit_Abbrev." localSheetId="7">#REF!</definedName>
    <definedName name="Extract_Business_Unit_Abbrev." localSheetId="8">#REF!</definedName>
    <definedName name="Extract_Business_Unit_Abbrev." localSheetId="9">#REF!</definedName>
    <definedName name="Extract_Business_Unit_Abbrev." localSheetId="10">#REF!</definedName>
    <definedName name="Extract_Business_Unit_Abbrev.">#REF!</definedName>
    <definedName name="Extract_Cons" localSheetId="4">#REF!</definedName>
    <definedName name="Extract_Cons" localSheetId="3">#REF!</definedName>
    <definedName name="Extract_Cons" localSheetId="2">#REF!</definedName>
    <definedName name="Extract_Cons" localSheetId="5">#REF!</definedName>
    <definedName name="Extract_Cons" localSheetId="6">#REF!</definedName>
    <definedName name="Extract_Cons" localSheetId="7">#REF!</definedName>
    <definedName name="Extract_Cons" localSheetId="8">#REF!</definedName>
    <definedName name="Extract_Cons" localSheetId="9">#REF!</definedName>
    <definedName name="Extract_Cons" localSheetId="10">#REF!</definedName>
    <definedName name="Extract_Cons">#REF!</definedName>
    <definedName name="Extract_CPCG" localSheetId="4">#REF!</definedName>
    <definedName name="Extract_CPCG" localSheetId="3">#REF!</definedName>
    <definedName name="Extract_CPCG" localSheetId="2">#REF!</definedName>
    <definedName name="Extract_CPCG" localSheetId="5">#REF!</definedName>
    <definedName name="Extract_CPCG" localSheetId="6">#REF!</definedName>
    <definedName name="Extract_CPCG" localSheetId="7">#REF!</definedName>
    <definedName name="Extract_CPCG" localSheetId="8">#REF!</definedName>
    <definedName name="Extract_CPCG" localSheetId="9">#REF!</definedName>
    <definedName name="Extract_CPCG" localSheetId="10">#REF!</definedName>
    <definedName name="Extract_CPCG">#REF!</definedName>
    <definedName name="Extract_ESSG" localSheetId="4">#REF!</definedName>
    <definedName name="Extract_ESSG" localSheetId="3">#REF!</definedName>
    <definedName name="Extract_ESSG" localSheetId="2">#REF!</definedName>
    <definedName name="Extract_ESSG" localSheetId="5">#REF!</definedName>
    <definedName name="Extract_ESSG" localSheetId="6">#REF!</definedName>
    <definedName name="Extract_ESSG" localSheetId="7">#REF!</definedName>
    <definedName name="Extract_ESSG" localSheetId="8">#REF!</definedName>
    <definedName name="Extract_ESSG" localSheetId="9">#REF!</definedName>
    <definedName name="Extract_ESSG" localSheetId="10">#REF!</definedName>
    <definedName name="Extract_ESSG">#REF!</definedName>
    <definedName name="EXTRACT2" localSheetId="4">#REF!</definedName>
    <definedName name="EXTRACT2" localSheetId="3">#REF!</definedName>
    <definedName name="EXTRACT2" localSheetId="2">#REF!</definedName>
    <definedName name="EXTRACT2" localSheetId="5">#REF!</definedName>
    <definedName name="EXTRACT2" localSheetId="6">#REF!</definedName>
    <definedName name="EXTRACT2" localSheetId="7">#REF!</definedName>
    <definedName name="EXTRACT2" localSheetId="8">#REF!</definedName>
    <definedName name="EXTRACT2" localSheetId="9">#REF!</definedName>
    <definedName name="EXTRACT2" localSheetId="10">#REF!</definedName>
    <definedName name="EXTRACT2">#REF!</definedName>
    <definedName name="extras" localSheetId="4">#REF!</definedName>
    <definedName name="extras" localSheetId="3">#REF!</definedName>
    <definedName name="extras" localSheetId="2">#REF!</definedName>
    <definedName name="extras" localSheetId="5">#REF!</definedName>
    <definedName name="extras" localSheetId="6">#REF!</definedName>
    <definedName name="extras" localSheetId="7">#REF!</definedName>
    <definedName name="extras" localSheetId="8">#REF!</definedName>
    <definedName name="extras" localSheetId="9">#REF!</definedName>
    <definedName name="extras" localSheetId="10">#REF!</definedName>
    <definedName name="extras">#REF!</definedName>
    <definedName name="f" localSheetId="4">[96]Spec!$B$53:$F$56</definedName>
    <definedName name="f" localSheetId="3">[96]Spec!$B$53:$F$56</definedName>
    <definedName name="f" localSheetId="2">[96]Spec!$B$53:$F$56</definedName>
    <definedName name="f" localSheetId="5">[96]Spec!$B$53:$F$56</definedName>
    <definedName name="f" localSheetId="6">[96]Spec!$B$53:$F$56</definedName>
    <definedName name="f" localSheetId="7">[96]Spec!$B$53:$F$56</definedName>
    <definedName name="f" localSheetId="8">[96]Spec!$B$53:$F$56</definedName>
    <definedName name="f" localSheetId="9">[96]Spec!$B$53:$F$56</definedName>
    <definedName name="f">[76]Spec!$B$53:$F$56</definedName>
    <definedName name="factory" localSheetId="5">[63]工厂!$A$1:$B$862</definedName>
    <definedName name="factory" localSheetId="6">[63]工厂!$A$1:$B$862</definedName>
    <definedName name="factory" localSheetId="7">[63]工厂!$A$1:$B$862</definedName>
    <definedName name="factory" localSheetId="8">[63]工厂!$A$1:$B$862</definedName>
    <definedName name="factory" localSheetId="9">[63]工厂!$A$1:$B$862</definedName>
    <definedName name="factory">[50]工厂!$A$1:$B$862</definedName>
    <definedName name="faf" localSheetId="4">[76]Spec!$B$18:$F$22</definedName>
    <definedName name="faf" localSheetId="3">[76]Spec!$B$18:$F$22</definedName>
    <definedName name="faf" localSheetId="2">[76]Spec!$B$18:$F$22</definedName>
    <definedName name="faf" localSheetId="5">[76]Spec!$B$18:$F$22</definedName>
    <definedName name="faf" localSheetId="6">[76]Spec!$B$18:$F$22</definedName>
    <definedName name="faf" localSheetId="7">[76]Spec!$B$18:$F$22</definedName>
    <definedName name="faf" localSheetId="8">[76]Spec!$B$18:$F$22</definedName>
    <definedName name="faf" localSheetId="9">[76]Spec!$B$18:$F$22</definedName>
    <definedName name="faf">[58]Spec!$B$18:$F$22</definedName>
    <definedName name="FAFA" localSheetId="4">#REF!</definedName>
    <definedName name="FAFA" localSheetId="3">#REF!</definedName>
    <definedName name="FAFA" localSheetId="2">#REF!</definedName>
    <definedName name="FAFA" localSheetId="5">#REF!</definedName>
    <definedName name="FAFA" localSheetId="6">#REF!</definedName>
    <definedName name="FAFA" localSheetId="7">#REF!</definedName>
    <definedName name="FAFA" localSheetId="8">#REF!</definedName>
    <definedName name="FAFA" localSheetId="9">#REF!</definedName>
    <definedName name="FAFA" localSheetId="10">#REF!</definedName>
    <definedName name="FAFA">#REF!</definedName>
    <definedName name="FAFDA">[77]Spec!$B$53:$F$56</definedName>
    <definedName name="FAS_TABLE_BODY">"6;1;51;6;"</definedName>
    <definedName name="FAS_TABLE_BODY_AUTOSIZE">"FALSE"</definedName>
    <definedName name="fb" localSheetId="4">#REF!</definedName>
    <definedName name="fb" localSheetId="3">#REF!</definedName>
    <definedName name="fb" localSheetId="2">#REF!</definedName>
    <definedName name="fb" localSheetId="5">#REF!</definedName>
    <definedName name="fb" localSheetId="6">#REF!</definedName>
    <definedName name="fb" localSheetId="7">#REF!</definedName>
    <definedName name="fb" localSheetId="8">#REF!</definedName>
    <definedName name="fb" localSheetId="9">#REF!</definedName>
    <definedName name="fb" localSheetId="10">#REF!</definedName>
    <definedName name="fb">#REF!</definedName>
    <definedName name="FCG" localSheetId="8">[94]FCG!$A$1:$BM$8</definedName>
    <definedName name="FCG" localSheetId="9">[94]FCG!$A$1:$BM$8</definedName>
    <definedName name="FCG">[95]FCG!$A$1:$BM$8</definedName>
    <definedName name="FD" localSheetId="4" hidden="1">{#N/A,#N/A,TRUE,"Distribution";#N/A,#N/A,TRUE,"Fulfillment";#N/A,#N/A,TRUE,"Aged Backorders"}</definedName>
    <definedName name="FD" localSheetId="3" hidden="1">{#N/A,#N/A,TRUE,"Distribution";#N/A,#N/A,TRUE,"Fulfillment";#N/A,#N/A,TRUE,"Aged Backorders"}</definedName>
    <definedName name="FD" localSheetId="2" hidden="1">{#N/A,#N/A,TRUE,"Distribution";#N/A,#N/A,TRUE,"Fulfillment";#N/A,#N/A,TRUE,"Aged Backorders"}</definedName>
    <definedName name="FD" localSheetId="8" hidden="1">{#N/A,#N/A,TRUE,"Distribution";#N/A,#N/A,TRUE,"Fulfillment";#N/A,#N/A,TRUE,"Aged Backorders"}</definedName>
    <definedName name="FD" localSheetId="9" hidden="1">{#N/A,#N/A,TRUE,"Distribution";#N/A,#N/A,TRUE,"Fulfillment";#N/A,#N/A,TRUE,"Aged Backorders"}</definedName>
    <definedName name="FD" hidden="1">{#N/A,#N/A,TRUE,"Distribution";#N/A,#N/A,TRUE,"Fulfillment";#N/A,#N/A,TRUE,"Aged Backorders"}</definedName>
    <definedName name="fdfdas" localSheetId="4">[96]Spec!$B$43:$F$45</definedName>
    <definedName name="fdfdas" localSheetId="3">[96]Spec!$B$43:$F$45</definedName>
    <definedName name="fdfdas" localSheetId="2">[96]Spec!$B$43:$F$45</definedName>
    <definedName name="fdfdas" localSheetId="5">[96]Spec!$B$43:$F$45</definedName>
    <definedName name="fdfdas" localSheetId="6">[96]Spec!$B$43:$F$45</definedName>
    <definedName name="fdfdas" localSheetId="7">[96]Spec!$B$43:$F$45</definedName>
    <definedName name="fdfdas" localSheetId="8">[96]Spec!$B$43:$F$45</definedName>
    <definedName name="fdfdas" localSheetId="9">[96]Spec!$B$43:$F$45</definedName>
    <definedName name="fdfdas">[76]Spec!$B$43:$F$45</definedName>
    <definedName name="fdg" localSheetId="4">#REF!</definedName>
    <definedName name="fdg" localSheetId="3">#REF!</definedName>
    <definedName name="fdg" localSheetId="2">#REF!</definedName>
    <definedName name="fdg" localSheetId="5">#REF!</definedName>
    <definedName name="fdg" localSheetId="6">#REF!</definedName>
    <definedName name="fdg" localSheetId="7">#REF!</definedName>
    <definedName name="fdg" localSheetId="8">#REF!</definedName>
    <definedName name="fdg" localSheetId="9">#REF!</definedName>
    <definedName name="fdg" localSheetId="10">#REF!</definedName>
    <definedName name="fdg">#REF!</definedName>
    <definedName name="FDHGJHAG" localSheetId="4" hidden="1">{#N/A,#N/A,TRUE,"Distribution";#N/A,#N/A,TRUE,"Fulfillment";#N/A,#N/A,TRUE,"Aged Backorders"}</definedName>
    <definedName name="FDHGJHAG" localSheetId="3" hidden="1">{#N/A,#N/A,TRUE,"Distribution";#N/A,#N/A,TRUE,"Fulfillment";#N/A,#N/A,TRUE,"Aged Backorders"}</definedName>
    <definedName name="FDHGJHAG" localSheetId="2" hidden="1">{#N/A,#N/A,TRUE,"Distribution";#N/A,#N/A,TRUE,"Fulfillment";#N/A,#N/A,TRUE,"Aged Backorders"}</definedName>
    <definedName name="FDHGJHAG" localSheetId="8" hidden="1">{#N/A,#N/A,TRUE,"Distribution";#N/A,#N/A,TRUE,"Fulfillment";#N/A,#N/A,TRUE,"Aged Backorders"}</definedName>
    <definedName name="FDHGJHAG" localSheetId="9" hidden="1">{#N/A,#N/A,TRUE,"Distribution";#N/A,#N/A,TRUE,"Fulfillment";#N/A,#N/A,TRUE,"Aged Backorders"}</definedName>
    <definedName name="FDHGJHAG" hidden="1">{#N/A,#N/A,TRUE,"Distribution";#N/A,#N/A,TRUE,"Fulfillment";#N/A,#N/A,TRUE,"Aged Backorders"}</definedName>
    <definedName name="fdr" localSheetId="4">#REF!</definedName>
    <definedName name="fdr" localSheetId="3">#REF!</definedName>
    <definedName name="fdr" localSheetId="2">#REF!</definedName>
    <definedName name="fdr" localSheetId="5">#REF!</definedName>
    <definedName name="fdr" localSheetId="6">#REF!</definedName>
    <definedName name="fdr" localSheetId="7">#REF!</definedName>
    <definedName name="fdr" localSheetId="8">#REF!</definedName>
    <definedName name="fdr" localSheetId="9">#REF!</definedName>
    <definedName name="fdr" localSheetId="10">#REF!</definedName>
    <definedName name="fdr">#REF!</definedName>
    <definedName name="feae">#N/A</definedName>
    <definedName name="FEBCOST" localSheetId="4">'[16]Container Cost Assumptions'!$A:$IV</definedName>
    <definedName name="FEBCOST" localSheetId="3">'[16]Container Cost Assumptions'!$A:$IV</definedName>
    <definedName name="FEBCOST" localSheetId="2">'[16]Container Cost Assumptions'!$A:$IV</definedName>
    <definedName name="FEBCOST" localSheetId="5">'[16]Container Cost Assumptions'!$A:$IV</definedName>
    <definedName name="FEBCOST" localSheetId="6">'[16]Container Cost Assumptions'!$A:$IV</definedName>
    <definedName name="FEBCOST" localSheetId="7">'[16]Container Cost Assumptions'!$A:$IV</definedName>
    <definedName name="FEBCOST" localSheetId="8">'[17]Container Cost Assumptions'!$A:$IV</definedName>
    <definedName name="FEBCOST" localSheetId="9">'[17]Container Cost Assumptions'!$A:$IV</definedName>
    <definedName name="FEBCOST">'[18]Container Cost Assumptions'!$A:$IV</definedName>
    <definedName name="Fecha">[78]Sheet1!$C$1:$C$12</definedName>
    <definedName name="ff" localSheetId="4">#REF!</definedName>
    <definedName name="ff" localSheetId="3">#REF!</definedName>
    <definedName name="ff" localSheetId="2">#REF!</definedName>
    <definedName name="ff" localSheetId="5">#REF!</definedName>
    <definedName name="ff" localSheetId="6">#REF!</definedName>
    <definedName name="ff" localSheetId="7">#REF!</definedName>
    <definedName name="ff" localSheetId="8">#REF!</definedName>
    <definedName name="ff" localSheetId="9">#REF!</definedName>
    <definedName name="ff" localSheetId="10">#REF!</definedName>
    <definedName name="ff">#REF!</definedName>
    <definedName name="fff">#N/A</definedName>
    <definedName name="ffff" localSheetId="4" hidden="1">{#N/A,#N/A,TRUE,"Distribution";#N/A,#N/A,TRUE,"Fulfillment";#N/A,#N/A,TRUE,"Aged Backorders"}</definedName>
    <definedName name="ffff" localSheetId="3" hidden="1">{#N/A,#N/A,TRUE,"Distribution";#N/A,#N/A,TRUE,"Fulfillment";#N/A,#N/A,TRUE,"Aged Backorders"}</definedName>
    <definedName name="ffff" localSheetId="2" hidden="1">{#N/A,#N/A,TRUE,"Distribution";#N/A,#N/A,TRUE,"Fulfillment";#N/A,#N/A,TRUE,"Aged Backorders"}</definedName>
    <definedName name="ffff" localSheetId="8" hidden="1">{#N/A,#N/A,TRUE,"Distribution";#N/A,#N/A,TRUE,"Fulfillment";#N/A,#N/A,TRUE,"Aged Backorders"}</definedName>
    <definedName name="ffff" localSheetId="9" hidden="1">{#N/A,#N/A,TRUE,"Distribution";#N/A,#N/A,TRUE,"Fulfillment";#N/A,#N/A,TRUE,"Aged Backorders"}</definedName>
    <definedName name="ffff" hidden="1">{#N/A,#N/A,TRUE,"Distribution";#N/A,#N/A,TRUE,"Fulfillment";#N/A,#N/A,TRUE,"Aged Backorders"}</definedName>
    <definedName name="FFST">"BRSUM FFST"</definedName>
    <definedName name="FG" localSheetId="4">#REF!</definedName>
    <definedName name="FG" localSheetId="3">#REF!</definedName>
    <definedName name="FG" localSheetId="2">#REF!</definedName>
    <definedName name="FG" localSheetId="5">#REF!</definedName>
    <definedName name="FG" localSheetId="6">#REF!</definedName>
    <definedName name="FG" localSheetId="7">#REF!</definedName>
    <definedName name="FG" localSheetId="8">#REF!</definedName>
    <definedName name="FG" localSheetId="9">#REF!</definedName>
    <definedName name="FG" localSheetId="10">#REF!</definedName>
    <definedName name="FG">#REF!</definedName>
    <definedName name="fghkERJHGF" localSheetId="4" hidden="1">{#N/A,#N/A,TRUE,"Distribution";#N/A,#N/A,TRUE,"Fulfillment";#N/A,#N/A,TRUE,"Aged Backorders"}</definedName>
    <definedName name="fghkERJHGF" localSheetId="3" hidden="1">{#N/A,#N/A,TRUE,"Distribution";#N/A,#N/A,TRUE,"Fulfillment";#N/A,#N/A,TRUE,"Aged Backorders"}</definedName>
    <definedName name="fghkERJHGF" localSheetId="2" hidden="1">{#N/A,#N/A,TRUE,"Distribution";#N/A,#N/A,TRUE,"Fulfillment";#N/A,#N/A,TRUE,"Aged Backorders"}</definedName>
    <definedName name="fghkERJHGF" localSheetId="8" hidden="1">{#N/A,#N/A,TRUE,"Distribution";#N/A,#N/A,TRUE,"Fulfillment";#N/A,#N/A,TRUE,"Aged Backorders"}</definedName>
    <definedName name="fghkERJHGF" localSheetId="9" hidden="1">{#N/A,#N/A,TRUE,"Distribution";#N/A,#N/A,TRUE,"Fulfillment";#N/A,#N/A,TRUE,"Aged Backorders"}</definedName>
    <definedName name="fghkERJHGF" hidden="1">{#N/A,#N/A,TRUE,"Distribution";#N/A,#N/A,TRUE,"Fulfillment";#N/A,#N/A,TRUE,"Aged Backorders"}</definedName>
    <definedName name="fgyjf" localSheetId="4" hidden="1">{#N/A,#N/A,TRUE,"Distribution";#N/A,#N/A,TRUE,"Fulfillment";#N/A,#N/A,TRUE,"Aged Backorders"}</definedName>
    <definedName name="fgyjf" localSheetId="3" hidden="1">{#N/A,#N/A,TRUE,"Distribution";#N/A,#N/A,TRUE,"Fulfillment";#N/A,#N/A,TRUE,"Aged Backorders"}</definedName>
    <definedName name="fgyjf" localSheetId="2" hidden="1">{#N/A,#N/A,TRUE,"Distribution";#N/A,#N/A,TRUE,"Fulfillment";#N/A,#N/A,TRUE,"Aged Backorders"}</definedName>
    <definedName name="fgyjf" localSheetId="8" hidden="1">{#N/A,#N/A,TRUE,"Distribution";#N/A,#N/A,TRUE,"Fulfillment";#N/A,#N/A,TRUE,"Aged Backorders"}</definedName>
    <definedName name="fgyjf" localSheetId="9" hidden="1">{#N/A,#N/A,TRUE,"Distribution";#N/A,#N/A,TRUE,"Fulfillment";#N/A,#N/A,TRUE,"Aged Backorders"}</definedName>
    <definedName name="fgyjf" hidden="1">{#N/A,#N/A,TRUE,"Distribution";#N/A,#N/A,TRUE,"Fulfillment";#N/A,#N/A,TRUE,"Aged Backorders"}</definedName>
    <definedName name="FHKHA" localSheetId="4" hidden="1">{#N/A,#N/A,TRUE,"Distribution";#N/A,#N/A,TRUE,"Fulfillment";#N/A,#N/A,TRUE,"Aged Backorders"}</definedName>
    <definedName name="FHKHA" localSheetId="3" hidden="1">{#N/A,#N/A,TRUE,"Distribution";#N/A,#N/A,TRUE,"Fulfillment";#N/A,#N/A,TRUE,"Aged Backorders"}</definedName>
    <definedName name="FHKHA" localSheetId="2" hidden="1">{#N/A,#N/A,TRUE,"Distribution";#N/A,#N/A,TRUE,"Fulfillment";#N/A,#N/A,TRUE,"Aged Backorders"}</definedName>
    <definedName name="FHKHA" localSheetId="8" hidden="1">{#N/A,#N/A,TRUE,"Distribution";#N/A,#N/A,TRUE,"Fulfillment";#N/A,#N/A,TRUE,"Aged Backorders"}</definedName>
    <definedName name="FHKHA" localSheetId="9" hidden="1">{#N/A,#N/A,TRUE,"Distribution";#N/A,#N/A,TRUE,"Fulfillment";#N/A,#N/A,TRUE,"Aged Backorders"}</definedName>
    <definedName name="FHKHA" hidden="1">{#N/A,#N/A,TRUE,"Distribution";#N/A,#N/A,TRUE,"Fulfillment";#N/A,#N/A,TRUE,"Aged Backorders"}</definedName>
    <definedName name="FILE" localSheetId="4">#REF!</definedName>
    <definedName name="FILE" localSheetId="3">#REF!</definedName>
    <definedName name="FILE" localSheetId="2">#REF!</definedName>
    <definedName name="FILE" localSheetId="5">#REF!</definedName>
    <definedName name="FILE" localSheetId="6">#REF!</definedName>
    <definedName name="FILE" localSheetId="7">#REF!</definedName>
    <definedName name="FILE" localSheetId="8">#REF!</definedName>
    <definedName name="FILE" localSheetId="9">#REF!</definedName>
    <definedName name="FILE" localSheetId="10">#REF!</definedName>
    <definedName name="FILE">#REF!</definedName>
    <definedName name="FiltroDati_BS">#N/A</definedName>
    <definedName name="FiltroDati_Country">#N/A</definedName>
    <definedName name="FiltroDati_Country1">#N/A</definedName>
    <definedName name="FiltroDati_month">#N/A</definedName>
    <definedName name="FiltroDati_Prodotto">#N/A</definedName>
    <definedName name="FindingCategory" localSheetId="4">#REF!</definedName>
    <definedName name="FindingCategory" localSheetId="3">#REF!</definedName>
    <definedName name="FindingCategory" localSheetId="2">#REF!</definedName>
    <definedName name="FindingCategory" localSheetId="5">#REF!</definedName>
    <definedName name="FindingCategory" localSheetId="6">#REF!</definedName>
    <definedName name="FindingCategory" localSheetId="7">#REF!</definedName>
    <definedName name="FindingCategory" localSheetId="8">#REF!</definedName>
    <definedName name="FindingCategory" localSheetId="9">#REF!</definedName>
    <definedName name="FindingCategory" localSheetId="10">#REF!</definedName>
    <definedName name="FindingCategory">#REF!</definedName>
    <definedName name="FindingType" localSheetId="4">#REF!</definedName>
    <definedName name="FindingType" localSheetId="3">#REF!</definedName>
    <definedName name="FindingType" localSheetId="2">#REF!</definedName>
    <definedName name="FindingType" localSheetId="5">#REF!</definedName>
    <definedName name="FindingType" localSheetId="6">#REF!</definedName>
    <definedName name="FindingType" localSheetId="7">#REF!</definedName>
    <definedName name="FindingType" localSheetId="8">#REF!</definedName>
    <definedName name="FindingType" localSheetId="9">#REF!</definedName>
    <definedName name="FindingType" localSheetId="10">#REF!</definedName>
    <definedName name="FindingType">#REF!</definedName>
    <definedName name="first" localSheetId="4">'[50]Batch Comparison Template'!#REF!</definedName>
    <definedName name="first" localSheetId="3">'[50]Batch Comparison Template'!#REF!</definedName>
    <definedName name="first" localSheetId="2">'[50]Batch Comparison Template'!#REF!</definedName>
    <definedName name="first" localSheetId="5">'[50]Batch Comparison Template'!#REF!</definedName>
    <definedName name="first" localSheetId="6">'[50]Batch Comparison Template'!#REF!</definedName>
    <definedName name="first" localSheetId="7">'[50]Batch Comparison Template'!#REF!</definedName>
    <definedName name="first">'[51]Batch Comparison Template'!#REF!</definedName>
    <definedName name="FirstFixRow" localSheetId="4">#REF!</definedName>
    <definedName name="FirstFixRow" localSheetId="3">#REF!</definedName>
    <definedName name="FirstFixRow" localSheetId="2">#REF!</definedName>
    <definedName name="FirstFixRow" localSheetId="5">#REF!</definedName>
    <definedName name="FirstFixRow" localSheetId="6">#REF!</definedName>
    <definedName name="FirstFixRow" localSheetId="7">#REF!</definedName>
    <definedName name="FirstFixRow" localSheetId="8">#REF!</definedName>
    <definedName name="FirstFixRow" localSheetId="9">#REF!</definedName>
    <definedName name="FirstFixRow" localSheetId="10">#REF!</definedName>
    <definedName name="FirstFixRow">#REF!</definedName>
    <definedName name="FirstSkipLast" localSheetId="4">#REF!</definedName>
    <definedName name="FirstSkipLast" localSheetId="3">#REF!</definedName>
    <definedName name="FirstSkipLast" localSheetId="2">#REF!</definedName>
    <definedName name="FirstSkipLast" localSheetId="5">#REF!</definedName>
    <definedName name="FirstSkipLast" localSheetId="6">#REF!</definedName>
    <definedName name="FirstSkipLast" localSheetId="7">#REF!</definedName>
    <definedName name="FirstSkipLast" localSheetId="8">#REF!</definedName>
    <definedName name="FirstSkipLast" localSheetId="9">#REF!</definedName>
    <definedName name="FirstSkipLast" localSheetId="10">#REF!</definedName>
    <definedName name="FirstSkipLast">#REF!</definedName>
    <definedName name="FirstSort" localSheetId="4">#REF!</definedName>
    <definedName name="FirstSort" localSheetId="3">#REF!</definedName>
    <definedName name="FirstSort" localSheetId="2">#REF!</definedName>
    <definedName name="FirstSort" localSheetId="5">#REF!</definedName>
    <definedName name="FirstSort" localSheetId="6">#REF!</definedName>
    <definedName name="FirstSort" localSheetId="7">#REF!</definedName>
    <definedName name="FirstSort" localSheetId="8">#REF!</definedName>
    <definedName name="FirstSort" localSheetId="9">#REF!</definedName>
    <definedName name="FirstSort" localSheetId="10">#REF!</definedName>
    <definedName name="FirstSort">#REF!</definedName>
    <definedName name="FiveMonthsBack" localSheetId="4">#REF!</definedName>
    <definedName name="FiveMonthsBack" localSheetId="3">#REF!</definedName>
    <definedName name="FiveMonthsBack" localSheetId="2">#REF!</definedName>
    <definedName name="FiveMonthsBack" localSheetId="5">#REF!</definedName>
    <definedName name="FiveMonthsBack" localSheetId="6">#REF!</definedName>
    <definedName name="FiveMonthsBack" localSheetId="7">#REF!</definedName>
    <definedName name="FiveMonthsBack" localSheetId="8">#REF!</definedName>
    <definedName name="FiveMonthsBack" localSheetId="9">#REF!</definedName>
    <definedName name="FiveMonthsBack" localSheetId="10">#REF!</definedName>
    <definedName name="FiveMonthsBack">#REF!</definedName>
    <definedName name="fiveseven" localSheetId="8">'[97]5+7 plan'!$A$1:$DL$65536</definedName>
    <definedName name="fiveseven" localSheetId="9">'[97]5+7 plan'!$A$1:$DL$65536</definedName>
    <definedName name="fiveseven">'[98]5+7 plan'!$A$1:$DL$65536</definedName>
    <definedName name="Fixes" localSheetId="4">#REF!</definedName>
    <definedName name="Fixes" localSheetId="3">#REF!</definedName>
    <definedName name="Fixes" localSheetId="2">#REF!</definedName>
    <definedName name="Fixes" localSheetId="5">#REF!</definedName>
    <definedName name="Fixes" localSheetId="6">#REF!</definedName>
    <definedName name="Fixes" localSheetId="7">#REF!</definedName>
    <definedName name="Fixes" localSheetId="8">#REF!</definedName>
    <definedName name="Fixes" localSheetId="9">#REF!</definedName>
    <definedName name="Fixes" localSheetId="10">#REF!</definedName>
    <definedName name="Fixes">#REF!</definedName>
    <definedName name="flash" localSheetId="4">#REF!</definedName>
    <definedName name="flash" localSheetId="3">#REF!</definedName>
    <definedName name="flash" localSheetId="2">#REF!</definedName>
    <definedName name="flash" localSheetId="5">#REF!</definedName>
    <definedName name="flash" localSheetId="6">#REF!</definedName>
    <definedName name="flash" localSheetId="7">#REF!</definedName>
    <definedName name="flash" localSheetId="8">#REF!</definedName>
    <definedName name="flash" localSheetId="9">#REF!</definedName>
    <definedName name="flash" localSheetId="10">#REF!</definedName>
    <definedName name="flash">#REF!</definedName>
    <definedName name="flash_col_match" localSheetId="4">#REF!</definedName>
    <definedName name="flash_col_match" localSheetId="3">#REF!</definedName>
    <definedName name="flash_col_match" localSheetId="2">#REF!</definedName>
    <definedName name="flash_col_match" localSheetId="5">#REF!</definedName>
    <definedName name="flash_col_match" localSheetId="6">#REF!</definedName>
    <definedName name="flash_col_match" localSheetId="7">#REF!</definedName>
    <definedName name="flash_col_match" localSheetId="8">#REF!</definedName>
    <definedName name="flash_col_match" localSheetId="9">#REF!</definedName>
    <definedName name="flash_col_match" localSheetId="10">#REF!</definedName>
    <definedName name="flash_col_match">#REF!</definedName>
    <definedName name="FLASH_pull" localSheetId="4">#REF!</definedName>
    <definedName name="FLASH_pull" localSheetId="3">#REF!</definedName>
    <definedName name="FLASH_pull" localSheetId="2">#REF!</definedName>
    <definedName name="FLASH_pull" localSheetId="5">#REF!</definedName>
    <definedName name="FLASH_pull" localSheetId="6">#REF!</definedName>
    <definedName name="FLASH_pull" localSheetId="7">#REF!</definedName>
    <definedName name="FLASH_pull" localSheetId="8">#REF!</definedName>
    <definedName name="FLASH_pull" localSheetId="9">#REF!</definedName>
    <definedName name="FLASH_pull" localSheetId="10">#REF!</definedName>
    <definedName name="FLASH_pull">#REF!</definedName>
    <definedName name="Flash_Qtr" localSheetId="4">'[74]Time Dimension Lookup'!$I$3</definedName>
    <definedName name="Flash_Qtr" localSheetId="3">'[74]Time Dimension Lookup'!$I$3</definedName>
    <definedName name="Flash_Qtr" localSheetId="2">'[74]Time Dimension Lookup'!$I$3</definedName>
    <definedName name="Flash_Qtr" localSheetId="5">'[74]Time Dimension Lookup'!$I$3</definedName>
    <definedName name="Flash_Qtr" localSheetId="6">'[74]Time Dimension Lookup'!$I$3</definedName>
    <definedName name="Flash_Qtr" localSheetId="7">'[74]Time Dimension Lookup'!$I$3</definedName>
    <definedName name="Flash_Qtr">'[75]Time Dimension Lookup'!$I$3</definedName>
    <definedName name="flash_row_match" localSheetId="4">#REF!</definedName>
    <definedName name="flash_row_match" localSheetId="3">#REF!</definedName>
    <definedName name="flash_row_match" localSheetId="2">#REF!</definedName>
    <definedName name="flash_row_match" localSheetId="5">#REF!</definedName>
    <definedName name="flash_row_match" localSheetId="6">#REF!</definedName>
    <definedName name="flash_row_match" localSheetId="7">#REF!</definedName>
    <definedName name="flash_row_match" localSheetId="8">#REF!</definedName>
    <definedName name="flash_row_match" localSheetId="9">#REF!</definedName>
    <definedName name="flash_row_match" localSheetId="10">#REF!</definedName>
    <definedName name="flash_row_match">#REF!</definedName>
    <definedName name="floor_loads" localSheetId="4">'[54]Floor Loads'!$G$239:$R$239</definedName>
    <definedName name="floor_loads" localSheetId="3">'[54]Floor Loads'!$G$239:$R$239</definedName>
    <definedName name="floor_loads" localSheetId="2">'[54]Floor Loads'!$G$239:$R$239</definedName>
    <definedName name="floor_loads" localSheetId="5">'[54]Floor Loads'!$G$239:$R$239</definedName>
    <definedName name="floor_loads" localSheetId="6">'[54]Floor Loads'!$G$239:$R$239</definedName>
    <definedName name="floor_loads" localSheetId="7">'[54]Floor Loads'!$G$239:$R$239</definedName>
    <definedName name="floor_loads" localSheetId="8">'[54]Floor Loads'!$G$239:$R$239</definedName>
    <definedName name="floor_loads" localSheetId="9">'[54]Floor Loads'!$G$239:$R$239</definedName>
    <definedName name="floor_loads">'[42]Floor Loads'!$G$239:$R$239</definedName>
    <definedName name="FMS_Addresses" localSheetId="4">#REF!</definedName>
    <definedName name="FMS_Addresses" localSheetId="3">#REF!</definedName>
    <definedName name="FMS_Addresses" localSheetId="2">#REF!</definedName>
    <definedName name="FMS_Addresses" localSheetId="5">#REF!</definedName>
    <definedName name="FMS_Addresses" localSheetId="6">#REF!</definedName>
    <definedName name="FMS_Addresses" localSheetId="7">#REF!</definedName>
    <definedName name="FMS_Addresses" localSheetId="8">#REF!</definedName>
    <definedName name="FMS_Addresses" localSheetId="9">#REF!</definedName>
    <definedName name="FMS_Addresses" localSheetId="10">#REF!</definedName>
    <definedName name="FMS_Addresses">#REF!</definedName>
    <definedName name="fngnkdnfv" localSheetId="4" hidden="1">{#N/A,#N/A,TRUE,"Distribution";#N/A,#N/A,TRUE,"Fulfillment";#N/A,#N/A,TRUE,"Aged Backorders"}</definedName>
    <definedName name="fngnkdnfv" localSheetId="3" hidden="1">{#N/A,#N/A,TRUE,"Distribution";#N/A,#N/A,TRUE,"Fulfillment";#N/A,#N/A,TRUE,"Aged Backorders"}</definedName>
    <definedName name="fngnkdnfv" localSheetId="2" hidden="1">{#N/A,#N/A,TRUE,"Distribution";#N/A,#N/A,TRUE,"Fulfillment";#N/A,#N/A,TRUE,"Aged Backorders"}</definedName>
    <definedName name="fngnkdnfv" localSheetId="8" hidden="1">{#N/A,#N/A,TRUE,"Distribution";#N/A,#N/A,TRUE,"Fulfillment";#N/A,#N/A,TRUE,"Aged Backorders"}</definedName>
    <definedName name="fngnkdnfv" localSheetId="9" hidden="1">{#N/A,#N/A,TRUE,"Distribution";#N/A,#N/A,TRUE,"Fulfillment";#N/A,#N/A,TRUE,"Aged Backorders"}</definedName>
    <definedName name="fngnkdnfv" hidden="1">{#N/A,#N/A,TRUE,"Distribution";#N/A,#N/A,TRUE,"Fulfillment";#N/A,#N/A,TRUE,"Aged Backorders"}</definedName>
    <definedName name="fo" localSheetId="4" hidden="1">{#N/A,#N/A,FALSE,"Signature Page";#N/A,#N/A,FALSE,"Revision Summary";#N/A,#N/A,FALSE,"PROCESS FLOW";#N/A,#N/A,FALSE,"FMEA Worksheet"}</definedName>
    <definedName name="fo" localSheetId="3" hidden="1">{#N/A,#N/A,FALSE,"Signature Page";#N/A,#N/A,FALSE,"Revision Summary";#N/A,#N/A,FALSE,"PROCESS FLOW";#N/A,#N/A,FALSE,"FMEA Worksheet"}</definedName>
    <definedName name="fo" localSheetId="2" hidden="1">{#N/A,#N/A,FALSE,"Signature Page";#N/A,#N/A,FALSE,"Revision Summary";#N/A,#N/A,FALSE,"PROCESS FLOW";#N/A,#N/A,FALSE,"FMEA Worksheet"}</definedName>
    <definedName name="fo" localSheetId="8" hidden="1">{#N/A,#N/A,FALSE,"Signature Page";#N/A,#N/A,FALSE,"Revision Summary";#N/A,#N/A,FALSE,"PROCESS FLOW";#N/A,#N/A,FALSE,"FMEA Worksheet"}</definedName>
    <definedName name="fo" localSheetId="9" hidden="1">{#N/A,#N/A,FALSE,"Signature Page";#N/A,#N/A,FALSE,"Revision Summary";#N/A,#N/A,FALSE,"PROCESS FLOW";#N/A,#N/A,FALSE,"FMEA Worksheet"}</definedName>
    <definedName name="fo" hidden="1">{#N/A,#N/A,FALSE,"Signature Page";#N/A,#N/A,FALSE,"Revision Summary";#N/A,#N/A,FALSE,"PROCESS FLOW";#N/A,#N/A,FALSE,"FMEA Worksheet"}</definedName>
    <definedName name="FOAM" localSheetId="4">#REF!</definedName>
    <definedName name="FOAM" localSheetId="3">#REF!</definedName>
    <definedName name="FOAM" localSheetId="2">#REF!</definedName>
    <definedName name="FOAM" localSheetId="5">#REF!</definedName>
    <definedName name="FOAM" localSheetId="6">#REF!</definedName>
    <definedName name="FOAM" localSheetId="7">#REF!</definedName>
    <definedName name="FOAM" localSheetId="8">#REF!</definedName>
    <definedName name="FOAM" localSheetId="9">#REF!</definedName>
    <definedName name="FOAM" localSheetId="10">#REF!</definedName>
    <definedName name="FOAM">#REF!</definedName>
    <definedName name="FoamCP" localSheetId="4">[99]Foams!$F$5:$F$13</definedName>
    <definedName name="FoamCP" localSheetId="3">[99]Foams!$F$5:$F$13</definedName>
    <definedName name="FoamCP" localSheetId="2">[99]Foams!$F$5:$F$13</definedName>
    <definedName name="FoamCP" localSheetId="5">[99]Foams!$F$5:$F$13</definedName>
    <definedName name="FoamCP" localSheetId="6">[99]Foams!$F$5:$F$13</definedName>
    <definedName name="FoamCP" localSheetId="7">[99]Foams!$F$5:$F$13</definedName>
    <definedName name="FoamCP" localSheetId="8">[100]Foams!$F$5:$F$13</definedName>
    <definedName name="FoamCP" localSheetId="9">[100]Foams!$F$5:$F$13</definedName>
    <definedName name="FoamCP">[101]Foams!$F$5:$F$13</definedName>
    <definedName name="FoamTemp" localSheetId="4">[99]Foams!$A$5:$A$13</definedName>
    <definedName name="FoamTemp" localSheetId="3">[99]Foams!$A$5:$A$13</definedName>
    <definedName name="FoamTemp" localSheetId="2">[99]Foams!$A$5:$A$13</definedName>
    <definedName name="FoamTemp" localSheetId="5">[99]Foams!$A$5:$A$13</definedName>
    <definedName name="FoamTemp" localSheetId="6">[99]Foams!$A$5:$A$13</definedName>
    <definedName name="FoamTemp" localSheetId="7">[99]Foams!$A$5:$A$13</definedName>
    <definedName name="FoamTemp" localSheetId="8">[100]Foams!$A$5:$A$13</definedName>
    <definedName name="FoamTemp" localSheetId="9">[100]Foams!$A$5:$A$13</definedName>
    <definedName name="FoamTemp">[101]Foams!$A$5:$A$13</definedName>
    <definedName name="FOAMv4" localSheetId="4">[102]Foams!$A$1:$G$10</definedName>
    <definedName name="FOAMv4" localSheetId="3">[102]Foams!$A$1:$G$10</definedName>
    <definedName name="FOAMv4" localSheetId="2">[102]Foams!$A$1:$G$10</definedName>
    <definedName name="FOAMv4" localSheetId="5">[102]Foams!$A$1:$G$10</definedName>
    <definedName name="FOAMv4" localSheetId="6">[102]Foams!$A$1:$G$10</definedName>
    <definedName name="FOAMv4" localSheetId="7">[102]Foams!$A$1:$G$10</definedName>
    <definedName name="FOAMv4" localSheetId="8">[102]Foams!$A$1:$G$10</definedName>
    <definedName name="FOAMv4" localSheetId="9">[102]Foams!$A$1:$G$10</definedName>
    <definedName name="FOAMv4">[79]Foams!$A$1:$G$10</definedName>
    <definedName name="foco" localSheetId="4" hidden="1">{#N/A,#N/A,TRUE,"Distribution";#N/A,#N/A,TRUE,"Fulfillment";#N/A,#N/A,TRUE,"Aged Backorders"}</definedName>
    <definedName name="foco" localSheetId="3" hidden="1">{#N/A,#N/A,TRUE,"Distribution";#N/A,#N/A,TRUE,"Fulfillment";#N/A,#N/A,TRUE,"Aged Backorders"}</definedName>
    <definedName name="foco" localSheetId="2" hidden="1">{#N/A,#N/A,TRUE,"Distribution";#N/A,#N/A,TRUE,"Fulfillment";#N/A,#N/A,TRUE,"Aged Backorders"}</definedName>
    <definedName name="foco" localSheetId="8" hidden="1">{#N/A,#N/A,TRUE,"Distribution";#N/A,#N/A,TRUE,"Fulfillment";#N/A,#N/A,TRUE,"Aged Backorders"}</definedName>
    <definedName name="foco" localSheetId="9" hidden="1">{#N/A,#N/A,TRUE,"Distribution";#N/A,#N/A,TRUE,"Fulfillment";#N/A,#N/A,TRUE,"Aged Backorders"}</definedName>
    <definedName name="foco" hidden="1">{#N/A,#N/A,TRUE,"Distribution";#N/A,#N/A,TRUE,"Fulfillment";#N/A,#N/A,TRUE,"Aged Backorders"}</definedName>
    <definedName name="FORK" localSheetId="4">'[1]FA-LISTING'!#REF!</definedName>
    <definedName name="FORK" localSheetId="3">'[1]FA-LISTING'!#REF!</definedName>
    <definedName name="FORK" localSheetId="2">'[1]FA-LISTING'!#REF!</definedName>
    <definedName name="FORK" localSheetId="5">'[1]FA-LISTING'!#REF!</definedName>
    <definedName name="FORK" localSheetId="6">'[1]FA-LISTING'!#REF!</definedName>
    <definedName name="FORK" localSheetId="7">'[1]FA-LISTING'!#REF!</definedName>
    <definedName name="FORK" localSheetId="8">'[2]FA-LISTING'!#REF!</definedName>
    <definedName name="FORK" localSheetId="9">'[2]FA-LISTING'!#REF!</definedName>
    <definedName name="FORK">'[3]FA-LISTING'!#REF!</definedName>
    <definedName name="FourMonthsBack" localSheetId="4">#REF!</definedName>
    <definedName name="FourMonthsBack" localSheetId="3">#REF!</definedName>
    <definedName name="FourMonthsBack" localSheetId="2">#REF!</definedName>
    <definedName name="FourMonthsBack" localSheetId="5">#REF!</definedName>
    <definedName name="FourMonthsBack" localSheetId="6">#REF!</definedName>
    <definedName name="FourMonthsBack" localSheetId="7">#REF!</definedName>
    <definedName name="FourMonthsBack" localSheetId="8">#REF!</definedName>
    <definedName name="FourMonthsBack" localSheetId="9">#REF!</definedName>
    <definedName name="FourMonthsBack" localSheetId="10">#REF!</definedName>
    <definedName name="FourMonthsBack">#REF!</definedName>
    <definedName name="FPAUpdate" localSheetId="4">#REF!</definedName>
    <definedName name="FPAUpdate" localSheetId="3">#REF!</definedName>
    <definedName name="FPAUpdate" localSheetId="2">#REF!</definedName>
    <definedName name="FPAUpdate" localSheetId="5">#REF!</definedName>
    <definedName name="FPAUpdate" localSheetId="6">#REF!</definedName>
    <definedName name="FPAUpdate" localSheetId="7">#REF!</definedName>
    <definedName name="FPAUpdate" localSheetId="8">#REF!</definedName>
    <definedName name="FPAUpdate" localSheetId="9">#REF!</definedName>
    <definedName name="FPAUpdate" localSheetId="10">#REF!</definedName>
    <definedName name="FPAUpdate">#REF!</definedName>
    <definedName name="fr" localSheetId="4">#REF!</definedName>
    <definedName name="fr" localSheetId="3">#REF!</definedName>
    <definedName name="fr" localSheetId="2">#REF!</definedName>
    <definedName name="fr" localSheetId="5">#REF!</definedName>
    <definedName name="fr" localSheetId="6">#REF!</definedName>
    <definedName name="fr" localSheetId="7">#REF!</definedName>
    <definedName name="fr" localSheetId="8">#REF!</definedName>
    <definedName name="fr" localSheetId="9">#REF!</definedName>
    <definedName name="fr" localSheetId="10">#REF!</definedName>
    <definedName name="fr">#REF!</definedName>
    <definedName name="fsf">#N/A</definedName>
    <definedName name="Full_PMM_rng" localSheetId="4">'[47]Full PMM'!$N$7:$FU$27,'[47]Full PMM'!$N$29:$FU$31,'[47]Full PMM'!$N$41:$FU$41,'[47]Full PMM'!$N$44:$FU$44,'[47]Full PMM'!$N$46:$FU$51,'[47]Full PMM'!$N$54:$FU$122,'[47]Full PMM'!$GA$54:$GK$122</definedName>
    <definedName name="Full_PMM_rng" localSheetId="3">'[47]Full PMM'!$N$7:$FU$27,'[47]Full PMM'!$N$29:$FU$31,'[47]Full PMM'!$N$41:$FU$41,'[47]Full PMM'!$N$44:$FU$44,'[47]Full PMM'!$N$46:$FU$51,'[47]Full PMM'!$N$54:$FU$122,'[47]Full PMM'!$GA$54:$GK$122</definedName>
    <definedName name="Full_PMM_rng" localSheetId="2">'[47]Full PMM'!$N$7:$FU$27,'[47]Full PMM'!$N$29:$FU$31,'[47]Full PMM'!$N$41:$FU$41,'[47]Full PMM'!$N$44:$FU$44,'[47]Full PMM'!$N$46:$FU$51,'[47]Full PMM'!$N$54:$FU$122,'[47]Full PMM'!$GA$54:$GK$122</definedName>
    <definedName name="Full_PMM_rng" localSheetId="5">'[47]Full PMM'!$N$7:$FU$27,'[47]Full PMM'!$N$29:$FU$31,'[47]Full PMM'!$N$41:$FU$41,'[47]Full PMM'!$N$44:$FU$44,'[47]Full PMM'!$N$46:$FU$51,'[47]Full PMM'!$N$54:$FU$122,'[47]Full PMM'!$GA$54:$GK$122</definedName>
    <definedName name="Full_PMM_rng" localSheetId="6">'[47]Full PMM'!$N$7:$FU$27,'[47]Full PMM'!$N$29:$FU$31,'[47]Full PMM'!$N$41:$FU$41,'[47]Full PMM'!$N$44:$FU$44,'[47]Full PMM'!$N$46:$FU$51,'[47]Full PMM'!$N$54:$FU$122,'[47]Full PMM'!$GA$54:$GK$122</definedName>
    <definedName name="Full_PMM_rng" localSheetId="7">'[47]Full PMM'!$N$7:$FU$27,'[47]Full PMM'!$N$29:$FU$31,'[47]Full PMM'!$N$41:$FU$41,'[47]Full PMM'!$N$44:$FU$44,'[47]Full PMM'!$N$46:$FU$51,'[47]Full PMM'!$N$54:$FU$122,'[47]Full PMM'!$GA$54:$GK$122</definedName>
    <definedName name="Full_PMM_rng">'[48]Full PMM'!$N$7:$FU$27,'[48]Full PMM'!$N$29:$FU$31,'[48]Full PMM'!$N$41:$FU$41,'[48]Full PMM'!$N$44:$FU$44,'[48]Full PMM'!$N$46:$FU$51,'[48]Full PMM'!$N$54:$FU$122,'[48]Full PMM'!$GA$54:$GK$122</definedName>
    <definedName name="Full_Print" localSheetId="4">#REF!</definedName>
    <definedName name="Full_Print" localSheetId="3">#REF!</definedName>
    <definedName name="Full_Print" localSheetId="2">#REF!</definedName>
    <definedName name="Full_Print" localSheetId="5">#REF!</definedName>
    <definedName name="Full_Print" localSheetId="6">#REF!</definedName>
    <definedName name="Full_Print" localSheetId="7">#REF!</definedName>
    <definedName name="Full_Print" localSheetId="8">#REF!</definedName>
    <definedName name="Full_Print" localSheetId="9">#REF!</definedName>
    <definedName name="Full_Print" localSheetId="10">#REF!</definedName>
    <definedName name="Full_Print">#REF!</definedName>
    <definedName name="Fully_Loaded" localSheetId="8">'[64]PL1'!$A$1:$H$55</definedName>
    <definedName name="Fully_Loaded" localSheetId="9">'[64]PL1'!$A$1:$H$55</definedName>
    <definedName name="Fully_Loaded">'[65]PL1'!$A$1:$H$55</definedName>
    <definedName name="FW_Issues" localSheetId="4">#REF!</definedName>
    <definedName name="FW_Issues" localSheetId="3">#REF!</definedName>
    <definedName name="FW_Issues" localSheetId="2">#REF!</definedName>
    <definedName name="FW_Issues" localSheetId="5">#REF!</definedName>
    <definedName name="FW_Issues" localSheetId="6">#REF!</definedName>
    <definedName name="FW_Issues" localSheetId="7">#REF!</definedName>
    <definedName name="FW_Issues" localSheetId="8">#REF!</definedName>
    <definedName name="FW_Issues" localSheetId="9">#REF!</definedName>
    <definedName name="FW_Issues" localSheetId="10">#REF!</definedName>
    <definedName name="FW_Issues">#REF!</definedName>
    <definedName name="fw27act" localSheetId="4">#REF!</definedName>
    <definedName name="fw27act" localSheetId="3">#REF!</definedName>
    <definedName name="fw27act" localSheetId="2">#REF!</definedName>
    <definedName name="fw27act" localSheetId="5">#REF!</definedName>
    <definedName name="fw27act" localSheetId="6">#REF!</definedName>
    <definedName name="fw27act" localSheetId="7">#REF!</definedName>
    <definedName name="fw27act" localSheetId="8">#REF!</definedName>
    <definedName name="fw27act" localSheetId="9">#REF!</definedName>
    <definedName name="fw27act" localSheetId="10">#REF!</definedName>
    <definedName name="fw27act">#REF!</definedName>
    <definedName name="fw27acttm" localSheetId="4">#REF!</definedName>
    <definedName name="fw27acttm" localSheetId="3">#REF!</definedName>
    <definedName name="fw27acttm" localSheetId="2">#REF!</definedName>
    <definedName name="fw27acttm" localSheetId="5">#REF!</definedName>
    <definedName name="fw27acttm" localSheetId="6">#REF!</definedName>
    <definedName name="fw27acttm" localSheetId="7">#REF!</definedName>
    <definedName name="fw27acttm" localSheetId="8">#REF!</definedName>
    <definedName name="fw27acttm" localSheetId="9">#REF!</definedName>
    <definedName name="fw27acttm" localSheetId="10">#REF!</definedName>
    <definedName name="fw27acttm">#REF!</definedName>
    <definedName name="fw27MCTO" localSheetId="4">#REF!</definedName>
    <definedName name="fw27MCTO" localSheetId="3">#REF!</definedName>
    <definedName name="fw27MCTO" localSheetId="2">#REF!</definedName>
    <definedName name="fw27MCTO" localSheetId="5">#REF!</definedName>
    <definedName name="fw27MCTO" localSheetId="6">#REF!</definedName>
    <definedName name="fw27MCTO" localSheetId="7">#REF!</definedName>
    <definedName name="fw27MCTO" localSheetId="8">#REF!</definedName>
    <definedName name="fw27MCTO" localSheetId="9">#REF!</definedName>
    <definedName name="fw27MCTO" localSheetId="10">#REF!</definedName>
    <definedName name="fw27MCTO">#REF!</definedName>
    <definedName name="fw28act" localSheetId="4">#REF!</definedName>
    <definedName name="fw28act" localSheetId="3">#REF!</definedName>
    <definedName name="fw28act" localSheetId="2">#REF!</definedName>
    <definedName name="fw28act" localSheetId="5">#REF!</definedName>
    <definedName name="fw28act" localSheetId="6">#REF!</definedName>
    <definedName name="fw28act" localSheetId="7">#REF!</definedName>
    <definedName name="fw28act" localSheetId="8">#REF!</definedName>
    <definedName name="fw28act" localSheetId="9">#REF!</definedName>
    <definedName name="fw28act" localSheetId="10">#REF!</definedName>
    <definedName name="fw28act">#REF!</definedName>
    <definedName name="fw28acttm" localSheetId="4">#REF!</definedName>
    <definedName name="fw28acttm" localSheetId="3">#REF!</definedName>
    <definedName name="fw28acttm" localSheetId="2">#REF!</definedName>
    <definedName name="fw28acttm" localSheetId="5">#REF!</definedName>
    <definedName name="fw28acttm" localSheetId="6">#REF!</definedName>
    <definedName name="fw28acttm" localSheetId="7">#REF!</definedName>
    <definedName name="fw28acttm" localSheetId="8">#REF!</definedName>
    <definedName name="fw28acttm" localSheetId="9">#REF!</definedName>
    <definedName name="fw28acttm" localSheetId="10">#REF!</definedName>
    <definedName name="fw28acttm">#REF!</definedName>
    <definedName name="FW28MCTO" localSheetId="4">#REF!</definedName>
    <definedName name="FW28MCTO" localSheetId="3">#REF!</definedName>
    <definedName name="FW28MCTO" localSheetId="2">#REF!</definedName>
    <definedName name="FW28MCTO" localSheetId="5">#REF!</definedName>
    <definedName name="FW28MCTO" localSheetId="6">#REF!</definedName>
    <definedName name="FW28MCTO" localSheetId="7">#REF!</definedName>
    <definedName name="FW28MCTO" localSheetId="8">#REF!</definedName>
    <definedName name="FW28MCTO" localSheetId="9">#REF!</definedName>
    <definedName name="FW28MCTO" localSheetId="10">#REF!</definedName>
    <definedName name="FW28MCTO">#REF!</definedName>
    <definedName name="fw29act" localSheetId="4">#REF!</definedName>
    <definedName name="fw29act" localSheetId="3">#REF!</definedName>
    <definedName name="fw29act" localSheetId="2">#REF!</definedName>
    <definedName name="fw29act" localSheetId="5">#REF!</definedName>
    <definedName name="fw29act" localSheetId="6">#REF!</definedName>
    <definedName name="fw29act" localSheetId="7">#REF!</definedName>
    <definedName name="fw29act" localSheetId="8">#REF!</definedName>
    <definedName name="fw29act" localSheetId="9">#REF!</definedName>
    <definedName name="fw29act" localSheetId="10">#REF!</definedName>
    <definedName name="fw29act">#REF!</definedName>
    <definedName name="fw29acttm" localSheetId="4">#REF!</definedName>
    <definedName name="fw29acttm" localSheetId="3">#REF!</definedName>
    <definedName name="fw29acttm" localSheetId="2">#REF!</definedName>
    <definedName name="fw29acttm" localSheetId="5">#REF!</definedName>
    <definedName name="fw29acttm" localSheetId="6">#REF!</definedName>
    <definedName name="fw29acttm" localSheetId="7">#REF!</definedName>
    <definedName name="fw29acttm" localSheetId="8">#REF!</definedName>
    <definedName name="fw29acttm" localSheetId="9">#REF!</definedName>
    <definedName name="fw29acttm" localSheetId="10">#REF!</definedName>
    <definedName name="fw29acttm">#REF!</definedName>
    <definedName name="FW29MCTO" localSheetId="4">#REF!</definedName>
    <definedName name="FW29MCTO" localSheetId="3">#REF!</definedName>
    <definedName name="FW29MCTO" localSheetId="2">#REF!</definedName>
    <definedName name="FW29MCTO" localSheetId="5">#REF!</definedName>
    <definedName name="FW29MCTO" localSheetId="6">#REF!</definedName>
    <definedName name="FW29MCTO" localSheetId="7">#REF!</definedName>
    <definedName name="FW29MCTO" localSheetId="8">#REF!</definedName>
    <definedName name="FW29MCTO" localSheetId="9">#REF!</definedName>
    <definedName name="FW29MCTO" localSheetId="10">#REF!</definedName>
    <definedName name="FW29MCTO">#REF!</definedName>
    <definedName name="fw30act" localSheetId="4">#REF!</definedName>
    <definedName name="fw30act" localSheetId="3">#REF!</definedName>
    <definedName name="fw30act" localSheetId="2">#REF!</definedName>
    <definedName name="fw30act" localSheetId="5">#REF!</definedName>
    <definedName name="fw30act" localSheetId="6">#REF!</definedName>
    <definedName name="fw30act" localSheetId="7">#REF!</definedName>
    <definedName name="fw30act" localSheetId="8">#REF!</definedName>
    <definedName name="fw30act" localSheetId="9">#REF!</definedName>
    <definedName name="fw30act" localSheetId="10">#REF!</definedName>
    <definedName name="fw30act">#REF!</definedName>
    <definedName name="fw30acttm" localSheetId="4">#REF!</definedName>
    <definedName name="fw30acttm" localSheetId="3">#REF!</definedName>
    <definedName name="fw30acttm" localSheetId="2">#REF!</definedName>
    <definedName name="fw30acttm" localSheetId="5">#REF!</definedName>
    <definedName name="fw30acttm" localSheetId="6">#REF!</definedName>
    <definedName name="fw30acttm" localSheetId="7">#REF!</definedName>
    <definedName name="fw30acttm" localSheetId="8">#REF!</definedName>
    <definedName name="fw30acttm" localSheetId="9">#REF!</definedName>
    <definedName name="fw30acttm" localSheetId="10">#REF!</definedName>
    <definedName name="fw30acttm">#REF!</definedName>
    <definedName name="FW30MCTO" localSheetId="4">#REF!</definedName>
    <definedName name="FW30MCTO" localSheetId="3">#REF!</definedName>
    <definedName name="FW30MCTO" localSheetId="2">#REF!</definedName>
    <definedName name="FW30MCTO" localSheetId="5">#REF!</definedName>
    <definedName name="FW30MCTO" localSheetId="6">#REF!</definedName>
    <definedName name="FW30MCTO" localSheetId="7">#REF!</definedName>
    <definedName name="FW30MCTO" localSheetId="8">#REF!</definedName>
    <definedName name="FW30MCTO" localSheetId="9">#REF!</definedName>
    <definedName name="FW30MCTO" localSheetId="10">#REF!</definedName>
    <definedName name="FW30MCTO">#REF!</definedName>
    <definedName name="fw31act" localSheetId="4">#REF!</definedName>
    <definedName name="fw31act" localSheetId="3">#REF!</definedName>
    <definedName name="fw31act" localSheetId="2">#REF!</definedName>
    <definedName name="fw31act" localSheetId="5">#REF!</definedName>
    <definedName name="fw31act" localSheetId="6">#REF!</definedName>
    <definedName name="fw31act" localSheetId="7">#REF!</definedName>
    <definedName name="fw31act" localSheetId="8">#REF!</definedName>
    <definedName name="fw31act" localSheetId="9">#REF!</definedName>
    <definedName name="fw31act" localSheetId="10">#REF!</definedName>
    <definedName name="fw31act">#REF!</definedName>
    <definedName name="fw31acttm" localSheetId="4">#REF!</definedName>
    <definedName name="fw31acttm" localSheetId="3">#REF!</definedName>
    <definedName name="fw31acttm" localSheetId="2">#REF!</definedName>
    <definedName name="fw31acttm" localSheetId="5">#REF!</definedName>
    <definedName name="fw31acttm" localSheetId="6">#REF!</definedName>
    <definedName name="fw31acttm" localSheetId="7">#REF!</definedName>
    <definedName name="fw31acttm" localSheetId="8">#REF!</definedName>
    <definedName name="fw31acttm" localSheetId="9">#REF!</definedName>
    <definedName name="fw31acttm" localSheetId="10">#REF!</definedName>
    <definedName name="fw31acttm">#REF!</definedName>
    <definedName name="FW31MCTO" localSheetId="4">#REF!</definedName>
    <definedName name="FW31MCTO" localSheetId="3">#REF!</definedName>
    <definedName name="FW31MCTO" localSheetId="2">#REF!</definedName>
    <definedName name="FW31MCTO" localSheetId="5">#REF!</definedName>
    <definedName name="FW31MCTO" localSheetId="6">#REF!</definedName>
    <definedName name="FW31MCTO" localSheetId="7">#REF!</definedName>
    <definedName name="FW31MCTO" localSheetId="8">#REF!</definedName>
    <definedName name="FW31MCTO" localSheetId="9">#REF!</definedName>
    <definedName name="FW31MCTO" localSheetId="10">#REF!</definedName>
    <definedName name="FW31MCTO">#REF!</definedName>
    <definedName name="FWeek1" localSheetId="4">#REF!</definedName>
    <definedName name="FWeek1" localSheetId="3">#REF!</definedName>
    <definedName name="FWeek1" localSheetId="2">#REF!</definedName>
    <definedName name="FWeek1" localSheetId="5">#REF!</definedName>
    <definedName name="FWeek1" localSheetId="6">#REF!</definedName>
    <definedName name="FWeek1" localSheetId="7">#REF!</definedName>
    <definedName name="FWeek1" localSheetId="8">#REF!</definedName>
    <definedName name="FWeek1" localSheetId="9">#REF!</definedName>
    <definedName name="FWeek1" localSheetId="10">#REF!</definedName>
    <definedName name="FWeek1">#REF!</definedName>
    <definedName name="Fweek2" localSheetId="4">#REF!</definedName>
    <definedName name="Fweek2" localSheetId="3">#REF!</definedName>
    <definedName name="Fweek2" localSheetId="2">#REF!</definedName>
    <definedName name="Fweek2" localSheetId="5">#REF!</definedName>
    <definedName name="Fweek2" localSheetId="6">#REF!</definedName>
    <definedName name="Fweek2" localSheetId="7">#REF!</definedName>
    <definedName name="Fweek2" localSheetId="8">#REF!</definedName>
    <definedName name="Fweek2" localSheetId="9">#REF!</definedName>
    <definedName name="Fweek2" localSheetId="10">#REF!</definedName>
    <definedName name="Fweek2">#REF!</definedName>
    <definedName name="Fweek27" localSheetId="4">#REF!</definedName>
    <definedName name="Fweek27" localSheetId="3">#REF!</definedName>
    <definedName name="Fweek27" localSheetId="2">#REF!</definedName>
    <definedName name="Fweek27" localSheetId="5">#REF!</definedName>
    <definedName name="Fweek27" localSheetId="6">#REF!</definedName>
    <definedName name="Fweek27" localSheetId="7">#REF!</definedName>
    <definedName name="Fweek27" localSheetId="8">#REF!</definedName>
    <definedName name="Fweek27" localSheetId="9">#REF!</definedName>
    <definedName name="Fweek27" localSheetId="10">#REF!</definedName>
    <definedName name="Fweek27">#REF!</definedName>
    <definedName name="Fweek3" localSheetId="4">#REF!</definedName>
    <definedName name="Fweek3" localSheetId="3">#REF!</definedName>
    <definedName name="Fweek3" localSheetId="2">#REF!</definedName>
    <definedName name="Fweek3" localSheetId="5">#REF!</definedName>
    <definedName name="Fweek3" localSheetId="6">#REF!</definedName>
    <definedName name="Fweek3" localSheetId="7">#REF!</definedName>
    <definedName name="Fweek3" localSheetId="8">#REF!</definedName>
    <definedName name="Fweek3" localSheetId="9">#REF!</definedName>
    <definedName name="Fweek3" localSheetId="10">#REF!</definedName>
    <definedName name="Fweek3">#REF!</definedName>
    <definedName name="Fweek4" localSheetId="4">#REF!</definedName>
    <definedName name="Fweek4" localSheetId="3">#REF!</definedName>
    <definedName name="Fweek4" localSheetId="2">#REF!</definedName>
    <definedName name="Fweek4" localSheetId="5">#REF!</definedName>
    <definedName name="Fweek4" localSheetId="6">#REF!</definedName>
    <definedName name="Fweek4" localSheetId="7">#REF!</definedName>
    <definedName name="Fweek4" localSheetId="8">#REF!</definedName>
    <definedName name="Fweek4" localSheetId="9">#REF!</definedName>
    <definedName name="Fweek4" localSheetId="10">#REF!</definedName>
    <definedName name="Fweek4">#REF!</definedName>
    <definedName name="Fweek5" localSheetId="4">#REF!</definedName>
    <definedName name="Fweek5" localSheetId="3">#REF!</definedName>
    <definedName name="Fweek5" localSheetId="2">#REF!</definedName>
    <definedName name="Fweek5" localSheetId="5">#REF!</definedName>
    <definedName name="Fweek5" localSheetId="6">#REF!</definedName>
    <definedName name="Fweek5" localSheetId="7">#REF!</definedName>
    <definedName name="Fweek5" localSheetId="8">#REF!</definedName>
    <definedName name="Fweek5" localSheetId="9">#REF!</definedName>
    <definedName name="Fweek5" localSheetId="10">#REF!</definedName>
    <definedName name="Fweek5">#REF!</definedName>
    <definedName name="Fweek6" localSheetId="4">#REF!</definedName>
    <definedName name="Fweek6" localSheetId="3">#REF!</definedName>
    <definedName name="Fweek6" localSheetId="2">#REF!</definedName>
    <definedName name="Fweek6" localSheetId="5">#REF!</definedName>
    <definedName name="Fweek6" localSheetId="6">#REF!</definedName>
    <definedName name="Fweek6" localSheetId="7">#REF!</definedName>
    <definedName name="Fweek6" localSheetId="8">#REF!</definedName>
    <definedName name="Fweek6" localSheetId="9">#REF!</definedName>
    <definedName name="Fweek6" localSheetId="10">#REF!</definedName>
    <definedName name="Fweek6">#REF!</definedName>
    <definedName name="FWeek7" localSheetId="4">#REF!</definedName>
    <definedName name="FWeek7" localSheetId="3">#REF!</definedName>
    <definedName name="FWeek7" localSheetId="2">#REF!</definedName>
    <definedName name="FWeek7" localSheetId="5">#REF!</definedName>
    <definedName name="FWeek7" localSheetId="6">#REF!</definedName>
    <definedName name="FWeek7" localSheetId="7">#REF!</definedName>
    <definedName name="FWeek7" localSheetId="8">#REF!</definedName>
    <definedName name="FWeek7" localSheetId="9">#REF!</definedName>
    <definedName name="FWeek7" localSheetId="10">#REF!</definedName>
    <definedName name="FWeek7">#REF!</definedName>
    <definedName name="FXP" localSheetId="4">'[103]Grafvta00 (2)'!$U$48</definedName>
    <definedName name="FXP" localSheetId="3">'[103]Grafvta00 (2)'!$U$48</definedName>
    <definedName name="FXP" localSheetId="2">'[103]Grafvta00 (2)'!$U$48</definedName>
    <definedName name="FXP" localSheetId="5">'[103]Grafvta00 (2)'!$U$48</definedName>
    <definedName name="FXP" localSheetId="6">'[103]Grafvta00 (2)'!$U$48</definedName>
    <definedName name="FXP" localSheetId="7">'[103]Grafvta00 (2)'!$U$48</definedName>
    <definedName name="FXP" localSheetId="8">'[103]Grafvta00 (2)'!$U$48</definedName>
    <definedName name="FXP" localSheetId="9">'[103]Grafvta00 (2)'!$U$48</definedName>
    <definedName name="FXP">'[81]Grafvta00 (2)'!$U$48</definedName>
    <definedName name="FXR" localSheetId="4">'[103]Grafvta00 (2)'!$U$49</definedName>
    <definedName name="FXR" localSheetId="3">'[103]Grafvta00 (2)'!$U$49</definedName>
    <definedName name="FXR" localSheetId="2">'[103]Grafvta00 (2)'!$U$49</definedName>
    <definedName name="FXR" localSheetId="5">'[103]Grafvta00 (2)'!$U$49</definedName>
    <definedName name="FXR" localSheetId="6">'[103]Grafvta00 (2)'!$U$49</definedName>
    <definedName name="FXR" localSheetId="7">'[103]Grafvta00 (2)'!$U$49</definedName>
    <definedName name="FXR" localSheetId="8">'[103]Grafvta00 (2)'!$U$49</definedName>
    <definedName name="FXR" localSheetId="9">'[103]Grafvta00 (2)'!$U$49</definedName>
    <definedName name="FXR">'[81]Grafvta00 (2)'!$U$49</definedName>
    <definedName name="FY00ORD" localSheetId="4">#REF!</definedName>
    <definedName name="FY00ORD" localSheetId="3">#REF!</definedName>
    <definedName name="FY00ORD" localSheetId="2">#REF!</definedName>
    <definedName name="FY00ORD" localSheetId="5">#REF!</definedName>
    <definedName name="FY00ORD" localSheetId="6">#REF!</definedName>
    <definedName name="FY00ORD" localSheetId="7">#REF!</definedName>
    <definedName name="FY00ORD" localSheetId="8">#REF!</definedName>
    <definedName name="FY00ORD" localSheetId="9">#REF!</definedName>
    <definedName name="FY00ORD" localSheetId="10">#REF!</definedName>
    <definedName name="FY00ORD">#REF!</definedName>
    <definedName name="FY02_APCOS_Pull" localSheetId="4">#REF!</definedName>
    <definedName name="FY02_APCOS_Pull" localSheetId="3">#REF!</definedName>
    <definedName name="FY02_APCOS_Pull" localSheetId="2">#REF!</definedName>
    <definedName name="FY02_APCOS_Pull" localSheetId="5">#REF!</definedName>
    <definedName name="FY02_APCOS_Pull" localSheetId="6">#REF!</definedName>
    <definedName name="FY02_APCOS_Pull" localSheetId="7">#REF!</definedName>
    <definedName name="FY02_APCOS_Pull" localSheetId="8">#REF!</definedName>
    <definedName name="FY02_APCOS_Pull" localSheetId="9">#REF!</definedName>
    <definedName name="FY02_APCOS_Pull" localSheetId="10">#REF!</definedName>
    <definedName name="FY02_APCOS_Pull">#REF!</definedName>
    <definedName name="FY02_APHQCOS_Pull" localSheetId="4">#REF!</definedName>
    <definedName name="FY02_APHQCOS_Pull" localSheetId="3">#REF!</definedName>
    <definedName name="FY02_APHQCOS_Pull" localSheetId="2">#REF!</definedName>
    <definedName name="FY02_APHQCOS_Pull" localSheetId="5">#REF!</definedName>
    <definedName name="FY02_APHQCOS_Pull" localSheetId="6">#REF!</definedName>
    <definedName name="FY02_APHQCOS_Pull" localSheetId="7">#REF!</definedName>
    <definedName name="FY02_APHQCOS_Pull" localSheetId="8">#REF!</definedName>
    <definedName name="FY02_APHQCOS_Pull" localSheetId="9">#REF!</definedName>
    <definedName name="FY02_APHQCOS_Pull" localSheetId="10">#REF!</definedName>
    <definedName name="FY02_APHQCOS_Pull">#REF!</definedName>
    <definedName name="FY02_Order_Pull" localSheetId="4">#REF!</definedName>
    <definedName name="FY02_Order_Pull" localSheetId="3">#REF!</definedName>
    <definedName name="FY02_Order_Pull" localSheetId="2">#REF!</definedName>
    <definedName name="FY02_Order_Pull" localSheetId="5">#REF!</definedName>
    <definedName name="FY02_Order_Pull" localSheetId="6">#REF!</definedName>
    <definedName name="FY02_Order_Pull" localSheetId="7">#REF!</definedName>
    <definedName name="FY02_Order_Pull" localSheetId="8">#REF!</definedName>
    <definedName name="FY02_Order_Pull" localSheetId="9">#REF!</definedName>
    <definedName name="FY02_Order_Pull" localSheetId="10">#REF!</definedName>
    <definedName name="FY02_Order_Pull">#REF!</definedName>
    <definedName name="FY02_pull" localSheetId="4">#REF!</definedName>
    <definedName name="FY02_pull" localSheetId="3">#REF!</definedName>
    <definedName name="FY02_pull" localSheetId="2">#REF!</definedName>
    <definedName name="FY02_pull" localSheetId="5">#REF!</definedName>
    <definedName name="FY02_pull" localSheetId="6">#REF!</definedName>
    <definedName name="FY02_pull" localSheetId="7">#REF!</definedName>
    <definedName name="FY02_pull" localSheetId="8">#REF!</definedName>
    <definedName name="FY02_pull" localSheetId="9">#REF!</definedName>
    <definedName name="FY02_pull" localSheetId="10">#REF!</definedName>
    <definedName name="FY02_pull">#REF!</definedName>
    <definedName name="FY02_Subregion_Pull" localSheetId="4">#REF!</definedName>
    <definedName name="FY02_Subregion_Pull" localSheetId="3">#REF!</definedName>
    <definedName name="FY02_Subregion_Pull" localSheetId="2">#REF!</definedName>
    <definedName name="FY02_Subregion_Pull" localSheetId="5">#REF!</definedName>
    <definedName name="FY02_Subregion_Pull" localSheetId="6">#REF!</definedName>
    <definedName name="FY02_Subregion_Pull" localSheetId="7">#REF!</definedName>
    <definedName name="FY02_Subregion_Pull" localSheetId="8">#REF!</definedName>
    <definedName name="FY02_Subregion_Pull" localSheetId="9">#REF!</definedName>
    <definedName name="FY02_Subregion_Pull" localSheetId="10">#REF!</definedName>
    <definedName name="FY02_Subregion_Pull">#REF!</definedName>
    <definedName name="FY03_APCOS_Pull" localSheetId="4">#REF!</definedName>
    <definedName name="FY03_APCOS_Pull" localSheetId="3">#REF!</definedName>
    <definedName name="FY03_APCOS_Pull" localSheetId="2">#REF!</definedName>
    <definedName name="FY03_APCOS_Pull" localSheetId="5">#REF!</definedName>
    <definedName name="FY03_APCOS_Pull" localSheetId="6">#REF!</definedName>
    <definedName name="FY03_APCOS_Pull" localSheetId="7">#REF!</definedName>
    <definedName name="FY03_APCOS_Pull" localSheetId="8">#REF!</definedName>
    <definedName name="FY03_APCOS_Pull" localSheetId="9">#REF!</definedName>
    <definedName name="FY03_APCOS_Pull" localSheetId="10">#REF!</definedName>
    <definedName name="FY03_APCOS_Pull">#REF!</definedName>
    <definedName name="FY03_APHQCOS_Pull" localSheetId="4">#REF!</definedName>
    <definedName name="FY03_APHQCOS_Pull" localSheetId="3">#REF!</definedName>
    <definedName name="FY03_APHQCOS_Pull" localSheetId="2">#REF!</definedName>
    <definedName name="FY03_APHQCOS_Pull" localSheetId="5">#REF!</definedName>
    <definedName name="FY03_APHQCOS_Pull" localSheetId="6">#REF!</definedName>
    <definedName name="FY03_APHQCOS_Pull" localSheetId="7">#REF!</definedName>
    <definedName name="FY03_APHQCOS_Pull" localSheetId="8">#REF!</definedName>
    <definedName name="FY03_APHQCOS_Pull" localSheetId="9">#REF!</definedName>
    <definedName name="FY03_APHQCOS_Pull" localSheetId="10">#REF!</definedName>
    <definedName name="FY03_APHQCOS_Pull">#REF!</definedName>
    <definedName name="FY03_Forecast" localSheetId="4">#REF!</definedName>
    <definedName name="FY03_Forecast" localSheetId="3">#REF!</definedName>
    <definedName name="FY03_Forecast" localSheetId="2">#REF!</definedName>
    <definedName name="FY03_Forecast" localSheetId="5">#REF!</definedName>
    <definedName name="FY03_Forecast" localSheetId="6">#REF!</definedName>
    <definedName name="FY03_Forecast" localSheetId="7">#REF!</definedName>
    <definedName name="FY03_Forecast" localSheetId="8">#REF!</definedName>
    <definedName name="FY03_Forecast" localSheetId="9">#REF!</definedName>
    <definedName name="FY03_Forecast" localSheetId="10">#REF!</definedName>
    <definedName name="FY03_Forecast">#REF!</definedName>
    <definedName name="FY03_Metrics" localSheetId="4">#REF!</definedName>
    <definedName name="FY03_Metrics" localSheetId="3">#REF!</definedName>
    <definedName name="FY03_Metrics" localSheetId="2">#REF!</definedName>
    <definedName name="FY03_Metrics" localSheetId="5">#REF!</definedName>
    <definedName name="FY03_Metrics" localSheetId="6">#REF!</definedName>
    <definedName name="FY03_Metrics" localSheetId="7">#REF!</definedName>
    <definedName name="FY03_Metrics" localSheetId="8">#REF!</definedName>
    <definedName name="FY03_Metrics" localSheetId="9">#REF!</definedName>
    <definedName name="FY03_Metrics" localSheetId="10">#REF!</definedName>
    <definedName name="FY03_Metrics">#REF!</definedName>
    <definedName name="FY03_Pull" localSheetId="4">#REF!</definedName>
    <definedName name="FY03_Pull" localSheetId="3">#REF!</definedName>
    <definedName name="FY03_Pull" localSheetId="2">#REF!</definedName>
    <definedName name="FY03_Pull" localSheetId="5">#REF!</definedName>
    <definedName name="FY03_Pull" localSheetId="6">#REF!</definedName>
    <definedName name="FY03_Pull" localSheetId="7">#REF!</definedName>
    <definedName name="FY03_Pull" localSheetId="8">#REF!</definedName>
    <definedName name="FY03_Pull" localSheetId="9">#REF!</definedName>
    <definedName name="FY03_Pull" localSheetId="10">#REF!</definedName>
    <definedName name="FY03_Pull">#REF!</definedName>
    <definedName name="FY03_Subregion_Pull" localSheetId="4">#REF!</definedName>
    <definedName name="FY03_Subregion_Pull" localSheetId="3">#REF!</definedName>
    <definedName name="FY03_Subregion_Pull" localSheetId="2">#REF!</definedName>
    <definedName name="FY03_Subregion_Pull" localSheetId="5">#REF!</definedName>
    <definedName name="FY03_Subregion_Pull" localSheetId="6">#REF!</definedName>
    <definedName name="FY03_Subregion_Pull" localSheetId="7">#REF!</definedName>
    <definedName name="FY03_Subregion_Pull" localSheetId="8">#REF!</definedName>
    <definedName name="FY03_Subregion_Pull" localSheetId="9">#REF!</definedName>
    <definedName name="FY03_Subregion_Pull" localSheetId="10">#REF!</definedName>
    <definedName name="FY03_Subregion_Pull">#REF!</definedName>
    <definedName name="FY03Plan" localSheetId="4">#REF!</definedName>
    <definedName name="FY03Plan" localSheetId="3">#REF!</definedName>
    <definedName name="FY03Plan" localSheetId="2">#REF!</definedName>
    <definedName name="FY03Plan" localSheetId="5">#REF!</definedName>
    <definedName name="FY03Plan" localSheetId="6">#REF!</definedName>
    <definedName name="FY03Plan" localSheetId="7">#REF!</definedName>
    <definedName name="FY03Plan" localSheetId="8">#REF!</definedName>
    <definedName name="FY03Plan" localSheetId="9">#REF!</definedName>
    <definedName name="FY03Plan" localSheetId="10">#REF!</definedName>
    <definedName name="FY03Plan">#REF!</definedName>
    <definedName name="G" localSheetId="4">#REF!</definedName>
    <definedName name="G" localSheetId="3">#REF!</definedName>
    <definedName name="G" localSheetId="2">#REF!</definedName>
    <definedName name="G" localSheetId="5">#REF!</definedName>
    <definedName name="G" localSheetId="6">#REF!</definedName>
    <definedName name="G" localSheetId="7">#REF!</definedName>
    <definedName name="G" localSheetId="8">#REF!</definedName>
    <definedName name="G" localSheetId="9">#REF!</definedName>
    <definedName name="G" localSheetId="10">#REF!</definedName>
    <definedName name="G">#REF!</definedName>
    <definedName name="GADRG" localSheetId="4" hidden="1">{#N/A,#N/A,TRUE,"Distribution";#N/A,#N/A,TRUE,"Fulfillment";#N/A,#N/A,TRUE,"Aged Backorders"}</definedName>
    <definedName name="GADRG" localSheetId="3" hidden="1">{#N/A,#N/A,TRUE,"Distribution";#N/A,#N/A,TRUE,"Fulfillment";#N/A,#N/A,TRUE,"Aged Backorders"}</definedName>
    <definedName name="GADRG" localSheetId="2" hidden="1">{#N/A,#N/A,TRUE,"Distribution";#N/A,#N/A,TRUE,"Fulfillment";#N/A,#N/A,TRUE,"Aged Backorders"}</definedName>
    <definedName name="GADRG" localSheetId="8" hidden="1">{#N/A,#N/A,TRUE,"Distribution";#N/A,#N/A,TRUE,"Fulfillment";#N/A,#N/A,TRUE,"Aged Backorders"}</definedName>
    <definedName name="GADRG" localSheetId="9" hidden="1">{#N/A,#N/A,TRUE,"Distribution";#N/A,#N/A,TRUE,"Fulfillment";#N/A,#N/A,TRUE,"Aged Backorders"}</definedName>
    <definedName name="GADRG" hidden="1">{#N/A,#N/A,TRUE,"Distribution";#N/A,#N/A,TRUE,"Fulfillment";#N/A,#N/A,TRUE,"Aged Backorders"}</definedName>
    <definedName name="gato" localSheetId="4" hidden="1">{#N/A,#N/A,TRUE,"Distribution";#N/A,#N/A,TRUE,"Fulfillment";#N/A,#N/A,TRUE,"Aged Backorders"}</definedName>
    <definedName name="gato" localSheetId="3" hidden="1">{#N/A,#N/A,TRUE,"Distribution";#N/A,#N/A,TRUE,"Fulfillment";#N/A,#N/A,TRUE,"Aged Backorders"}</definedName>
    <definedName name="gato" localSheetId="2" hidden="1">{#N/A,#N/A,TRUE,"Distribution";#N/A,#N/A,TRUE,"Fulfillment";#N/A,#N/A,TRUE,"Aged Backorders"}</definedName>
    <definedName name="gato" localSheetId="8" hidden="1">{#N/A,#N/A,TRUE,"Distribution";#N/A,#N/A,TRUE,"Fulfillment";#N/A,#N/A,TRUE,"Aged Backorders"}</definedName>
    <definedName name="gato" localSheetId="9" hidden="1">{#N/A,#N/A,TRUE,"Distribution";#N/A,#N/A,TRUE,"Fulfillment";#N/A,#N/A,TRUE,"Aged Backorders"}</definedName>
    <definedName name="gato" hidden="1">{#N/A,#N/A,TRUE,"Distribution";#N/A,#N/A,TRUE,"Fulfillment";#N/A,#N/A,TRUE,"Aged Backorders"}</definedName>
    <definedName name="GBU" localSheetId="4">#REF!</definedName>
    <definedName name="GBU" localSheetId="3">#REF!</definedName>
    <definedName name="GBU" localSheetId="2">#REF!</definedName>
    <definedName name="GBU" localSheetId="5">#REF!</definedName>
    <definedName name="GBU" localSheetId="6">#REF!</definedName>
    <definedName name="GBU" localSheetId="7">#REF!</definedName>
    <definedName name="GBU" localSheetId="8">#REF!</definedName>
    <definedName name="GBU" localSheetId="9">#REF!</definedName>
    <definedName name="GBU" localSheetId="10">#REF!</definedName>
    <definedName name="GBU">#REF!</definedName>
    <definedName name="GBUEFR" localSheetId="4">#REF!</definedName>
    <definedName name="GBUEFR" localSheetId="3">#REF!</definedName>
    <definedName name="GBUEFR" localSheetId="2">#REF!</definedName>
    <definedName name="GBUEFR" localSheetId="5">#REF!</definedName>
    <definedName name="GBUEFR" localSheetId="6">#REF!</definedName>
    <definedName name="GBUEFR" localSheetId="7">#REF!</definedName>
    <definedName name="GBUEFR" localSheetId="8">#REF!</definedName>
    <definedName name="GBUEFR" localSheetId="9">#REF!</definedName>
    <definedName name="GBUEFR" localSheetId="10">#REF!</definedName>
    <definedName name="GBUEFR">#REF!</definedName>
    <definedName name="gcosts2" localSheetId="4">'[104]Oct FW42 BaaN for G-Line'!$C$1:$AO$65536</definedName>
    <definedName name="gcosts2" localSheetId="3">'[104]Oct FW42 BaaN for G-Line'!$C$1:$AO$65536</definedName>
    <definedName name="gcosts2" localSheetId="2">'[104]Oct FW42 BaaN for G-Line'!$C$1:$AO$65536</definedName>
    <definedName name="gcosts2" localSheetId="5">'[104]Oct FW42 BaaN for G-Line'!$C$1:$AO$65536</definedName>
    <definedName name="gcosts2" localSheetId="6">'[104]Oct FW42 BaaN for G-Line'!$C$1:$AO$65536</definedName>
    <definedName name="gcosts2" localSheetId="7">'[104]Oct FW42 BaaN for G-Line'!$C$1:$AO$65536</definedName>
    <definedName name="gcosts2" localSheetId="8">'[104]Oct FW42 BaaN for G-Line'!$C$1:$AO$65536</definedName>
    <definedName name="gcosts2" localSheetId="9">'[104]Oct FW42 BaaN for G-Line'!$C$1:$AO$65536</definedName>
    <definedName name="gcosts2">'[82]Oct FW42 BaaN for G-Line'!$C$1:$AO$65536</definedName>
    <definedName name="gcosts3" localSheetId="4">'[105]Oct FW42 BaaN for G-Line'!$C$1:$S$65536</definedName>
    <definedName name="gcosts3" localSheetId="3">'[105]Oct FW42 BaaN for G-Line'!$C$1:$S$65536</definedName>
    <definedName name="gcosts3" localSheetId="2">'[105]Oct FW42 BaaN for G-Line'!$C$1:$S$65536</definedName>
    <definedName name="gcosts3" localSheetId="5">'[105]Oct FW42 BaaN for G-Line'!$C$1:$S$65536</definedName>
    <definedName name="gcosts3" localSheetId="6">'[105]Oct FW42 BaaN for G-Line'!$C$1:$S$65536</definedName>
    <definedName name="gcosts3" localSheetId="7">'[105]Oct FW42 BaaN for G-Line'!$C$1:$S$65536</definedName>
    <definedName name="gcosts3" localSheetId="8">'[105]Oct FW42 BaaN for G-Line'!$C$1:$S$65536</definedName>
    <definedName name="gcosts3" localSheetId="9">'[105]Oct FW42 BaaN for G-Line'!$C$1:$S$65536</definedName>
    <definedName name="gcosts3">'[83]Oct FW42 BaaN for G-Line'!$C$1:$S$65536</definedName>
    <definedName name="gdsfs" localSheetId="4">#REF!</definedName>
    <definedName name="gdsfs" localSheetId="3">#REF!</definedName>
    <definedName name="gdsfs" localSheetId="2">#REF!</definedName>
    <definedName name="gdsfs" localSheetId="5">#REF!</definedName>
    <definedName name="gdsfs" localSheetId="6">#REF!</definedName>
    <definedName name="gdsfs" localSheetId="7">#REF!</definedName>
    <definedName name="gdsfs" localSheetId="8">#REF!</definedName>
    <definedName name="gdsfs" localSheetId="9">#REF!</definedName>
    <definedName name="gdsfs" localSheetId="10">#REF!</definedName>
    <definedName name="gdsfs">#REF!</definedName>
    <definedName name="ge" localSheetId="4">'[106]GE 2001'!$F$1:$DH$65536</definedName>
    <definedName name="ge" localSheetId="3">'[106]GE 2001'!$F$1:$DH$65536</definedName>
    <definedName name="ge" localSheetId="2">'[106]GE 2001'!$F$1:$DH$65536</definedName>
    <definedName name="ge" localSheetId="5">'[106]GE 2001'!$F$1:$DH$65536</definedName>
    <definedName name="ge" localSheetId="6">'[106]GE 2001'!$F$1:$DH$65536</definedName>
    <definedName name="ge" localSheetId="7">'[106]GE 2001'!$F$1:$DH$65536</definedName>
    <definedName name="ge" localSheetId="8">'[107]GE 2001'!$F$1:$DH$65536</definedName>
    <definedName name="ge" localSheetId="9">'[107]GE 2001'!$F$1:$DH$65536</definedName>
    <definedName name="ge">'[108]GE 2001'!$F$1:$DH$65536</definedName>
    <definedName name="GEA_YR1_SW" localSheetId="4">#REF!</definedName>
    <definedName name="GEA_YR1_SW" localSheetId="3">#REF!</definedName>
    <definedName name="GEA_YR1_SW" localSheetId="2">#REF!</definedName>
    <definedName name="GEA_YR1_SW" localSheetId="5">#REF!</definedName>
    <definedName name="GEA_YR1_SW" localSheetId="6">#REF!</definedName>
    <definedName name="GEA_YR1_SW" localSheetId="7">#REF!</definedName>
    <definedName name="GEA_YR1_SW" localSheetId="8">#REF!</definedName>
    <definedName name="GEA_YR1_SW" localSheetId="9">#REF!</definedName>
    <definedName name="GEA_YR1_SW" localSheetId="10">#REF!</definedName>
    <definedName name="GEA_YR1_SW">#REF!</definedName>
    <definedName name="GEA_YR2_SW" localSheetId="4">#REF!</definedName>
    <definedName name="GEA_YR2_SW" localSheetId="3">#REF!</definedName>
    <definedName name="GEA_YR2_SW" localSheetId="2">#REF!</definedName>
    <definedName name="GEA_YR2_SW" localSheetId="5">#REF!</definedName>
    <definedName name="GEA_YR2_SW" localSheetId="6">#REF!</definedName>
    <definedName name="GEA_YR2_SW" localSheetId="7">#REF!</definedName>
    <definedName name="GEA_YR2_SW" localSheetId="8">#REF!</definedName>
    <definedName name="GEA_YR2_SW" localSheetId="9">#REF!</definedName>
    <definedName name="GEA_YR2_SW" localSheetId="10">#REF!</definedName>
    <definedName name="GEA_YR2_SW">#REF!</definedName>
    <definedName name="GEA_YR3_SW" localSheetId="4">#REF!</definedName>
    <definedName name="GEA_YR3_SW" localSheetId="3">#REF!</definedName>
    <definedName name="GEA_YR3_SW" localSheetId="2">#REF!</definedName>
    <definedName name="GEA_YR3_SW" localSheetId="5">#REF!</definedName>
    <definedName name="GEA_YR3_SW" localSheetId="6">#REF!</definedName>
    <definedName name="GEA_YR3_SW" localSheetId="7">#REF!</definedName>
    <definedName name="GEA_YR3_SW" localSheetId="8">#REF!</definedName>
    <definedName name="GEA_YR3_SW" localSheetId="9">#REF!</definedName>
    <definedName name="GEA_YR3_SW" localSheetId="10">#REF!</definedName>
    <definedName name="GEA_YR3_SW">#REF!</definedName>
    <definedName name="GEA_YR4_SW" localSheetId="4">#REF!</definedName>
    <definedName name="GEA_YR4_SW" localSheetId="3">#REF!</definedName>
    <definedName name="GEA_YR4_SW" localSheetId="2">#REF!</definedName>
    <definedName name="GEA_YR4_SW" localSheetId="5">#REF!</definedName>
    <definedName name="GEA_YR4_SW" localSheetId="6">#REF!</definedName>
    <definedName name="GEA_YR4_SW" localSheetId="7">#REF!</definedName>
    <definedName name="GEA_YR4_SW" localSheetId="8">#REF!</definedName>
    <definedName name="GEA_YR4_SW" localSheetId="9">#REF!</definedName>
    <definedName name="GEA_YR4_SW" localSheetId="10">#REF!</definedName>
    <definedName name="GEA_YR4_SW">#REF!</definedName>
    <definedName name="GEARG" localSheetId="4" hidden="1">{#N/A,#N/A,TRUE,"Distribution";#N/A,#N/A,TRUE,"Fulfillment";#N/A,#N/A,TRUE,"Aged Backorders"}</definedName>
    <definedName name="GEARG" localSheetId="3" hidden="1">{#N/A,#N/A,TRUE,"Distribution";#N/A,#N/A,TRUE,"Fulfillment";#N/A,#N/A,TRUE,"Aged Backorders"}</definedName>
    <definedName name="GEARG" localSheetId="2" hidden="1">{#N/A,#N/A,TRUE,"Distribution";#N/A,#N/A,TRUE,"Fulfillment";#N/A,#N/A,TRUE,"Aged Backorders"}</definedName>
    <definedName name="GEARG" localSheetId="8" hidden="1">{#N/A,#N/A,TRUE,"Distribution";#N/A,#N/A,TRUE,"Fulfillment";#N/A,#N/A,TRUE,"Aged Backorders"}</definedName>
    <definedName name="GEARG" localSheetId="9" hidden="1">{#N/A,#N/A,TRUE,"Distribution";#N/A,#N/A,TRUE,"Fulfillment";#N/A,#N/A,TRUE,"Aged Backorders"}</definedName>
    <definedName name="GEARG" hidden="1">{#N/A,#N/A,TRUE,"Distribution";#N/A,#N/A,TRUE,"Fulfillment";#N/A,#N/A,TRUE,"Aged Backorders"}</definedName>
    <definedName name="gelb">"Ellipse 245"</definedName>
    <definedName name="GF" localSheetId="4">#REF!</definedName>
    <definedName name="GF" localSheetId="3">#REF!</definedName>
    <definedName name="GF" localSheetId="2">#REF!</definedName>
    <definedName name="GF" localSheetId="5">#REF!</definedName>
    <definedName name="GF" localSheetId="6">#REF!</definedName>
    <definedName name="GF" localSheetId="7">#REF!</definedName>
    <definedName name="GF" localSheetId="8">#REF!</definedName>
    <definedName name="GF" localSheetId="9">#REF!</definedName>
    <definedName name="GF" localSheetId="10">#REF!</definedName>
    <definedName name="GF">#REF!</definedName>
    <definedName name="gfd" localSheetId="4" hidden="1">{#N/A,#N/A,TRUE,"Out-Month "}</definedName>
    <definedName name="gfd" localSheetId="3" hidden="1">{#N/A,#N/A,TRUE,"Out-Month "}</definedName>
    <definedName name="gfd" localSheetId="2" hidden="1">{#N/A,#N/A,TRUE,"Out-Month "}</definedName>
    <definedName name="gfd" localSheetId="8" hidden="1">{#N/A,#N/A,TRUE,"Out-Month "}</definedName>
    <definedName name="gfd" localSheetId="9" hidden="1">{#N/A,#N/A,TRUE,"Out-Month "}</definedName>
    <definedName name="gfd" hidden="1">{#N/A,#N/A,TRUE,"Out-Month "}</definedName>
    <definedName name="GFEFR" localSheetId="4">#REF!</definedName>
    <definedName name="GFEFR" localSheetId="3">#REF!</definedName>
    <definedName name="GFEFR" localSheetId="2">#REF!</definedName>
    <definedName name="GFEFR" localSheetId="5">#REF!</definedName>
    <definedName name="GFEFR" localSheetId="6">#REF!</definedName>
    <definedName name="GFEFR" localSheetId="7">#REF!</definedName>
    <definedName name="GFEFR" localSheetId="8">#REF!</definedName>
    <definedName name="GFEFR" localSheetId="9">#REF!</definedName>
    <definedName name="GFEFR" localSheetId="10">#REF!</definedName>
    <definedName name="GFEFR">#REF!</definedName>
    <definedName name="GFH" localSheetId="4" hidden="1">{#N/A,#N/A,TRUE,"Distribution";#N/A,#N/A,TRUE,"Fulfillment";#N/A,#N/A,TRUE,"Aged Backorders"}</definedName>
    <definedName name="GFH" localSheetId="3" hidden="1">{#N/A,#N/A,TRUE,"Distribution";#N/A,#N/A,TRUE,"Fulfillment";#N/A,#N/A,TRUE,"Aged Backorders"}</definedName>
    <definedName name="GFH" localSheetId="2" hidden="1">{#N/A,#N/A,TRUE,"Distribution";#N/A,#N/A,TRUE,"Fulfillment";#N/A,#N/A,TRUE,"Aged Backorders"}</definedName>
    <definedName name="GFH" localSheetId="8" hidden="1">{#N/A,#N/A,TRUE,"Distribution";#N/A,#N/A,TRUE,"Fulfillment";#N/A,#N/A,TRUE,"Aged Backorders"}</definedName>
    <definedName name="GFH" localSheetId="9" hidden="1">{#N/A,#N/A,TRUE,"Distribution";#N/A,#N/A,TRUE,"Fulfillment";#N/A,#N/A,TRUE,"Aged Backorders"}</definedName>
    <definedName name="GFH" hidden="1">{#N/A,#N/A,TRUE,"Distribution";#N/A,#N/A,TRUE,"Fulfillment";#N/A,#N/A,TRUE,"Aged Backorders"}</definedName>
    <definedName name="gfshgdfkyg" localSheetId="4" hidden="1">{#N/A,#N/A,TRUE,"Distribution";#N/A,#N/A,TRUE,"Fulfillment";#N/A,#N/A,TRUE,"Aged Backorders"}</definedName>
    <definedName name="gfshgdfkyg" localSheetId="3" hidden="1">{#N/A,#N/A,TRUE,"Distribution";#N/A,#N/A,TRUE,"Fulfillment";#N/A,#N/A,TRUE,"Aged Backorders"}</definedName>
    <definedName name="gfshgdfkyg" localSheetId="2" hidden="1">{#N/A,#N/A,TRUE,"Distribution";#N/A,#N/A,TRUE,"Fulfillment";#N/A,#N/A,TRUE,"Aged Backorders"}</definedName>
    <definedName name="gfshgdfkyg" localSheetId="8" hidden="1">{#N/A,#N/A,TRUE,"Distribution";#N/A,#N/A,TRUE,"Fulfillment";#N/A,#N/A,TRUE,"Aged Backorders"}</definedName>
    <definedName name="gfshgdfkyg" localSheetId="9" hidden="1">{#N/A,#N/A,TRUE,"Distribution";#N/A,#N/A,TRUE,"Fulfillment";#N/A,#N/A,TRUE,"Aged Backorders"}</definedName>
    <definedName name="gfshgdfkyg" hidden="1">{#N/A,#N/A,TRUE,"Distribution";#N/A,#N/A,TRUE,"Fulfillment";#N/A,#N/A,TRUE,"Aged Backorders"}</definedName>
    <definedName name="gfthrty" localSheetId="4" hidden="1">{#N/A,#N/A,TRUE,"Distribution";#N/A,#N/A,TRUE,"Fulfillment";#N/A,#N/A,TRUE,"Aged Backorders"}</definedName>
    <definedName name="gfthrty" localSheetId="3" hidden="1">{#N/A,#N/A,TRUE,"Distribution";#N/A,#N/A,TRUE,"Fulfillment";#N/A,#N/A,TRUE,"Aged Backorders"}</definedName>
    <definedName name="gfthrty" localSheetId="2" hidden="1">{#N/A,#N/A,TRUE,"Distribution";#N/A,#N/A,TRUE,"Fulfillment";#N/A,#N/A,TRUE,"Aged Backorders"}</definedName>
    <definedName name="gfthrty" localSheetId="8" hidden="1">{#N/A,#N/A,TRUE,"Distribution";#N/A,#N/A,TRUE,"Fulfillment";#N/A,#N/A,TRUE,"Aged Backorders"}</definedName>
    <definedName name="gfthrty" localSheetId="9" hidden="1">{#N/A,#N/A,TRUE,"Distribution";#N/A,#N/A,TRUE,"Fulfillment";#N/A,#N/A,TRUE,"Aged Backorders"}</definedName>
    <definedName name="gfthrty" hidden="1">{#N/A,#N/A,TRUE,"Distribution";#N/A,#N/A,TRUE,"Fulfillment";#N/A,#N/A,TRUE,"Aged Backorders"}</definedName>
    <definedName name="ggggggg" localSheetId="4" hidden="1">{#N/A,#N/A,TRUE,"Distribution";#N/A,#N/A,TRUE,"Fulfillment";#N/A,#N/A,TRUE,"Aged Backorders"}</definedName>
    <definedName name="ggggggg" localSheetId="3" hidden="1">{#N/A,#N/A,TRUE,"Distribution";#N/A,#N/A,TRUE,"Fulfillment";#N/A,#N/A,TRUE,"Aged Backorders"}</definedName>
    <definedName name="ggggggg" localSheetId="2" hidden="1">{#N/A,#N/A,TRUE,"Distribution";#N/A,#N/A,TRUE,"Fulfillment";#N/A,#N/A,TRUE,"Aged Backorders"}</definedName>
    <definedName name="ggggggg" localSheetId="8" hidden="1">{#N/A,#N/A,TRUE,"Distribution";#N/A,#N/A,TRUE,"Fulfillment";#N/A,#N/A,TRUE,"Aged Backorders"}</definedName>
    <definedName name="ggggggg" localSheetId="9" hidden="1">{#N/A,#N/A,TRUE,"Distribution";#N/A,#N/A,TRUE,"Fulfillment";#N/A,#N/A,TRUE,"Aged Backorders"}</definedName>
    <definedName name="ggggggg" hidden="1">{#N/A,#N/A,TRUE,"Distribution";#N/A,#N/A,TRUE,"Fulfillment";#N/A,#N/A,TRUE,"Aged Backorders"}</definedName>
    <definedName name="GM_imp" localSheetId="4">#REF!</definedName>
    <definedName name="GM_imp" localSheetId="3">#REF!</definedName>
    <definedName name="GM_imp" localSheetId="2">#REF!</definedName>
    <definedName name="GM_imp" localSheetId="5">#REF!</definedName>
    <definedName name="GM_imp" localSheetId="6">#REF!</definedName>
    <definedName name="GM_imp" localSheetId="7">#REF!</definedName>
    <definedName name="GM_imp" localSheetId="8">#REF!</definedName>
    <definedName name="GM_imp" localSheetId="9">#REF!</definedName>
    <definedName name="GM_imp" localSheetId="10">#REF!</definedName>
    <definedName name="GM_imp">#REF!</definedName>
    <definedName name="go" localSheetId="4">'[1]FA-LISTING'!#REF!</definedName>
    <definedName name="go" localSheetId="3">'[1]FA-LISTING'!#REF!</definedName>
    <definedName name="go" localSheetId="2">'[1]FA-LISTING'!#REF!</definedName>
    <definedName name="go" localSheetId="5">'[1]FA-LISTING'!#REF!</definedName>
    <definedName name="go" localSheetId="6">'[1]FA-LISTING'!#REF!</definedName>
    <definedName name="go" localSheetId="7">'[1]FA-LISTING'!#REF!</definedName>
    <definedName name="go" localSheetId="8">'[2]FA-LISTING'!#REF!</definedName>
    <definedName name="go" localSheetId="9">'[2]FA-LISTING'!#REF!</definedName>
    <definedName name="go">'[3]FA-LISTING'!#REF!</definedName>
    <definedName name="Graph_benefits" localSheetId="4">'[54]Inc_DCRR by Q'!$C$25:$CT$25</definedName>
    <definedName name="Graph_benefits" localSheetId="3">'[54]Inc_DCRR by Q'!$C$25:$CT$25</definedName>
    <definedName name="Graph_benefits" localSheetId="2">'[54]Inc_DCRR by Q'!$C$25:$CT$25</definedName>
    <definedName name="Graph_benefits" localSheetId="5">'[54]Inc_DCRR by Q'!$C$25:$CT$25</definedName>
    <definedName name="Graph_benefits" localSheetId="6">'[54]Inc_DCRR by Q'!$C$25:$CT$25</definedName>
    <definedName name="Graph_benefits" localSheetId="7">'[54]Inc_DCRR by Q'!$C$25:$CT$25</definedName>
    <definedName name="Graph_benefits" localSheetId="8">'[54]Inc_DCRR by Q'!$C$25:$CT$25</definedName>
    <definedName name="Graph_benefits" localSheetId="9">'[54]Inc_DCRR by Q'!$C$25:$CT$25</definedName>
    <definedName name="Graph_benefits">'[42]Inc_DCRR by Q'!$C$25:$CT$25</definedName>
    <definedName name="Graph_Depreciation" localSheetId="4">'[54]Inc_DCRR by Q'!$C$36:$CT$36,'[54]Inc_DCRR by Q'!$C$34:$CT$34</definedName>
    <definedName name="Graph_Depreciation" localSheetId="3">'[54]Inc_DCRR by Q'!$C$36:$CT$36,'[54]Inc_DCRR by Q'!$C$34:$CT$34</definedName>
    <definedName name="Graph_Depreciation" localSheetId="2">'[54]Inc_DCRR by Q'!$C$36:$CT$36,'[54]Inc_DCRR by Q'!$C$34:$CT$34</definedName>
    <definedName name="Graph_Depreciation" localSheetId="5">'[54]Inc_DCRR by Q'!$C$36:$CT$36,'[54]Inc_DCRR by Q'!$C$34:$CT$34</definedName>
    <definedName name="Graph_Depreciation" localSheetId="6">'[54]Inc_DCRR by Q'!$C$36:$CT$36,'[54]Inc_DCRR by Q'!$C$34:$CT$34</definedName>
    <definedName name="Graph_Depreciation" localSheetId="7">'[54]Inc_DCRR by Q'!$C$36:$CT$36,'[54]Inc_DCRR by Q'!$C$34:$CT$34</definedName>
    <definedName name="Graph_Depreciation" localSheetId="8">'[54]Inc_DCRR by Q'!$C$36:$CT$36,'[54]Inc_DCRR by Q'!$C$34:$CT$34</definedName>
    <definedName name="Graph_Depreciation" localSheetId="9">'[54]Inc_DCRR by Q'!$C$36:$CT$36,'[54]Inc_DCRR by Q'!$C$34:$CT$34</definedName>
    <definedName name="Graph_Depreciation">'[42]Inc_DCRR by Q'!$C$36:$CT$36,'[42]Inc_DCRR by Q'!$C$34:$CT$34</definedName>
    <definedName name="Graph_expense" localSheetId="4">'[54]Inc_DCRR by Q'!$C$28:$CT$28</definedName>
    <definedName name="Graph_expense" localSheetId="3">'[54]Inc_DCRR by Q'!$C$28:$CT$28</definedName>
    <definedName name="Graph_expense" localSheetId="2">'[54]Inc_DCRR by Q'!$C$28:$CT$28</definedName>
    <definedName name="Graph_expense" localSheetId="5">'[54]Inc_DCRR by Q'!$C$28:$CT$28</definedName>
    <definedName name="Graph_expense" localSheetId="6">'[54]Inc_DCRR by Q'!$C$28:$CT$28</definedName>
    <definedName name="Graph_expense" localSheetId="7">'[54]Inc_DCRR by Q'!$C$28:$CT$28</definedName>
    <definedName name="Graph_expense" localSheetId="8">'[54]Inc_DCRR by Q'!$C$28:$CT$28</definedName>
    <definedName name="Graph_expense" localSheetId="9">'[54]Inc_DCRR by Q'!$C$28:$CT$28</definedName>
    <definedName name="Graph_expense">'[42]Inc_DCRR by Q'!$C$28:$CT$28</definedName>
    <definedName name="Graph_floorLoads" localSheetId="4">'[54]Inc_DCRR by Q'!$C$24:$CT$24</definedName>
    <definedName name="Graph_floorLoads" localSheetId="3">'[54]Inc_DCRR by Q'!$C$24:$CT$24</definedName>
    <definedName name="Graph_floorLoads" localSheetId="2">'[54]Inc_DCRR by Q'!$C$24:$CT$24</definedName>
    <definedName name="Graph_floorLoads" localSheetId="5">'[54]Inc_DCRR by Q'!$C$24:$CT$24</definedName>
    <definedName name="Graph_floorLoads" localSheetId="6">'[54]Inc_DCRR by Q'!$C$24:$CT$24</definedName>
    <definedName name="Graph_floorLoads" localSheetId="7">'[54]Inc_DCRR by Q'!$C$24:$CT$24</definedName>
    <definedName name="Graph_floorLoads" localSheetId="8">'[54]Inc_DCRR by Q'!$C$24:$CT$24</definedName>
    <definedName name="Graph_floorLoads" localSheetId="9">'[54]Inc_DCRR by Q'!$C$24:$CT$24</definedName>
    <definedName name="Graph_floorLoads">'[42]Inc_DCRR by Q'!$C$24:$CT$24</definedName>
    <definedName name="Graph_Investement" localSheetId="4">'[54]Inc_DCRR by Q'!$C$49:$CT$49</definedName>
    <definedName name="Graph_Investement" localSheetId="3">'[54]Inc_DCRR by Q'!$C$49:$CT$49</definedName>
    <definedName name="Graph_Investement" localSheetId="2">'[54]Inc_DCRR by Q'!$C$49:$CT$49</definedName>
    <definedName name="Graph_Investement" localSheetId="5">'[54]Inc_DCRR by Q'!$C$49:$CT$49</definedName>
    <definedName name="Graph_Investement" localSheetId="6">'[54]Inc_DCRR by Q'!$C$49:$CT$49</definedName>
    <definedName name="Graph_Investement" localSheetId="7">'[54]Inc_DCRR by Q'!$C$49:$CT$49</definedName>
    <definedName name="Graph_Investement" localSheetId="8">'[54]Inc_DCRR by Q'!$C$49:$CT$49</definedName>
    <definedName name="Graph_Investement" localSheetId="9">'[54]Inc_DCRR by Q'!$C$49:$CT$49</definedName>
    <definedName name="Graph_Investement">'[42]Inc_DCRR by Q'!$C$49:$CT$49</definedName>
    <definedName name="Graph_Other_Income" localSheetId="4">'[54]Inc_DCRR by Q'!$C$41:$CT$41</definedName>
    <definedName name="Graph_Other_Income" localSheetId="3">'[54]Inc_DCRR by Q'!$C$41:$CT$41</definedName>
    <definedName name="Graph_Other_Income" localSheetId="2">'[54]Inc_DCRR by Q'!$C$41:$CT$41</definedName>
    <definedName name="Graph_Other_Income" localSheetId="5">'[54]Inc_DCRR by Q'!$C$41:$CT$41</definedName>
    <definedName name="Graph_Other_Income" localSheetId="6">'[54]Inc_DCRR by Q'!$C$41:$CT$41</definedName>
    <definedName name="Graph_Other_Income" localSheetId="7">'[54]Inc_DCRR by Q'!$C$41:$CT$41</definedName>
    <definedName name="Graph_Other_Income" localSheetId="8">'[54]Inc_DCRR by Q'!$C$41:$CT$41</definedName>
    <definedName name="Graph_Other_Income" localSheetId="9">'[54]Inc_DCRR by Q'!$C$41:$CT$41</definedName>
    <definedName name="Graph_Other_Income">'[42]Inc_DCRR by Q'!$C$41:$CT$41</definedName>
    <definedName name="Graph_startup" localSheetId="4">'[54]Inc_DCRR by Q'!$C$29:$CT$29</definedName>
    <definedName name="Graph_startup" localSheetId="3">'[54]Inc_DCRR by Q'!$C$29:$CT$29</definedName>
    <definedName name="Graph_startup" localSheetId="2">'[54]Inc_DCRR by Q'!$C$29:$CT$29</definedName>
    <definedName name="Graph_startup" localSheetId="5">'[54]Inc_DCRR by Q'!$C$29:$CT$29</definedName>
    <definedName name="Graph_startup" localSheetId="6">'[54]Inc_DCRR by Q'!$C$29:$CT$29</definedName>
    <definedName name="Graph_startup" localSheetId="7">'[54]Inc_DCRR by Q'!$C$29:$CT$29</definedName>
    <definedName name="Graph_startup" localSheetId="8">'[54]Inc_DCRR by Q'!$C$29:$CT$29</definedName>
    <definedName name="Graph_startup" localSheetId="9">'[54]Inc_DCRR by Q'!$C$29:$CT$29</definedName>
    <definedName name="Graph_startup">'[42]Inc_DCRR by Q'!$C$29:$CT$29</definedName>
    <definedName name="Graph_tot_costs" localSheetId="4">'[54]Inc_DCRR by Q'!$C$37:$CT$37</definedName>
    <definedName name="Graph_tot_costs" localSheetId="3">'[54]Inc_DCRR by Q'!$C$37:$CT$37</definedName>
    <definedName name="Graph_tot_costs" localSheetId="2">'[54]Inc_DCRR by Q'!$C$37:$CT$37</definedName>
    <definedName name="Graph_tot_costs" localSheetId="5">'[54]Inc_DCRR by Q'!$C$37:$CT$37</definedName>
    <definedName name="Graph_tot_costs" localSheetId="6">'[54]Inc_DCRR by Q'!$C$37:$CT$37</definedName>
    <definedName name="Graph_tot_costs" localSheetId="7">'[54]Inc_DCRR by Q'!$C$37:$CT$37</definedName>
    <definedName name="Graph_tot_costs" localSheetId="8">'[54]Inc_DCRR by Q'!$C$37:$CT$37</definedName>
    <definedName name="Graph_tot_costs" localSheetId="9">'[54]Inc_DCRR by Q'!$C$37:$CT$37</definedName>
    <definedName name="Graph_tot_costs">'[42]Inc_DCRR by Q'!$C$37:$CT$37</definedName>
    <definedName name="Graph_Yr_Depreciation" localSheetId="4">'[54]Inc_DCRR by Yr'!$C$36:$Z$36,'[54]Inc_DCRR by Yr'!$C$34:$Z$34</definedName>
    <definedName name="Graph_Yr_Depreciation" localSheetId="3">'[54]Inc_DCRR by Yr'!$C$36:$Z$36,'[54]Inc_DCRR by Yr'!$C$34:$Z$34</definedName>
    <definedName name="Graph_Yr_Depreciation" localSheetId="2">'[54]Inc_DCRR by Yr'!$C$36:$Z$36,'[54]Inc_DCRR by Yr'!$C$34:$Z$34</definedName>
    <definedName name="Graph_Yr_Depreciation" localSheetId="5">'[54]Inc_DCRR by Yr'!$C$36:$Z$36,'[54]Inc_DCRR by Yr'!$C$34:$Z$34</definedName>
    <definedName name="Graph_Yr_Depreciation" localSheetId="6">'[54]Inc_DCRR by Yr'!$C$36:$Z$36,'[54]Inc_DCRR by Yr'!$C$34:$Z$34</definedName>
    <definedName name="Graph_Yr_Depreciation" localSheetId="7">'[54]Inc_DCRR by Yr'!$C$36:$Z$36,'[54]Inc_DCRR by Yr'!$C$34:$Z$34</definedName>
    <definedName name="Graph_Yr_Depreciation" localSheetId="8">'[54]Inc_DCRR by Yr'!$C$36:$Z$36,'[54]Inc_DCRR by Yr'!$C$34:$Z$34</definedName>
    <definedName name="Graph_Yr_Depreciation" localSheetId="9">'[54]Inc_DCRR by Yr'!$C$36:$Z$36,'[54]Inc_DCRR by Yr'!$C$34:$Z$34</definedName>
    <definedName name="Graph_Yr_Depreciation">'[42]Inc_DCRR by Yr'!$C$36:$Z$36,'[42]Inc_DCRR by Yr'!$C$34:$Z$34</definedName>
    <definedName name="Graph_YR_expense" localSheetId="4">'[54]Inc_DCRR by Yr'!$C$28:$Z$28</definedName>
    <definedName name="Graph_YR_expense" localSheetId="3">'[54]Inc_DCRR by Yr'!$C$28:$Z$28</definedName>
    <definedName name="Graph_YR_expense" localSheetId="2">'[54]Inc_DCRR by Yr'!$C$28:$Z$28</definedName>
    <definedName name="Graph_YR_expense" localSheetId="5">'[54]Inc_DCRR by Yr'!$C$28:$Z$28</definedName>
    <definedName name="Graph_YR_expense" localSheetId="6">'[54]Inc_DCRR by Yr'!$C$28:$Z$28</definedName>
    <definedName name="Graph_YR_expense" localSheetId="7">'[54]Inc_DCRR by Yr'!$C$28:$Z$28</definedName>
    <definedName name="Graph_YR_expense" localSheetId="8">'[54]Inc_DCRR by Yr'!$C$28:$Z$28</definedName>
    <definedName name="Graph_YR_expense" localSheetId="9">'[54]Inc_DCRR by Yr'!$C$28:$Z$28</definedName>
    <definedName name="Graph_YR_expense">'[42]Inc_DCRR by Yr'!$C$28:$Z$28</definedName>
    <definedName name="Graph_YR_floorloads" localSheetId="4">'[54]Inc_DCRR by Yr'!$C$24:$Z$24</definedName>
    <definedName name="Graph_YR_floorloads" localSheetId="3">'[54]Inc_DCRR by Yr'!$C$24:$Z$24</definedName>
    <definedName name="Graph_YR_floorloads" localSheetId="2">'[54]Inc_DCRR by Yr'!$C$24:$Z$24</definedName>
    <definedName name="Graph_YR_floorloads" localSheetId="5">'[54]Inc_DCRR by Yr'!$C$24:$Z$24</definedName>
    <definedName name="Graph_YR_floorloads" localSheetId="6">'[54]Inc_DCRR by Yr'!$C$24:$Z$24</definedName>
    <definedName name="Graph_YR_floorloads" localSheetId="7">'[54]Inc_DCRR by Yr'!$C$24:$Z$24</definedName>
    <definedName name="Graph_YR_floorloads" localSheetId="8">'[54]Inc_DCRR by Yr'!$C$24:$Z$24</definedName>
    <definedName name="Graph_YR_floorloads" localSheetId="9">'[54]Inc_DCRR by Yr'!$C$24:$Z$24</definedName>
    <definedName name="Graph_YR_floorloads">'[42]Inc_DCRR by Yr'!$C$24:$Z$24</definedName>
    <definedName name="Graph_YR_invest" localSheetId="4">'[54]Inc_DCRR by Yr'!$C$49:$Z$49</definedName>
    <definedName name="Graph_YR_invest" localSheetId="3">'[54]Inc_DCRR by Yr'!$C$49:$Z$49</definedName>
    <definedName name="Graph_YR_invest" localSheetId="2">'[54]Inc_DCRR by Yr'!$C$49:$Z$49</definedName>
    <definedName name="Graph_YR_invest" localSheetId="5">'[54]Inc_DCRR by Yr'!$C$49:$Z$49</definedName>
    <definedName name="Graph_YR_invest" localSheetId="6">'[54]Inc_DCRR by Yr'!$C$49:$Z$49</definedName>
    <definedName name="Graph_YR_invest" localSheetId="7">'[54]Inc_DCRR by Yr'!$C$49:$Z$49</definedName>
    <definedName name="Graph_YR_invest" localSheetId="8">'[54]Inc_DCRR by Yr'!$C$49:$Z$49</definedName>
    <definedName name="Graph_YR_invest" localSheetId="9">'[54]Inc_DCRR by Yr'!$C$49:$Z$49</definedName>
    <definedName name="Graph_YR_invest">'[42]Inc_DCRR by Yr'!$C$49:$Z$49</definedName>
    <definedName name="Graph_Yr_Other_income" localSheetId="4">'[54]Inc_DCRR by Yr'!$C$41:$Z$41</definedName>
    <definedName name="Graph_Yr_Other_income" localSheetId="3">'[54]Inc_DCRR by Yr'!$C$41:$Z$41</definedName>
    <definedName name="Graph_Yr_Other_income" localSheetId="2">'[54]Inc_DCRR by Yr'!$C$41:$Z$41</definedName>
    <definedName name="Graph_Yr_Other_income" localSheetId="5">'[54]Inc_DCRR by Yr'!$C$41:$Z$41</definedName>
    <definedName name="Graph_Yr_Other_income" localSheetId="6">'[54]Inc_DCRR by Yr'!$C$41:$Z$41</definedName>
    <definedName name="Graph_Yr_Other_income" localSheetId="7">'[54]Inc_DCRR by Yr'!$C$41:$Z$41</definedName>
    <definedName name="Graph_Yr_Other_income" localSheetId="8">'[54]Inc_DCRR by Yr'!$C$41:$Z$41</definedName>
    <definedName name="Graph_Yr_Other_income" localSheetId="9">'[54]Inc_DCRR by Yr'!$C$41:$Z$41</definedName>
    <definedName name="Graph_Yr_Other_income">'[42]Inc_DCRR by Yr'!$C$41:$Z$41</definedName>
    <definedName name="Graph_YR_startup" localSheetId="4">'[54]Inc_DCRR by Yr'!$C$29:$Z$29</definedName>
    <definedName name="Graph_YR_startup" localSheetId="3">'[54]Inc_DCRR by Yr'!$C$29:$Z$29</definedName>
    <definedName name="Graph_YR_startup" localSheetId="2">'[54]Inc_DCRR by Yr'!$C$29:$Z$29</definedName>
    <definedName name="Graph_YR_startup" localSheetId="5">'[54]Inc_DCRR by Yr'!$C$29:$Z$29</definedName>
    <definedName name="Graph_YR_startup" localSheetId="6">'[54]Inc_DCRR by Yr'!$C$29:$Z$29</definedName>
    <definedName name="Graph_YR_startup" localSheetId="7">'[54]Inc_DCRR by Yr'!$C$29:$Z$29</definedName>
    <definedName name="Graph_YR_startup" localSheetId="8">'[54]Inc_DCRR by Yr'!$C$29:$Z$29</definedName>
    <definedName name="Graph_YR_startup" localSheetId="9">'[54]Inc_DCRR by Yr'!$C$29:$Z$29</definedName>
    <definedName name="Graph_YR_startup">'[42]Inc_DCRR by Yr'!$C$29:$Z$29</definedName>
    <definedName name="Graph_Yr_Total_Bens" localSheetId="4">'[54]Inc_DCRR by Yr'!$C$25:$Z$25</definedName>
    <definedName name="Graph_Yr_Total_Bens" localSheetId="3">'[54]Inc_DCRR by Yr'!$C$25:$Z$25</definedName>
    <definedName name="Graph_Yr_Total_Bens" localSheetId="2">'[54]Inc_DCRR by Yr'!$C$25:$Z$25</definedName>
    <definedName name="Graph_Yr_Total_Bens" localSheetId="5">'[54]Inc_DCRR by Yr'!$C$25:$Z$25</definedName>
    <definedName name="Graph_Yr_Total_Bens" localSheetId="6">'[54]Inc_DCRR by Yr'!$C$25:$Z$25</definedName>
    <definedName name="Graph_Yr_Total_Bens" localSheetId="7">'[54]Inc_DCRR by Yr'!$C$25:$Z$25</definedName>
    <definedName name="Graph_Yr_Total_Bens" localSheetId="8">'[54]Inc_DCRR by Yr'!$C$25:$Z$25</definedName>
    <definedName name="Graph_Yr_Total_Bens" localSheetId="9">'[54]Inc_DCRR by Yr'!$C$25:$Z$25</definedName>
    <definedName name="Graph_Yr_Total_Bens">'[42]Inc_DCRR by Yr'!$C$25:$Z$25</definedName>
    <definedName name="Graph_YR_totalcosts" localSheetId="4">'[54]Inc_DCRR by Yr'!$C$37:$Z$37</definedName>
    <definedName name="Graph_YR_totalcosts" localSheetId="3">'[54]Inc_DCRR by Yr'!$C$37:$Z$37</definedName>
    <definedName name="Graph_YR_totalcosts" localSheetId="2">'[54]Inc_DCRR by Yr'!$C$37:$Z$37</definedName>
    <definedName name="Graph_YR_totalcosts" localSheetId="5">'[54]Inc_DCRR by Yr'!$C$37:$Z$37</definedName>
    <definedName name="Graph_YR_totalcosts" localSheetId="6">'[54]Inc_DCRR by Yr'!$C$37:$Z$37</definedName>
    <definedName name="Graph_YR_totalcosts" localSheetId="7">'[54]Inc_DCRR by Yr'!$C$37:$Z$37</definedName>
    <definedName name="Graph_YR_totalcosts" localSheetId="8">'[54]Inc_DCRR by Yr'!$C$37:$Z$37</definedName>
    <definedName name="Graph_YR_totalcosts" localSheetId="9">'[54]Inc_DCRR by Yr'!$C$37:$Z$37</definedName>
    <definedName name="Graph_YR_totalcosts">'[42]Inc_DCRR by Yr'!$C$37:$Z$37</definedName>
    <definedName name="grey" localSheetId="4">[109]!grey</definedName>
    <definedName name="grey" localSheetId="3">[109]!grey</definedName>
    <definedName name="grey" localSheetId="2">[109]!grey</definedName>
    <definedName name="grey" localSheetId="5">[109]!grey</definedName>
    <definedName name="grey" localSheetId="6">[109]!grey</definedName>
    <definedName name="grey" localSheetId="7">[109]!grey</definedName>
    <definedName name="grey">[110]!grey</definedName>
    <definedName name="Greys" localSheetId="4">[109]!grey</definedName>
    <definedName name="Greys" localSheetId="3">[109]!grey</definedName>
    <definedName name="Greys" localSheetId="2">[109]!grey</definedName>
    <definedName name="Greys" localSheetId="5">[109]!grey</definedName>
    <definedName name="Greys" localSheetId="6">[109]!grey</definedName>
    <definedName name="Greys" localSheetId="7">[109]!grey</definedName>
    <definedName name="Greys">[110]!grey</definedName>
    <definedName name="GRID" localSheetId="4">[99]Grid!$F$2:$N$16</definedName>
    <definedName name="GRID" localSheetId="3">[99]Grid!$F$2:$N$16</definedName>
    <definedName name="GRID" localSheetId="2">[99]Grid!$F$2:$N$16</definedName>
    <definedName name="GRID" localSheetId="5">[99]Grid!$F$2:$N$16</definedName>
    <definedName name="GRID" localSheetId="6">[99]Grid!$F$2:$N$16</definedName>
    <definedName name="GRID" localSheetId="7">[99]Grid!$F$2:$N$16</definedName>
    <definedName name="GRID" localSheetId="8">[100]Grid!$F$2:$N$16</definedName>
    <definedName name="GRID" localSheetId="9">[100]Grid!$F$2:$N$16</definedName>
    <definedName name="GRID">[101]Grid!$F$2:$N$16</definedName>
    <definedName name="Gross_NSB" localSheetId="4">'[54]SKU Data Input'!$BI$240</definedName>
    <definedName name="Gross_NSB" localSheetId="3">'[54]SKU Data Input'!$BI$240</definedName>
    <definedName name="Gross_NSB" localSheetId="2">'[54]SKU Data Input'!$BI$240</definedName>
    <definedName name="Gross_NSB" localSheetId="5">'[54]SKU Data Input'!$BI$240</definedName>
    <definedName name="Gross_NSB" localSheetId="6">'[54]SKU Data Input'!$BI$240</definedName>
    <definedName name="Gross_NSB" localSheetId="7">'[54]SKU Data Input'!$BI$240</definedName>
    <definedName name="Gross_NSB" localSheetId="8">'[54]SKU Data Input'!$BI$240</definedName>
    <definedName name="Gross_NSB" localSheetId="9">'[54]SKU Data Input'!$BI$240</definedName>
    <definedName name="Gross_NSB">'[42]SKU Data Input'!$BI$240</definedName>
    <definedName name="Gross_NSM" localSheetId="4">'[54]SKU Data Input'!$BJ$240</definedName>
    <definedName name="Gross_NSM" localSheetId="3">'[54]SKU Data Input'!$BJ$240</definedName>
    <definedName name="Gross_NSM" localSheetId="2">'[54]SKU Data Input'!$BJ$240</definedName>
    <definedName name="Gross_NSM" localSheetId="5">'[54]SKU Data Input'!$BJ$240</definedName>
    <definedName name="Gross_NSM" localSheetId="6">'[54]SKU Data Input'!$BJ$240</definedName>
    <definedName name="Gross_NSM" localSheetId="7">'[54]SKU Data Input'!$BJ$240</definedName>
    <definedName name="Gross_NSM" localSheetId="8">'[54]SKU Data Input'!$BJ$240</definedName>
    <definedName name="Gross_NSM" localSheetId="9">'[54]SKU Data Input'!$BJ$240</definedName>
    <definedName name="Gross_NSM">'[42]SKU Data Input'!$BJ$240</definedName>
    <definedName name="Gross_Volume" localSheetId="4">'[54]SKU Data Input'!$AE$240</definedName>
    <definedName name="Gross_Volume" localSheetId="3">'[54]SKU Data Input'!$AE$240</definedName>
    <definedName name="Gross_Volume" localSheetId="2">'[54]SKU Data Input'!$AE$240</definedName>
    <definedName name="Gross_Volume" localSheetId="5">'[54]SKU Data Input'!$AE$240</definedName>
    <definedName name="Gross_Volume" localSheetId="6">'[54]SKU Data Input'!$AE$240</definedName>
    <definedName name="Gross_Volume" localSheetId="7">'[54]SKU Data Input'!$AE$240</definedName>
    <definedName name="Gross_Volume" localSheetId="8">'[54]SKU Data Input'!$AE$240</definedName>
    <definedName name="Gross_Volume" localSheetId="9">'[54]SKU Data Input'!$AE$240</definedName>
    <definedName name="Gross_Volume">'[42]SKU Data Input'!$AE$240</definedName>
    <definedName name="grün">"Ellipse 246"</definedName>
    <definedName name="GU01_LA" localSheetId="4">#REF!</definedName>
    <definedName name="GU01_LA" localSheetId="3">#REF!</definedName>
    <definedName name="GU01_LA" localSheetId="2">#REF!</definedName>
    <definedName name="GU01_LA" localSheetId="5">#REF!</definedName>
    <definedName name="GU01_LA" localSheetId="6">#REF!</definedName>
    <definedName name="GU01_LA" localSheetId="7">#REF!</definedName>
    <definedName name="GU01_LA" localSheetId="8">#REF!</definedName>
    <definedName name="GU01_LA" localSheetId="9">#REF!</definedName>
    <definedName name="GU01_LA" localSheetId="10">#REF!</definedName>
    <definedName name="GU01_LA">#REF!</definedName>
    <definedName name="gyuj" localSheetId="4" hidden="1">{#N/A,#N/A,TRUE,"Distribution";#N/A,#N/A,TRUE,"Fulfillment";#N/A,#N/A,TRUE,"Aged Backorders"}</definedName>
    <definedName name="gyuj" localSheetId="3" hidden="1">{#N/A,#N/A,TRUE,"Distribution";#N/A,#N/A,TRUE,"Fulfillment";#N/A,#N/A,TRUE,"Aged Backorders"}</definedName>
    <definedName name="gyuj" localSheetId="2" hidden="1">{#N/A,#N/A,TRUE,"Distribution";#N/A,#N/A,TRUE,"Fulfillment";#N/A,#N/A,TRUE,"Aged Backorders"}</definedName>
    <definedName name="gyuj" localSheetId="8" hidden="1">{#N/A,#N/A,TRUE,"Distribution";#N/A,#N/A,TRUE,"Fulfillment";#N/A,#N/A,TRUE,"Aged Backorders"}</definedName>
    <definedName name="gyuj" localSheetId="9" hidden="1">{#N/A,#N/A,TRUE,"Distribution";#N/A,#N/A,TRUE,"Fulfillment";#N/A,#N/A,TRUE,"Aged Backorders"}</definedName>
    <definedName name="gyuj" hidden="1">{#N/A,#N/A,TRUE,"Distribution";#N/A,#N/A,TRUE,"Fulfillment";#N/A,#N/A,TRUE,"Aged Backorders"}</definedName>
    <definedName name="h">10</definedName>
    <definedName name="H90_12" localSheetId="4">[102]Refrigerants!$G$14</definedName>
    <definedName name="H90_12" localSheetId="3">[102]Refrigerants!$G$14</definedName>
    <definedName name="H90_12" localSheetId="2">[102]Refrigerants!$G$14</definedName>
    <definedName name="H90_12" localSheetId="5">[102]Refrigerants!$G$14</definedName>
    <definedName name="H90_12" localSheetId="6">[102]Refrigerants!$G$14</definedName>
    <definedName name="H90_12" localSheetId="7">[102]Refrigerants!$G$14</definedName>
    <definedName name="H90_12" localSheetId="8">[102]Refrigerants!$G$14</definedName>
    <definedName name="H90_12" localSheetId="9">[102]Refrigerants!$G$14</definedName>
    <definedName name="H90_12">[79]Refrigerants!$G$14</definedName>
    <definedName name="H90_134" localSheetId="4">[102]Refrigerants!$P$14</definedName>
    <definedName name="H90_134" localSheetId="3">[102]Refrigerants!$P$14</definedName>
    <definedName name="H90_134" localSheetId="2">[102]Refrigerants!$P$14</definedName>
    <definedName name="H90_134" localSheetId="5">[102]Refrigerants!$P$14</definedName>
    <definedName name="H90_134" localSheetId="6">[102]Refrigerants!$P$14</definedName>
    <definedName name="H90_134" localSheetId="7">[102]Refrigerants!$P$14</definedName>
    <definedName name="H90_134" localSheetId="8">[102]Refrigerants!$P$14</definedName>
    <definedName name="H90_134" localSheetId="9">[102]Refrigerants!$P$14</definedName>
    <definedName name="H90_134">[79]Refrigerants!$P$14</definedName>
    <definedName name="HAP">[85]Sheet1!$AE$21:$AE$22</definedName>
    <definedName name="HDFKJHa" localSheetId="4" hidden="1">{#N/A,#N/A,TRUE,"Distribution";#N/A,#N/A,TRUE,"Fulfillment";#N/A,#N/A,TRUE,"Aged Backorders"}</definedName>
    <definedName name="HDFKJHa" localSheetId="3" hidden="1">{#N/A,#N/A,TRUE,"Distribution";#N/A,#N/A,TRUE,"Fulfillment";#N/A,#N/A,TRUE,"Aged Backorders"}</definedName>
    <definedName name="HDFKJHa" localSheetId="2" hidden="1">{#N/A,#N/A,TRUE,"Distribution";#N/A,#N/A,TRUE,"Fulfillment";#N/A,#N/A,TRUE,"Aged Backorders"}</definedName>
    <definedName name="HDFKJHa" localSheetId="8" hidden="1">{#N/A,#N/A,TRUE,"Distribution";#N/A,#N/A,TRUE,"Fulfillment";#N/A,#N/A,TRUE,"Aged Backorders"}</definedName>
    <definedName name="HDFKJHa" localSheetId="9" hidden="1">{#N/A,#N/A,TRUE,"Distribution";#N/A,#N/A,TRUE,"Fulfillment";#N/A,#N/A,TRUE,"Aged Backorders"}</definedName>
    <definedName name="HDFKJHa" hidden="1">{#N/A,#N/A,TRUE,"Distribution";#N/A,#N/A,TRUE,"Fulfillment";#N/A,#N/A,TRUE,"Aged Backorders"}</definedName>
    <definedName name="hds" localSheetId="4" hidden="1">{#N/A,#N/A,FALSE,"Signature Page";#N/A,#N/A,FALSE,"Revision Summary";#N/A,#N/A,FALSE,"PROCESS FLOW";#N/A,#N/A,FALSE,"FMEA Worksheet"}</definedName>
    <definedName name="hds" localSheetId="3" hidden="1">{#N/A,#N/A,FALSE,"Signature Page";#N/A,#N/A,FALSE,"Revision Summary";#N/A,#N/A,FALSE,"PROCESS FLOW";#N/A,#N/A,FALSE,"FMEA Worksheet"}</definedName>
    <definedName name="hds" localSheetId="2" hidden="1">{#N/A,#N/A,FALSE,"Signature Page";#N/A,#N/A,FALSE,"Revision Summary";#N/A,#N/A,FALSE,"PROCESS FLOW";#N/A,#N/A,FALSE,"FMEA Worksheet"}</definedName>
    <definedName name="hds" localSheetId="8" hidden="1">{#N/A,#N/A,FALSE,"Signature Page";#N/A,#N/A,FALSE,"Revision Summary";#N/A,#N/A,FALSE,"PROCESS FLOW";#N/A,#N/A,FALSE,"FMEA Worksheet"}</definedName>
    <definedName name="hds" localSheetId="9" hidden="1">{#N/A,#N/A,FALSE,"Signature Page";#N/A,#N/A,FALSE,"Revision Summary";#N/A,#N/A,FALSE,"PROCESS FLOW";#N/A,#N/A,FALSE,"FMEA Worksheet"}</definedName>
    <definedName name="hds" hidden="1">{#N/A,#N/A,FALSE,"Signature Page";#N/A,#N/A,FALSE,"Revision Summary";#N/A,#N/A,FALSE,"PROCESS FLOW";#N/A,#N/A,FALSE,"FMEA Worksheet"}</definedName>
    <definedName name="Heä_soá_laép_xaø_H">1.7</definedName>
    <definedName name="Header_Row" localSheetId="4">ROW(#REF!)</definedName>
    <definedName name="Header_Row" localSheetId="3">ROW(#REF!)</definedName>
    <definedName name="Header_Row" localSheetId="2">ROW(#REF!)</definedName>
    <definedName name="Header_Row" localSheetId="5">ROW(#REF!)</definedName>
    <definedName name="Header_Row" localSheetId="6">ROW(#REF!)</definedName>
    <definedName name="Header_Row" localSheetId="7">ROW(#REF!)</definedName>
    <definedName name="Header_Row" localSheetId="8">ROW(#REF!)</definedName>
    <definedName name="Header_Row" localSheetId="9">ROW(#REF!)</definedName>
    <definedName name="Header_Row" localSheetId="10">ROW(#REF!)</definedName>
    <definedName name="Header_Row">ROW(#REF!)</definedName>
    <definedName name="heading" localSheetId="4">#REF!</definedName>
    <definedName name="heading" localSheetId="3">#REF!</definedName>
    <definedName name="heading" localSheetId="2">#REF!</definedName>
    <definedName name="heading" localSheetId="5">#REF!</definedName>
    <definedName name="heading" localSheetId="6">#REF!</definedName>
    <definedName name="heading" localSheetId="7">#REF!</definedName>
    <definedName name="heading" localSheetId="8">#REF!</definedName>
    <definedName name="heading" localSheetId="9">#REF!</definedName>
    <definedName name="heading" localSheetId="10">#REF!</definedName>
    <definedName name="heading">#REF!</definedName>
    <definedName name="henhao" localSheetId="4" hidden="1">{#N/A,#N/A,TRUE,"Distribution";#N/A,#N/A,TRUE,"Fulfillment";#N/A,#N/A,TRUE,"Aged Backorders"}</definedName>
    <definedName name="henhao" localSheetId="3" hidden="1">{#N/A,#N/A,TRUE,"Distribution";#N/A,#N/A,TRUE,"Fulfillment";#N/A,#N/A,TRUE,"Aged Backorders"}</definedName>
    <definedName name="henhao" localSheetId="2" hidden="1">{#N/A,#N/A,TRUE,"Distribution";#N/A,#N/A,TRUE,"Fulfillment";#N/A,#N/A,TRUE,"Aged Backorders"}</definedName>
    <definedName name="henhao" localSheetId="8" hidden="1">{#N/A,#N/A,TRUE,"Distribution";#N/A,#N/A,TRUE,"Fulfillment";#N/A,#N/A,TRUE,"Aged Backorders"}</definedName>
    <definedName name="henhao" localSheetId="9" hidden="1">{#N/A,#N/A,TRUE,"Distribution";#N/A,#N/A,TRUE,"Fulfillment";#N/A,#N/A,TRUE,"Aged Backorders"}</definedName>
    <definedName name="henhao" hidden="1">{#N/A,#N/A,TRUE,"Distribution";#N/A,#N/A,TRUE,"Fulfillment";#N/A,#N/A,TRUE,"Aged Backorders"}</definedName>
    <definedName name="hfghjgfarhgff" localSheetId="4" hidden="1">{#N/A,#N/A,TRUE,"Distribution";#N/A,#N/A,TRUE,"Fulfillment";#N/A,#N/A,TRUE,"Aged Backorders"}</definedName>
    <definedName name="hfghjgfarhgff" localSheetId="3" hidden="1">{#N/A,#N/A,TRUE,"Distribution";#N/A,#N/A,TRUE,"Fulfillment";#N/A,#N/A,TRUE,"Aged Backorders"}</definedName>
    <definedName name="hfghjgfarhgff" localSheetId="2" hidden="1">{#N/A,#N/A,TRUE,"Distribution";#N/A,#N/A,TRUE,"Fulfillment";#N/A,#N/A,TRUE,"Aged Backorders"}</definedName>
    <definedName name="hfghjgfarhgff" localSheetId="8" hidden="1">{#N/A,#N/A,TRUE,"Distribution";#N/A,#N/A,TRUE,"Fulfillment";#N/A,#N/A,TRUE,"Aged Backorders"}</definedName>
    <definedName name="hfghjgfarhgff" localSheetId="9" hidden="1">{#N/A,#N/A,TRUE,"Distribution";#N/A,#N/A,TRUE,"Fulfillment";#N/A,#N/A,TRUE,"Aged Backorders"}</definedName>
    <definedName name="hfghjgfarhgff" hidden="1">{#N/A,#N/A,TRUE,"Distribution";#N/A,#N/A,TRUE,"Fulfillment";#N/A,#N/A,TRUE,"Aged Backorders"}</definedName>
    <definedName name="HGDHD" localSheetId="4">#REF!</definedName>
    <definedName name="HGDHD" localSheetId="3">#REF!</definedName>
    <definedName name="HGDHD" localSheetId="2">#REF!</definedName>
    <definedName name="HGDHD" localSheetId="5">#REF!</definedName>
    <definedName name="HGDHD" localSheetId="6">#REF!</definedName>
    <definedName name="HGDHD" localSheetId="7">#REF!</definedName>
    <definedName name="HGDHD" localSheetId="8">#REF!</definedName>
    <definedName name="HGDHD" localSheetId="9">#REF!</definedName>
    <definedName name="HGDHD" localSheetId="10">#REF!</definedName>
    <definedName name="HGDHD">#REF!</definedName>
    <definedName name="hgth" localSheetId="4" hidden="1">{#N/A,#N/A,TRUE,"Distribution";#N/A,#N/A,TRUE,"Fulfillment";#N/A,#N/A,TRUE,"Aged Backorders"}</definedName>
    <definedName name="hgth" localSheetId="3" hidden="1">{#N/A,#N/A,TRUE,"Distribution";#N/A,#N/A,TRUE,"Fulfillment";#N/A,#N/A,TRUE,"Aged Backorders"}</definedName>
    <definedName name="hgth" localSheetId="2" hidden="1">{#N/A,#N/A,TRUE,"Distribution";#N/A,#N/A,TRUE,"Fulfillment";#N/A,#N/A,TRUE,"Aged Backorders"}</definedName>
    <definedName name="hgth" localSheetId="8" hidden="1">{#N/A,#N/A,TRUE,"Distribution";#N/A,#N/A,TRUE,"Fulfillment";#N/A,#N/A,TRUE,"Aged Backorders"}</definedName>
    <definedName name="hgth" localSheetId="9" hidden="1">{#N/A,#N/A,TRUE,"Distribution";#N/A,#N/A,TRUE,"Fulfillment";#N/A,#N/A,TRUE,"Aged Backorders"}</definedName>
    <definedName name="hgth" hidden="1">{#N/A,#N/A,TRUE,"Distribution";#N/A,#N/A,TRUE,"Fulfillment";#N/A,#N/A,TRUE,"Aged Backorders"}</definedName>
    <definedName name="hh" localSheetId="4">#REF!</definedName>
    <definedName name="hh" localSheetId="3">#REF!</definedName>
    <definedName name="hh" localSheetId="2">#REF!</definedName>
    <definedName name="hh" localSheetId="5">#REF!</definedName>
    <definedName name="hh" localSheetId="6">#REF!</definedName>
    <definedName name="hh" localSheetId="7">#REF!</definedName>
    <definedName name="hh" localSheetId="8">#REF!</definedName>
    <definedName name="hh" localSheetId="9">#REF!</definedName>
    <definedName name="hh" localSheetId="10">#REF!</definedName>
    <definedName name="hh">#REF!</definedName>
    <definedName name="HHH" localSheetId="4">[111]분리멀티형!$B$2:$AD$38</definedName>
    <definedName name="HHH" localSheetId="3">[111]분리멀티형!$B$2:$AD$38</definedName>
    <definedName name="HHH" localSheetId="2">[111]분리멀티형!$B$2:$AD$38</definedName>
    <definedName name="HHH" localSheetId="5">[111]분리멀티형!$B$2:$AD$38</definedName>
    <definedName name="HHH" localSheetId="6">[111]분리멀티형!$B$2:$AD$38</definedName>
    <definedName name="HHH" localSheetId="7">[111]분리멀티형!$B$2:$AD$38</definedName>
    <definedName name="HHH" localSheetId="8">[111]분리멀티형!$B$2:$AD$38</definedName>
    <definedName name="HHH" localSheetId="9">[111]분리멀티형!$B$2:$AD$38</definedName>
    <definedName name="HHH">[86]분리멀티형!$B$2:$AD$38</definedName>
    <definedName name="hhhhhhhh" localSheetId="4" hidden="1">{#N/A,#N/A,TRUE,"Distribution";#N/A,#N/A,TRUE,"Fulfillment";#N/A,#N/A,TRUE,"Aged Backorders"}</definedName>
    <definedName name="hhhhhhhh" localSheetId="3" hidden="1">{#N/A,#N/A,TRUE,"Distribution";#N/A,#N/A,TRUE,"Fulfillment";#N/A,#N/A,TRUE,"Aged Backorders"}</definedName>
    <definedName name="hhhhhhhh" localSheetId="2" hidden="1">{#N/A,#N/A,TRUE,"Distribution";#N/A,#N/A,TRUE,"Fulfillment";#N/A,#N/A,TRUE,"Aged Backorders"}</definedName>
    <definedName name="hhhhhhhh" localSheetId="8" hidden="1">{#N/A,#N/A,TRUE,"Distribution";#N/A,#N/A,TRUE,"Fulfillment";#N/A,#N/A,TRUE,"Aged Backorders"}</definedName>
    <definedName name="hhhhhhhh" localSheetId="9" hidden="1">{#N/A,#N/A,TRUE,"Distribution";#N/A,#N/A,TRUE,"Fulfillment";#N/A,#N/A,TRUE,"Aged Backorders"}</definedName>
    <definedName name="hhhhhhhh" hidden="1">{#N/A,#N/A,TRUE,"Distribution";#N/A,#N/A,TRUE,"Fulfillment";#N/A,#N/A,TRUE,"Aged Backorders"}</definedName>
    <definedName name="hhhhhhyuyyyy" localSheetId="4" hidden="1">{#N/A,#N/A,TRUE,"Distribution";#N/A,#N/A,TRUE,"Fulfillment";#N/A,#N/A,TRUE,"Aged Backorders"}</definedName>
    <definedName name="hhhhhhyuyyyy" localSheetId="3" hidden="1">{#N/A,#N/A,TRUE,"Distribution";#N/A,#N/A,TRUE,"Fulfillment";#N/A,#N/A,TRUE,"Aged Backorders"}</definedName>
    <definedName name="hhhhhhyuyyyy" localSheetId="2" hidden="1">{#N/A,#N/A,TRUE,"Distribution";#N/A,#N/A,TRUE,"Fulfillment";#N/A,#N/A,TRUE,"Aged Backorders"}</definedName>
    <definedName name="hhhhhhyuyyyy" localSheetId="8" hidden="1">{#N/A,#N/A,TRUE,"Distribution";#N/A,#N/A,TRUE,"Fulfillment";#N/A,#N/A,TRUE,"Aged Backorders"}</definedName>
    <definedName name="hhhhhhyuyyyy" localSheetId="9" hidden="1">{#N/A,#N/A,TRUE,"Distribution";#N/A,#N/A,TRUE,"Fulfillment";#N/A,#N/A,TRUE,"Aged Backorders"}</definedName>
    <definedName name="hhhhhhyuyyyy" hidden="1">{#N/A,#N/A,TRUE,"Distribution";#N/A,#N/A,TRUE,"Fulfillment";#N/A,#N/A,TRUE,"Aged Backorders"}</definedName>
    <definedName name="hhhhjjfHFBJhjhfjhB" localSheetId="4" hidden="1">{#N/A,#N/A,TRUE,"Distribution";#N/A,#N/A,TRUE,"Fulfillment";#N/A,#N/A,TRUE,"Aged Backorders"}</definedName>
    <definedName name="hhhhjjfHFBJhjhfjhB" localSheetId="3" hidden="1">{#N/A,#N/A,TRUE,"Distribution";#N/A,#N/A,TRUE,"Fulfillment";#N/A,#N/A,TRUE,"Aged Backorders"}</definedName>
    <definedName name="hhhhjjfHFBJhjhfjhB" localSheetId="2" hidden="1">{#N/A,#N/A,TRUE,"Distribution";#N/A,#N/A,TRUE,"Fulfillment";#N/A,#N/A,TRUE,"Aged Backorders"}</definedName>
    <definedName name="hhhhjjfHFBJhjhfjhB" localSheetId="8" hidden="1">{#N/A,#N/A,TRUE,"Distribution";#N/A,#N/A,TRUE,"Fulfillment";#N/A,#N/A,TRUE,"Aged Backorders"}</definedName>
    <definedName name="hhhhjjfHFBJhjhfjhB" localSheetId="9" hidden="1">{#N/A,#N/A,TRUE,"Distribution";#N/A,#N/A,TRUE,"Fulfillment";#N/A,#N/A,TRUE,"Aged Backorders"}</definedName>
    <definedName name="hhhhjjfHFBJhjhfjhB" hidden="1">{#N/A,#N/A,TRUE,"Distribution";#N/A,#N/A,TRUE,"Fulfillment";#N/A,#N/A,TRUE,"Aged Backorders"}</definedName>
    <definedName name="hhj" localSheetId="4" hidden="1">{#N/A,#N/A,TRUE,"Out-Month "}</definedName>
    <definedName name="hhj" localSheetId="3" hidden="1">{#N/A,#N/A,TRUE,"Out-Month "}</definedName>
    <definedName name="hhj" localSheetId="2" hidden="1">{#N/A,#N/A,TRUE,"Out-Month "}</definedName>
    <definedName name="hhj" localSheetId="8" hidden="1">{#N/A,#N/A,TRUE,"Out-Month "}</definedName>
    <definedName name="hhj" localSheetId="9" hidden="1">{#N/A,#N/A,TRUE,"Out-Month "}</definedName>
    <definedName name="hhj" hidden="1">{#N/A,#N/A,TRUE,"Out-Month "}</definedName>
    <definedName name="hhm" localSheetId="4">#REF!</definedName>
    <definedName name="hhm" localSheetId="3">#REF!</definedName>
    <definedName name="hhm" localSheetId="2">#REF!</definedName>
    <definedName name="hhm" localSheetId="5">#REF!</definedName>
    <definedName name="hhm" localSheetId="6">#REF!</definedName>
    <definedName name="hhm" localSheetId="7">#REF!</definedName>
    <definedName name="hhm" localSheetId="8">#REF!</definedName>
    <definedName name="hhm" localSheetId="9">#REF!</definedName>
    <definedName name="hhm" localSheetId="10">#REF!</definedName>
    <definedName name="hhm">#REF!</definedName>
    <definedName name="hi" localSheetId="4">#REF!</definedName>
    <definedName name="hi" localSheetId="3">#REF!</definedName>
    <definedName name="hi" localSheetId="2">#REF!</definedName>
    <definedName name="hi" localSheetId="5">#REF!</definedName>
    <definedName name="hi" localSheetId="6">#REF!</definedName>
    <definedName name="hi" localSheetId="7">#REF!</definedName>
    <definedName name="hi" localSheetId="8">#REF!</definedName>
    <definedName name="hi" localSheetId="9">#REF!</definedName>
    <definedName name="hi" localSheetId="10">#REF!</definedName>
    <definedName name="hi">#REF!</definedName>
    <definedName name="HIGKG" localSheetId="4" hidden="1">{#N/A,#N/A,TRUE,"Distribution";#N/A,#N/A,TRUE,"Fulfillment";#N/A,#N/A,TRUE,"Aged Backorders"}</definedName>
    <definedName name="HIGKG" localSheetId="3" hidden="1">{#N/A,#N/A,TRUE,"Distribution";#N/A,#N/A,TRUE,"Fulfillment";#N/A,#N/A,TRUE,"Aged Backorders"}</definedName>
    <definedName name="HIGKG" localSheetId="2" hidden="1">{#N/A,#N/A,TRUE,"Distribution";#N/A,#N/A,TRUE,"Fulfillment";#N/A,#N/A,TRUE,"Aged Backorders"}</definedName>
    <definedName name="HIGKG" localSheetId="8" hidden="1">{#N/A,#N/A,TRUE,"Distribution";#N/A,#N/A,TRUE,"Fulfillment";#N/A,#N/A,TRUE,"Aged Backorders"}</definedName>
    <definedName name="HIGKG" localSheetId="9" hidden="1">{#N/A,#N/A,TRUE,"Distribution";#N/A,#N/A,TRUE,"Fulfillment";#N/A,#N/A,TRUE,"Aged Backorders"}</definedName>
    <definedName name="HIGKG" hidden="1">{#N/A,#N/A,TRUE,"Distribution";#N/A,#N/A,TRUE,"Fulfillment";#N/A,#N/A,TRUE,"Aged Backorders"}</definedName>
    <definedName name="Hinh_thuc">"bangtra"</definedName>
    <definedName name="hj" localSheetId="4">#REF!</definedName>
    <definedName name="hj" localSheetId="3">#REF!</definedName>
    <definedName name="hj" localSheetId="2">#REF!</definedName>
    <definedName name="hj" localSheetId="5">#REF!</definedName>
    <definedName name="hj" localSheetId="6">#REF!</definedName>
    <definedName name="hj" localSheetId="7">#REF!</definedName>
    <definedName name="hj" localSheetId="8">#REF!</definedName>
    <definedName name="hj" localSheetId="9">#REF!</definedName>
    <definedName name="hj" localSheetId="10">#REF!</definedName>
    <definedName name="hj">#REF!</definedName>
    <definedName name="HJJKL" localSheetId="4">#REF!</definedName>
    <definedName name="HJJKL" localSheetId="3">#REF!</definedName>
    <definedName name="HJJKL" localSheetId="2">#REF!</definedName>
    <definedName name="HJJKL" localSheetId="5">#REF!</definedName>
    <definedName name="HJJKL" localSheetId="6">#REF!</definedName>
    <definedName name="HJJKL" localSheetId="7">#REF!</definedName>
    <definedName name="HJJKL" localSheetId="8">#REF!</definedName>
    <definedName name="HJJKL" localSheetId="9">#REF!</definedName>
    <definedName name="HJJKL" localSheetId="10">#REF!</definedName>
    <definedName name="HJJKL">#REF!</definedName>
    <definedName name="ho" localSheetId="4">#REF!</definedName>
    <definedName name="ho" localSheetId="3">#REF!</definedName>
    <definedName name="ho" localSheetId="2">#REF!</definedName>
    <definedName name="ho" localSheetId="5">#REF!</definedName>
    <definedName name="ho" localSheetId="6">#REF!</definedName>
    <definedName name="ho" localSheetId="7">#REF!</definedName>
    <definedName name="ho" localSheetId="8">#REF!</definedName>
    <definedName name="ho" localSheetId="9">#REF!</definedName>
    <definedName name="ho" localSheetId="10">#REF!</definedName>
    <definedName name="ho">#REF!</definedName>
    <definedName name="höhe">10</definedName>
    <definedName name="hoja4" localSheetId="4" hidden="1">{#N/A,#N/A,TRUE,"Distribution";#N/A,#N/A,TRUE,"Fulfillment";#N/A,#N/A,TRUE,"Aged Backorders"}</definedName>
    <definedName name="hoja4" localSheetId="3" hidden="1">{#N/A,#N/A,TRUE,"Distribution";#N/A,#N/A,TRUE,"Fulfillment";#N/A,#N/A,TRUE,"Aged Backorders"}</definedName>
    <definedName name="hoja4" localSheetId="2" hidden="1">{#N/A,#N/A,TRUE,"Distribution";#N/A,#N/A,TRUE,"Fulfillment";#N/A,#N/A,TRUE,"Aged Backorders"}</definedName>
    <definedName name="hoja4" localSheetId="8" hidden="1">{#N/A,#N/A,TRUE,"Distribution";#N/A,#N/A,TRUE,"Fulfillment";#N/A,#N/A,TRUE,"Aged Backorders"}</definedName>
    <definedName name="hoja4" localSheetId="9" hidden="1">{#N/A,#N/A,TRUE,"Distribution";#N/A,#N/A,TRUE,"Fulfillment";#N/A,#N/A,TRUE,"Aged Backorders"}</definedName>
    <definedName name="hoja4" hidden="1">{#N/A,#N/A,TRUE,"Distribution";#N/A,#N/A,TRUE,"Fulfillment";#N/A,#N/A,TRUE,"Aged Backorders"}</definedName>
    <definedName name="HPCO" localSheetId="4">#REF!</definedName>
    <definedName name="HPCO" localSheetId="3">#REF!</definedName>
    <definedName name="HPCO" localSheetId="2">#REF!</definedName>
    <definedName name="HPCO" localSheetId="5">#REF!</definedName>
    <definedName name="HPCO" localSheetId="6">#REF!</definedName>
    <definedName name="HPCO" localSheetId="7">#REF!</definedName>
    <definedName name="HPCO" localSheetId="8">#REF!</definedName>
    <definedName name="HPCO" localSheetId="9">#REF!</definedName>
    <definedName name="HPCO" localSheetId="10">#REF!</definedName>
    <definedName name="HPCO">#REF!</definedName>
    <definedName name="HPS.Amer" localSheetId="4">#REF!</definedName>
    <definedName name="HPS.Amer" localSheetId="3">#REF!</definedName>
    <definedName name="HPS.Amer" localSheetId="2">#REF!</definedName>
    <definedName name="HPS.Amer" localSheetId="5">#REF!</definedName>
    <definedName name="HPS.Amer" localSheetId="6">#REF!</definedName>
    <definedName name="HPS.Amer" localSheetId="7">#REF!</definedName>
    <definedName name="HPS.Amer" localSheetId="8">#REF!</definedName>
    <definedName name="HPS.Amer" localSheetId="9">#REF!</definedName>
    <definedName name="HPS.Amer" localSheetId="10">#REF!</definedName>
    <definedName name="HPS.Amer">#REF!</definedName>
    <definedName name="HPS.AP" localSheetId="4">#REF!</definedName>
    <definedName name="HPS.AP" localSheetId="3">#REF!</definedName>
    <definedName name="HPS.AP" localSheetId="2">#REF!</definedName>
    <definedName name="HPS.AP" localSheetId="5">#REF!</definedName>
    <definedName name="HPS.AP" localSheetId="6">#REF!</definedName>
    <definedName name="HPS.AP" localSheetId="7">#REF!</definedName>
    <definedName name="HPS.AP" localSheetId="8">#REF!</definedName>
    <definedName name="HPS.AP" localSheetId="9">#REF!</definedName>
    <definedName name="HPS.AP" localSheetId="10">#REF!</definedName>
    <definedName name="HPS.AP">#REF!</definedName>
    <definedName name="HPS.EMEA" localSheetId="4">#REF!</definedName>
    <definedName name="HPS.EMEA" localSheetId="3">#REF!</definedName>
    <definedName name="HPS.EMEA" localSheetId="2">#REF!</definedName>
    <definedName name="HPS.EMEA" localSheetId="5">#REF!</definedName>
    <definedName name="HPS.EMEA" localSheetId="6">#REF!</definedName>
    <definedName name="HPS.EMEA" localSheetId="7">#REF!</definedName>
    <definedName name="HPS.EMEA" localSheetId="8">#REF!</definedName>
    <definedName name="HPS.EMEA" localSheetId="9">#REF!</definedName>
    <definedName name="HPS.EMEA" localSheetId="10">#REF!</definedName>
    <definedName name="HPS.EMEA">#REF!</definedName>
    <definedName name="HPS.GBU" localSheetId="4">#REF!</definedName>
    <definedName name="HPS.GBU" localSheetId="3">#REF!</definedName>
    <definedName name="HPS.GBU" localSheetId="2">#REF!</definedName>
    <definedName name="HPS.GBU" localSheetId="5">#REF!</definedName>
    <definedName name="HPS.GBU" localSheetId="6">#REF!</definedName>
    <definedName name="HPS.GBU" localSheetId="7">#REF!</definedName>
    <definedName name="HPS.GBU" localSheetId="8">#REF!</definedName>
    <definedName name="HPS.GBU" localSheetId="9">#REF!</definedName>
    <definedName name="HPS.GBU" localSheetId="10">#REF!</definedName>
    <definedName name="HPS.GBU">#REF!</definedName>
    <definedName name="HPS.Reg" localSheetId="4">#REF!</definedName>
    <definedName name="HPS.Reg" localSheetId="3">#REF!</definedName>
    <definedName name="HPS.Reg" localSheetId="2">#REF!</definedName>
    <definedName name="HPS.Reg" localSheetId="5">#REF!</definedName>
    <definedName name="HPS.Reg" localSheetId="6">#REF!</definedName>
    <definedName name="HPS.Reg" localSheetId="7">#REF!</definedName>
    <definedName name="HPS.Reg" localSheetId="8">#REF!</definedName>
    <definedName name="HPS.Reg" localSheetId="9">#REF!</definedName>
    <definedName name="HPS.Reg" localSheetId="10">#REF!</definedName>
    <definedName name="HPS.Reg">#REF!</definedName>
    <definedName name="HPSa" localSheetId="4">#REF!</definedName>
    <definedName name="HPSa" localSheetId="3">#REF!</definedName>
    <definedName name="HPSa" localSheetId="2">#REF!</definedName>
    <definedName name="HPSa" localSheetId="5">#REF!</definedName>
    <definedName name="HPSa" localSheetId="6">#REF!</definedName>
    <definedName name="HPSa" localSheetId="7">#REF!</definedName>
    <definedName name="HPSa" localSheetId="8">#REF!</definedName>
    <definedName name="HPSa" localSheetId="9">#REF!</definedName>
    <definedName name="HPSa" localSheetId="10">#REF!</definedName>
    <definedName name="HPSa">#REF!</definedName>
    <definedName name="HPSame" localSheetId="4">#REF!</definedName>
    <definedName name="HPSame" localSheetId="3">#REF!</definedName>
    <definedName name="HPSame" localSheetId="2">#REF!</definedName>
    <definedName name="HPSame" localSheetId="5">#REF!</definedName>
    <definedName name="HPSame" localSheetId="6">#REF!</definedName>
    <definedName name="HPSame" localSheetId="7">#REF!</definedName>
    <definedName name="HPSame" localSheetId="8">#REF!</definedName>
    <definedName name="HPSame" localSheetId="9">#REF!</definedName>
    <definedName name="HPSame" localSheetId="10">#REF!</definedName>
    <definedName name="HPSame">#REF!</definedName>
    <definedName name="HPSe" localSheetId="4">#REF!</definedName>
    <definedName name="HPSe" localSheetId="3">#REF!</definedName>
    <definedName name="HPSe" localSheetId="2">#REF!</definedName>
    <definedName name="HPSe" localSheetId="5">#REF!</definedName>
    <definedName name="HPSe" localSheetId="6">#REF!</definedName>
    <definedName name="HPSe" localSheetId="7">#REF!</definedName>
    <definedName name="HPSe" localSheetId="8">#REF!</definedName>
    <definedName name="HPSe" localSheetId="9">#REF!</definedName>
    <definedName name="HPSe" localSheetId="10">#REF!</definedName>
    <definedName name="HPSe">#REF!</definedName>
    <definedName name="HPSw" localSheetId="4">#REF!</definedName>
    <definedName name="HPSw" localSheetId="3">#REF!</definedName>
    <definedName name="HPSw" localSheetId="2">#REF!</definedName>
    <definedName name="HPSw" localSheetId="5">#REF!</definedName>
    <definedName name="HPSw" localSheetId="6">#REF!</definedName>
    <definedName name="HPSw" localSheetId="7">#REF!</definedName>
    <definedName name="HPSw" localSheetId="8">#REF!</definedName>
    <definedName name="HPSw" localSheetId="9">#REF!</definedName>
    <definedName name="HPSw" localSheetId="10">#REF!</definedName>
    <definedName name="HPSw">#REF!</definedName>
    <definedName name="HPWW" localSheetId="4">#REF!</definedName>
    <definedName name="HPWW" localSheetId="3">#REF!</definedName>
    <definedName name="HPWW" localSheetId="2">#REF!</definedName>
    <definedName name="HPWW" localSheetId="5">#REF!</definedName>
    <definedName name="HPWW" localSheetId="6">#REF!</definedName>
    <definedName name="HPWW" localSheetId="7">#REF!</definedName>
    <definedName name="HPWW" localSheetId="8">#REF!</definedName>
    <definedName name="HPWW" localSheetId="9">#REF!</definedName>
    <definedName name="HPWW" localSheetId="10">#REF!</definedName>
    <definedName name="HPWW">#REF!</definedName>
    <definedName name="HSCT3">0.1</definedName>
    <definedName name="HTML_CodePage" hidden="1">932</definedName>
    <definedName name="HTML_Control" localSheetId="4" hidden="1">{"'打点割り振り (2)'!$A$1:$G$35"}</definedName>
    <definedName name="HTML_Control" localSheetId="3" hidden="1">{"'打点割り振り (2)'!$A$1:$G$35"}</definedName>
    <definedName name="HTML_Control" localSheetId="2" hidden="1">{"'打点割り振り (2)'!$A$1:$G$35"}</definedName>
    <definedName name="HTML_Control" localSheetId="8" hidden="1">{"'打点割り振り (2)'!$A$1:$G$35"}</definedName>
    <definedName name="HTML_Control" localSheetId="9" hidden="1">{"'打点割り振り (2)'!$A$1:$G$35"}</definedName>
    <definedName name="HTML_Control" hidden="1">{"'打点割り振り (2)'!$A$1:$G$35"}</definedName>
    <definedName name="HTML_Description" hidden="1">""</definedName>
    <definedName name="HTML_Email" hidden="1">""</definedName>
    <definedName name="HTML_Header" hidden="1">"打点割り振り (2)"</definedName>
    <definedName name="HTML_LastUpdate" hidden="1">"99/02/22"</definedName>
    <definedName name="HTML_LineAfter" hidden="1">FALSE</definedName>
    <definedName name="HTML_LineBefore" hidden="1">FALSE</definedName>
    <definedName name="HTML_Name" hidden="1">"溶接技術課"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"RR-FRM"</definedName>
    <definedName name="htp" localSheetId="4">'[106]HTP 2001'!$F$1:$CY$65536</definedName>
    <definedName name="htp" localSheetId="3">'[106]HTP 2001'!$F$1:$CY$65536</definedName>
    <definedName name="htp" localSheetId="2">'[106]HTP 2001'!$F$1:$CY$65536</definedName>
    <definedName name="htp" localSheetId="5">'[106]HTP 2001'!$F$1:$CY$65536</definedName>
    <definedName name="htp" localSheetId="6">'[106]HTP 2001'!$F$1:$CY$65536</definedName>
    <definedName name="htp" localSheetId="7">'[106]HTP 2001'!$F$1:$CY$65536</definedName>
    <definedName name="htp" localSheetId="8">'[107]HTP 2001'!$F$1:$CY$65536</definedName>
    <definedName name="htp" localSheetId="9">'[107]HTP 2001'!$F$1:$CY$65536</definedName>
    <definedName name="htp">'[108]HTP 2001'!$F$1:$CY$65536</definedName>
    <definedName name="I" localSheetId="4" hidden="1">{"'打点割り振り (2)'!$A$1:$G$35"}</definedName>
    <definedName name="I" localSheetId="3" hidden="1">{"'打点割り振り (2)'!$A$1:$G$35"}</definedName>
    <definedName name="I" localSheetId="2" hidden="1">{"'打点割り振り (2)'!$A$1:$G$35"}</definedName>
    <definedName name="I" localSheetId="8" hidden="1">{"'打点割り振り (2)'!$A$1:$G$35"}</definedName>
    <definedName name="I" localSheetId="9" hidden="1">{"'打点割り振り (2)'!$A$1:$G$35"}</definedName>
    <definedName name="I" hidden="1">{"'打点割り振り (2)'!$A$1:$G$35"}</definedName>
    <definedName name="IAT_에어컨" localSheetId="4">#REF!</definedName>
    <definedName name="IAT_에어컨" localSheetId="3">#REF!</definedName>
    <definedName name="IAT_에어컨" localSheetId="2">#REF!</definedName>
    <definedName name="IAT_에어컨" localSheetId="5">#REF!</definedName>
    <definedName name="IAT_에어컨" localSheetId="6">#REF!</definedName>
    <definedName name="IAT_에어컨" localSheetId="7">#REF!</definedName>
    <definedName name="IAT_에어컨" localSheetId="8">#REF!</definedName>
    <definedName name="IAT_에어컨" localSheetId="9">#REF!</definedName>
    <definedName name="IAT_에어컨" localSheetId="10">#REF!</definedName>
    <definedName name="IAT_에어컨">#REF!</definedName>
    <definedName name="IconsAreFixed">TRUE</definedName>
    <definedName name="IET" localSheetId="4">#REF!</definedName>
    <definedName name="IET" localSheetId="3">#REF!</definedName>
    <definedName name="IET" localSheetId="2">#REF!</definedName>
    <definedName name="IET" localSheetId="5">#REF!</definedName>
    <definedName name="IET" localSheetId="6">#REF!</definedName>
    <definedName name="IET" localSheetId="7">#REF!</definedName>
    <definedName name="IET" localSheetId="8">#REF!</definedName>
    <definedName name="IET" localSheetId="9">#REF!</definedName>
    <definedName name="IET" localSheetId="10">#REF!</definedName>
    <definedName name="IET">#REF!</definedName>
    <definedName name="ik" localSheetId="4">#REF!</definedName>
    <definedName name="ik" localSheetId="3">#REF!</definedName>
    <definedName name="ik" localSheetId="2">#REF!</definedName>
    <definedName name="ik" localSheetId="5">#REF!</definedName>
    <definedName name="ik" localSheetId="6">#REF!</definedName>
    <definedName name="ik" localSheetId="7">#REF!</definedName>
    <definedName name="ik" localSheetId="8">#REF!</definedName>
    <definedName name="ik" localSheetId="9">#REF!</definedName>
    <definedName name="ik" localSheetId="10">#REF!</definedName>
    <definedName name="ik">#REF!</definedName>
    <definedName name="Imp_Dur" localSheetId="4">#REF!</definedName>
    <definedName name="Imp_Dur" localSheetId="3">#REF!</definedName>
    <definedName name="Imp_Dur" localSheetId="2">#REF!</definedName>
    <definedName name="Imp_Dur" localSheetId="5">#REF!</definedName>
    <definedName name="Imp_Dur" localSheetId="6">#REF!</definedName>
    <definedName name="Imp_Dur" localSheetId="7">#REF!</definedName>
    <definedName name="Imp_Dur" localSheetId="8">#REF!</definedName>
    <definedName name="Imp_Dur" localSheetId="9">#REF!</definedName>
    <definedName name="Imp_Dur" localSheetId="10">#REF!</definedName>
    <definedName name="Imp_Dur">#REF!</definedName>
    <definedName name="Implement" localSheetId="4">#REF!</definedName>
    <definedName name="Implement" localSheetId="3">#REF!</definedName>
    <definedName name="Implement" localSheetId="2">#REF!</definedName>
    <definedName name="Implement" localSheetId="5">#REF!</definedName>
    <definedName name="Implement" localSheetId="6">#REF!</definedName>
    <definedName name="Implement" localSheetId="7">#REF!</definedName>
    <definedName name="Implement" localSheetId="8">#REF!</definedName>
    <definedName name="Implement" localSheetId="9">#REF!</definedName>
    <definedName name="Implement" localSheetId="10">#REF!</definedName>
    <definedName name="Implement">#REF!</definedName>
    <definedName name="Import">'[112]Sales Units (3)'!#REF!</definedName>
    <definedName name="incremental_NSB" localSheetId="4">'[54]SKU Data Input'!$BJ$243</definedName>
    <definedName name="incremental_NSB" localSheetId="3">'[54]SKU Data Input'!$BJ$243</definedName>
    <definedName name="incremental_NSB" localSheetId="2">'[54]SKU Data Input'!$BJ$243</definedName>
    <definedName name="incremental_NSB" localSheetId="5">'[54]SKU Data Input'!$BJ$243</definedName>
    <definedName name="incremental_NSB" localSheetId="6">'[54]SKU Data Input'!$BJ$243</definedName>
    <definedName name="incremental_NSB" localSheetId="7">'[54]SKU Data Input'!$BJ$243</definedName>
    <definedName name="incremental_NSB" localSheetId="8">'[54]SKU Data Input'!$BJ$243</definedName>
    <definedName name="incremental_NSB" localSheetId="9">'[54]SKU Data Input'!$BJ$243</definedName>
    <definedName name="incremental_NSB">'[42]SKU Data Input'!$BJ$243</definedName>
    <definedName name="incremental_NSM" localSheetId="4">'[54]SKU Data Input'!$BJ$244</definedName>
    <definedName name="incremental_NSM" localSheetId="3">'[54]SKU Data Input'!$BJ$244</definedName>
    <definedName name="incremental_NSM" localSheetId="2">'[54]SKU Data Input'!$BJ$244</definedName>
    <definedName name="incremental_NSM" localSheetId="5">'[54]SKU Data Input'!$BJ$244</definedName>
    <definedName name="incremental_NSM" localSheetId="6">'[54]SKU Data Input'!$BJ$244</definedName>
    <definedName name="incremental_NSM" localSheetId="7">'[54]SKU Data Input'!$BJ$244</definedName>
    <definedName name="incremental_NSM" localSheetId="8">'[54]SKU Data Input'!$BJ$244</definedName>
    <definedName name="incremental_NSM" localSheetId="9">'[54]SKU Data Input'!$BJ$244</definedName>
    <definedName name="incremental_NSM">'[42]SKU Data Input'!$BJ$244</definedName>
    <definedName name="Incremental_vol" localSheetId="4">'[54]SKU Data Input'!$AE$242</definedName>
    <definedName name="Incremental_vol" localSheetId="3">'[54]SKU Data Input'!$AE$242</definedName>
    <definedName name="Incremental_vol" localSheetId="2">'[54]SKU Data Input'!$AE$242</definedName>
    <definedName name="Incremental_vol" localSheetId="5">'[54]SKU Data Input'!$AE$242</definedName>
    <definedName name="Incremental_vol" localSheetId="6">'[54]SKU Data Input'!$AE$242</definedName>
    <definedName name="Incremental_vol" localSheetId="7">'[54]SKU Data Input'!$AE$242</definedName>
    <definedName name="Incremental_vol" localSheetId="8">'[54]SKU Data Input'!$AE$242</definedName>
    <definedName name="Incremental_vol" localSheetId="9">'[54]SKU Data Input'!$AE$242</definedName>
    <definedName name="Incremental_vol">'[42]SKU Data Input'!$AE$242</definedName>
    <definedName name="Industries" localSheetId="4">[58]LOV!$A$17:$F$17</definedName>
    <definedName name="Industries" localSheetId="3">[58]LOV!$A$17:$F$17</definedName>
    <definedName name="Industries" localSheetId="2">[58]LOV!$A$17:$F$17</definedName>
    <definedName name="Industries" localSheetId="5">[58]LOV!$A$17:$F$17</definedName>
    <definedName name="Industries" localSheetId="6">[58]LOV!$A$17:$F$17</definedName>
    <definedName name="Industries" localSheetId="7">[58]LOV!$A$17:$F$17</definedName>
    <definedName name="Industries" localSheetId="8">[59]LOV!$A$17:$F$17</definedName>
    <definedName name="Industries" localSheetId="9">[59]LOV!$A$17:$F$17</definedName>
    <definedName name="Industries">[60]LOV!$A$17:$F$17</definedName>
    <definedName name="IndustryList" localSheetId="4">[58]LOV!$A$16</definedName>
    <definedName name="IndustryList" localSheetId="3">[58]LOV!$A$16</definedName>
    <definedName name="IndustryList" localSheetId="2">[58]LOV!$A$16</definedName>
    <definedName name="IndustryList" localSheetId="5">[58]LOV!$A$16</definedName>
    <definedName name="IndustryList" localSheetId="6">[58]LOV!$A$16</definedName>
    <definedName name="IndustryList" localSheetId="7">[58]LOV!$A$16</definedName>
    <definedName name="IndustryList" localSheetId="8">[59]LOV!$A$16</definedName>
    <definedName name="IndustryList" localSheetId="9">[59]LOV!$A$16</definedName>
    <definedName name="IndustryList">[60]LOV!$A$16</definedName>
    <definedName name="INHERENT_FACTOR" localSheetId="4">#REF!</definedName>
    <definedName name="INHERENT_FACTOR" localSheetId="3">#REF!</definedName>
    <definedName name="INHERENT_FACTOR" localSheetId="2">#REF!</definedName>
    <definedName name="INHERENT_FACTOR" localSheetId="5">#REF!</definedName>
    <definedName name="INHERENT_FACTOR" localSheetId="6">#REF!</definedName>
    <definedName name="INHERENT_FACTOR" localSheetId="7">#REF!</definedName>
    <definedName name="INHERENT_FACTOR" localSheetId="8">#REF!</definedName>
    <definedName name="INHERENT_FACTOR" localSheetId="9">#REF!</definedName>
    <definedName name="INHERENT_FACTOR" localSheetId="10">#REF!</definedName>
    <definedName name="INHERENT_FACTOR">#REF!</definedName>
    <definedName name="input" localSheetId="4">#REF!</definedName>
    <definedName name="input" localSheetId="3">#REF!</definedName>
    <definedName name="input" localSheetId="2">#REF!</definedName>
    <definedName name="input" localSheetId="5">#REF!</definedName>
    <definedName name="input" localSheetId="6">#REF!</definedName>
    <definedName name="input" localSheetId="7">#REF!</definedName>
    <definedName name="input" localSheetId="8">#REF!</definedName>
    <definedName name="input" localSheetId="9">#REF!</definedName>
    <definedName name="input" localSheetId="10">#REF!</definedName>
    <definedName name="input">#REF!</definedName>
    <definedName name="INS" localSheetId="4">#REF!</definedName>
    <definedName name="INS" localSheetId="3">#REF!</definedName>
    <definedName name="INS" localSheetId="2">#REF!</definedName>
    <definedName name="INS" localSheetId="5">#REF!</definedName>
    <definedName name="INS" localSheetId="6">#REF!</definedName>
    <definedName name="INS" localSheetId="7">#REF!</definedName>
    <definedName name="INS" localSheetId="8">#REF!</definedName>
    <definedName name="INS" localSheetId="9">#REF!</definedName>
    <definedName name="INS" localSheetId="10">#REF!</definedName>
    <definedName name="INS">#REF!</definedName>
    <definedName name="INS_IE" localSheetId="4">#REF!</definedName>
    <definedName name="INS_IE" localSheetId="3">#REF!</definedName>
    <definedName name="INS_IE" localSheetId="2">#REF!</definedName>
    <definedName name="INS_IE" localSheetId="5">#REF!</definedName>
    <definedName name="INS_IE" localSheetId="6">#REF!</definedName>
    <definedName name="INS_IE" localSheetId="7">#REF!</definedName>
    <definedName name="INS_IE" localSheetId="8">#REF!</definedName>
    <definedName name="INS_IE" localSheetId="9">#REF!</definedName>
    <definedName name="INS_IE" localSheetId="10">#REF!</definedName>
    <definedName name="INS_IE">#REF!</definedName>
    <definedName name="Int" localSheetId="4">#REF!</definedName>
    <definedName name="Int" localSheetId="3">#REF!</definedName>
    <definedName name="Int" localSheetId="2">#REF!</definedName>
    <definedName name="Int" localSheetId="5">#REF!</definedName>
    <definedName name="Int" localSheetId="6">#REF!</definedName>
    <definedName name="Int" localSheetId="7">#REF!</definedName>
    <definedName name="Int" localSheetId="8">#REF!</definedName>
    <definedName name="Int" localSheetId="9">#REF!</definedName>
    <definedName name="Int" localSheetId="10">#REF!</definedName>
    <definedName name="Int">#REF!</definedName>
    <definedName name="Interest_Rate" localSheetId="4">#REF!</definedName>
    <definedName name="Interest_Rate" localSheetId="3">#REF!</definedName>
    <definedName name="Interest_Rate" localSheetId="2">#REF!</definedName>
    <definedName name="Interest_Rate" localSheetId="5">#REF!</definedName>
    <definedName name="Interest_Rate" localSheetId="6">#REF!</definedName>
    <definedName name="Interest_Rate" localSheetId="7">#REF!</definedName>
    <definedName name="Interest_Rate" localSheetId="8">#REF!</definedName>
    <definedName name="Interest_Rate" localSheetId="9">#REF!</definedName>
    <definedName name="Interest_Rate" localSheetId="10">#REF!</definedName>
    <definedName name="Interest_Rate">#REF!</definedName>
    <definedName name="ISS" localSheetId="4">#REF!</definedName>
    <definedName name="ISS" localSheetId="3">#REF!</definedName>
    <definedName name="ISS" localSheetId="2">#REF!</definedName>
    <definedName name="ISS" localSheetId="5">#REF!</definedName>
    <definedName name="ISS" localSheetId="6">#REF!</definedName>
    <definedName name="ISS" localSheetId="7">#REF!</definedName>
    <definedName name="ISS" localSheetId="8">#REF!</definedName>
    <definedName name="ISS" localSheetId="9">#REF!</definedName>
    <definedName name="ISS" localSheetId="10">#REF!</definedName>
    <definedName name="ISS">#REF!</definedName>
    <definedName name="ISSa" localSheetId="4">[52]APJSum!$A$907</definedName>
    <definedName name="ISSa" localSheetId="3">[52]APJSum!$A$907</definedName>
    <definedName name="ISSa" localSheetId="2">[52]APJSum!$A$907</definedName>
    <definedName name="ISSa" localSheetId="5">[52]APJSum!$A$907</definedName>
    <definedName name="ISSa" localSheetId="6">[52]APJSum!$A$907</definedName>
    <definedName name="ISSa" localSheetId="7">[52]APJSum!$A$907</definedName>
    <definedName name="ISSa">[53]APJSum!$A$907</definedName>
    <definedName name="ISSame" localSheetId="4">[52]AmeSum!$A$907</definedName>
    <definedName name="ISSame" localSheetId="3">[52]AmeSum!$A$907</definedName>
    <definedName name="ISSame" localSheetId="2">[52]AmeSum!$A$907</definedName>
    <definedName name="ISSame" localSheetId="5">[52]AmeSum!$A$907</definedName>
    <definedName name="ISSame" localSheetId="6">[52]AmeSum!$A$907</definedName>
    <definedName name="ISSame" localSheetId="7">[52]AmeSum!$A$907</definedName>
    <definedName name="ISSame">[53]AmeSum!$A$907</definedName>
    <definedName name="ISSD_APD" localSheetId="4">#REF!</definedName>
    <definedName name="ISSD_APD" localSheetId="3">#REF!</definedName>
    <definedName name="ISSD_APD" localSheetId="2">#REF!</definedName>
    <definedName name="ISSD_APD" localSheetId="5">#REF!</definedName>
    <definedName name="ISSD_APD" localSheetId="6">#REF!</definedName>
    <definedName name="ISSD_APD" localSheetId="7">#REF!</definedName>
    <definedName name="ISSD_APD" localSheetId="8">#REF!</definedName>
    <definedName name="ISSD_APD" localSheetId="9">#REF!</definedName>
    <definedName name="ISSD_APD" localSheetId="10">#REF!</definedName>
    <definedName name="ISSD_APD">#REF!</definedName>
    <definedName name="ISSD_EMEA" localSheetId="4">#REF!</definedName>
    <definedName name="ISSD_EMEA" localSheetId="3">#REF!</definedName>
    <definedName name="ISSD_EMEA" localSheetId="2">#REF!</definedName>
    <definedName name="ISSD_EMEA" localSheetId="5">#REF!</definedName>
    <definedName name="ISSD_EMEA" localSheetId="6">#REF!</definedName>
    <definedName name="ISSD_EMEA" localSheetId="7">#REF!</definedName>
    <definedName name="ISSD_EMEA" localSheetId="8">#REF!</definedName>
    <definedName name="ISSD_EMEA" localSheetId="9">#REF!</definedName>
    <definedName name="ISSD_EMEA" localSheetId="10">#REF!</definedName>
    <definedName name="ISSD_EMEA">#REF!</definedName>
    <definedName name="ISSD_GCD" localSheetId="4">#REF!</definedName>
    <definedName name="ISSD_GCD" localSheetId="3">#REF!</definedName>
    <definedName name="ISSD_GCD" localSheetId="2">#REF!</definedName>
    <definedName name="ISSD_GCD" localSheetId="5">#REF!</definedName>
    <definedName name="ISSD_GCD" localSheetId="6">#REF!</definedName>
    <definedName name="ISSD_GCD" localSheetId="7">#REF!</definedName>
    <definedName name="ISSD_GCD" localSheetId="8">#REF!</definedName>
    <definedName name="ISSD_GCD" localSheetId="9">#REF!</definedName>
    <definedName name="ISSD_GCD" localSheetId="10">#REF!</definedName>
    <definedName name="ISSD_GCD">#REF!</definedName>
    <definedName name="ISSD_JP" localSheetId="4">#REF!</definedName>
    <definedName name="ISSD_JP" localSheetId="3">#REF!</definedName>
    <definedName name="ISSD_JP" localSheetId="2">#REF!</definedName>
    <definedName name="ISSD_JP" localSheetId="5">#REF!</definedName>
    <definedName name="ISSD_JP" localSheetId="6">#REF!</definedName>
    <definedName name="ISSD_JP" localSheetId="7">#REF!</definedName>
    <definedName name="ISSD_JP" localSheetId="8">#REF!</definedName>
    <definedName name="ISSD_JP" localSheetId="9">#REF!</definedName>
    <definedName name="ISSD_JP" localSheetId="10">#REF!</definedName>
    <definedName name="ISSD_JP">#REF!</definedName>
    <definedName name="ISSD_LA" localSheetId="4">#REF!</definedName>
    <definedName name="ISSD_LA" localSheetId="3">#REF!</definedName>
    <definedName name="ISSD_LA" localSheetId="2">#REF!</definedName>
    <definedName name="ISSD_LA" localSheetId="5">#REF!</definedName>
    <definedName name="ISSD_LA" localSheetId="6">#REF!</definedName>
    <definedName name="ISSD_LA" localSheetId="7">#REF!</definedName>
    <definedName name="ISSD_LA" localSheetId="8">#REF!</definedName>
    <definedName name="ISSD_LA" localSheetId="9">#REF!</definedName>
    <definedName name="ISSD_LA" localSheetId="10">#REF!</definedName>
    <definedName name="ISSD_LA">#REF!</definedName>
    <definedName name="ISSD_NA" localSheetId="4">#REF!</definedName>
    <definedName name="ISSD_NA" localSheetId="3">#REF!</definedName>
    <definedName name="ISSD_NA" localSheetId="2">#REF!</definedName>
    <definedName name="ISSD_NA" localSheetId="5">#REF!</definedName>
    <definedName name="ISSD_NA" localSheetId="6">#REF!</definedName>
    <definedName name="ISSD_NA" localSheetId="7">#REF!</definedName>
    <definedName name="ISSD_NA" localSheetId="8">#REF!</definedName>
    <definedName name="ISSD_NA" localSheetId="9">#REF!</definedName>
    <definedName name="ISSD_NA" localSheetId="10">#REF!</definedName>
    <definedName name="ISSD_NA">#REF!</definedName>
    <definedName name="ISSe" localSheetId="4">[52]EMEASum!$A$907</definedName>
    <definedName name="ISSe" localSheetId="3">[52]EMEASum!$A$907</definedName>
    <definedName name="ISSe" localSheetId="2">[52]EMEASum!$A$907</definedName>
    <definedName name="ISSe" localSheetId="5">[52]EMEASum!$A$907</definedName>
    <definedName name="ISSe" localSheetId="6">[52]EMEASum!$A$907</definedName>
    <definedName name="ISSe" localSheetId="7">[52]EMEASum!$A$907</definedName>
    <definedName name="ISSe">[53]EMEASum!$A$907</definedName>
    <definedName name="ISSh" localSheetId="4">[52]HPCoSum!$A$907</definedName>
    <definedName name="ISSh" localSheetId="3">[52]HPCoSum!$A$907</definedName>
    <definedName name="ISSh" localSheetId="2">[52]HPCoSum!$A$907</definedName>
    <definedName name="ISSh" localSheetId="5">[52]HPCoSum!$A$907</definedName>
    <definedName name="ISSh" localSheetId="6">[52]HPCoSum!$A$907</definedName>
    <definedName name="ISSh" localSheetId="7">[52]HPCoSum!$A$907</definedName>
    <definedName name="ISSh">[53]HPCoSum!$A$907</definedName>
    <definedName name="ISSo" localSheetId="4">[52]OGSum!$A$907</definedName>
    <definedName name="ISSo" localSheetId="3">[52]OGSum!$A$907</definedName>
    <definedName name="ISSo" localSheetId="2">[52]OGSum!$A$907</definedName>
    <definedName name="ISSo" localSheetId="5">[52]OGSum!$A$907</definedName>
    <definedName name="ISSo" localSheetId="6">[52]OGSum!$A$907</definedName>
    <definedName name="ISSo" localSheetId="7">[52]OGSum!$A$907</definedName>
    <definedName name="ISSo">[53]OGSum!$A$907</definedName>
    <definedName name="Issue_Sheet" localSheetId="4">#REF!</definedName>
    <definedName name="Issue_Sheet" localSheetId="3">#REF!</definedName>
    <definedName name="Issue_Sheet" localSheetId="2">#REF!</definedName>
    <definedName name="Issue_Sheet" localSheetId="5">#REF!</definedName>
    <definedName name="Issue_Sheet" localSheetId="6">#REF!</definedName>
    <definedName name="Issue_Sheet" localSheetId="7">#REF!</definedName>
    <definedName name="Issue_Sheet" localSheetId="8">#REF!</definedName>
    <definedName name="Issue_Sheet" localSheetId="9">#REF!</definedName>
    <definedName name="Issue_Sheet" localSheetId="10">#REF!</definedName>
    <definedName name="Issue_Sheet">#REF!</definedName>
    <definedName name="Issue_Sheet_DB" localSheetId="4">#REF!</definedName>
    <definedName name="Issue_Sheet_DB" localSheetId="3">#REF!</definedName>
    <definedName name="Issue_Sheet_DB" localSheetId="2">#REF!</definedName>
    <definedName name="Issue_Sheet_DB" localSheetId="5">#REF!</definedName>
    <definedName name="Issue_Sheet_DB" localSheetId="6">#REF!</definedName>
    <definedName name="Issue_Sheet_DB" localSheetId="7">#REF!</definedName>
    <definedName name="Issue_Sheet_DB" localSheetId="8">#REF!</definedName>
    <definedName name="Issue_Sheet_DB" localSheetId="9">#REF!</definedName>
    <definedName name="Issue_Sheet_DB" localSheetId="10">#REF!</definedName>
    <definedName name="Issue_Sheet_DB">#REF!</definedName>
    <definedName name="ISSUES" localSheetId="4">#REF!</definedName>
    <definedName name="ISSUES" localSheetId="3">#REF!</definedName>
    <definedName name="ISSUES" localSheetId="2">#REF!</definedName>
    <definedName name="ISSUES" localSheetId="5">#REF!</definedName>
    <definedName name="ISSUES" localSheetId="6">#REF!</definedName>
    <definedName name="ISSUES" localSheetId="7">#REF!</definedName>
    <definedName name="ISSUES" localSheetId="8">#REF!</definedName>
    <definedName name="ISSUES" localSheetId="9">#REF!</definedName>
    <definedName name="ISSUES" localSheetId="10">#REF!</definedName>
    <definedName name="ISSUES">#REF!</definedName>
    <definedName name="ISSw" localSheetId="4">#REF!</definedName>
    <definedName name="ISSw" localSheetId="3">#REF!</definedName>
    <definedName name="ISSw" localSheetId="2">#REF!</definedName>
    <definedName name="ISSw" localSheetId="5">#REF!</definedName>
    <definedName name="ISSw" localSheetId="6">#REF!</definedName>
    <definedName name="ISSw" localSheetId="7">#REF!</definedName>
    <definedName name="ISSw" localSheetId="8">#REF!</definedName>
    <definedName name="ISSw" localSheetId="9">#REF!</definedName>
    <definedName name="ISSw" localSheetId="10">#REF!</definedName>
    <definedName name="ISSw">#REF!</definedName>
    <definedName name="Iteration" localSheetId="4">#REF!</definedName>
    <definedName name="Iteration" localSheetId="3">#REF!</definedName>
    <definedName name="Iteration" localSheetId="2">#REF!</definedName>
    <definedName name="Iteration" localSheetId="5">#REF!</definedName>
    <definedName name="Iteration" localSheetId="6">#REF!</definedName>
    <definedName name="Iteration" localSheetId="7">#REF!</definedName>
    <definedName name="Iteration" localSheetId="8">#REF!</definedName>
    <definedName name="Iteration" localSheetId="9">#REF!</definedName>
    <definedName name="Iteration" localSheetId="10">#REF!</definedName>
    <definedName name="Iteration">#REF!</definedName>
    <definedName name="J" localSheetId="4">#REF!</definedName>
    <definedName name="J" localSheetId="3">#REF!</definedName>
    <definedName name="J" localSheetId="2">#REF!</definedName>
    <definedName name="J" localSheetId="5">#REF!</definedName>
    <definedName name="J" localSheetId="6">#REF!</definedName>
    <definedName name="J" localSheetId="7">#REF!</definedName>
    <definedName name="J" localSheetId="8">#REF!</definedName>
    <definedName name="J" localSheetId="9">#REF!</definedName>
    <definedName name="J" localSheetId="10">#REF!</definedName>
    <definedName name="J">#REF!</definedName>
    <definedName name="jancost" localSheetId="4">'[16]Container Cost Assumptions'!$A$9:$H$231</definedName>
    <definedName name="jancost" localSheetId="3">'[16]Container Cost Assumptions'!$A$9:$H$231</definedName>
    <definedName name="jancost" localSheetId="2">'[16]Container Cost Assumptions'!$A$9:$H$231</definedName>
    <definedName name="jancost" localSheetId="5">'[16]Container Cost Assumptions'!$A$9:$H$231</definedName>
    <definedName name="jancost" localSheetId="6">'[16]Container Cost Assumptions'!$A$9:$H$231</definedName>
    <definedName name="jancost" localSheetId="7">'[16]Container Cost Assumptions'!$A$9:$H$231</definedName>
    <definedName name="jancost" localSheetId="8">'[17]Container Cost Assumptions'!$A$9:$H$231</definedName>
    <definedName name="jancost" localSheetId="9">'[17]Container Cost Assumptions'!$A$9:$H$231</definedName>
    <definedName name="jancost">'[18]Container Cost Assumptions'!$A$9:$H$231</definedName>
    <definedName name="january" localSheetId="4">#REF!</definedName>
    <definedName name="january" localSheetId="3">#REF!</definedName>
    <definedName name="january" localSheetId="2">#REF!</definedName>
    <definedName name="january" localSheetId="5">#REF!</definedName>
    <definedName name="january" localSheetId="6">#REF!</definedName>
    <definedName name="january" localSheetId="7">#REF!</definedName>
    <definedName name="january" localSheetId="8">#REF!</definedName>
    <definedName name="january" localSheetId="9">#REF!</definedName>
    <definedName name="january" localSheetId="10">#REF!</definedName>
    <definedName name="january">#REF!</definedName>
    <definedName name="JC" localSheetId="4" hidden="1">{#N/A,#N/A,FALSE,"Signature Page";#N/A,#N/A,FALSE,"Revision Summary";#N/A,#N/A,FALSE,"PROCESS FLOW";#N/A,#N/A,FALSE,"FMEA Worksheet"}</definedName>
    <definedName name="JC" localSheetId="3" hidden="1">{#N/A,#N/A,FALSE,"Signature Page";#N/A,#N/A,FALSE,"Revision Summary";#N/A,#N/A,FALSE,"PROCESS FLOW";#N/A,#N/A,FALSE,"FMEA Worksheet"}</definedName>
    <definedName name="JC" localSheetId="2" hidden="1">{#N/A,#N/A,FALSE,"Signature Page";#N/A,#N/A,FALSE,"Revision Summary";#N/A,#N/A,FALSE,"PROCESS FLOW";#N/A,#N/A,FALSE,"FMEA Worksheet"}</definedName>
    <definedName name="JC" localSheetId="8" hidden="1">{#N/A,#N/A,FALSE,"Signature Page";#N/A,#N/A,FALSE,"Revision Summary";#N/A,#N/A,FALSE,"PROCESS FLOW";#N/A,#N/A,FALSE,"FMEA Worksheet"}</definedName>
    <definedName name="JC" localSheetId="9" hidden="1">{#N/A,#N/A,FALSE,"Signature Page";#N/A,#N/A,FALSE,"Revision Summary";#N/A,#N/A,FALSE,"PROCESS FLOW";#N/A,#N/A,FALSE,"FMEA Worksheet"}</definedName>
    <definedName name="JC" hidden="1">{#N/A,#N/A,FALSE,"Signature Page";#N/A,#N/A,FALSE,"Revision Summary";#N/A,#N/A,FALSE,"PROCESS FLOW";#N/A,#N/A,FALSE,"FMEA Worksheet"}</definedName>
    <definedName name="jdfhkjahfkh" localSheetId="4" hidden="1">{#N/A,#N/A,TRUE,"Distribution";#N/A,#N/A,TRUE,"Fulfillment";#N/A,#N/A,TRUE,"Aged Backorders"}</definedName>
    <definedName name="jdfhkjahfkh" localSheetId="3" hidden="1">{#N/A,#N/A,TRUE,"Distribution";#N/A,#N/A,TRUE,"Fulfillment";#N/A,#N/A,TRUE,"Aged Backorders"}</definedName>
    <definedName name="jdfhkjahfkh" localSheetId="2" hidden="1">{#N/A,#N/A,TRUE,"Distribution";#N/A,#N/A,TRUE,"Fulfillment";#N/A,#N/A,TRUE,"Aged Backorders"}</definedName>
    <definedName name="jdfhkjahfkh" localSheetId="8" hidden="1">{#N/A,#N/A,TRUE,"Distribution";#N/A,#N/A,TRUE,"Fulfillment";#N/A,#N/A,TRUE,"Aged Backorders"}</definedName>
    <definedName name="jdfhkjahfkh" localSheetId="9" hidden="1">{#N/A,#N/A,TRUE,"Distribution";#N/A,#N/A,TRUE,"Fulfillment";#N/A,#N/A,TRUE,"Aged Backorders"}</definedName>
    <definedName name="jdfhkjahfkh" hidden="1">{#N/A,#N/A,TRUE,"Distribution";#N/A,#N/A,TRUE,"Fulfillment";#N/A,#N/A,TRUE,"Aged Backorders"}</definedName>
    <definedName name="jdfjhjksd" localSheetId="4" hidden="1">{#N/A,#N/A,TRUE,"Distribution";#N/A,#N/A,TRUE,"Fulfillment";#N/A,#N/A,TRUE,"Aged Backorders"}</definedName>
    <definedName name="jdfjhjksd" localSheetId="3" hidden="1">{#N/A,#N/A,TRUE,"Distribution";#N/A,#N/A,TRUE,"Fulfillment";#N/A,#N/A,TRUE,"Aged Backorders"}</definedName>
    <definedName name="jdfjhjksd" localSheetId="2" hidden="1">{#N/A,#N/A,TRUE,"Distribution";#N/A,#N/A,TRUE,"Fulfillment";#N/A,#N/A,TRUE,"Aged Backorders"}</definedName>
    <definedName name="jdfjhjksd" localSheetId="8" hidden="1">{#N/A,#N/A,TRUE,"Distribution";#N/A,#N/A,TRUE,"Fulfillment";#N/A,#N/A,TRUE,"Aged Backorders"}</definedName>
    <definedName name="jdfjhjksd" localSheetId="9" hidden="1">{#N/A,#N/A,TRUE,"Distribution";#N/A,#N/A,TRUE,"Fulfillment";#N/A,#N/A,TRUE,"Aged Backorders"}</definedName>
    <definedName name="jdfjhjksd" hidden="1">{#N/A,#N/A,TRUE,"Distribution";#N/A,#N/A,TRUE,"Fulfillment";#N/A,#N/A,TRUE,"Aged Backorders"}</definedName>
    <definedName name="jf.augflsh" localSheetId="4" hidden="1">{"PG1",#N/A,FALSE,"AugFlashTemplate";"PG2",#N/A,FALSE,"AugFlashTemplate"}</definedName>
    <definedName name="jf.augflsh" localSheetId="3" hidden="1">{"PG1",#N/A,FALSE,"AugFlashTemplate";"PG2",#N/A,FALSE,"AugFlashTemplate"}</definedName>
    <definedName name="jf.augflsh" localSheetId="2" hidden="1">{"PG1",#N/A,FALSE,"AugFlashTemplate";"PG2",#N/A,FALSE,"AugFlashTemplate"}</definedName>
    <definedName name="jf.augflsh" localSheetId="8" hidden="1">{"PG1",#N/A,FALSE,"AugFlashTemplate";"PG2",#N/A,FALSE,"AugFlashTemplate"}</definedName>
    <definedName name="jf.augflsh" localSheetId="9" hidden="1">{"PG1",#N/A,FALSE,"AugFlashTemplate";"PG2",#N/A,FALSE,"AugFlashTemplate"}</definedName>
    <definedName name="jf.augflsh" hidden="1">{"PG1",#N/A,FALSE,"AugFlashTemplate";"PG2",#N/A,FALSE,"AugFlashTemplate"}</definedName>
    <definedName name="jh" localSheetId="4">#REF!</definedName>
    <definedName name="jh" localSheetId="3">#REF!</definedName>
    <definedName name="jh" localSheetId="2">#REF!</definedName>
    <definedName name="jh" localSheetId="5">#REF!</definedName>
    <definedName name="jh" localSheetId="6">#REF!</definedName>
    <definedName name="jh" localSheetId="7">#REF!</definedName>
    <definedName name="jh" localSheetId="8">#REF!</definedName>
    <definedName name="jh" localSheetId="9">#REF!</definedName>
    <definedName name="jh" localSheetId="10">#REF!</definedName>
    <definedName name="jh">#REF!</definedName>
    <definedName name="JHDFHJH" localSheetId="4" hidden="1">{#N/A,#N/A,TRUE,"Distribution";#N/A,#N/A,TRUE,"Fulfillment";#N/A,#N/A,TRUE,"Aged Backorders"}</definedName>
    <definedName name="JHDFHJH" localSheetId="3" hidden="1">{#N/A,#N/A,TRUE,"Distribution";#N/A,#N/A,TRUE,"Fulfillment";#N/A,#N/A,TRUE,"Aged Backorders"}</definedName>
    <definedName name="JHDFHJH" localSheetId="2" hidden="1">{#N/A,#N/A,TRUE,"Distribution";#N/A,#N/A,TRUE,"Fulfillment";#N/A,#N/A,TRUE,"Aged Backorders"}</definedName>
    <definedName name="JHDFHJH" localSheetId="8" hidden="1">{#N/A,#N/A,TRUE,"Distribution";#N/A,#N/A,TRUE,"Fulfillment";#N/A,#N/A,TRUE,"Aged Backorders"}</definedName>
    <definedName name="JHDFHJH" localSheetId="9" hidden="1">{#N/A,#N/A,TRUE,"Distribution";#N/A,#N/A,TRUE,"Fulfillment";#N/A,#N/A,TRUE,"Aged Backorders"}</definedName>
    <definedName name="JHDFHJH" hidden="1">{#N/A,#N/A,TRUE,"Distribution";#N/A,#N/A,TRUE,"Fulfillment";#N/A,#N/A,TRUE,"Aged Backorders"}</definedName>
    <definedName name="jhdfjhskdf" localSheetId="4" hidden="1">{#N/A,#N/A,TRUE,"Distribution";#N/A,#N/A,TRUE,"Fulfillment";#N/A,#N/A,TRUE,"Aged Backorders"}</definedName>
    <definedName name="jhdfjhskdf" localSheetId="3" hidden="1">{#N/A,#N/A,TRUE,"Distribution";#N/A,#N/A,TRUE,"Fulfillment";#N/A,#N/A,TRUE,"Aged Backorders"}</definedName>
    <definedName name="jhdfjhskdf" localSheetId="2" hidden="1">{#N/A,#N/A,TRUE,"Distribution";#N/A,#N/A,TRUE,"Fulfillment";#N/A,#N/A,TRUE,"Aged Backorders"}</definedName>
    <definedName name="jhdfjhskdf" localSheetId="8" hidden="1">{#N/A,#N/A,TRUE,"Distribution";#N/A,#N/A,TRUE,"Fulfillment";#N/A,#N/A,TRUE,"Aged Backorders"}</definedName>
    <definedName name="jhdfjhskdf" localSheetId="9" hidden="1">{#N/A,#N/A,TRUE,"Distribution";#N/A,#N/A,TRUE,"Fulfillment";#N/A,#N/A,TRUE,"Aged Backorders"}</definedName>
    <definedName name="jhdfjhskdf" hidden="1">{#N/A,#N/A,TRUE,"Distribution";#N/A,#N/A,TRUE,"Fulfillment";#N/A,#N/A,TRUE,"Aged Backorders"}</definedName>
    <definedName name="jhhhh" localSheetId="4" hidden="1">{#N/A,#N/A,TRUE,"Distribution";#N/A,#N/A,TRUE,"Fulfillment";#N/A,#N/A,TRUE,"Aged Backorders"}</definedName>
    <definedName name="jhhhh" localSheetId="3" hidden="1">{#N/A,#N/A,TRUE,"Distribution";#N/A,#N/A,TRUE,"Fulfillment";#N/A,#N/A,TRUE,"Aged Backorders"}</definedName>
    <definedName name="jhhhh" localSheetId="2" hidden="1">{#N/A,#N/A,TRUE,"Distribution";#N/A,#N/A,TRUE,"Fulfillment";#N/A,#N/A,TRUE,"Aged Backorders"}</definedName>
    <definedName name="jhhhh" localSheetId="8" hidden="1">{#N/A,#N/A,TRUE,"Distribution";#N/A,#N/A,TRUE,"Fulfillment";#N/A,#N/A,TRUE,"Aged Backorders"}</definedName>
    <definedName name="jhhhh" localSheetId="9" hidden="1">{#N/A,#N/A,TRUE,"Distribution";#N/A,#N/A,TRUE,"Fulfillment";#N/A,#N/A,TRUE,"Aged Backorders"}</definedName>
    <definedName name="jhhhh" hidden="1">{#N/A,#N/A,TRUE,"Distribution";#N/A,#N/A,TRUE,"Fulfillment";#N/A,#N/A,TRUE,"Aged Backorders"}</definedName>
    <definedName name="jhjhj" localSheetId="4">#REF!</definedName>
    <definedName name="jhjhj" localSheetId="3">#REF!</definedName>
    <definedName name="jhjhj" localSheetId="2">#REF!</definedName>
    <definedName name="jhjhj" localSheetId="5">#REF!</definedName>
    <definedName name="jhjhj" localSheetId="6">#REF!</definedName>
    <definedName name="jhjhj" localSheetId="7">#REF!</definedName>
    <definedName name="jhjhj" localSheetId="8">#REF!</definedName>
    <definedName name="jhjhj" localSheetId="9">#REF!</definedName>
    <definedName name="jhjhj" localSheetId="10">#REF!</definedName>
    <definedName name="jhjhj">#REF!</definedName>
    <definedName name="JHKFJBJKN" localSheetId="4" hidden="1">{#N/A,#N/A,TRUE,"Distribution";#N/A,#N/A,TRUE,"Fulfillment";#N/A,#N/A,TRUE,"Aged Backorders"}</definedName>
    <definedName name="JHKFJBJKN" localSheetId="3" hidden="1">{#N/A,#N/A,TRUE,"Distribution";#N/A,#N/A,TRUE,"Fulfillment";#N/A,#N/A,TRUE,"Aged Backorders"}</definedName>
    <definedName name="JHKFJBJKN" localSheetId="2" hidden="1">{#N/A,#N/A,TRUE,"Distribution";#N/A,#N/A,TRUE,"Fulfillment";#N/A,#N/A,TRUE,"Aged Backorders"}</definedName>
    <definedName name="JHKFJBJKN" localSheetId="8" hidden="1">{#N/A,#N/A,TRUE,"Distribution";#N/A,#N/A,TRUE,"Fulfillment";#N/A,#N/A,TRUE,"Aged Backorders"}</definedName>
    <definedName name="JHKFJBJKN" localSheetId="9" hidden="1">{#N/A,#N/A,TRUE,"Distribution";#N/A,#N/A,TRUE,"Fulfillment";#N/A,#N/A,TRUE,"Aged Backorders"}</definedName>
    <definedName name="JHKFJBJKN" hidden="1">{#N/A,#N/A,TRUE,"Distribution";#N/A,#N/A,TRUE,"Fulfillment";#N/A,#N/A,TRUE,"Aged Backorders"}</definedName>
    <definedName name="JHSDJFH" localSheetId="4" hidden="1">{#N/A,#N/A,TRUE,"Distribution";#N/A,#N/A,TRUE,"Fulfillment";#N/A,#N/A,TRUE,"Aged Backorders"}</definedName>
    <definedName name="JHSDJFH" localSheetId="3" hidden="1">{#N/A,#N/A,TRUE,"Distribution";#N/A,#N/A,TRUE,"Fulfillment";#N/A,#N/A,TRUE,"Aged Backorders"}</definedName>
    <definedName name="JHSDJFH" localSheetId="2" hidden="1">{#N/A,#N/A,TRUE,"Distribution";#N/A,#N/A,TRUE,"Fulfillment";#N/A,#N/A,TRUE,"Aged Backorders"}</definedName>
    <definedName name="JHSDJFH" localSheetId="8" hidden="1">{#N/A,#N/A,TRUE,"Distribution";#N/A,#N/A,TRUE,"Fulfillment";#N/A,#N/A,TRUE,"Aged Backorders"}</definedName>
    <definedName name="JHSDJFH" localSheetId="9" hidden="1">{#N/A,#N/A,TRUE,"Distribution";#N/A,#N/A,TRUE,"Fulfillment";#N/A,#N/A,TRUE,"Aged Backorders"}</definedName>
    <definedName name="JHSDJFH" hidden="1">{#N/A,#N/A,TRUE,"Distribution";#N/A,#N/A,TRUE,"Fulfillment";#N/A,#N/A,TRUE,"Aged Backorders"}</definedName>
    <definedName name="ji" localSheetId="4">#REF!</definedName>
    <definedName name="ji" localSheetId="3">#REF!</definedName>
    <definedName name="ji" localSheetId="2">#REF!</definedName>
    <definedName name="ji" localSheetId="5">#REF!</definedName>
    <definedName name="ji" localSheetId="6">#REF!</definedName>
    <definedName name="ji" localSheetId="7">#REF!</definedName>
    <definedName name="ji" localSheetId="8">#REF!</definedName>
    <definedName name="ji" localSheetId="9">#REF!</definedName>
    <definedName name="ji" localSheetId="10">#REF!</definedName>
    <definedName name="ji">#REF!</definedName>
    <definedName name="JIBGBG" localSheetId="4">#REF!</definedName>
    <definedName name="JIBGBG" localSheetId="3">#REF!</definedName>
    <definedName name="JIBGBG" localSheetId="2">#REF!</definedName>
    <definedName name="JIBGBG" localSheetId="5">#REF!</definedName>
    <definedName name="JIBGBG" localSheetId="6">#REF!</definedName>
    <definedName name="JIBGBG" localSheetId="7">#REF!</definedName>
    <definedName name="JIBGBG" localSheetId="8">#REF!</definedName>
    <definedName name="JIBGBG" localSheetId="9">#REF!</definedName>
    <definedName name="JIBGBG" localSheetId="10">#REF!</definedName>
    <definedName name="JIBGBG">#REF!</definedName>
    <definedName name="jin" localSheetId="4">#REF!</definedName>
    <definedName name="jin" localSheetId="3">#REF!</definedName>
    <definedName name="jin" localSheetId="2">#REF!</definedName>
    <definedName name="jin" localSheetId="5">#REF!</definedName>
    <definedName name="jin" localSheetId="6">#REF!</definedName>
    <definedName name="jin" localSheetId="7">#REF!</definedName>
    <definedName name="jin" localSheetId="8">#REF!</definedName>
    <definedName name="jin" localSheetId="9">#REF!</definedName>
    <definedName name="jin" localSheetId="10">#REF!</definedName>
    <definedName name="jin">#REF!</definedName>
    <definedName name="jindu" localSheetId="4">#REF!</definedName>
    <definedName name="jindu" localSheetId="3">#REF!</definedName>
    <definedName name="jindu" localSheetId="2">#REF!</definedName>
    <definedName name="jindu" localSheetId="5">#REF!</definedName>
    <definedName name="jindu" localSheetId="6">#REF!</definedName>
    <definedName name="jindu" localSheetId="7">#REF!</definedName>
    <definedName name="jindu" localSheetId="8">#REF!</definedName>
    <definedName name="jindu" localSheetId="9">#REF!</definedName>
    <definedName name="jindu" localSheetId="10">#REF!</definedName>
    <definedName name="jindu">#REF!</definedName>
    <definedName name="jingn" localSheetId="4">#REF!</definedName>
    <definedName name="jingn" localSheetId="3">#REF!</definedName>
    <definedName name="jingn" localSheetId="2">#REF!</definedName>
    <definedName name="jingn" localSheetId="5">#REF!</definedName>
    <definedName name="jingn" localSheetId="6">#REF!</definedName>
    <definedName name="jingn" localSheetId="7">#REF!</definedName>
    <definedName name="jingn" localSheetId="8">#REF!</definedName>
    <definedName name="jingn" localSheetId="9">#REF!</definedName>
    <definedName name="jingn" localSheetId="10">#REF!</definedName>
    <definedName name="jingn">#REF!</definedName>
    <definedName name="jingyingti" localSheetId="5">[63]经营体!$A$1:$B$206</definedName>
    <definedName name="jingyingti" localSheetId="6">[63]经营体!$A$1:$B$206</definedName>
    <definedName name="jingyingti" localSheetId="7">[63]经营体!$A$1:$B$206</definedName>
    <definedName name="jingyingti" localSheetId="8">[63]经营体!$A$1:$B$206</definedName>
    <definedName name="jingyingti" localSheetId="9">[63]经营体!$A$1:$B$206</definedName>
    <definedName name="jingyingti">[50]经营体!$A$1:$B$206</definedName>
    <definedName name="jjj">[88]분리멀티형!$B$2:$AD$38</definedName>
    <definedName name="jjjjddd" localSheetId="4" hidden="1">{#N/A,#N/A,TRUE,"Distribution";#N/A,#N/A,TRUE,"Fulfillment";#N/A,#N/A,TRUE,"Aged Backorders"}</definedName>
    <definedName name="jjjjddd" localSheetId="3" hidden="1">{#N/A,#N/A,TRUE,"Distribution";#N/A,#N/A,TRUE,"Fulfillment";#N/A,#N/A,TRUE,"Aged Backorders"}</definedName>
    <definedName name="jjjjddd" localSheetId="2" hidden="1">{#N/A,#N/A,TRUE,"Distribution";#N/A,#N/A,TRUE,"Fulfillment";#N/A,#N/A,TRUE,"Aged Backorders"}</definedName>
    <definedName name="jjjjddd" localSheetId="8" hidden="1">{#N/A,#N/A,TRUE,"Distribution";#N/A,#N/A,TRUE,"Fulfillment";#N/A,#N/A,TRUE,"Aged Backorders"}</definedName>
    <definedName name="jjjjddd" localSheetId="9" hidden="1">{#N/A,#N/A,TRUE,"Distribution";#N/A,#N/A,TRUE,"Fulfillment";#N/A,#N/A,TRUE,"Aged Backorders"}</definedName>
    <definedName name="jjjjddd" hidden="1">{#N/A,#N/A,TRUE,"Distribution";#N/A,#N/A,TRUE,"Fulfillment";#N/A,#N/A,TRUE,"Aged Backorders"}</definedName>
    <definedName name="jjjjj" localSheetId="4" hidden="1">{#N/A,#N/A,TRUE,"Distribution";#N/A,#N/A,TRUE,"Fulfillment";#N/A,#N/A,TRUE,"Aged Backorders"}</definedName>
    <definedName name="jjjjj" localSheetId="3" hidden="1">{#N/A,#N/A,TRUE,"Distribution";#N/A,#N/A,TRUE,"Fulfillment";#N/A,#N/A,TRUE,"Aged Backorders"}</definedName>
    <definedName name="jjjjj" localSheetId="2" hidden="1">{#N/A,#N/A,TRUE,"Distribution";#N/A,#N/A,TRUE,"Fulfillment";#N/A,#N/A,TRUE,"Aged Backorders"}</definedName>
    <definedName name="jjjjj" localSheetId="8" hidden="1">{#N/A,#N/A,TRUE,"Distribution";#N/A,#N/A,TRUE,"Fulfillment";#N/A,#N/A,TRUE,"Aged Backorders"}</definedName>
    <definedName name="jjjjj" localSheetId="9" hidden="1">{#N/A,#N/A,TRUE,"Distribution";#N/A,#N/A,TRUE,"Fulfillment";#N/A,#N/A,TRUE,"Aged Backorders"}</definedName>
    <definedName name="jjjjj" hidden="1">{#N/A,#N/A,TRUE,"Distribution";#N/A,#N/A,TRUE,"Fulfillment";#N/A,#N/A,TRUE,"Aged Backorders"}</definedName>
    <definedName name="JMCHOI" localSheetId="4">#REF!</definedName>
    <definedName name="JMCHOI" localSheetId="3">#REF!</definedName>
    <definedName name="JMCHOI" localSheetId="2">#REF!</definedName>
    <definedName name="JMCHOI" localSheetId="5">#REF!</definedName>
    <definedName name="JMCHOI" localSheetId="6">#REF!</definedName>
    <definedName name="JMCHOI" localSheetId="7">#REF!</definedName>
    <definedName name="JMCHOI" localSheetId="8">#REF!</definedName>
    <definedName name="JMCHOI" localSheetId="9">#REF!</definedName>
    <definedName name="JMCHOI" localSheetId="10">#REF!</definedName>
    <definedName name="JMCHOI">#REF!</definedName>
    <definedName name="JpCI" localSheetId="4">#REF!</definedName>
    <definedName name="JpCI" localSheetId="3">#REF!</definedName>
    <definedName name="JpCI" localSheetId="2">#REF!</definedName>
    <definedName name="JpCI" localSheetId="5">#REF!</definedName>
    <definedName name="JpCI" localSheetId="6">#REF!</definedName>
    <definedName name="JpCI" localSheetId="7">#REF!</definedName>
    <definedName name="JpCI" localSheetId="8">#REF!</definedName>
    <definedName name="JpCI" localSheetId="9">#REF!</definedName>
    <definedName name="JpCI" localSheetId="10">#REF!</definedName>
    <definedName name="JpCI">#REF!</definedName>
    <definedName name="JpCS" localSheetId="4">#REF!</definedName>
    <definedName name="JpCS" localSheetId="3">#REF!</definedName>
    <definedName name="JpCS" localSheetId="2">#REF!</definedName>
    <definedName name="JpCS" localSheetId="5">#REF!</definedName>
    <definedName name="JpCS" localSheetId="6">#REF!</definedName>
    <definedName name="JpCS" localSheetId="7">#REF!</definedName>
    <definedName name="JpCS" localSheetId="8">#REF!</definedName>
    <definedName name="JpCS" localSheetId="9">#REF!</definedName>
    <definedName name="JpCS" localSheetId="10">#REF!</definedName>
    <definedName name="JpCS">#REF!</definedName>
    <definedName name="JpGBUHq" localSheetId="4">#REF!</definedName>
    <definedName name="JpGBUHq" localSheetId="3">#REF!</definedName>
    <definedName name="JpGBUHq" localSheetId="2">#REF!</definedName>
    <definedName name="JpGBUHq" localSheetId="5">#REF!</definedName>
    <definedName name="JpGBUHq" localSheetId="6">#REF!</definedName>
    <definedName name="JpGBUHq" localSheetId="7">#REF!</definedName>
    <definedName name="JpGBUHq" localSheetId="8">#REF!</definedName>
    <definedName name="JpGBUHq" localSheetId="9">#REF!</definedName>
    <definedName name="JpGBUHq" localSheetId="10">#REF!</definedName>
    <definedName name="JpGBUHq">#REF!</definedName>
    <definedName name="JpMS" localSheetId="4">#REF!</definedName>
    <definedName name="JpMS" localSheetId="3">#REF!</definedName>
    <definedName name="JpMS" localSheetId="2">#REF!</definedName>
    <definedName name="JpMS" localSheetId="5">#REF!</definedName>
    <definedName name="JpMS" localSheetId="6">#REF!</definedName>
    <definedName name="JpMS" localSheetId="7">#REF!</definedName>
    <definedName name="JpMS" localSheetId="8">#REF!</definedName>
    <definedName name="JpMS" localSheetId="9">#REF!</definedName>
    <definedName name="JpMS" localSheetId="10">#REF!</definedName>
    <definedName name="JpMS">#REF!</definedName>
    <definedName name="JpOSS" localSheetId="4">#REF!</definedName>
    <definedName name="JpOSS" localSheetId="3">#REF!</definedName>
    <definedName name="JpOSS" localSheetId="2">#REF!</definedName>
    <definedName name="JpOSS" localSheetId="5">#REF!</definedName>
    <definedName name="JpOSS" localSheetId="6">#REF!</definedName>
    <definedName name="JpOSS" localSheetId="7">#REF!</definedName>
    <definedName name="JpOSS" localSheetId="8">#REF!</definedName>
    <definedName name="JpOSS" localSheetId="9">#REF!</definedName>
    <definedName name="JpOSS" localSheetId="10">#REF!</definedName>
    <definedName name="JpOSS">#REF!</definedName>
    <definedName name="JPY" localSheetId="4">'[113]UPPER BLOCK'!#REF!</definedName>
    <definedName name="JPY" localSheetId="3">'[113]UPPER BLOCK'!#REF!</definedName>
    <definedName name="JPY" localSheetId="2">'[113]UPPER BLOCK'!#REF!</definedName>
    <definedName name="JPY" localSheetId="5">'[113]UPPER BLOCK'!#REF!</definedName>
    <definedName name="JPY" localSheetId="6">'[113]UPPER BLOCK'!#REF!</definedName>
    <definedName name="JPY" localSheetId="7">'[113]UPPER BLOCK'!#REF!</definedName>
    <definedName name="JPY">'[114]UPPER BLOCK'!#REF!</definedName>
    <definedName name="judge" localSheetId="4">[113]假设!#REF!</definedName>
    <definedName name="judge" localSheetId="3">[113]假设!#REF!</definedName>
    <definedName name="judge" localSheetId="2">[113]假设!#REF!</definedName>
    <definedName name="judge" localSheetId="5">[113]假设!#REF!</definedName>
    <definedName name="judge" localSheetId="6">[113]假设!#REF!</definedName>
    <definedName name="judge" localSheetId="7">[113]假设!#REF!</definedName>
    <definedName name="judge">[114]假设!#REF!</definedName>
    <definedName name="judge1" localSheetId="4">[113]假设!#REF!</definedName>
    <definedName name="judge1" localSheetId="3">[113]假设!#REF!</definedName>
    <definedName name="judge1" localSheetId="2">[113]假设!#REF!</definedName>
    <definedName name="judge1" localSheetId="5">[113]假设!#REF!</definedName>
    <definedName name="judge1" localSheetId="6">[113]假设!#REF!</definedName>
    <definedName name="judge1" localSheetId="7">[113]假设!#REF!</definedName>
    <definedName name="judge1">[114]假设!#REF!</definedName>
    <definedName name="judge2" localSheetId="4">[113]假设!#REF!</definedName>
    <definedName name="judge2" localSheetId="3">[113]假设!#REF!</definedName>
    <definedName name="judge2" localSheetId="2">[113]假设!#REF!</definedName>
    <definedName name="judge2" localSheetId="5">[113]假设!#REF!</definedName>
    <definedName name="judge2" localSheetId="6">[113]假设!#REF!</definedName>
    <definedName name="judge2" localSheetId="7">[113]假设!#REF!</definedName>
    <definedName name="judge2">[114]假设!#REF!</definedName>
    <definedName name="JULCOST" localSheetId="4">'[16]Container Cost Assumptions'!$A$1</definedName>
    <definedName name="JULCOST" localSheetId="3">'[16]Container Cost Assumptions'!$A$1</definedName>
    <definedName name="JULCOST" localSheetId="2">'[16]Container Cost Assumptions'!$A$1</definedName>
    <definedName name="JULCOST" localSheetId="5">'[16]Container Cost Assumptions'!$A$1</definedName>
    <definedName name="JULCOST" localSheetId="6">'[16]Container Cost Assumptions'!$A$1</definedName>
    <definedName name="JULCOST" localSheetId="7">'[16]Container Cost Assumptions'!$A$1</definedName>
    <definedName name="JULCOST" localSheetId="8">'[17]Container Cost Assumptions'!$A$1</definedName>
    <definedName name="JULCOST" localSheetId="9">'[17]Container Cost Assumptions'!$A$1</definedName>
    <definedName name="JULCOST">'[18]Container Cost Assumptions'!$A$1</definedName>
    <definedName name="JULY" localSheetId="4">'[16]Container Cost Assumptions'!$A:$IV</definedName>
    <definedName name="JULY" localSheetId="3">'[16]Container Cost Assumptions'!$A:$IV</definedName>
    <definedName name="JULY" localSheetId="2">'[16]Container Cost Assumptions'!$A:$IV</definedName>
    <definedName name="JULY" localSheetId="5">'[16]Container Cost Assumptions'!$A:$IV</definedName>
    <definedName name="JULY" localSheetId="6">'[16]Container Cost Assumptions'!$A:$IV</definedName>
    <definedName name="JULY" localSheetId="7">'[16]Container Cost Assumptions'!$A:$IV</definedName>
    <definedName name="JULY" localSheetId="8">'[17]Container Cost Assumptions'!$A:$IV</definedName>
    <definedName name="JULY" localSheetId="9">'[17]Container Cost Assumptions'!$A:$IV</definedName>
    <definedName name="JULY">'[18]Container Cost Assumptions'!$A:$IV</definedName>
    <definedName name="JULY_1">#N/A</definedName>
    <definedName name="JUN" localSheetId="4">'[16]Container Cost Assumptions'!$A:$IV</definedName>
    <definedName name="JUN" localSheetId="3">'[16]Container Cost Assumptions'!$A:$IV</definedName>
    <definedName name="JUN" localSheetId="2">'[16]Container Cost Assumptions'!$A:$IV</definedName>
    <definedName name="JUN" localSheetId="5">'[16]Container Cost Assumptions'!$A:$IV</definedName>
    <definedName name="JUN" localSheetId="6">'[16]Container Cost Assumptions'!$A:$IV</definedName>
    <definedName name="JUN" localSheetId="7">'[16]Container Cost Assumptions'!$A:$IV</definedName>
    <definedName name="JUN" localSheetId="8">'[17]Container Cost Assumptions'!$A:$IV</definedName>
    <definedName name="JUN" localSheetId="9">'[17]Container Cost Assumptions'!$A:$IV</definedName>
    <definedName name="JUN">'[18]Container Cost Assumptions'!$A:$IV</definedName>
    <definedName name="juncost" localSheetId="4">'[16]Container Cost Assumptions'!$A$1:$H$366</definedName>
    <definedName name="juncost" localSheetId="3">'[16]Container Cost Assumptions'!$A$1:$H$366</definedName>
    <definedName name="juncost" localSheetId="2">'[16]Container Cost Assumptions'!$A$1:$H$366</definedName>
    <definedName name="juncost" localSheetId="5">'[16]Container Cost Assumptions'!$A$1:$H$366</definedName>
    <definedName name="juncost" localSheetId="6">'[16]Container Cost Assumptions'!$A$1:$H$366</definedName>
    <definedName name="juncost" localSheetId="7">'[16]Container Cost Assumptions'!$A$1:$H$366</definedName>
    <definedName name="juncost" localSheetId="8">'[17]Container Cost Assumptions'!$A$1:$H$366</definedName>
    <definedName name="juncost" localSheetId="9">'[17]Container Cost Assumptions'!$A$1:$H$366</definedName>
    <definedName name="juncost">'[18]Container Cost Assumptions'!$A$1:$H$366</definedName>
    <definedName name="june" localSheetId="4">[42]junio!$I$1:$EF$65536</definedName>
    <definedName name="june" localSheetId="3">[42]junio!$I$1:$EF$65536</definedName>
    <definedName name="june" localSheetId="2">[42]junio!$I$1:$EF$65536</definedName>
    <definedName name="june" localSheetId="5">[42]junio!$I$1:$EF$65536</definedName>
    <definedName name="june" localSheetId="6">[42]junio!$I$1:$EF$65536</definedName>
    <definedName name="june" localSheetId="7">[42]junio!$I$1:$EF$65536</definedName>
    <definedName name="june" localSheetId="8">[42]junio!$I$1:$EF$65536</definedName>
    <definedName name="june" localSheetId="9">[42]junio!$I$1:$EF$65536</definedName>
    <definedName name="june">[32]junio!$I$1:$EF$65536</definedName>
    <definedName name="junk1" localSheetId="4" hidden="1">{"PG1",#N/A,FALSE,"AugFlashTemplate";"PG2",#N/A,FALSE,"AugFlashTemplate"}</definedName>
    <definedName name="junk1" localSheetId="3" hidden="1">{"PG1",#N/A,FALSE,"AugFlashTemplate";"PG2",#N/A,FALSE,"AugFlashTemplate"}</definedName>
    <definedName name="junk1" localSheetId="2" hidden="1">{"PG1",#N/A,FALSE,"AugFlashTemplate";"PG2",#N/A,FALSE,"AugFlashTemplate"}</definedName>
    <definedName name="junk1" localSheetId="8" hidden="1">{"PG1",#N/A,FALSE,"AugFlashTemplate";"PG2",#N/A,FALSE,"AugFlashTemplate"}</definedName>
    <definedName name="junk1" localSheetId="9" hidden="1">{"PG1",#N/A,FALSE,"AugFlashTemplate";"PG2",#N/A,FALSE,"AugFlashTemplate"}</definedName>
    <definedName name="junk1" hidden="1">{"PG1",#N/A,FALSE,"AugFlashTemplate";"PG2",#N/A,FALSE,"AugFlashTemplate"}</definedName>
    <definedName name="Junk10" localSheetId="4" hidden="1">{"PG1",#N/A,FALSE,"AugFlashTemplate";"PG2",#N/A,FALSE,"AugFlashTemplate"}</definedName>
    <definedName name="Junk10" localSheetId="3" hidden="1">{"PG1",#N/A,FALSE,"AugFlashTemplate";"PG2",#N/A,FALSE,"AugFlashTemplate"}</definedName>
    <definedName name="Junk10" localSheetId="2" hidden="1">{"PG1",#N/A,FALSE,"AugFlashTemplate";"PG2",#N/A,FALSE,"AugFlashTemplate"}</definedName>
    <definedName name="Junk10" localSheetId="8" hidden="1">{"PG1",#N/A,FALSE,"AugFlashTemplate";"PG2",#N/A,FALSE,"AugFlashTemplate"}</definedName>
    <definedName name="Junk10" localSheetId="9" hidden="1">{"PG1",#N/A,FALSE,"AugFlashTemplate";"PG2",#N/A,FALSE,"AugFlashTemplate"}</definedName>
    <definedName name="Junk10" hidden="1">{"PG1",#N/A,FALSE,"AugFlashTemplate";"PG2",#N/A,FALSE,"AugFlashTemplate"}</definedName>
    <definedName name="junk100" localSheetId="4" hidden="1">{"PG1",#N/A,FALSE,"AugFlashTemplate";"PG2",#N/A,FALSE,"AugFlashTemplate"}</definedName>
    <definedName name="junk100" localSheetId="3" hidden="1">{"PG1",#N/A,FALSE,"AugFlashTemplate";"PG2",#N/A,FALSE,"AugFlashTemplate"}</definedName>
    <definedName name="junk100" localSheetId="2" hidden="1">{"PG1",#N/A,FALSE,"AugFlashTemplate";"PG2",#N/A,FALSE,"AugFlashTemplate"}</definedName>
    <definedName name="junk100" localSheetId="8" hidden="1">{"PG1",#N/A,FALSE,"AugFlashTemplate";"PG2",#N/A,FALSE,"AugFlashTemplate"}</definedName>
    <definedName name="junk100" localSheetId="9" hidden="1">{"PG1",#N/A,FALSE,"AugFlashTemplate";"PG2",#N/A,FALSE,"AugFlashTemplate"}</definedName>
    <definedName name="junk100" hidden="1">{"PG1",#N/A,FALSE,"AugFlashTemplate";"PG2",#N/A,FALSE,"AugFlashTemplate"}</definedName>
    <definedName name="junk2" localSheetId="4" hidden="1">{"PG1",#N/A,FALSE,"AugFlashTemplate";"PG2",#N/A,FALSE,"AugFlashTemplate"}</definedName>
    <definedName name="junk2" localSheetId="3" hidden="1">{"PG1",#N/A,FALSE,"AugFlashTemplate";"PG2",#N/A,FALSE,"AugFlashTemplate"}</definedName>
    <definedName name="junk2" localSheetId="2" hidden="1">{"PG1",#N/A,FALSE,"AugFlashTemplate";"PG2",#N/A,FALSE,"AugFlashTemplate"}</definedName>
    <definedName name="junk2" localSheetId="8" hidden="1">{"PG1",#N/A,FALSE,"AugFlashTemplate";"PG2",#N/A,FALSE,"AugFlashTemplate"}</definedName>
    <definedName name="junk2" localSheetId="9" hidden="1">{"PG1",#N/A,FALSE,"AugFlashTemplate";"PG2",#N/A,FALSE,"AugFlashTemplate"}</definedName>
    <definedName name="junk2" hidden="1">{"PG1",#N/A,FALSE,"AugFlashTemplate";"PG2",#N/A,FALSE,"AugFlashTemplate"}</definedName>
    <definedName name="junk200" localSheetId="4" hidden="1">{"PG1",#N/A,FALSE,"AugFlashTemplate";"PG2",#N/A,FALSE,"AugFlashTemplate"}</definedName>
    <definedName name="junk200" localSheetId="3" hidden="1">{"PG1",#N/A,FALSE,"AugFlashTemplate";"PG2",#N/A,FALSE,"AugFlashTemplate"}</definedName>
    <definedName name="junk200" localSheetId="2" hidden="1">{"PG1",#N/A,FALSE,"AugFlashTemplate";"PG2",#N/A,FALSE,"AugFlashTemplate"}</definedName>
    <definedName name="junk200" localSheetId="8" hidden="1">{"PG1",#N/A,FALSE,"AugFlashTemplate";"PG2",#N/A,FALSE,"AugFlashTemplate"}</definedName>
    <definedName name="junk200" localSheetId="9" hidden="1">{"PG1",#N/A,FALSE,"AugFlashTemplate";"PG2",#N/A,FALSE,"AugFlashTemplate"}</definedName>
    <definedName name="junk200" hidden="1">{"PG1",#N/A,FALSE,"AugFlashTemplate";"PG2",#N/A,FALSE,"AugFlashTemplate"}</definedName>
    <definedName name="junk300" localSheetId="4" hidden="1">{"PG1",#N/A,FALSE,"AugFlashTemplate";"PG2",#N/A,FALSE,"AugFlashTemplate"}</definedName>
    <definedName name="junk300" localSheetId="3" hidden="1">{"PG1",#N/A,FALSE,"AugFlashTemplate";"PG2",#N/A,FALSE,"AugFlashTemplate"}</definedName>
    <definedName name="junk300" localSheetId="2" hidden="1">{"PG1",#N/A,FALSE,"AugFlashTemplate";"PG2",#N/A,FALSE,"AugFlashTemplate"}</definedName>
    <definedName name="junk300" localSheetId="8" hidden="1">{"PG1",#N/A,FALSE,"AugFlashTemplate";"PG2",#N/A,FALSE,"AugFlashTemplate"}</definedName>
    <definedName name="junk300" localSheetId="9" hidden="1">{"PG1",#N/A,FALSE,"AugFlashTemplate";"PG2",#N/A,FALSE,"AugFlashTemplate"}</definedName>
    <definedName name="junk300" hidden="1">{"PG1",#N/A,FALSE,"AugFlashTemplate";"PG2",#N/A,FALSE,"AugFlashTemplate"}</definedName>
    <definedName name="junk500" localSheetId="4" hidden="1">{"PG1",#N/A,FALSE,"AugFlashTemplate";"PG2",#N/A,FALSE,"AugFlashTemplate"}</definedName>
    <definedName name="junk500" localSheetId="3" hidden="1">{"PG1",#N/A,FALSE,"AugFlashTemplate";"PG2",#N/A,FALSE,"AugFlashTemplate"}</definedName>
    <definedName name="junk500" localSheetId="2" hidden="1">{"PG1",#N/A,FALSE,"AugFlashTemplate";"PG2",#N/A,FALSE,"AugFlashTemplate"}</definedName>
    <definedName name="junk500" localSheetId="8" hidden="1">{"PG1",#N/A,FALSE,"AugFlashTemplate";"PG2",#N/A,FALSE,"AugFlashTemplate"}</definedName>
    <definedName name="junk500" localSheetId="9" hidden="1">{"PG1",#N/A,FALSE,"AugFlashTemplate";"PG2",#N/A,FALSE,"AugFlashTemplate"}</definedName>
    <definedName name="junk500" hidden="1">{"PG1",#N/A,FALSE,"AugFlashTemplate";"PG2",#N/A,FALSE,"AugFlashTemplate"}</definedName>
    <definedName name="K" localSheetId="4">'[8]#BEZUG'!#REF!</definedName>
    <definedName name="K" localSheetId="3">'[8]#BEZUG'!#REF!</definedName>
    <definedName name="K" localSheetId="2">'[8]#BEZUG'!#REF!</definedName>
    <definedName name="K" localSheetId="5">'[8]#BEZUG'!#REF!</definedName>
    <definedName name="K" localSheetId="6">'[8]#BEZUG'!#REF!</definedName>
    <definedName name="K" localSheetId="7">'[8]#BEZUG'!#REF!</definedName>
    <definedName name="K" localSheetId="8">'[8]#BEZUG'!#REF!</definedName>
    <definedName name="K" localSheetId="9">'[8]#BEZUG'!#REF!</definedName>
    <definedName name="K">'[7]#BEZUG'!#REF!</definedName>
    <definedName name="k_3" localSheetId="4">#REF!</definedName>
    <definedName name="k_3" localSheetId="3">#REF!</definedName>
    <definedName name="k_3" localSheetId="2">#REF!</definedName>
    <definedName name="k_3" localSheetId="5">#REF!</definedName>
    <definedName name="k_3" localSheetId="6">#REF!</definedName>
    <definedName name="k_3" localSheetId="7">#REF!</definedName>
    <definedName name="k_3" localSheetId="8">#REF!</definedName>
    <definedName name="k_3" localSheetId="9">#REF!</definedName>
    <definedName name="k_3" localSheetId="10">#REF!</definedName>
    <definedName name="k_3">#REF!</definedName>
    <definedName name="KDFJKJ" localSheetId="4" hidden="1">{#N/A,#N/A,TRUE,"Distribution";#N/A,#N/A,TRUE,"Fulfillment";#N/A,#N/A,TRUE,"Aged Backorders"}</definedName>
    <definedName name="KDFJKJ" localSheetId="3" hidden="1">{#N/A,#N/A,TRUE,"Distribution";#N/A,#N/A,TRUE,"Fulfillment";#N/A,#N/A,TRUE,"Aged Backorders"}</definedName>
    <definedName name="KDFJKJ" localSheetId="2" hidden="1">{#N/A,#N/A,TRUE,"Distribution";#N/A,#N/A,TRUE,"Fulfillment";#N/A,#N/A,TRUE,"Aged Backorders"}</definedName>
    <definedName name="KDFJKJ" localSheetId="8" hidden="1">{#N/A,#N/A,TRUE,"Distribution";#N/A,#N/A,TRUE,"Fulfillment";#N/A,#N/A,TRUE,"Aged Backorders"}</definedName>
    <definedName name="KDFJKJ" localSheetId="9" hidden="1">{#N/A,#N/A,TRUE,"Distribution";#N/A,#N/A,TRUE,"Fulfillment";#N/A,#N/A,TRUE,"Aged Backorders"}</definedName>
    <definedName name="KDFJKJ" hidden="1">{#N/A,#N/A,TRUE,"Distribution";#N/A,#N/A,TRUE,"Fulfillment";#N/A,#N/A,TRUE,"Aged Backorders"}</definedName>
    <definedName name="KFoam" localSheetId="4">#REF!</definedName>
    <definedName name="KFoam" localSheetId="3">#REF!</definedName>
    <definedName name="KFoam" localSheetId="2">#REF!</definedName>
    <definedName name="KFoam" localSheetId="5">#REF!</definedName>
    <definedName name="KFoam" localSheetId="6">#REF!</definedName>
    <definedName name="KFoam" localSheetId="7">#REF!</definedName>
    <definedName name="KFoam" localSheetId="8">#REF!</definedName>
    <definedName name="KFoam" localSheetId="9">#REF!</definedName>
    <definedName name="KFoam" localSheetId="10">#REF!</definedName>
    <definedName name="KFoam">#REF!</definedName>
    <definedName name="KFRHGKJN" localSheetId="4" hidden="1">{#N/A,#N/A,TRUE,"Distribution";#N/A,#N/A,TRUE,"Fulfillment";#N/A,#N/A,TRUE,"Aged Backorders"}</definedName>
    <definedName name="KFRHGKJN" localSheetId="3" hidden="1">{#N/A,#N/A,TRUE,"Distribution";#N/A,#N/A,TRUE,"Fulfillment";#N/A,#N/A,TRUE,"Aged Backorders"}</definedName>
    <definedName name="KFRHGKJN" localSheetId="2" hidden="1">{#N/A,#N/A,TRUE,"Distribution";#N/A,#N/A,TRUE,"Fulfillment";#N/A,#N/A,TRUE,"Aged Backorders"}</definedName>
    <definedName name="KFRHGKJN" localSheetId="8" hidden="1">{#N/A,#N/A,TRUE,"Distribution";#N/A,#N/A,TRUE,"Fulfillment";#N/A,#N/A,TRUE,"Aged Backorders"}</definedName>
    <definedName name="KFRHGKJN" localSheetId="9" hidden="1">{#N/A,#N/A,TRUE,"Distribution";#N/A,#N/A,TRUE,"Fulfillment";#N/A,#N/A,TRUE,"Aged Backorders"}</definedName>
    <definedName name="KFRHGKJN" hidden="1">{#N/A,#N/A,TRUE,"Distribution";#N/A,#N/A,TRUE,"Fulfillment";#N/A,#N/A,TRUE,"Aged Backorders"}</definedName>
    <definedName name="khjiu" localSheetId="4" hidden="1">{#N/A,#N/A,TRUE,"Distribution";#N/A,#N/A,TRUE,"Fulfillment";#N/A,#N/A,TRUE,"Aged Backorders"}</definedName>
    <definedName name="khjiu" localSheetId="3" hidden="1">{#N/A,#N/A,TRUE,"Distribution";#N/A,#N/A,TRUE,"Fulfillment";#N/A,#N/A,TRUE,"Aged Backorders"}</definedName>
    <definedName name="khjiu" localSheetId="2" hidden="1">{#N/A,#N/A,TRUE,"Distribution";#N/A,#N/A,TRUE,"Fulfillment";#N/A,#N/A,TRUE,"Aged Backorders"}</definedName>
    <definedName name="khjiu" localSheetId="8" hidden="1">{#N/A,#N/A,TRUE,"Distribution";#N/A,#N/A,TRUE,"Fulfillment";#N/A,#N/A,TRUE,"Aged Backorders"}</definedName>
    <definedName name="khjiu" localSheetId="9" hidden="1">{#N/A,#N/A,TRUE,"Distribution";#N/A,#N/A,TRUE,"Fulfillment";#N/A,#N/A,TRUE,"Aged Backorders"}</definedName>
    <definedName name="khjiu" hidden="1">{#N/A,#N/A,TRUE,"Distribution";#N/A,#N/A,TRUE,"Fulfillment";#N/A,#N/A,TRUE,"Aged Backorders"}</definedName>
    <definedName name="ki" localSheetId="4">#REF!</definedName>
    <definedName name="ki" localSheetId="3">#REF!</definedName>
    <definedName name="ki" localSheetId="2">#REF!</definedName>
    <definedName name="ki" localSheetId="5">#REF!</definedName>
    <definedName name="ki" localSheetId="6">#REF!</definedName>
    <definedName name="ki" localSheetId="7">#REF!</definedName>
    <definedName name="ki" localSheetId="8">#REF!</definedName>
    <definedName name="ki" localSheetId="9">#REF!</definedName>
    <definedName name="ki" localSheetId="10">#REF!</definedName>
    <definedName name="ki">#REF!</definedName>
    <definedName name="kilo" localSheetId="4" hidden="1">{#N/A,#N/A,TRUE,"Distribution";#N/A,#N/A,TRUE,"Fulfillment";#N/A,#N/A,TRUE,"Aged Backorders"}</definedName>
    <definedName name="kilo" localSheetId="3" hidden="1">{#N/A,#N/A,TRUE,"Distribution";#N/A,#N/A,TRUE,"Fulfillment";#N/A,#N/A,TRUE,"Aged Backorders"}</definedName>
    <definedName name="kilo" localSheetId="2" hidden="1">{#N/A,#N/A,TRUE,"Distribution";#N/A,#N/A,TRUE,"Fulfillment";#N/A,#N/A,TRUE,"Aged Backorders"}</definedName>
    <definedName name="kilo" localSheetId="8" hidden="1">{#N/A,#N/A,TRUE,"Distribution";#N/A,#N/A,TRUE,"Fulfillment";#N/A,#N/A,TRUE,"Aged Backorders"}</definedName>
    <definedName name="kilo" localSheetId="9" hidden="1">{#N/A,#N/A,TRUE,"Distribution";#N/A,#N/A,TRUE,"Fulfillment";#N/A,#N/A,TRUE,"Aged Backorders"}</definedName>
    <definedName name="kilo" hidden="1">{#N/A,#N/A,TRUE,"Distribution";#N/A,#N/A,TRUE,"Fulfillment";#N/A,#N/A,TRUE,"Aged Backorders"}</definedName>
    <definedName name="kjdfhkhasf" localSheetId="4" hidden="1">{#N/A,#N/A,TRUE,"Distribution";#N/A,#N/A,TRUE,"Fulfillment";#N/A,#N/A,TRUE,"Aged Backorders"}</definedName>
    <definedName name="kjdfhkhasf" localSheetId="3" hidden="1">{#N/A,#N/A,TRUE,"Distribution";#N/A,#N/A,TRUE,"Fulfillment";#N/A,#N/A,TRUE,"Aged Backorders"}</definedName>
    <definedName name="kjdfhkhasf" localSheetId="2" hidden="1">{#N/A,#N/A,TRUE,"Distribution";#N/A,#N/A,TRUE,"Fulfillment";#N/A,#N/A,TRUE,"Aged Backorders"}</definedName>
    <definedName name="kjdfhkhasf" localSheetId="8" hidden="1">{#N/A,#N/A,TRUE,"Distribution";#N/A,#N/A,TRUE,"Fulfillment";#N/A,#N/A,TRUE,"Aged Backorders"}</definedName>
    <definedName name="kjdfhkhasf" localSheetId="9" hidden="1">{#N/A,#N/A,TRUE,"Distribution";#N/A,#N/A,TRUE,"Fulfillment";#N/A,#N/A,TRUE,"Aged Backorders"}</definedName>
    <definedName name="kjdfhkhasf" hidden="1">{#N/A,#N/A,TRUE,"Distribution";#N/A,#N/A,TRUE,"Fulfillment";#N/A,#N/A,TRUE,"Aged Backorders"}</definedName>
    <definedName name="KJFNLKMN" localSheetId="4" hidden="1">{#N/A,#N/A,TRUE,"Distribution";#N/A,#N/A,TRUE,"Fulfillment";#N/A,#N/A,TRUE,"Aged Backorders"}</definedName>
    <definedName name="KJFNLKMN" localSheetId="3" hidden="1">{#N/A,#N/A,TRUE,"Distribution";#N/A,#N/A,TRUE,"Fulfillment";#N/A,#N/A,TRUE,"Aged Backorders"}</definedName>
    <definedName name="KJFNLKMN" localSheetId="2" hidden="1">{#N/A,#N/A,TRUE,"Distribution";#N/A,#N/A,TRUE,"Fulfillment";#N/A,#N/A,TRUE,"Aged Backorders"}</definedName>
    <definedName name="KJFNLKMN" localSheetId="8" hidden="1">{#N/A,#N/A,TRUE,"Distribution";#N/A,#N/A,TRUE,"Fulfillment";#N/A,#N/A,TRUE,"Aged Backorders"}</definedName>
    <definedName name="KJFNLKMN" localSheetId="9" hidden="1">{#N/A,#N/A,TRUE,"Distribution";#N/A,#N/A,TRUE,"Fulfillment";#N/A,#N/A,TRUE,"Aged Backorders"}</definedName>
    <definedName name="KJFNLKMN" hidden="1">{#N/A,#N/A,TRUE,"Distribution";#N/A,#N/A,TRUE,"Fulfillment";#N/A,#N/A,TRUE,"Aged Backorders"}</definedName>
    <definedName name="KJHGJN" localSheetId="4" hidden="1">{#N/A,#N/A,TRUE,"Distribution";#N/A,#N/A,TRUE,"Fulfillment";#N/A,#N/A,TRUE,"Aged Backorders"}</definedName>
    <definedName name="KJHGJN" localSheetId="3" hidden="1">{#N/A,#N/A,TRUE,"Distribution";#N/A,#N/A,TRUE,"Fulfillment";#N/A,#N/A,TRUE,"Aged Backorders"}</definedName>
    <definedName name="KJHGJN" localSheetId="2" hidden="1">{#N/A,#N/A,TRUE,"Distribution";#N/A,#N/A,TRUE,"Fulfillment";#N/A,#N/A,TRUE,"Aged Backorders"}</definedName>
    <definedName name="KJHGJN" localSheetId="8" hidden="1">{#N/A,#N/A,TRUE,"Distribution";#N/A,#N/A,TRUE,"Fulfillment";#N/A,#N/A,TRUE,"Aged Backorders"}</definedName>
    <definedName name="KJHGJN" localSheetId="9" hidden="1">{#N/A,#N/A,TRUE,"Distribution";#N/A,#N/A,TRUE,"Fulfillment";#N/A,#N/A,TRUE,"Aged Backorders"}</definedName>
    <definedName name="KJHGJN" hidden="1">{#N/A,#N/A,TRUE,"Distribution";#N/A,#N/A,TRUE,"Fulfillment";#N/A,#N/A,TRUE,"Aged Backorders"}</definedName>
    <definedName name="kjkjkmn" localSheetId="4" hidden="1">{#N/A,#N/A,TRUE,"Distribution";#N/A,#N/A,TRUE,"Fulfillment";#N/A,#N/A,TRUE,"Aged Backorders"}</definedName>
    <definedName name="kjkjkmn" localSheetId="3" hidden="1">{#N/A,#N/A,TRUE,"Distribution";#N/A,#N/A,TRUE,"Fulfillment";#N/A,#N/A,TRUE,"Aged Backorders"}</definedName>
    <definedName name="kjkjkmn" localSheetId="2" hidden="1">{#N/A,#N/A,TRUE,"Distribution";#N/A,#N/A,TRUE,"Fulfillment";#N/A,#N/A,TRUE,"Aged Backorders"}</definedName>
    <definedName name="kjkjkmn" localSheetId="8" hidden="1">{#N/A,#N/A,TRUE,"Distribution";#N/A,#N/A,TRUE,"Fulfillment";#N/A,#N/A,TRUE,"Aged Backorders"}</definedName>
    <definedName name="kjkjkmn" localSheetId="9" hidden="1">{#N/A,#N/A,TRUE,"Distribution";#N/A,#N/A,TRUE,"Fulfillment";#N/A,#N/A,TRUE,"Aged Backorders"}</definedName>
    <definedName name="kjkjkmn" hidden="1">{#N/A,#N/A,TRUE,"Distribution";#N/A,#N/A,TRUE,"Fulfillment";#N/A,#N/A,TRUE,"Aged Backorders"}</definedName>
    <definedName name="KK" localSheetId="4">'[8]#BEZUG'!#REF!</definedName>
    <definedName name="KK" localSheetId="3">'[8]#BEZUG'!#REF!</definedName>
    <definedName name="KK" localSheetId="2">'[8]#BEZUG'!#REF!</definedName>
    <definedName name="KK" localSheetId="5">'[8]#BEZUG'!#REF!</definedName>
    <definedName name="KK" localSheetId="6">'[8]#BEZUG'!#REF!</definedName>
    <definedName name="KK" localSheetId="7">'[8]#BEZUG'!#REF!</definedName>
    <definedName name="KK" localSheetId="8">'[8]#BEZUG'!#REF!</definedName>
    <definedName name="KK" localSheetId="9">'[8]#BEZUG'!#REF!</definedName>
    <definedName name="KK">'[7]#BEZUG'!#REF!</definedName>
    <definedName name="kkk">[89]분리멀티형!$B$2:$AD$32</definedName>
    <definedName name="KKKKK" localSheetId="4" hidden="1">{#N/A,#N/A,TRUE,"Distribution";#N/A,#N/A,TRUE,"Fulfillment";#N/A,#N/A,TRUE,"Aged Backorders"}</definedName>
    <definedName name="KKKKK" localSheetId="3" hidden="1">{#N/A,#N/A,TRUE,"Distribution";#N/A,#N/A,TRUE,"Fulfillment";#N/A,#N/A,TRUE,"Aged Backorders"}</definedName>
    <definedName name="KKKKK" localSheetId="2" hidden="1">{#N/A,#N/A,TRUE,"Distribution";#N/A,#N/A,TRUE,"Fulfillment";#N/A,#N/A,TRUE,"Aged Backorders"}</definedName>
    <definedName name="KKKKK" localSheetId="8" hidden="1">{#N/A,#N/A,TRUE,"Distribution";#N/A,#N/A,TRUE,"Fulfillment";#N/A,#N/A,TRUE,"Aged Backorders"}</definedName>
    <definedName name="KKKKK" localSheetId="9" hidden="1">{#N/A,#N/A,TRUE,"Distribution";#N/A,#N/A,TRUE,"Fulfillment";#N/A,#N/A,TRUE,"Aged Backorders"}</definedName>
    <definedName name="KKKKK" hidden="1">{#N/A,#N/A,TRUE,"Distribution";#N/A,#N/A,TRUE,"Fulfillment";#N/A,#N/A,TRUE,"Aged Backorders"}</definedName>
    <definedName name="kl" localSheetId="4" hidden="1">{#N/A,#N/A,TRUE,"Distribution";#N/A,#N/A,TRUE,"Fulfillment";#N/A,#N/A,TRUE,"Aged Backorders"}</definedName>
    <definedName name="kl" localSheetId="3" hidden="1">{#N/A,#N/A,TRUE,"Distribution";#N/A,#N/A,TRUE,"Fulfillment";#N/A,#N/A,TRUE,"Aged Backorders"}</definedName>
    <definedName name="kl" localSheetId="2" hidden="1">{#N/A,#N/A,TRUE,"Distribution";#N/A,#N/A,TRUE,"Fulfillment";#N/A,#N/A,TRUE,"Aged Backorders"}</definedName>
    <definedName name="kl" localSheetId="8" hidden="1">{#N/A,#N/A,TRUE,"Distribution";#N/A,#N/A,TRUE,"Fulfillment";#N/A,#N/A,TRUE,"Aged Backorders"}</definedName>
    <definedName name="kl" localSheetId="9" hidden="1">{#N/A,#N/A,TRUE,"Distribution";#N/A,#N/A,TRUE,"Fulfillment";#N/A,#N/A,TRUE,"Aged Backorders"}</definedName>
    <definedName name="kl" hidden="1">{#N/A,#N/A,TRUE,"Distribution";#N/A,#N/A,TRUE,"Fulfillment";#N/A,#N/A,TRUE,"Aged Backorders"}</definedName>
    <definedName name="kline" localSheetId="4">'[115]k-line'!$B$1:$BN$65536</definedName>
    <definedName name="kline" localSheetId="3">'[115]k-line'!$B$1:$BN$65536</definedName>
    <definedName name="kline" localSheetId="2">'[115]k-line'!$B$1:$BN$65536</definedName>
    <definedName name="kline" localSheetId="5">'[115]k-line'!$B$1:$BN$65536</definedName>
    <definedName name="kline" localSheetId="6">'[115]k-line'!$B$1:$BN$65536</definedName>
    <definedName name="kline" localSheetId="7">'[115]k-line'!$B$1:$BN$65536</definedName>
    <definedName name="kline" localSheetId="8">'[115]k-line'!$B$1:$BN$65536</definedName>
    <definedName name="kline" localSheetId="9">'[115]k-line'!$B$1:$BN$65536</definedName>
    <definedName name="kline">'[90]k-line'!$B$1:$BN$65536</definedName>
    <definedName name="KVP" localSheetId="4">#REF!</definedName>
    <definedName name="KVP" localSheetId="3">#REF!</definedName>
    <definedName name="KVP" localSheetId="2">#REF!</definedName>
    <definedName name="KVP" localSheetId="5">#REF!</definedName>
    <definedName name="KVP" localSheetId="6">#REF!</definedName>
    <definedName name="KVP" localSheetId="7">#REF!</definedName>
    <definedName name="KVP" localSheetId="8">#REF!</definedName>
    <definedName name="KVP" localSheetId="9">#REF!</definedName>
    <definedName name="KVP" localSheetId="10">#REF!</definedName>
    <definedName name="KVP">#REF!</definedName>
    <definedName name="KwhClean" localSheetId="4">#REF!</definedName>
    <definedName name="KwhClean" localSheetId="3">#REF!</definedName>
    <definedName name="KwhClean" localSheetId="2">#REF!</definedName>
    <definedName name="KwhClean" localSheetId="5">#REF!</definedName>
    <definedName name="KwhClean" localSheetId="6">#REF!</definedName>
    <definedName name="KwhClean" localSheetId="7">#REF!</definedName>
    <definedName name="KwhClean" localSheetId="8">#REF!</definedName>
    <definedName name="KwhClean" localSheetId="9">#REF!</definedName>
    <definedName name="KwhClean" localSheetId="10">#REF!</definedName>
    <definedName name="KwhClean">#REF!</definedName>
    <definedName name="KwhList" localSheetId="4">#REF!</definedName>
    <definedName name="KwhList" localSheetId="3">#REF!</definedName>
    <definedName name="KwhList" localSheetId="2">#REF!</definedName>
    <definedName name="KwhList" localSheetId="5">#REF!</definedName>
    <definedName name="KwhList" localSheetId="6">#REF!</definedName>
    <definedName name="KwhList" localSheetId="7">#REF!</definedName>
    <definedName name="KwhList" localSheetId="8">#REF!</definedName>
    <definedName name="KwhList" localSheetId="9">#REF!</definedName>
    <definedName name="KwhList" localSheetId="10">#REF!</definedName>
    <definedName name="KwhList">#REF!</definedName>
    <definedName name="l">405</definedName>
    <definedName name="L04_" localSheetId="4">#REF!</definedName>
    <definedName name="L04_" localSheetId="3">#REF!</definedName>
    <definedName name="L04_" localSheetId="2">#REF!</definedName>
    <definedName name="L04_" localSheetId="5">#REF!</definedName>
    <definedName name="L04_" localSheetId="6">#REF!</definedName>
    <definedName name="L04_" localSheetId="7">#REF!</definedName>
    <definedName name="L04_" localSheetId="8">#REF!</definedName>
    <definedName name="L04_" localSheetId="9">#REF!</definedName>
    <definedName name="L04_" localSheetId="10">#REF!</definedName>
    <definedName name="L04_">#REF!</definedName>
    <definedName name="L05_" localSheetId="4">#REF!</definedName>
    <definedName name="L05_" localSheetId="3">#REF!</definedName>
    <definedName name="L05_" localSheetId="2">#REF!</definedName>
    <definedName name="L05_" localSheetId="5">#REF!</definedName>
    <definedName name="L05_" localSheetId="6">#REF!</definedName>
    <definedName name="L05_" localSheetId="7">#REF!</definedName>
    <definedName name="L05_" localSheetId="8">#REF!</definedName>
    <definedName name="L05_" localSheetId="9">#REF!</definedName>
    <definedName name="L05_" localSheetId="10">#REF!</definedName>
    <definedName name="L05_">#REF!</definedName>
    <definedName name="LABELS" localSheetId="4">#REF!</definedName>
    <definedName name="LABELS" localSheetId="3">#REF!</definedName>
    <definedName name="LABELS" localSheetId="2">#REF!</definedName>
    <definedName name="LABELS" localSheetId="5">#REF!</definedName>
    <definedName name="LABELS" localSheetId="6">#REF!</definedName>
    <definedName name="LABELS" localSheetId="7">#REF!</definedName>
    <definedName name="LABELS" localSheetId="8">#REF!</definedName>
    <definedName name="LABELS" localSheetId="9">#REF!</definedName>
    <definedName name="LABELS" localSheetId="10">#REF!</definedName>
    <definedName name="LABELS">#REF!</definedName>
    <definedName name="lala" localSheetId="4" hidden="1">{#N/A,#N/A,TRUE,"Distribution";#N/A,#N/A,TRUE,"Fulfillment";#N/A,#N/A,TRUE,"Aged Backorders"}</definedName>
    <definedName name="lala" localSheetId="3" hidden="1">{#N/A,#N/A,TRUE,"Distribution";#N/A,#N/A,TRUE,"Fulfillment";#N/A,#N/A,TRUE,"Aged Backorders"}</definedName>
    <definedName name="lala" localSheetId="2" hidden="1">{#N/A,#N/A,TRUE,"Distribution";#N/A,#N/A,TRUE,"Fulfillment";#N/A,#N/A,TRUE,"Aged Backorders"}</definedName>
    <definedName name="lala" localSheetId="8" hidden="1">{#N/A,#N/A,TRUE,"Distribution";#N/A,#N/A,TRUE,"Fulfillment";#N/A,#N/A,TRUE,"Aged Backorders"}</definedName>
    <definedName name="lala" localSheetId="9" hidden="1">{#N/A,#N/A,TRUE,"Distribution";#N/A,#N/A,TRUE,"Fulfillment";#N/A,#N/A,TRUE,"Aged Backorders"}</definedName>
    <definedName name="lala" hidden="1">{#N/A,#N/A,TRUE,"Distribution";#N/A,#N/A,TRUE,"Fulfillment";#N/A,#N/A,TRUE,"Aged Backorders"}</definedName>
    <definedName name="laloalo" localSheetId="4" hidden="1">{#N/A,#N/A,TRUE,"Distribution";#N/A,#N/A,TRUE,"Fulfillment";#N/A,#N/A,TRUE,"Aged Backorders"}</definedName>
    <definedName name="laloalo" localSheetId="3" hidden="1">{#N/A,#N/A,TRUE,"Distribution";#N/A,#N/A,TRUE,"Fulfillment";#N/A,#N/A,TRUE,"Aged Backorders"}</definedName>
    <definedName name="laloalo" localSheetId="2" hidden="1">{#N/A,#N/A,TRUE,"Distribution";#N/A,#N/A,TRUE,"Fulfillment";#N/A,#N/A,TRUE,"Aged Backorders"}</definedName>
    <definedName name="laloalo" localSheetId="8" hidden="1">{#N/A,#N/A,TRUE,"Distribution";#N/A,#N/A,TRUE,"Fulfillment";#N/A,#N/A,TRUE,"Aged Backorders"}</definedName>
    <definedName name="laloalo" localSheetId="9" hidden="1">{#N/A,#N/A,TRUE,"Distribution";#N/A,#N/A,TRUE,"Fulfillment";#N/A,#N/A,TRUE,"Aged Backorders"}</definedName>
    <definedName name="laloalo" hidden="1">{#N/A,#N/A,TRUE,"Distribution";#N/A,#N/A,TRUE,"Fulfillment";#N/A,#N/A,TRUE,"Aged Backorders"}</definedName>
    <definedName name="LANDIMP" localSheetId="4">'[1]FA-LISTING'!#REF!</definedName>
    <definedName name="LANDIMP" localSheetId="3">'[1]FA-LISTING'!#REF!</definedName>
    <definedName name="LANDIMP" localSheetId="2">'[1]FA-LISTING'!#REF!</definedName>
    <definedName name="LANDIMP" localSheetId="5">'[1]FA-LISTING'!#REF!</definedName>
    <definedName name="LANDIMP" localSheetId="6">'[1]FA-LISTING'!#REF!</definedName>
    <definedName name="LANDIMP" localSheetId="7">'[1]FA-LISTING'!#REF!</definedName>
    <definedName name="LANDIMP" localSheetId="8">'[2]FA-LISTING'!#REF!</definedName>
    <definedName name="LANDIMP" localSheetId="9">'[2]FA-LISTING'!#REF!</definedName>
    <definedName name="LANDIMP">'[3]FA-LISTING'!#REF!</definedName>
    <definedName name="LANDREV" localSheetId="4">'[1]FA-LISTING'!#REF!</definedName>
    <definedName name="LANDREV" localSheetId="3">'[1]FA-LISTING'!#REF!</definedName>
    <definedName name="LANDREV" localSheetId="2">'[1]FA-LISTING'!#REF!</definedName>
    <definedName name="LANDREV" localSheetId="5">'[1]FA-LISTING'!#REF!</definedName>
    <definedName name="LANDREV" localSheetId="6">'[1]FA-LISTING'!#REF!</definedName>
    <definedName name="LANDREV" localSheetId="7">'[1]FA-LISTING'!#REF!</definedName>
    <definedName name="LANDREV" localSheetId="8">'[2]FA-LISTING'!#REF!</definedName>
    <definedName name="LANDREV" localSheetId="9">'[2]FA-LISTING'!#REF!</definedName>
    <definedName name="LANDREV">'[3]FA-LISTING'!#REF!</definedName>
    <definedName name="länge">405</definedName>
    <definedName name="Last_Row" localSheetId="4">IF(Values_Entered,'25年厨电费用指标到月测算汇总表'!Header_Row+Number_of_Payments,'25年厨电费用指标到月测算汇总表'!Header_Row)</definedName>
    <definedName name="Last_Row" localSheetId="3">IF(Values_Entered,'25年厨电费用指标到月测算汇总表  (2)'!Header_Row+Number_of_Payments,'25年厨电费用指标到月测算汇总表  (2)'!Header_Row)</definedName>
    <definedName name="Last_Row" localSheetId="2">IF(Values_Entered,'26年厨电费用指标到月测算汇总表 '!Header_Row+Number_of_Payments,'26年厨电费用指标到月测算汇总表 '!Header_Row)</definedName>
    <definedName name="Last_Row" localSheetId="0">IF(Values_Entered,Header_Row+Number_of_Payments,Header_Row)</definedName>
    <definedName name="Last_Row" localSheetId="5">IF(Values_Entered,'厨电1月 '!Header_Row+Number_of_Payments,'厨电1月 '!Header_Row)</definedName>
    <definedName name="Last_Row" localSheetId="6">IF(Values_Entered,'厨电2月 '!Header_Row+Number_of_Payments,'厨电2月 '!Header_Row)</definedName>
    <definedName name="Last_Row" localSheetId="7">IF(Values_Entered,厨电3月!Header_Row+Number_of_Payments,厨电3月!Header_Row)</definedName>
    <definedName name="Last_Row" localSheetId="8">IF(Values_Entered,厨电4月!Header_Row+Number_of_Payments,厨电4月!Header_Row)</definedName>
    <definedName name="Last_Row" localSheetId="9">IF(Values_Entered,'厨电5月 '!Header_Row+Number_of_Payments,'厨电5月 '!Header_Row)</definedName>
    <definedName name="Last_Row" localSheetId="10">IF(Values_Entered,'降费项目厨电 '!Header_Row+Number_of_Payments,'降费项目厨电 '!Header_Row)</definedName>
    <definedName name="Last_Row">IF(Values_Entered,Header_Row+Number_of_Payments,Header_Row)</definedName>
    <definedName name="LastFixRow" localSheetId="4">#REF!</definedName>
    <definedName name="LastFixRow" localSheetId="3">#REF!</definedName>
    <definedName name="LastFixRow" localSheetId="2">#REF!</definedName>
    <definedName name="LastFixRow" localSheetId="5">#REF!</definedName>
    <definedName name="LastFixRow" localSheetId="6">#REF!</definedName>
    <definedName name="LastFixRow" localSheetId="7">#REF!</definedName>
    <definedName name="LastFixRow" localSheetId="8">#REF!</definedName>
    <definedName name="LastFixRow" localSheetId="9">#REF!</definedName>
    <definedName name="LastFixRow" localSheetId="10">#REF!</definedName>
    <definedName name="LastFixRow">#REF!</definedName>
    <definedName name="LastOrder" localSheetId="4">#REF!</definedName>
    <definedName name="LastOrder" localSheetId="3">#REF!</definedName>
    <definedName name="LastOrder" localSheetId="2">#REF!</definedName>
    <definedName name="LastOrder" localSheetId="5">#REF!</definedName>
    <definedName name="LastOrder" localSheetId="6">#REF!</definedName>
    <definedName name="LastOrder" localSheetId="7">#REF!</definedName>
    <definedName name="LastOrder" localSheetId="8">#REF!</definedName>
    <definedName name="LastOrder" localSheetId="9">#REF!</definedName>
    <definedName name="LastOrder" localSheetId="10">#REF!</definedName>
    <definedName name="LastOrder">#REF!</definedName>
    <definedName name="LastOrder2" localSheetId="4">#REF!</definedName>
    <definedName name="LastOrder2" localSheetId="3">#REF!</definedName>
    <definedName name="LastOrder2" localSheetId="2">#REF!</definedName>
    <definedName name="LastOrder2" localSheetId="5">#REF!</definedName>
    <definedName name="LastOrder2" localSheetId="6">#REF!</definedName>
    <definedName name="LastOrder2" localSheetId="7">#REF!</definedName>
    <definedName name="LastOrder2" localSheetId="8">#REF!</definedName>
    <definedName name="LastOrder2" localSheetId="9">#REF!</definedName>
    <definedName name="LastOrder2" localSheetId="10">#REF!</definedName>
    <definedName name="LastOrder2">#REF!</definedName>
    <definedName name="launch" localSheetId="4">#REF!</definedName>
    <definedName name="launch" localSheetId="3">#REF!</definedName>
    <definedName name="launch" localSheetId="2">#REF!</definedName>
    <definedName name="launch" localSheetId="5">#REF!</definedName>
    <definedName name="launch" localSheetId="6">#REF!</definedName>
    <definedName name="launch" localSheetId="7">#REF!</definedName>
    <definedName name="launch" localSheetId="8">#REF!</definedName>
    <definedName name="launch" localSheetId="9">#REF!</definedName>
    <definedName name="launch" localSheetId="10">#REF!</definedName>
    <definedName name="launch">#REF!</definedName>
    <definedName name="launchcosts" localSheetId="4">#REF!</definedName>
    <definedName name="launchcosts" localSheetId="3">#REF!</definedName>
    <definedName name="launchcosts" localSheetId="2">#REF!</definedName>
    <definedName name="launchcosts" localSheetId="5">#REF!</definedName>
    <definedName name="launchcosts" localSheetId="6">#REF!</definedName>
    <definedName name="launchcosts" localSheetId="7">#REF!</definedName>
    <definedName name="launchcosts" localSheetId="8">#REF!</definedName>
    <definedName name="launchcosts" localSheetId="9">#REF!</definedName>
    <definedName name="launchcosts" localSheetId="10">#REF!</definedName>
    <definedName name="launchcosts">#REF!</definedName>
    <definedName name="launchstd" localSheetId="4">#REF!</definedName>
    <definedName name="launchstd" localSheetId="3">#REF!</definedName>
    <definedName name="launchstd" localSheetId="2">#REF!</definedName>
    <definedName name="launchstd" localSheetId="5">#REF!</definedName>
    <definedName name="launchstd" localSheetId="6">#REF!</definedName>
    <definedName name="launchstd" localSheetId="7">#REF!</definedName>
    <definedName name="launchstd" localSheetId="8">#REF!</definedName>
    <definedName name="launchstd" localSheetId="9">#REF!</definedName>
    <definedName name="launchstd" localSheetId="10">#REF!</definedName>
    <definedName name="launchstd">#REF!</definedName>
    <definedName name="launchtmnf" localSheetId="4">'[116]Launch Costs TMNF'!$B$1:$L$65536</definedName>
    <definedName name="launchtmnf" localSheetId="3">'[116]Launch Costs TMNF'!$B$1:$L$65536</definedName>
    <definedName name="launchtmnf" localSheetId="2">'[116]Launch Costs TMNF'!$B$1:$L$65536</definedName>
    <definedName name="launchtmnf" localSheetId="5">'[116]Launch Costs TMNF'!$B$1:$L$65536</definedName>
    <definedName name="launchtmnf" localSheetId="6">'[116]Launch Costs TMNF'!$B$1:$L$65536</definedName>
    <definedName name="launchtmnf" localSheetId="7">'[116]Launch Costs TMNF'!$B$1:$L$65536</definedName>
    <definedName name="launchtmnf" localSheetId="8">'[116]Launch Costs TMNF'!$B$1:$L$65536</definedName>
    <definedName name="launchtmnf" localSheetId="9">'[116]Launch Costs TMNF'!$B$1:$L$65536</definedName>
    <definedName name="launchtmnf">'[91]Launch Costs TMNF'!$B$1:$L$65536</definedName>
    <definedName name="launchvol" localSheetId="4">#REF!</definedName>
    <definedName name="launchvol" localSheetId="3">#REF!</definedName>
    <definedName name="launchvol" localSheetId="2">#REF!</definedName>
    <definedName name="launchvol" localSheetId="5">#REF!</definedName>
    <definedName name="launchvol" localSheetId="6">#REF!</definedName>
    <definedName name="launchvol" localSheetId="7">#REF!</definedName>
    <definedName name="launchvol" localSheetId="8">#REF!</definedName>
    <definedName name="launchvol" localSheetId="9">#REF!</definedName>
    <definedName name="launchvol" localSheetId="10">#REF!</definedName>
    <definedName name="launchvol">#REF!</definedName>
    <definedName name="laychua" localSheetId="8">{"Thuxm2.xls","Sheet1"}</definedName>
    <definedName name="laychua" localSheetId="9">{"Thuxm2.xls","Sheet1"}</definedName>
    <definedName name="laychua">{"Thuxm2.xls","Sheet1"}</definedName>
    <definedName name="Layer" localSheetId="4">[46]Spec!$B$25:$F$27</definedName>
    <definedName name="Layer" localSheetId="3">[46]Spec!$B$25:$F$27</definedName>
    <definedName name="Layer" localSheetId="2">[46]Spec!$B$25:$F$27</definedName>
    <definedName name="Layer" localSheetId="5">[46]Spec!$B$25:$F$27</definedName>
    <definedName name="Layer" localSheetId="6">[46]Spec!$B$25:$F$27</definedName>
    <definedName name="Layer" localSheetId="7">[46]Spec!$B$25:$F$27</definedName>
    <definedName name="Layer" localSheetId="8">[46]Spec!$B$25:$F$27</definedName>
    <definedName name="Layer" localSheetId="9">[46]Spec!$B$25:$F$27</definedName>
    <definedName name="Layer">[37]Spec!$B$25:$F$27</definedName>
    <definedName name="LCL" localSheetId="4">#REF!</definedName>
    <definedName name="LCL" localSheetId="3">#REF!</definedName>
    <definedName name="LCL" localSheetId="2">#REF!</definedName>
    <definedName name="LCL" localSheetId="5">#REF!</definedName>
    <definedName name="LCL" localSheetId="6">#REF!</definedName>
    <definedName name="LCL" localSheetId="7">#REF!</definedName>
    <definedName name="LCL" localSheetId="8">#REF!</definedName>
    <definedName name="LCL" localSheetId="9">#REF!</definedName>
    <definedName name="LCL" localSheetId="10">#REF!</definedName>
    <definedName name="LCL">#REF!</definedName>
    <definedName name="ldkkfj" localSheetId="4" hidden="1">{#N/A,#N/A,TRUE,"Distribution";#N/A,#N/A,TRUE,"Fulfillment";#N/A,#N/A,TRUE,"Aged Backorders"}</definedName>
    <definedName name="ldkkfj" localSheetId="3" hidden="1">{#N/A,#N/A,TRUE,"Distribution";#N/A,#N/A,TRUE,"Fulfillment";#N/A,#N/A,TRUE,"Aged Backorders"}</definedName>
    <definedName name="ldkkfj" localSheetId="2" hidden="1">{#N/A,#N/A,TRUE,"Distribution";#N/A,#N/A,TRUE,"Fulfillment";#N/A,#N/A,TRUE,"Aged Backorders"}</definedName>
    <definedName name="ldkkfj" localSheetId="8" hidden="1">{#N/A,#N/A,TRUE,"Distribution";#N/A,#N/A,TRUE,"Fulfillment";#N/A,#N/A,TRUE,"Aged Backorders"}</definedName>
    <definedName name="ldkkfj" localSheetId="9" hidden="1">{#N/A,#N/A,TRUE,"Distribution";#N/A,#N/A,TRUE,"Fulfillment";#N/A,#N/A,TRUE,"Aged Backorders"}</definedName>
    <definedName name="ldkkfj" hidden="1">{#N/A,#N/A,TRUE,"Distribution";#N/A,#N/A,TRUE,"Fulfillment";#N/A,#N/A,TRUE,"Aged Backorders"}</definedName>
    <definedName name="ldklkshekfh" localSheetId="4" hidden="1">{#N/A,#N/A,TRUE,"Distribution";#N/A,#N/A,TRUE,"Fulfillment";#N/A,#N/A,TRUE,"Aged Backorders"}</definedName>
    <definedName name="ldklkshekfh" localSheetId="3" hidden="1">{#N/A,#N/A,TRUE,"Distribution";#N/A,#N/A,TRUE,"Fulfillment";#N/A,#N/A,TRUE,"Aged Backorders"}</definedName>
    <definedName name="ldklkshekfh" localSheetId="2" hidden="1">{#N/A,#N/A,TRUE,"Distribution";#N/A,#N/A,TRUE,"Fulfillment";#N/A,#N/A,TRUE,"Aged Backorders"}</definedName>
    <definedName name="ldklkshekfh" localSheetId="8" hidden="1">{#N/A,#N/A,TRUE,"Distribution";#N/A,#N/A,TRUE,"Fulfillment";#N/A,#N/A,TRUE,"Aged Backorders"}</definedName>
    <definedName name="ldklkshekfh" localSheetId="9" hidden="1">{#N/A,#N/A,TRUE,"Distribution";#N/A,#N/A,TRUE,"Fulfillment";#N/A,#N/A,TRUE,"Aged Backorders"}</definedName>
    <definedName name="ldklkshekfh" hidden="1">{#N/A,#N/A,TRUE,"Distribution";#N/A,#N/A,TRUE,"Fulfillment";#N/A,#N/A,TRUE,"Aged Backorders"}</definedName>
    <definedName name="ldld" localSheetId="4" hidden="1">{#N/A,#N/A,TRUE,"Distribution";#N/A,#N/A,TRUE,"Fulfillment";#N/A,#N/A,TRUE,"Aged Backorders"}</definedName>
    <definedName name="ldld" localSheetId="3" hidden="1">{#N/A,#N/A,TRUE,"Distribution";#N/A,#N/A,TRUE,"Fulfillment";#N/A,#N/A,TRUE,"Aged Backorders"}</definedName>
    <definedName name="ldld" localSheetId="2" hidden="1">{#N/A,#N/A,TRUE,"Distribution";#N/A,#N/A,TRUE,"Fulfillment";#N/A,#N/A,TRUE,"Aged Backorders"}</definedName>
    <definedName name="ldld" localSheetId="8" hidden="1">{#N/A,#N/A,TRUE,"Distribution";#N/A,#N/A,TRUE,"Fulfillment";#N/A,#N/A,TRUE,"Aged Backorders"}</definedName>
    <definedName name="ldld" localSheetId="9" hidden="1">{#N/A,#N/A,TRUE,"Distribution";#N/A,#N/A,TRUE,"Fulfillment";#N/A,#N/A,TRUE,"Aged Backorders"}</definedName>
    <definedName name="ldld" hidden="1">{#N/A,#N/A,TRUE,"Distribution";#N/A,#N/A,TRUE,"Fulfillment";#N/A,#N/A,TRUE,"Aged Backorders"}</definedName>
    <definedName name="lea" localSheetId="4" hidden="1">{#N/A,#N/A,TRUE,"Distribution";#N/A,#N/A,TRUE,"Fulfillment";#N/A,#N/A,TRUE,"Aged Backorders"}</definedName>
    <definedName name="lea" localSheetId="3" hidden="1">{#N/A,#N/A,TRUE,"Distribution";#N/A,#N/A,TRUE,"Fulfillment";#N/A,#N/A,TRUE,"Aged Backorders"}</definedName>
    <definedName name="lea" localSheetId="2" hidden="1">{#N/A,#N/A,TRUE,"Distribution";#N/A,#N/A,TRUE,"Fulfillment";#N/A,#N/A,TRUE,"Aged Backorders"}</definedName>
    <definedName name="lea" localSheetId="8" hidden="1">{#N/A,#N/A,TRUE,"Distribution";#N/A,#N/A,TRUE,"Fulfillment";#N/A,#N/A,TRUE,"Aged Backorders"}</definedName>
    <definedName name="lea" localSheetId="9" hidden="1">{#N/A,#N/A,TRUE,"Distribution";#N/A,#N/A,TRUE,"Fulfillment";#N/A,#N/A,TRUE,"Aged Backorders"}</definedName>
    <definedName name="lea" hidden="1">{#N/A,#N/A,TRUE,"Distribution";#N/A,#N/A,TRUE,"Fulfillment";#N/A,#N/A,TRUE,"Aged Backorders"}</definedName>
    <definedName name="leap2" localSheetId="4">[42]POs!$B$1:$I$65536</definedName>
    <definedName name="leap2" localSheetId="3">[42]POs!$B$1:$I$65536</definedName>
    <definedName name="leap2" localSheetId="2">[42]POs!$B$1:$I$65536</definedName>
    <definedName name="leap2" localSheetId="5">[42]POs!$B$1:$I$65536</definedName>
    <definedName name="leap2" localSheetId="6">[42]POs!$B$1:$I$65536</definedName>
    <definedName name="leap2" localSheetId="7">[42]POs!$B$1:$I$65536</definedName>
    <definedName name="leap2" localSheetId="8">[42]POs!$B$1:$I$65536</definedName>
    <definedName name="leap2" localSheetId="9">[42]POs!$B$1:$I$65536</definedName>
    <definedName name="leap2">[32]POs!$B$1:$I$65536</definedName>
    <definedName name="Length_of_cashflows" localSheetId="4">'[54]Program Inputs'!$C$21</definedName>
    <definedName name="Length_of_cashflows" localSheetId="3">'[54]Program Inputs'!$C$21</definedName>
    <definedName name="Length_of_cashflows" localSheetId="2">'[54]Program Inputs'!$C$21</definedName>
    <definedName name="Length_of_cashflows" localSheetId="5">'[54]Program Inputs'!$C$21</definedName>
    <definedName name="Length_of_cashflows" localSheetId="6">'[54]Program Inputs'!$C$21</definedName>
    <definedName name="Length_of_cashflows" localSheetId="7">'[54]Program Inputs'!$C$21</definedName>
    <definedName name="Length_of_cashflows" localSheetId="8">'[54]Program Inputs'!$C$21</definedName>
    <definedName name="Length_of_cashflows" localSheetId="9">'[54]Program Inputs'!$C$21</definedName>
    <definedName name="Length_of_cashflows">'[42]Program Inputs'!$C$21</definedName>
    <definedName name="lento" localSheetId="4" hidden="1">{#N/A,#N/A,TRUE,"Distribution";#N/A,#N/A,TRUE,"Fulfillment";#N/A,#N/A,TRUE,"Aged Backorders"}</definedName>
    <definedName name="lento" localSheetId="3" hidden="1">{#N/A,#N/A,TRUE,"Distribution";#N/A,#N/A,TRUE,"Fulfillment";#N/A,#N/A,TRUE,"Aged Backorders"}</definedName>
    <definedName name="lento" localSheetId="2" hidden="1">{#N/A,#N/A,TRUE,"Distribution";#N/A,#N/A,TRUE,"Fulfillment";#N/A,#N/A,TRUE,"Aged Backorders"}</definedName>
    <definedName name="lento" localSheetId="8" hidden="1">{#N/A,#N/A,TRUE,"Distribution";#N/A,#N/A,TRUE,"Fulfillment";#N/A,#N/A,TRUE,"Aged Backorders"}</definedName>
    <definedName name="lento" localSheetId="9" hidden="1">{#N/A,#N/A,TRUE,"Distribution";#N/A,#N/A,TRUE,"Fulfillment";#N/A,#N/A,TRUE,"Aged Backorders"}</definedName>
    <definedName name="lento" hidden="1">{#N/A,#N/A,TRUE,"Distribution";#N/A,#N/A,TRUE,"Fulfillment";#N/A,#N/A,TRUE,"Aged Backorders"}</definedName>
    <definedName name="lh" localSheetId="4">#REF!</definedName>
    <definedName name="lh" localSheetId="3">#REF!</definedName>
    <definedName name="lh" localSheetId="2">#REF!</definedName>
    <definedName name="lh" localSheetId="5">#REF!</definedName>
    <definedName name="lh" localSheetId="6">#REF!</definedName>
    <definedName name="lh" localSheetId="7">#REF!</definedName>
    <definedName name="lh" localSheetId="8">#REF!</definedName>
    <definedName name="lh" localSheetId="9">#REF!</definedName>
    <definedName name="lh" localSheetId="10">#REF!</definedName>
    <definedName name="lh">#REF!</definedName>
    <definedName name="Lief_PLZ" localSheetId="4">[88]数据输入!#REF!</definedName>
    <definedName name="Lief_PLZ" localSheetId="3">[88]数据输入!#REF!</definedName>
    <definedName name="Lief_PLZ" localSheetId="2">[88]数据输入!#REF!</definedName>
    <definedName name="Lief_PLZ" localSheetId="5">[88]数据输入!#REF!</definedName>
    <definedName name="Lief_PLZ" localSheetId="6">[88]数据输入!#REF!</definedName>
    <definedName name="Lief_PLZ" localSheetId="7">[88]数据输入!#REF!</definedName>
    <definedName name="Lief_PLZ" localSheetId="8">[88]数据输入!#REF!</definedName>
    <definedName name="Lief_PLZ" localSheetId="9">[88]数据输入!#REF!</definedName>
    <definedName name="Lief_PLZ">[70]数据输入!#REF!</definedName>
    <definedName name="Lief_Unterschr" localSheetId="4">[91]数据输入!$C$19</definedName>
    <definedName name="Lief_Unterschr" localSheetId="3">[91]数据输入!$C$19</definedName>
    <definedName name="Lief_Unterschr" localSheetId="2">[91]数据输入!$C$19</definedName>
    <definedName name="Lief_Unterschr" localSheetId="5">[91]数据输入!$C$19</definedName>
    <definedName name="Lief_Unterschr" localSheetId="6">[91]数据输入!$C$19</definedName>
    <definedName name="Lief_Unterschr" localSheetId="7">[91]数据输入!$C$19</definedName>
    <definedName name="Lief_Unterschr">[92]数据输入!$C$19</definedName>
    <definedName name="Lieferant" localSheetId="4">[91]数据输入!$C$13</definedName>
    <definedName name="Lieferant" localSheetId="3">[91]数据输入!$C$13</definedName>
    <definedName name="Lieferant" localSheetId="2">[91]数据输入!$C$13</definedName>
    <definedName name="Lieferant" localSheetId="5">[91]数据输入!$C$13</definedName>
    <definedName name="Lieferant" localSheetId="6">[91]数据输入!$C$13</definedName>
    <definedName name="Lieferant" localSheetId="7">[91]数据输入!$C$13</definedName>
    <definedName name="Lieferant">[92]数据输入!$C$13</definedName>
    <definedName name="line" localSheetId="4">#REF!</definedName>
    <definedName name="line" localSheetId="3">#REF!</definedName>
    <definedName name="line" localSheetId="2">#REF!</definedName>
    <definedName name="line" localSheetId="5">#REF!</definedName>
    <definedName name="line" localSheetId="6">#REF!</definedName>
    <definedName name="line" localSheetId="7">#REF!</definedName>
    <definedName name="line" localSheetId="8">#REF!</definedName>
    <definedName name="line" localSheetId="9">#REF!</definedName>
    <definedName name="line" localSheetId="10">#REF!</definedName>
    <definedName name="line">#REF!</definedName>
    <definedName name="Linearity" localSheetId="4">#REF!</definedName>
    <definedName name="Linearity" localSheetId="3">#REF!</definedName>
    <definedName name="Linearity" localSheetId="2">#REF!</definedName>
    <definedName name="Linearity" localSheetId="5">#REF!</definedName>
    <definedName name="Linearity" localSheetId="6">#REF!</definedName>
    <definedName name="Linearity" localSheetId="7">#REF!</definedName>
    <definedName name="Linearity" localSheetId="8">#REF!</definedName>
    <definedName name="Linearity" localSheetId="9">#REF!</definedName>
    <definedName name="Linearity" localSheetId="10">#REF!</definedName>
    <definedName name="Linearity">#REF!</definedName>
    <definedName name="Link_Bridge" localSheetId="8">[64]Bridge!$A$10</definedName>
    <definedName name="Link_Bridge" localSheetId="9">[64]Bridge!$A$10</definedName>
    <definedName name="Link_Bridge">[65]Bridge!$A$10</definedName>
    <definedName name="Link_Contents" localSheetId="8">'[64]Table of Contents'!$A$1</definedName>
    <definedName name="Link_Contents" localSheetId="9">'[64]Table of Contents'!$A$1</definedName>
    <definedName name="Link_Contents">'[65]Table of Contents'!$A$1</definedName>
    <definedName name="Link_COS1" localSheetId="8">[64]COS1!$A$1</definedName>
    <definedName name="Link_COS1" localSheetId="9">[64]COS1!$A$1</definedName>
    <definedName name="Link_COS1">[65]COS1!$A$1</definedName>
    <definedName name="Link_COS2" localSheetId="8">[64]COS2!$A$1</definedName>
    <definedName name="Link_COS2" localSheetId="9">[64]COS2!$A$1</definedName>
    <definedName name="Link_COS2">[65]COS2!$A$1</definedName>
    <definedName name="Link_COS3" localSheetId="8">[64]COS3!$A$1</definedName>
    <definedName name="Link_COS3" localSheetId="9">[64]COS3!$A$1</definedName>
    <definedName name="Link_COS3">[65]COS3!$A$1</definedName>
    <definedName name="Link_COS4" localSheetId="8">[64]COS4!$A$1</definedName>
    <definedName name="Link_COS4" localSheetId="9">[64]COS4!$A$1</definedName>
    <definedName name="Link_COS4">[65]COS4!$A$1</definedName>
    <definedName name="Link_FL1" localSheetId="8">'[64]PL1'!$C$56</definedName>
    <definedName name="Link_FL1" localSheetId="9">'[64]PL1'!$C$56</definedName>
    <definedName name="Link_FL1">'[65]PL1'!$C$56</definedName>
    <definedName name="Link_FL2" localSheetId="8">'[64]PL2'!$C$56</definedName>
    <definedName name="Link_FL2" localSheetId="9">'[64]PL2'!$C$56</definedName>
    <definedName name="Link_FL2">'[65]PL2'!$C$56</definedName>
    <definedName name="Link_FL3" localSheetId="8">'[64]PL3'!$C$56</definedName>
    <definedName name="Link_FL3" localSheetId="9">'[64]PL3'!$C$56</definedName>
    <definedName name="Link_FL3">'[65]PL3'!$C$56</definedName>
    <definedName name="Link_FL4" localSheetId="8">'[64]PL4'!$C$56</definedName>
    <definedName name="Link_FL4" localSheetId="9">'[64]PL4'!$C$56</definedName>
    <definedName name="Link_FL4">'[65]PL4'!$C$56</definedName>
    <definedName name="Link_GM" localSheetId="8">'[64]GM Trend'!$A$1</definedName>
    <definedName name="Link_GM" localSheetId="9">'[64]GM Trend'!$A$1</definedName>
    <definedName name="Link_GM">'[65]GM Trend'!$A$1</definedName>
    <definedName name="Link_GM_Percent" localSheetId="8">'[64]GM% Trend'!$A$1</definedName>
    <definedName name="Link_GM_Percent" localSheetId="9">'[64]GM% Trend'!$A$1</definedName>
    <definedName name="Link_GM_Percent">'[65]GM% Trend'!$A$1</definedName>
    <definedName name="Link_Linearity" localSheetId="8">[64]Linearity!$A$15</definedName>
    <definedName name="Link_Linearity" localSheetId="9">[64]Linearity!$A$15</definedName>
    <definedName name="Link_Linearity">[65]Linearity!$A$15</definedName>
    <definedName name="Link_Linearity_Graph" localSheetId="8">'[64]Linearity Chart'!$A$1</definedName>
    <definedName name="Link_Linearity_Graph" localSheetId="9">'[64]Linearity Chart'!$A$1</definedName>
    <definedName name="Link_Linearity_Graph">'[65]Linearity Chart'!$A$1</definedName>
    <definedName name="Link_NP" localSheetId="8">'[64]NP Trend'!$A$1</definedName>
    <definedName name="Link_NP" localSheetId="9">'[64]NP Trend'!$A$1</definedName>
    <definedName name="Link_NP">'[65]NP Trend'!$A$1</definedName>
    <definedName name="Link_Recon" localSheetId="8">[64]Recon!$A$16</definedName>
    <definedName name="Link_Recon" localSheetId="9">[64]Recon!$A$16</definedName>
    <definedName name="Link_Recon">[65]Recon!$A$16</definedName>
    <definedName name="Link_Rev" localSheetId="8">'[64]Rev Trend'!$A$1</definedName>
    <definedName name="Link_Rev" localSheetId="9">'[64]Rev Trend'!$A$1</definedName>
    <definedName name="Link_Rev">'[65]Rev Trend'!$A$1</definedName>
    <definedName name="Link_Rev_GM1" localSheetId="8">'[64]Rev-GM Detail 1'!$A$1</definedName>
    <definedName name="Link_Rev_GM1" localSheetId="9">'[64]Rev-GM Detail 1'!$A$1</definedName>
    <definedName name="Link_Rev_GM1">'[65]Rev-GM Detail 1'!$A$1</definedName>
    <definedName name="Link_Rev_GM2" localSheetId="8">'[64]Rev-GM Detail 2'!$A$1</definedName>
    <definedName name="Link_Rev_GM2" localSheetId="9">'[64]Rev-GM Detail 2'!$A$1</definedName>
    <definedName name="Link_Rev_GM2">'[65]Rev-GM Detail 2'!$A$1</definedName>
    <definedName name="Link_Rev_Mix" localSheetId="8">'[64]Rev Mix Trend'!$A$1</definedName>
    <definedName name="Link_Rev_Mix" localSheetId="9">'[64]Rev Mix Trend'!$A$1</definedName>
    <definedName name="Link_Rev_Mix">'[65]Rev Mix Trend'!$A$1</definedName>
    <definedName name="Link_Summary" localSheetId="8">[64]SUMMARY!$A$1</definedName>
    <definedName name="Link_Summary" localSheetId="9">[64]SUMMARY!$A$1</definedName>
    <definedName name="Link_Summary">[65]SUMMARY!$A$1</definedName>
    <definedName name="Link_Summary_Expd" localSheetId="8">'[64]SUMMARY (EXPD)'!$A$1</definedName>
    <definedName name="Link_Summary_Expd" localSheetId="9">'[64]SUMMARY (EXPD)'!$A$1</definedName>
    <definedName name="Link_Summary_Expd">'[65]SUMMARY (EXPD)'!$A$1</definedName>
    <definedName name="Link_Summary_Percent" localSheetId="8">'[64]SUMMARY (%)'!$A$1</definedName>
    <definedName name="Link_Summary_Percent" localSheetId="9">'[64]SUMMARY (%)'!$A$1</definedName>
    <definedName name="Link_Summary_Percent">'[65]SUMMARY (%)'!$A$1</definedName>
    <definedName name="Link_Togo" localSheetId="8">'[64]QTD TO GO'!$A$1</definedName>
    <definedName name="Link_Togo" localSheetId="9">'[64]QTD TO GO'!$A$1</definedName>
    <definedName name="Link_Togo">'[65]QTD TO GO'!$A$1</definedName>
    <definedName name="ListSub">'C:\Users\21057143\Desktop\李想\绩效\https:\mazarsglobal-my.sharepoint.com\2018-2019 Season\201902 Haier\Candy\Candy-list-of-subsidiaries.xlsx'!Tableau1[#Data]</definedName>
    <definedName name="liz" localSheetId="4" hidden="1">{#N/A,#N/A,TRUE,"Distribution";#N/A,#N/A,TRUE,"Fulfillment";#N/A,#N/A,TRUE,"Aged Backorders"}</definedName>
    <definedName name="liz" localSheetId="3" hidden="1">{#N/A,#N/A,TRUE,"Distribution";#N/A,#N/A,TRUE,"Fulfillment";#N/A,#N/A,TRUE,"Aged Backorders"}</definedName>
    <definedName name="liz" localSheetId="2" hidden="1">{#N/A,#N/A,TRUE,"Distribution";#N/A,#N/A,TRUE,"Fulfillment";#N/A,#N/A,TRUE,"Aged Backorders"}</definedName>
    <definedName name="liz" localSheetId="8" hidden="1">{#N/A,#N/A,TRUE,"Distribution";#N/A,#N/A,TRUE,"Fulfillment";#N/A,#N/A,TRUE,"Aged Backorders"}</definedName>
    <definedName name="liz" localSheetId="9" hidden="1">{#N/A,#N/A,TRUE,"Distribution";#N/A,#N/A,TRUE,"Fulfillment";#N/A,#N/A,TRUE,"Aged Backorders"}</definedName>
    <definedName name="liz" hidden="1">{#N/A,#N/A,TRUE,"Distribution";#N/A,#N/A,TRUE,"Fulfillment";#N/A,#N/A,TRUE,"Aged Backorders"}</definedName>
    <definedName name="lizbeth" localSheetId="4" hidden="1">{#N/A,#N/A,TRUE,"Distribution";#N/A,#N/A,TRUE,"Fulfillment";#N/A,#N/A,TRUE,"Aged Backorders"}</definedName>
    <definedName name="lizbeth" localSheetId="3" hidden="1">{#N/A,#N/A,TRUE,"Distribution";#N/A,#N/A,TRUE,"Fulfillment";#N/A,#N/A,TRUE,"Aged Backorders"}</definedName>
    <definedName name="lizbeth" localSheetId="2" hidden="1">{#N/A,#N/A,TRUE,"Distribution";#N/A,#N/A,TRUE,"Fulfillment";#N/A,#N/A,TRUE,"Aged Backorders"}</definedName>
    <definedName name="lizbeth" localSheetId="8" hidden="1">{#N/A,#N/A,TRUE,"Distribution";#N/A,#N/A,TRUE,"Fulfillment";#N/A,#N/A,TRUE,"Aged Backorders"}</definedName>
    <definedName name="lizbeth" localSheetId="9" hidden="1">{#N/A,#N/A,TRUE,"Distribution";#N/A,#N/A,TRUE,"Fulfillment";#N/A,#N/A,TRUE,"Aged Backorders"}</definedName>
    <definedName name="lizbeth" hidden="1">{#N/A,#N/A,TRUE,"Distribution";#N/A,#N/A,TRUE,"Fulfillment";#N/A,#N/A,TRUE,"Aged Backorders"}</definedName>
    <definedName name="lk" localSheetId="4">'[16]Container Cost Assumptions'!#REF!</definedName>
    <definedName name="lk" localSheetId="3">'[16]Container Cost Assumptions'!#REF!</definedName>
    <definedName name="lk" localSheetId="2">'[16]Container Cost Assumptions'!#REF!</definedName>
    <definedName name="lk" localSheetId="5">'[16]Container Cost Assumptions'!#REF!</definedName>
    <definedName name="lk" localSheetId="6">'[16]Container Cost Assumptions'!#REF!</definedName>
    <definedName name="lk" localSheetId="7">'[16]Container Cost Assumptions'!#REF!</definedName>
    <definedName name="lk" localSheetId="8">'[17]Container Cost Assumptions'!#REF!</definedName>
    <definedName name="lk" localSheetId="9">'[17]Container Cost Assumptions'!#REF!</definedName>
    <definedName name="lk">'[18]Container Cost Assumptions'!#REF!</definedName>
    <definedName name="lklk" localSheetId="4">#REF!</definedName>
    <definedName name="lklk" localSheetId="3">#REF!</definedName>
    <definedName name="lklk" localSheetId="2">#REF!</definedName>
    <definedName name="lklk" localSheetId="5">#REF!</definedName>
    <definedName name="lklk" localSheetId="6">#REF!</definedName>
    <definedName name="lklk" localSheetId="7">#REF!</definedName>
    <definedName name="lklk" localSheetId="8">#REF!</definedName>
    <definedName name="lklk" localSheetId="9">#REF!</definedName>
    <definedName name="lklk" localSheetId="10">#REF!</definedName>
    <definedName name="lklk">#REF!</definedName>
    <definedName name="LKLKLKL" localSheetId="4">#REF!</definedName>
    <definedName name="LKLKLKL" localSheetId="3">#REF!</definedName>
    <definedName name="LKLKLKL" localSheetId="2">#REF!</definedName>
    <definedName name="LKLKLKL" localSheetId="5">#REF!</definedName>
    <definedName name="LKLKLKL" localSheetId="6">#REF!</definedName>
    <definedName name="LKLKLKL" localSheetId="7">#REF!</definedName>
    <definedName name="LKLKLKL" localSheetId="8">#REF!</definedName>
    <definedName name="LKLKLKL" localSheetId="9">#REF!</definedName>
    <definedName name="LKLKLKL" localSheetId="10">#REF!</definedName>
    <definedName name="LKLKLKL">#REF!</definedName>
    <definedName name="LkupTbl" localSheetId="4">#REF!</definedName>
    <definedName name="LkupTbl" localSheetId="3">#REF!</definedName>
    <definedName name="LkupTbl" localSheetId="2">#REF!</definedName>
    <definedName name="LkupTbl" localSheetId="5">#REF!</definedName>
    <definedName name="LkupTbl" localSheetId="6">#REF!</definedName>
    <definedName name="LkupTbl" localSheetId="7">#REF!</definedName>
    <definedName name="LkupTbl" localSheetId="8">#REF!</definedName>
    <definedName name="LkupTbl" localSheetId="9">#REF!</definedName>
    <definedName name="LkupTbl" localSheetId="10">#REF!</definedName>
    <definedName name="LkupTbl">#REF!</definedName>
    <definedName name="LLKJJH" localSheetId="4" hidden="1">{#N/A,#N/A,TRUE,"Distribution";#N/A,#N/A,TRUE,"Fulfillment";#N/A,#N/A,TRUE,"Aged Backorders"}</definedName>
    <definedName name="LLKJJH" localSheetId="3" hidden="1">{#N/A,#N/A,TRUE,"Distribution";#N/A,#N/A,TRUE,"Fulfillment";#N/A,#N/A,TRUE,"Aged Backorders"}</definedName>
    <definedName name="LLKJJH" localSheetId="2" hidden="1">{#N/A,#N/A,TRUE,"Distribution";#N/A,#N/A,TRUE,"Fulfillment";#N/A,#N/A,TRUE,"Aged Backorders"}</definedName>
    <definedName name="LLKJJH" localSheetId="8" hidden="1">{#N/A,#N/A,TRUE,"Distribution";#N/A,#N/A,TRUE,"Fulfillment";#N/A,#N/A,TRUE,"Aged Backorders"}</definedName>
    <definedName name="LLKJJH" localSheetId="9" hidden="1">{#N/A,#N/A,TRUE,"Distribution";#N/A,#N/A,TRUE,"Fulfillment";#N/A,#N/A,TRUE,"Aged Backorders"}</definedName>
    <definedName name="LLKJJH" hidden="1">{#N/A,#N/A,TRUE,"Distribution";#N/A,#N/A,TRUE,"Fulfillment";#N/A,#N/A,TRUE,"Aged Backorders"}</definedName>
    <definedName name="lll" localSheetId="4">#REF!</definedName>
    <definedName name="lll" localSheetId="3">#REF!</definedName>
    <definedName name="lll" localSheetId="2">#REF!</definedName>
    <definedName name="lll" localSheetId="5">#REF!</definedName>
    <definedName name="lll" localSheetId="6">#REF!</definedName>
    <definedName name="lll" localSheetId="7">#REF!</definedName>
    <definedName name="lll" localSheetId="8">#REF!</definedName>
    <definedName name="lll" localSheetId="9">#REF!</definedName>
    <definedName name="lll" localSheetId="10">#REF!</definedName>
    <definedName name="lll">#REF!</definedName>
    <definedName name="lllk" localSheetId="4">#REF!</definedName>
    <definedName name="lllk" localSheetId="3">#REF!</definedName>
    <definedName name="lllk" localSheetId="2">#REF!</definedName>
    <definedName name="lllk" localSheetId="5">#REF!</definedName>
    <definedName name="lllk" localSheetId="6">#REF!</definedName>
    <definedName name="lllk" localSheetId="7">#REF!</definedName>
    <definedName name="lllk" localSheetId="8">#REF!</definedName>
    <definedName name="lllk" localSheetId="9">#REF!</definedName>
    <definedName name="lllk" localSheetId="10">#REF!</definedName>
    <definedName name="lllk">#REF!</definedName>
    <definedName name="llllk" localSheetId="4">#REF!</definedName>
    <definedName name="llllk" localSheetId="3">#REF!</definedName>
    <definedName name="llllk" localSheetId="2">#REF!</definedName>
    <definedName name="llllk" localSheetId="5">#REF!</definedName>
    <definedName name="llllk" localSheetId="6">#REF!</definedName>
    <definedName name="llllk" localSheetId="7">#REF!</definedName>
    <definedName name="llllk" localSheetId="8">#REF!</definedName>
    <definedName name="llllk" localSheetId="9">#REF!</definedName>
    <definedName name="llllk" localSheetId="10">#REF!</definedName>
    <definedName name="llllk">#REF!</definedName>
    <definedName name="Loan_Amount" localSheetId="4">#REF!</definedName>
    <definedName name="Loan_Amount" localSheetId="3">#REF!</definedName>
    <definedName name="Loan_Amount" localSheetId="2">#REF!</definedName>
    <definedName name="Loan_Amount" localSheetId="5">#REF!</definedName>
    <definedName name="Loan_Amount" localSheetId="6">#REF!</definedName>
    <definedName name="Loan_Amount" localSheetId="7">#REF!</definedName>
    <definedName name="Loan_Amount" localSheetId="8">#REF!</definedName>
    <definedName name="Loan_Amount" localSheetId="9">#REF!</definedName>
    <definedName name="Loan_Amount" localSheetId="10">#REF!</definedName>
    <definedName name="Loan_Amount">#REF!</definedName>
    <definedName name="Loan_Start" localSheetId="4">#REF!</definedName>
    <definedName name="Loan_Start" localSheetId="3">#REF!</definedName>
    <definedName name="Loan_Start" localSheetId="2">#REF!</definedName>
    <definedName name="Loan_Start" localSheetId="5">#REF!</definedName>
    <definedName name="Loan_Start" localSheetId="6">#REF!</definedName>
    <definedName name="Loan_Start" localSheetId="7">#REF!</definedName>
    <definedName name="Loan_Start" localSheetId="8">#REF!</definedName>
    <definedName name="Loan_Start" localSheetId="9">#REF!</definedName>
    <definedName name="Loan_Start" localSheetId="10">#REF!</definedName>
    <definedName name="Loan_Start">#REF!</definedName>
    <definedName name="Loan_Years" localSheetId="4">#REF!</definedName>
    <definedName name="Loan_Years" localSheetId="3">#REF!</definedName>
    <definedName name="Loan_Years" localSheetId="2">#REF!</definedName>
    <definedName name="Loan_Years" localSheetId="5">#REF!</definedName>
    <definedName name="Loan_Years" localSheetId="6">#REF!</definedName>
    <definedName name="Loan_Years" localSheetId="7">#REF!</definedName>
    <definedName name="Loan_Years" localSheetId="8">#REF!</definedName>
    <definedName name="Loan_Years" localSheetId="9">#REF!</definedName>
    <definedName name="Loan_Years" localSheetId="10">#REF!</definedName>
    <definedName name="Loan_Years">#REF!</definedName>
    <definedName name="Locations" localSheetId="4">[55]EPR!$P$1:$P$5</definedName>
    <definedName name="Locations" localSheetId="3">[55]EPR!$P$1:$P$5</definedName>
    <definedName name="Locations" localSheetId="2">[55]EPR!$P$1:$P$5</definedName>
    <definedName name="Locations" localSheetId="5">[55]EPR!$P$1:$P$5</definedName>
    <definedName name="Locations" localSheetId="6">[55]EPR!$P$1:$P$5</definedName>
    <definedName name="Locations" localSheetId="7">[55]EPR!$P$1:$P$5</definedName>
    <definedName name="Locations" localSheetId="8">[55]EPR!$P$1:$P$5</definedName>
    <definedName name="Locations" localSheetId="9">[55]EPR!$P$1:$P$5</definedName>
    <definedName name="Locations">[44]EPR!$P$1:$P$5</definedName>
    <definedName name="lodl" localSheetId="4" hidden="1">{#N/A,#N/A,TRUE,"Distribution";#N/A,#N/A,TRUE,"Fulfillment";#N/A,#N/A,TRUE,"Aged Backorders"}</definedName>
    <definedName name="lodl" localSheetId="3" hidden="1">{#N/A,#N/A,TRUE,"Distribution";#N/A,#N/A,TRUE,"Fulfillment";#N/A,#N/A,TRUE,"Aged Backorders"}</definedName>
    <definedName name="lodl" localSheetId="2" hidden="1">{#N/A,#N/A,TRUE,"Distribution";#N/A,#N/A,TRUE,"Fulfillment";#N/A,#N/A,TRUE,"Aged Backorders"}</definedName>
    <definedName name="lodl" localSheetId="8" hidden="1">{#N/A,#N/A,TRUE,"Distribution";#N/A,#N/A,TRUE,"Fulfillment";#N/A,#N/A,TRUE,"Aged Backorders"}</definedName>
    <definedName name="lodl" localSheetId="9" hidden="1">{#N/A,#N/A,TRUE,"Distribution";#N/A,#N/A,TRUE,"Fulfillment";#N/A,#N/A,TRUE,"Aged Backorders"}</definedName>
    <definedName name="lodl" hidden="1">{#N/A,#N/A,TRUE,"Distribution";#N/A,#N/A,TRUE,"Fulfillment";#N/A,#N/A,TRUE,"Aged Backorders"}</definedName>
    <definedName name="lol" localSheetId="4" hidden="1">{#N/A,#N/A,TRUE,"Distribution";#N/A,#N/A,TRUE,"Fulfillment";#N/A,#N/A,TRUE,"Aged Backorders"}</definedName>
    <definedName name="lol" localSheetId="3" hidden="1">{#N/A,#N/A,TRUE,"Distribution";#N/A,#N/A,TRUE,"Fulfillment";#N/A,#N/A,TRUE,"Aged Backorders"}</definedName>
    <definedName name="lol" localSheetId="2" hidden="1">{#N/A,#N/A,TRUE,"Distribution";#N/A,#N/A,TRUE,"Fulfillment";#N/A,#N/A,TRUE,"Aged Backorders"}</definedName>
    <definedName name="lol" localSheetId="8" hidden="1">{#N/A,#N/A,TRUE,"Distribution";#N/A,#N/A,TRUE,"Fulfillment";#N/A,#N/A,TRUE,"Aged Backorders"}</definedName>
    <definedName name="lol" localSheetId="9" hidden="1">{#N/A,#N/A,TRUE,"Distribution";#N/A,#N/A,TRUE,"Fulfillment";#N/A,#N/A,TRUE,"Aged Backorders"}</definedName>
    <definedName name="lol" hidden="1">{#N/A,#N/A,TRUE,"Distribution";#N/A,#N/A,TRUE,"Fulfillment";#N/A,#N/A,TRUE,"Aged Backorders"}</definedName>
    <definedName name="Long_title" localSheetId="8">[64]FP!$E$14</definedName>
    <definedName name="Long_title" localSheetId="9">[64]FP!$E$14</definedName>
    <definedName name="Long_title">[65]FP!$E$14</definedName>
    <definedName name="LookList" localSheetId="4">#REF!</definedName>
    <definedName name="LookList" localSheetId="3">#REF!</definedName>
    <definedName name="LookList" localSheetId="2">#REF!</definedName>
    <definedName name="LookList" localSheetId="5">#REF!</definedName>
    <definedName name="LookList" localSheetId="6">#REF!</definedName>
    <definedName name="LookList" localSheetId="7">#REF!</definedName>
    <definedName name="LookList" localSheetId="8">#REF!</definedName>
    <definedName name="LookList" localSheetId="9">#REF!</definedName>
    <definedName name="LookList" localSheetId="10">#REF!</definedName>
    <definedName name="LookList">#REF!</definedName>
    <definedName name="lower_spec" localSheetId="4">#REF!</definedName>
    <definedName name="lower_spec" localSheetId="3">#REF!</definedName>
    <definedName name="lower_spec" localSheetId="2">#REF!</definedName>
    <definedName name="lower_spec" localSheetId="5">#REF!</definedName>
    <definedName name="lower_spec" localSheetId="6">#REF!</definedName>
    <definedName name="lower_spec" localSheetId="7">#REF!</definedName>
    <definedName name="lower_spec" localSheetId="8">#REF!</definedName>
    <definedName name="lower_spec" localSheetId="9">#REF!</definedName>
    <definedName name="lower_spec" localSheetId="10">#REF!</definedName>
    <definedName name="lower_spec">#REF!</definedName>
    <definedName name="lp" localSheetId="4">#REF!</definedName>
    <definedName name="lp" localSheetId="3">#REF!</definedName>
    <definedName name="lp" localSheetId="2">#REF!</definedName>
    <definedName name="lp" localSheetId="5">#REF!</definedName>
    <definedName name="lp" localSheetId="6">#REF!</definedName>
    <definedName name="lp" localSheetId="7">#REF!</definedName>
    <definedName name="lp" localSheetId="8">#REF!</definedName>
    <definedName name="lp" localSheetId="9">#REF!</definedName>
    <definedName name="lp" localSheetId="10">#REF!</definedName>
    <definedName name="lp">#REF!</definedName>
    <definedName name="M" localSheetId="4" hidden="1">{"'打点割り振り (2)'!$A$1:$G$35"}</definedName>
    <definedName name="M" localSheetId="3" hidden="1">{"'打点割り振り (2)'!$A$1:$G$35"}</definedName>
    <definedName name="M" localSheetId="2" hidden="1">{"'打点割り振り (2)'!$A$1:$G$35"}</definedName>
    <definedName name="M" localSheetId="8" hidden="1">{"'打点割り振り (2)'!$A$1:$G$35"}</definedName>
    <definedName name="M" localSheetId="9" hidden="1">{"'打点割り振り (2)'!$A$1:$G$35"}</definedName>
    <definedName name="M" hidden="1">{"'打点割り振り (2)'!$A$1:$G$35"}</definedName>
    <definedName name="M04_" localSheetId="4">#REF!</definedName>
    <definedName name="M04_" localSheetId="3">#REF!</definedName>
    <definedName name="M04_" localSheetId="2">#REF!</definedName>
    <definedName name="M04_" localSheetId="5">#REF!</definedName>
    <definedName name="M04_" localSheetId="6">#REF!</definedName>
    <definedName name="M04_" localSheetId="7">#REF!</definedName>
    <definedName name="M04_" localSheetId="8">#REF!</definedName>
    <definedName name="M04_" localSheetId="9">#REF!</definedName>
    <definedName name="M04_" localSheetId="10">#REF!</definedName>
    <definedName name="M04_">#REF!</definedName>
    <definedName name="M05_" localSheetId="4">#REF!</definedName>
    <definedName name="M05_" localSheetId="3">#REF!</definedName>
    <definedName name="M05_" localSheetId="2">#REF!</definedName>
    <definedName name="M05_" localSheetId="5">#REF!</definedName>
    <definedName name="M05_" localSheetId="6">#REF!</definedName>
    <definedName name="M05_" localSheetId="7">#REF!</definedName>
    <definedName name="M05_" localSheetId="8">#REF!</definedName>
    <definedName name="M05_" localSheetId="9">#REF!</definedName>
    <definedName name="M05_" localSheetId="10">#REF!</definedName>
    <definedName name="M05_">#REF!</definedName>
    <definedName name="mab" localSheetId="4" hidden="1">{#N/A,#N/A,TRUE,"Distribution";#N/A,#N/A,TRUE,"Fulfillment";#N/A,#N/A,TRUE,"Aged Backorders"}</definedName>
    <definedName name="mab" localSheetId="3" hidden="1">{#N/A,#N/A,TRUE,"Distribution";#N/A,#N/A,TRUE,"Fulfillment";#N/A,#N/A,TRUE,"Aged Backorders"}</definedName>
    <definedName name="mab" localSheetId="2" hidden="1">{#N/A,#N/A,TRUE,"Distribution";#N/A,#N/A,TRUE,"Fulfillment";#N/A,#N/A,TRUE,"Aged Backorders"}</definedName>
    <definedName name="mab" localSheetId="8" hidden="1">{#N/A,#N/A,TRUE,"Distribution";#N/A,#N/A,TRUE,"Fulfillment";#N/A,#N/A,TRUE,"Aged Backorders"}</definedName>
    <definedName name="mab" localSheetId="9" hidden="1">{#N/A,#N/A,TRUE,"Distribution";#N/A,#N/A,TRUE,"Fulfillment";#N/A,#N/A,TRUE,"Aged Backorders"}</definedName>
    <definedName name="mab" hidden="1">{#N/A,#N/A,TRUE,"Distribution";#N/A,#N/A,TRUE,"Fulfillment";#N/A,#N/A,TRUE,"Aged Backorders"}</definedName>
    <definedName name="Macros" localSheetId="4">#REF!</definedName>
    <definedName name="Macros" localSheetId="3">#REF!</definedName>
    <definedName name="Macros" localSheetId="2">#REF!</definedName>
    <definedName name="Macros" localSheetId="5">#REF!</definedName>
    <definedName name="Macros" localSheetId="6">#REF!</definedName>
    <definedName name="Macros" localSheetId="7">#REF!</definedName>
    <definedName name="Macros" localSheetId="8">#REF!</definedName>
    <definedName name="Macros" localSheetId="9">#REF!</definedName>
    <definedName name="Macros" localSheetId="10">#REF!</definedName>
    <definedName name="Macros">#REF!</definedName>
    <definedName name="maindata" localSheetId="4">#REF!</definedName>
    <definedName name="maindata" localSheetId="3">#REF!</definedName>
    <definedName name="maindata" localSheetId="2">#REF!</definedName>
    <definedName name="maindata" localSheetId="5">#REF!</definedName>
    <definedName name="maindata" localSheetId="6">#REF!</definedName>
    <definedName name="maindata" localSheetId="7">#REF!</definedName>
    <definedName name="maindata" localSheetId="8">#REF!</definedName>
    <definedName name="maindata" localSheetId="9">#REF!</definedName>
    <definedName name="maindata" localSheetId="10">#REF!</definedName>
    <definedName name="maindata">#REF!</definedName>
    <definedName name="MAKEDATE" localSheetId="4">#REF!</definedName>
    <definedName name="MAKEDATE" localSheetId="3">#REF!</definedName>
    <definedName name="MAKEDATE" localSheetId="2">#REF!</definedName>
    <definedName name="MAKEDATE" localSheetId="5">#REF!</definedName>
    <definedName name="MAKEDATE" localSheetId="6">#REF!</definedName>
    <definedName name="MAKEDATE" localSheetId="7">#REF!</definedName>
    <definedName name="MAKEDATE" localSheetId="8">#REF!</definedName>
    <definedName name="MAKEDATE" localSheetId="9">#REF!</definedName>
    <definedName name="MAKEDATE" localSheetId="10">#REF!</definedName>
    <definedName name="MAKEDATE">#REF!</definedName>
    <definedName name="MAKEPRSN" localSheetId="4">#REF!</definedName>
    <definedName name="MAKEPRSN" localSheetId="3">#REF!</definedName>
    <definedName name="MAKEPRSN" localSheetId="2">#REF!</definedName>
    <definedName name="MAKEPRSN" localSheetId="5">#REF!</definedName>
    <definedName name="MAKEPRSN" localSheetId="6">#REF!</definedName>
    <definedName name="MAKEPRSN" localSheetId="7">#REF!</definedName>
    <definedName name="MAKEPRSN" localSheetId="8">#REF!</definedName>
    <definedName name="MAKEPRSN" localSheetId="9">#REF!</definedName>
    <definedName name="MAKEPRSN" localSheetId="10">#REF!</definedName>
    <definedName name="MAKEPRSN">#REF!</definedName>
    <definedName name="MAKER" localSheetId="4">#REF!</definedName>
    <definedName name="MAKER" localSheetId="3">#REF!</definedName>
    <definedName name="MAKER" localSheetId="2">#REF!</definedName>
    <definedName name="MAKER" localSheetId="5">#REF!</definedName>
    <definedName name="MAKER" localSheetId="6">#REF!</definedName>
    <definedName name="MAKER" localSheetId="7">#REF!</definedName>
    <definedName name="MAKER" localSheetId="8">#REF!</definedName>
    <definedName name="MAKER" localSheetId="9">#REF!</definedName>
    <definedName name="MAKER" localSheetId="10">#REF!</definedName>
    <definedName name="MAKER">#REF!</definedName>
    <definedName name="Manager_s" localSheetId="4">#REF!</definedName>
    <definedName name="Manager_s" localSheetId="3">#REF!</definedName>
    <definedName name="Manager_s" localSheetId="2">#REF!</definedName>
    <definedName name="Manager_s" localSheetId="5">#REF!</definedName>
    <definedName name="Manager_s" localSheetId="6">#REF!</definedName>
    <definedName name="Manager_s" localSheetId="7">#REF!</definedName>
    <definedName name="Manager_s" localSheetId="8">#REF!</definedName>
    <definedName name="Manager_s" localSheetId="9">#REF!</definedName>
    <definedName name="Manager_s" localSheetId="10">#REF!</definedName>
    <definedName name="Manager_s">#REF!</definedName>
    <definedName name="mande" localSheetId="4" hidden="1">{#N/A,#N/A,TRUE,"Distribution";#N/A,#N/A,TRUE,"Fulfillment";#N/A,#N/A,TRUE,"Aged Backorders"}</definedName>
    <definedName name="mande" localSheetId="3" hidden="1">{#N/A,#N/A,TRUE,"Distribution";#N/A,#N/A,TRUE,"Fulfillment";#N/A,#N/A,TRUE,"Aged Backorders"}</definedName>
    <definedName name="mande" localSheetId="2" hidden="1">{#N/A,#N/A,TRUE,"Distribution";#N/A,#N/A,TRUE,"Fulfillment";#N/A,#N/A,TRUE,"Aged Backorders"}</definedName>
    <definedName name="mande" localSheetId="8" hidden="1">{#N/A,#N/A,TRUE,"Distribution";#N/A,#N/A,TRUE,"Fulfillment";#N/A,#N/A,TRUE,"Aged Backorders"}</definedName>
    <definedName name="mande" localSheetId="9" hidden="1">{#N/A,#N/A,TRUE,"Distribution";#N/A,#N/A,TRUE,"Fulfillment";#N/A,#N/A,TRUE,"Aged Backorders"}</definedName>
    <definedName name="mande" hidden="1">{#N/A,#N/A,TRUE,"Distribution";#N/A,#N/A,TRUE,"Fulfillment";#N/A,#N/A,TRUE,"Aged Backorders"}</definedName>
    <definedName name="marchcost" localSheetId="4">'[16]Container Cost Assumptions'!$A$9:$IV$235</definedName>
    <definedName name="marchcost" localSheetId="3">'[16]Container Cost Assumptions'!$A$9:$IV$235</definedName>
    <definedName name="marchcost" localSheetId="2">'[16]Container Cost Assumptions'!$A$9:$IV$235</definedName>
    <definedName name="marchcost" localSheetId="5">'[16]Container Cost Assumptions'!$A$9:$IV$235</definedName>
    <definedName name="marchcost" localSheetId="6">'[16]Container Cost Assumptions'!$A$9:$IV$235</definedName>
    <definedName name="marchcost" localSheetId="7">'[16]Container Cost Assumptions'!$A$9:$IV$235</definedName>
    <definedName name="marchcost" localSheetId="8">'[17]Container Cost Assumptions'!$A$9:$IV$235</definedName>
    <definedName name="marchcost" localSheetId="9">'[17]Container Cost Assumptions'!$A$9:$IV$235</definedName>
    <definedName name="marchcost">'[18]Container Cost Assumptions'!$A$9:$IV$235</definedName>
    <definedName name="MARCOST" localSheetId="4">'[16]Container Cost Assumptions'!$A:$IV</definedName>
    <definedName name="MARCOST" localSheetId="3">'[16]Container Cost Assumptions'!$A:$IV</definedName>
    <definedName name="MARCOST" localSheetId="2">'[16]Container Cost Assumptions'!$A:$IV</definedName>
    <definedName name="MARCOST" localSheetId="5">'[16]Container Cost Assumptions'!$A:$IV</definedName>
    <definedName name="MARCOST" localSheetId="6">'[16]Container Cost Assumptions'!$A:$IV</definedName>
    <definedName name="MARCOST" localSheetId="7">'[16]Container Cost Assumptions'!$A:$IV</definedName>
    <definedName name="MARCOST" localSheetId="8">'[17]Container Cost Assumptions'!$A:$IV</definedName>
    <definedName name="MARCOST" localSheetId="9">'[17]Container Cost Assumptions'!$A:$IV</definedName>
    <definedName name="MARCOST">'[18]Container Cost Assumptions'!$A:$IV</definedName>
    <definedName name="MarketList" localSheetId="4">[58]LOV!$A$13</definedName>
    <definedName name="MarketList" localSheetId="3">[58]LOV!$A$13</definedName>
    <definedName name="MarketList" localSheetId="2">[58]LOV!$A$13</definedName>
    <definedName name="MarketList" localSheetId="5">[58]LOV!$A$13</definedName>
    <definedName name="MarketList" localSheetId="6">[58]LOV!$A$13</definedName>
    <definedName name="MarketList" localSheetId="7">[58]LOV!$A$13</definedName>
    <definedName name="MarketList" localSheetId="8">[59]LOV!$A$13</definedName>
    <definedName name="MarketList" localSheetId="9">[59]LOV!$A$13</definedName>
    <definedName name="MarketList">[60]LOV!$A$13</definedName>
    <definedName name="Markets" localSheetId="4">[58]LOV!$A$14:$R$14</definedName>
    <definedName name="Markets" localSheetId="3">[58]LOV!$A$14:$R$14</definedName>
    <definedName name="Markets" localSheetId="2">[58]LOV!$A$14:$R$14</definedName>
    <definedName name="Markets" localSheetId="5">[58]LOV!$A$14:$R$14</definedName>
    <definedName name="Markets" localSheetId="6">[58]LOV!$A$14:$R$14</definedName>
    <definedName name="Markets" localSheetId="7">[58]LOV!$A$14:$R$14</definedName>
    <definedName name="Markets" localSheetId="8">[59]LOV!$A$14:$R$14</definedName>
    <definedName name="Markets" localSheetId="9">[59]LOV!$A$14:$R$14</definedName>
    <definedName name="Markets">[60]LOV!$A$14:$R$14</definedName>
    <definedName name="markupleap">'[93]Leap PO Std.'!$A$25:$IV$317</definedName>
    <definedName name="markupquantum">'[93]Quantum PO Std'!$A$6:$IV$829</definedName>
    <definedName name="MASTER1" localSheetId="4">#REF!</definedName>
    <definedName name="MASTER1" localSheetId="3">#REF!</definedName>
    <definedName name="MASTER1" localSheetId="2">#REF!</definedName>
    <definedName name="MASTER1" localSheetId="5">#REF!</definedName>
    <definedName name="MASTER1" localSheetId="6">#REF!</definedName>
    <definedName name="MASTER1" localSheetId="7">#REF!</definedName>
    <definedName name="MASTER1" localSheetId="8">#REF!</definedName>
    <definedName name="MASTER1" localSheetId="9">#REF!</definedName>
    <definedName name="MASTER1" localSheetId="10">#REF!</definedName>
    <definedName name="MASTER1">#REF!</definedName>
    <definedName name="MASTER2" localSheetId="4">#REF!</definedName>
    <definedName name="MASTER2" localSheetId="3">#REF!</definedName>
    <definedName name="MASTER2" localSheetId="2">#REF!</definedName>
    <definedName name="MASTER2" localSheetId="5">#REF!</definedName>
    <definedName name="MASTER2" localSheetId="6">#REF!</definedName>
    <definedName name="MASTER2" localSheetId="7">#REF!</definedName>
    <definedName name="MASTER2" localSheetId="8">#REF!</definedName>
    <definedName name="MASTER2" localSheetId="9">#REF!</definedName>
    <definedName name="MASTER2" localSheetId="10">#REF!</definedName>
    <definedName name="MASTER2">#REF!</definedName>
    <definedName name="MASTER3" localSheetId="4">#REF!</definedName>
    <definedName name="MASTER3" localSheetId="3">#REF!</definedName>
    <definedName name="MASTER3" localSheetId="2">#REF!</definedName>
    <definedName name="MASTER3" localSheetId="5">#REF!</definedName>
    <definedName name="MASTER3" localSheetId="6">#REF!</definedName>
    <definedName name="MASTER3" localSheetId="7">#REF!</definedName>
    <definedName name="MASTER3" localSheetId="8">#REF!</definedName>
    <definedName name="MASTER3" localSheetId="9">#REF!</definedName>
    <definedName name="MASTER3" localSheetId="10">#REF!</definedName>
    <definedName name="MASTER3">#REF!</definedName>
    <definedName name="MASTER4" localSheetId="4">#REF!</definedName>
    <definedName name="MASTER4" localSheetId="3">#REF!</definedName>
    <definedName name="MASTER4" localSheetId="2">#REF!</definedName>
    <definedName name="MASTER4" localSheetId="5">#REF!</definedName>
    <definedName name="MASTER4" localSheetId="6">#REF!</definedName>
    <definedName name="MASTER4" localSheetId="7">#REF!</definedName>
    <definedName name="MASTER4" localSheetId="8">#REF!</definedName>
    <definedName name="MASTER4" localSheetId="9">#REF!</definedName>
    <definedName name="MASTER4" localSheetId="10">#REF!</definedName>
    <definedName name="MASTER4">#REF!</definedName>
    <definedName name="MASTER5" localSheetId="4">#REF!</definedName>
    <definedName name="MASTER5" localSheetId="3">#REF!</definedName>
    <definedName name="MASTER5" localSheetId="2">#REF!</definedName>
    <definedName name="MASTER5" localSheetId="5">#REF!</definedName>
    <definedName name="MASTER5" localSheetId="6">#REF!</definedName>
    <definedName name="MASTER5" localSheetId="7">#REF!</definedName>
    <definedName name="MASTER5" localSheetId="8">#REF!</definedName>
    <definedName name="MASTER5" localSheetId="9">#REF!</definedName>
    <definedName name="MASTER5" localSheetId="10">#REF!</definedName>
    <definedName name="MASTER5">#REF!</definedName>
    <definedName name="MASTER6" localSheetId="4">#REF!</definedName>
    <definedName name="MASTER6" localSheetId="3">#REF!</definedName>
    <definedName name="MASTER6" localSheetId="2">#REF!</definedName>
    <definedName name="MASTER6" localSheetId="5">#REF!</definedName>
    <definedName name="MASTER6" localSheetId="6">#REF!</definedName>
    <definedName name="MASTER6" localSheetId="7">#REF!</definedName>
    <definedName name="MASTER6" localSheetId="8">#REF!</definedName>
    <definedName name="MASTER6" localSheetId="9">#REF!</definedName>
    <definedName name="MASTER6" localSheetId="10">#REF!</definedName>
    <definedName name="MASTER6">#REF!</definedName>
    <definedName name="MASTER7" localSheetId="4">#REF!</definedName>
    <definedName name="MASTER7" localSheetId="3">#REF!</definedName>
    <definedName name="MASTER7" localSheetId="2">#REF!</definedName>
    <definedName name="MASTER7" localSheetId="5">#REF!</definedName>
    <definedName name="MASTER7" localSheetId="6">#REF!</definedName>
    <definedName name="MASTER7" localSheetId="7">#REF!</definedName>
    <definedName name="MASTER7" localSheetId="8">#REF!</definedName>
    <definedName name="MASTER7" localSheetId="9">#REF!</definedName>
    <definedName name="MASTER7" localSheetId="10">#REF!</definedName>
    <definedName name="MASTER7">#REF!</definedName>
    <definedName name="may" localSheetId="4">[42]mayo!$I$1:$J$65536</definedName>
    <definedName name="may" localSheetId="3">[42]mayo!$I$1:$J$65536</definedName>
    <definedName name="may" localSheetId="2">[42]mayo!$I$1:$J$65536</definedName>
    <definedName name="may" localSheetId="5">[42]mayo!$I$1:$J$65536</definedName>
    <definedName name="may" localSheetId="6">[42]mayo!$I$1:$J$65536</definedName>
    <definedName name="may" localSheetId="7">[42]mayo!$I$1:$J$65536</definedName>
    <definedName name="may" localSheetId="8">[42]mayo!$I$1:$J$65536</definedName>
    <definedName name="may" localSheetId="9">[42]mayo!$I$1:$J$65536</definedName>
    <definedName name="may">[32]mayo!$I$1:$J$65536</definedName>
    <definedName name="maycost" localSheetId="4">'[16]Container Cost Assumptions'!$A$9:$H$232</definedName>
    <definedName name="maycost" localSheetId="3">'[16]Container Cost Assumptions'!$A$9:$H$232</definedName>
    <definedName name="maycost" localSheetId="2">'[16]Container Cost Assumptions'!$A$9:$H$232</definedName>
    <definedName name="maycost" localSheetId="5">'[16]Container Cost Assumptions'!$A$9:$H$232</definedName>
    <definedName name="maycost" localSheetId="6">'[16]Container Cost Assumptions'!$A$9:$H$232</definedName>
    <definedName name="maycost" localSheetId="7">'[16]Container Cost Assumptions'!$A$9:$H$232</definedName>
    <definedName name="maycost" localSheetId="8">'[17]Container Cost Assumptions'!$A$9:$H$232</definedName>
    <definedName name="maycost" localSheetId="9">'[17]Container Cost Assumptions'!$A$9:$H$232</definedName>
    <definedName name="maycost">'[18]Container Cost Assumptions'!$A$9:$H$232</definedName>
    <definedName name="maydante" localSheetId="4">'[42]May Dante'!$A$1:$E$65536</definedName>
    <definedName name="maydante" localSheetId="3">'[42]May Dante'!$A$1:$E$65536</definedName>
    <definedName name="maydante" localSheetId="2">'[42]May Dante'!$A$1:$E$65536</definedName>
    <definedName name="maydante" localSheetId="5">'[42]May Dante'!$A$1:$E$65536</definedName>
    <definedName name="maydante" localSheetId="6">'[42]May Dante'!$A$1:$E$65536</definedName>
    <definedName name="maydante" localSheetId="7">'[42]May Dante'!$A$1:$E$65536</definedName>
    <definedName name="maydante" localSheetId="8">'[42]May Dante'!$A$1:$E$65536</definedName>
    <definedName name="maydante" localSheetId="9">'[42]May Dante'!$A$1:$E$65536</definedName>
    <definedName name="maydante">'[32]May Dante'!$A$1:$E$65536</definedName>
    <definedName name="MCDRWISS">'[94]MC3(main)'!$I$1:$I$65536</definedName>
    <definedName name="MCDRWRCV">'[94]MC3(main)'!$J$1:$J$65536</definedName>
    <definedName name="MCISIR">'[94]MC3(main)'!$R$1:$R$65536</definedName>
    <definedName name="MCITEM">'[94]MC1'!$A$1:$A$65536</definedName>
    <definedName name="MCMPLAN">'[94]MC3(main)'!$N$1:$N$65536</definedName>
    <definedName name="MCSAMPLAN">'[94]MC3(main)'!$P$1:$P$65536</definedName>
    <definedName name="MCSAMRCVD">'[94]MC3(main)'!$Q$1:$Q$65536</definedName>
    <definedName name="mdfnkjsndf" localSheetId="4" hidden="1">{#N/A,#N/A,TRUE,"Distribution";#N/A,#N/A,TRUE,"Fulfillment";#N/A,#N/A,TRUE,"Aged Backorders"}</definedName>
    <definedName name="mdfnkjsndf" localSheetId="3" hidden="1">{#N/A,#N/A,TRUE,"Distribution";#N/A,#N/A,TRUE,"Fulfillment";#N/A,#N/A,TRUE,"Aged Backorders"}</definedName>
    <definedName name="mdfnkjsndf" localSheetId="2" hidden="1">{#N/A,#N/A,TRUE,"Distribution";#N/A,#N/A,TRUE,"Fulfillment";#N/A,#N/A,TRUE,"Aged Backorders"}</definedName>
    <definedName name="mdfnkjsndf" localSheetId="8" hidden="1">{#N/A,#N/A,TRUE,"Distribution";#N/A,#N/A,TRUE,"Fulfillment";#N/A,#N/A,TRUE,"Aged Backorders"}</definedName>
    <definedName name="mdfnkjsndf" localSheetId="9" hidden="1">{#N/A,#N/A,TRUE,"Distribution";#N/A,#N/A,TRUE,"Fulfillment";#N/A,#N/A,TRUE,"Aged Backorders"}</definedName>
    <definedName name="mdfnkjsndf" hidden="1">{#N/A,#N/A,TRUE,"Distribution";#N/A,#N/A,TRUE,"Fulfillment";#N/A,#N/A,TRUE,"Aged Backorders"}</definedName>
    <definedName name="mdfnsdnv" localSheetId="4" hidden="1">{#N/A,#N/A,TRUE,"Distribution";#N/A,#N/A,TRUE,"Fulfillment";#N/A,#N/A,TRUE,"Aged Backorders"}</definedName>
    <definedName name="mdfnsdnv" localSheetId="3" hidden="1">{#N/A,#N/A,TRUE,"Distribution";#N/A,#N/A,TRUE,"Fulfillment";#N/A,#N/A,TRUE,"Aged Backorders"}</definedName>
    <definedName name="mdfnsdnv" localSheetId="2" hidden="1">{#N/A,#N/A,TRUE,"Distribution";#N/A,#N/A,TRUE,"Fulfillment";#N/A,#N/A,TRUE,"Aged Backorders"}</definedName>
    <definedName name="mdfnsdnv" localSheetId="8" hidden="1">{#N/A,#N/A,TRUE,"Distribution";#N/A,#N/A,TRUE,"Fulfillment";#N/A,#N/A,TRUE,"Aged Backorders"}</definedName>
    <definedName name="mdfnsdnv" localSheetId="9" hidden="1">{#N/A,#N/A,TRUE,"Distribution";#N/A,#N/A,TRUE,"Fulfillment";#N/A,#N/A,TRUE,"Aged Backorders"}</definedName>
    <definedName name="mdfnsdnv" hidden="1">{#N/A,#N/A,TRUE,"Distribution";#N/A,#N/A,TRUE,"Fulfillment";#N/A,#N/A,TRUE,"Aged Backorders"}</definedName>
    <definedName name="MeasBatch_Current_17_Initial_Process_Study" localSheetId="4">#REF!</definedName>
    <definedName name="MeasBatch_Current_17_Initial_Process_Study" localSheetId="3">#REF!</definedName>
    <definedName name="MeasBatch_Current_17_Initial_Process_Study" localSheetId="2">#REF!</definedName>
    <definedName name="MeasBatch_Current_17_Initial_Process_Study" localSheetId="5">#REF!</definedName>
    <definedName name="MeasBatch_Current_17_Initial_Process_Study" localSheetId="6">#REF!</definedName>
    <definedName name="MeasBatch_Current_17_Initial_Process_Study" localSheetId="7">#REF!</definedName>
    <definedName name="MeasBatch_Current_17_Initial_Process_Study" localSheetId="8">#REF!</definedName>
    <definedName name="MeasBatch_Current_17_Initial_Process_Study" localSheetId="9">#REF!</definedName>
    <definedName name="MeasBatch_Current_17_Initial_Process_Study" localSheetId="10">#REF!</definedName>
    <definedName name="MeasBatch_Current_17_Initial_Process_Study">#REF!</definedName>
    <definedName name="MeasBatch_Current_Batch_Measurements_0" localSheetId="4">#REF!</definedName>
    <definedName name="MeasBatch_Current_Batch_Measurements_0" localSheetId="3">#REF!</definedName>
    <definedName name="MeasBatch_Current_Batch_Measurements_0" localSheetId="2">#REF!</definedName>
    <definedName name="MeasBatch_Current_Batch_Measurements_0" localSheetId="5">#REF!</definedName>
    <definedName name="MeasBatch_Current_Batch_Measurements_0" localSheetId="6">#REF!</definedName>
    <definedName name="MeasBatch_Current_Batch_Measurements_0" localSheetId="7">#REF!</definedName>
    <definedName name="MeasBatch_Current_Batch_Measurements_0" localSheetId="8">#REF!</definedName>
    <definedName name="MeasBatch_Current_Batch_Measurements_0" localSheetId="9">#REF!</definedName>
    <definedName name="MeasBatch_Current_Batch_Measurements_0" localSheetId="10">#REF!</definedName>
    <definedName name="MeasBatch_Current_Batch_Measurements_0">#REF!</definedName>
    <definedName name="MeasBatch_Current_Cp_Cpk_DATA" localSheetId="4">#REF!</definedName>
    <definedName name="MeasBatch_Current_Cp_Cpk_DATA" localSheetId="3">#REF!</definedName>
    <definedName name="MeasBatch_Current_Cp_Cpk_DATA" localSheetId="2">#REF!</definedName>
    <definedName name="MeasBatch_Current_Cp_Cpk_DATA" localSheetId="5">#REF!</definedName>
    <definedName name="MeasBatch_Current_Cp_Cpk_DATA" localSheetId="6">#REF!</definedName>
    <definedName name="MeasBatch_Current_Cp_Cpk_DATA" localSheetId="7">#REF!</definedName>
    <definedName name="MeasBatch_Current_Cp_Cpk_DATA" localSheetId="8">#REF!</definedName>
    <definedName name="MeasBatch_Current_Cp_Cpk_DATA" localSheetId="9">#REF!</definedName>
    <definedName name="MeasBatch_Current_Cp_Cpk_DATA" localSheetId="10">#REF!</definedName>
    <definedName name="MeasBatch_Current_Cp_Cpk_DATA">#REF!</definedName>
    <definedName name="MeasBatch_Current_CP_DATA" localSheetId="4">#REF!</definedName>
    <definedName name="MeasBatch_Current_CP_DATA" localSheetId="3">#REF!</definedName>
    <definedName name="MeasBatch_Current_CP_DATA" localSheetId="2">#REF!</definedName>
    <definedName name="MeasBatch_Current_CP_DATA" localSheetId="5">#REF!</definedName>
    <definedName name="MeasBatch_Current_CP_DATA" localSheetId="6">#REF!</definedName>
    <definedName name="MeasBatch_Current_CP_DATA" localSheetId="7">#REF!</definedName>
    <definedName name="MeasBatch_Current_CP_DATA" localSheetId="8">#REF!</definedName>
    <definedName name="MeasBatch_Current_CP_DATA" localSheetId="9">#REF!</definedName>
    <definedName name="MeasBatch_Current_CP_DATA" localSheetId="10">#REF!</definedName>
    <definedName name="MeasBatch_Current_CP_DATA">#REF!</definedName>
    <definedName name="MeasBatch_CurrentData_17_Initial_Process_Study" localSheetId="4">#REF!</definedName>
    <definedName name="MeasBatch_CurrentData_17_Initial_Process_Study" localSheetId="3">#REF!</definedName>
    <definedName name="MeasBatch_CurrentData_17_Initial_Process_Study" localSheetId="2">#REF!</definedName>
    <definedName name="MeasBatch_CurrentData_17_Initial_Process_Study" localSheetId="5">#REF!</definedName>
    <definedName name="MeasBatch_CurrentData_17_Initial_Process_Study" localSheetId="6">#REF!</definedName>
    <definedName name="MeasBatch_CurrentData_17_Initial_Process_Study" localSheetId="7">#REF!</definedName>
    <definedName name="MeasBatch_CurrentData_17_Initial_Process_Study" localSheetId="8">#REF!</definedName>
    <definedName name="MeasBatch_CurrentData_17_Initial_Process_Study" localSheetId="9">#REF!</definedName>
    <definedName name="MeasBatch_CurrentData_17_Initial_Process_Study" localSheetId="10">#REF!</definedName>
    <definedName name="MeasBatch_CurrentData_17_Initial_Process_Study">#REF!</definedName>
    <definedName name="MeasBatch_CurrentData_Batch_Measurements_0" localSheetId="4">#REF!</definedName>
    <definedName name="MeasBatch_CurrentData_Batch_Measurements_0" localSheetId="3">#REF!</definedName>
    <definedName name="MeasBatch_CurrentData_Batch_Measurements_0" localSheetId="2">#REF!</definedName>
    <definedName name="MeasBatch_CurrentData_Batch_Measurements_0" localSheetId="5">#REF!</definedName>
    <definedName name="MeasBatch_CurrentData_Batch_Measurements_0" localSheetId="6">#REF!</definedName>
    <definedName name="MeasBatch_CurrentData_Batch_Measurements_0" localSheetId="7">#REF!</definedName>
    <definedName name="MeasBatch_CurrentData_Batch_Measurements_0" localSheetId="8">#REF!</definedName>
    <definedName name="MeasBatch_CurrentData_Batch_Measurements_0" localSheetId="9">#REF!</definedName>
    <definedName name="MeasBatch_CurrentData_Batch_Measurements_0" localSheetId="10">#REF!</definedName>
    <definedName name="MeasBatch_CurrentData_Batch_Measurements_0">#REF!</definedName>
    <definedName name="MeasBatch_CurrentData_Cp_Cpk_DATA" localSheetId="4">#REF!</definedName>
    <definedName name="MeasBatch_CurrentData_Cp_Cpk_DATA" localSheetId="3">#REF!</definedName>
    <definedName name="MeasBatch_CurrentData_Cp_Cpk_DATA" localSheetId="2">#REF!</definedName>
    <definedName name="MeasBatch_CurrentData_Cp_Cpk_DATA" localSheetId="5">#REF!</definedName>
    <definedName name="MeasBatch_CurrentData_Cp_Cpk_DATA" localSheetId="6">#REF!</definedName>
    <definedName name="MeasBatch_CurrentData_Cp_Cpk_DATA" localSheetId="7">#REF!</definedName>
    <definedName name="MeasBatch_CurrentData_Cp_Cpk_DATA" localSheetId="8">#REF!</definedName>
    <definedName name="MeasBatch_CurrentData_Cp_Cpk_DATA" localSheetId="9">#REF!</definedName>
    <definedName name="MeasBatch_CurrentData_Cp_Cpk_DATA" localSheetId="10">#REF!</definedName>
    <definedName name="MeasBatch_CurrentData_Cp_Cpk_DATA">#REF!</definedName>
    <definedName name="MeasBatch_CurrentData_CP_DATA" localSheetId="4">#REF!</definedName>
    <definedName name="MeasBatch_CurrentData_CP_DATA" localSheetId="3">#REF!</definedName>
    <definedName name="MeasBatch_CurrentData_CP_DATA" localSheetId="2">#REF!</definedName>
    <definedName name="MeasBatch_CurrentData_CP_DATA" localSheetId="5">#REF!</definedName>
    <definedName name="MeasBatch_CurrentData_CP_DATA" localSheetId="6">#REF!</definedName>
    <definedName name="MeasBatch_CurrentData_CP_DATA" localSheetId="7">#REF!</definedName>
    <definedName name="MeasBatch_CurrentData_CP_DATA" localSheetId="8">#REF!</definedName>
    <definedName name="MeasBatch_CurrentData_CP_DATA" localSheetId="9">#REF!</definedName>
    <definedName name="MeasBatch_CurrentData_CP_DATA" localSheetId="10">#REF!</definedName>
    <definedName name="MeasBatch_CurrentData_CP_DATA">#REF!</definedName>
    <definedName name="MeasBatch_CurrentDimension_17_Initial_Process_Study" localSheetId="4">#REF!</definedName>
    <definedName name="MeasBatch_CurrentDimension_17_Initial_Process_Study" localSheetId="3">#REF!</definedName>
    <definedName name="MeasBatch_CurrentDimension_17_Initial_Process_Study" localSheetId="2">#REF!</definedName>
    <definedName name="MeasBatch_CurrentDimension_17_Initial_Process_Study" localSheetId="5">#REF!</definedName>
    <definedName name="MeasBatch_CurrentDimension_17_Initial_Process_Study" localSheetId="6">#REF!</definedName>
    <definedName name="MeasBatch_CurrentDimension_17_Initial_Process_Study" localSheetId="7">#REF!</definedName>
    <definedName name="MeasBatch_CurrentDimension_17_Initial_Process_Study" localSheetId="8">#REF!</definedName>
    <definedName name="MeasBatch_CurrentDimension_17_Initial_Process_Study" localSheetId="9">#REF!</definedName>
    <definedName name="MeasBatch_CurrentDimension_17_Initial_Process_Study" localSheetId="10">#REF!</definedName>
    <definedName name="MeasBatch_CurrentDimension_17_Initial_Process_Study">#REF!</definedName>
    <definedName name="MeasBatch_CurrentDimension_Batch_Measurements_0" localSheetId="4">#REF!</definedName>
    <definedName name="MeasBatch_CurrentDimension_Batch_Measurements_0" localSheetId="3">#REF!</definedName>
    <definedName name="MeasBatch_CurrentDimension_Batch_Measurements_0" localSheetId="2">#REF!</definedName>
    <definedName name="MeasBatch_CurrentDimension_Batch_Measurements_0" localSheetId="5">#REF!</definedName>
    <definedName name="MeasBatch_CurrentDimension_Batch_Measurements_0" localSheetId="6">#REF!</definedName>
    <definedName name="MeasBatch_CurrentDimension_Batch_Measurements_0" localSheetId="7">#REF!</definedName>
    <definedName name="MeasBatch_CurrentDimension_Batch_Measurements_0" localSheetId="8">#REF!</definedName>
    <definedName name="MeasBatch_CurrentDimension_Batch_Measurements_0" localSheetId="9">#REF!</definedName>
    <definedName name="MeasBatch_CurrentDimension_Batch_Measurements_0" localSheetId="10">#REF!</definedName>
    <definedName name="MeasBatch_CurrentDimension_Batch_Measurements_0">#REF!</definedName>
    <definedName name="MeasBatch_CurrentDimension_Cp_Cpk_DATA" localSheetId="4">#REF!</definedName>
    <definedName name="MeasBatch_CurrentDimension_Cp_Cpk_DATA" localSheetId="3">#REF!</definedName>
    <definedName name="MeasBatch_CurrentDimension_Cp_Cpk_DATA" localSheetId="2">#REF!</definedName>
    <definedName name="MeasBatch_CurrentDimension_Cp_Cpk_DATA" localSheetId="5">#REF!</definedName>
    <definedName name="MeasBatch_CurrentDimension_Cp_Cpk_DATA" localSheetId="6">#REF!</definedName>
    <definedName name="MeasBatch_CurrentDimension_Cp_Cpk_DATA" localSheetId="7">#REF!</definedName>
    <definedName name="MeasBatch_CurrentDimension_Cp_Cpk_DATA" localSheetId="8">#REF!</definedName>
    <definedName name="MeasBatch_CurrentDimension_Cp_Cpk_DATA" localSheetId="9">#REF!</definedName>
    <definedName name="MeasBatch_CurrentDimension_Cp_Cpk_DATA" localSheetId="10">#REF!</definedName>
    <definedName name="MeasBatch_CurrentDimension_Cp_Cpk_DATA">#REF!</definedName>
    <definedName name="MeasBatch_CurrentDimension_CP_DATA" localSheetId="4">#REF!</definedName>
    <definedName name="MeasBatch_CurrentDimension_CP_DATA" localSheetId="3">#REF!</definedName>
    <definedName name="MeasBatch_CurrentDimension_CP_DATA" localSheetId="2">#REF!</definedName>
    <definedName name="MeasBatch_CurrentDimension_CP_DATA" localSheetId="5">#REF!</definedName>
    <definedName name="MeasBatch_CurrentDimension_CP_DATA" localSheetId="6">#REF!</definedName>
    <definedName name="MeasBatch_CurrentDimension_CP_DATA" localSheetId="7">#REF!</definedName>
    <definedName name="MeasBatch_CurrentDimension_CP_DATA" localSheetId="8">#REF!</definedName>
    <definedName name="MeasBatch_CurrentDimension_CP_DATA" localSheetId="9">#REF!</definedName>
    <definedName name="MeasBatch_CurrentDimension_CP_DATA" localSheetId="10">#REF!</definedName>
    <definedName name="MeasBatch_CurrentDimension_CP_DATA">#REF!</definedName>
    <definedName name="MeasBatch_Data" localSheetId="4">#REF!</definedName>
    <definedName name="MeasBatch_Data" localSheetId="3">#REF!</definedName>
    <definedName name="MeasBatch_Data" localSheetId="2">#REF!</definedName>
    <definedName name="MeasBatch_Data" localSheetId="5">#REF!</definedName>
    <definedName name="MeasBatch_Data" localSheetId="6">#REF!</definedName>
    <definedName name="MeasBatch_Data" localSheetId="7">#REF!</definedName>
    <definedName name="MeasBatch_Data" localSheetId="8">#REF!</definedName>
    <definedName name="MeasBatch_Data" localSheetId="9">#REF!</definedName>
    <definedName name="MeasBatch_Data" localSheetId="10">#REF!</definedName>
    <definedName name="MeasBatch_Data">#REF!</definedName>
    <definedName name="MeasBatch_Data_Start" localSheetId="4">#REF!</definedName>
    <definedName name="MeasBatch_Data_Start" localSheetId="3">#REF!</definedName>
    <definedName name="MeasBatch_Data_Start" localSheetId="2">#REF!</definedName>
    <definedName name="MeasBatch_Data_Start" localSheetId="5">#REF!</definedName>
    <definedName name="MeasBatch_Data_Start" localSheetId="6">#REF!</definedName>
    <definedName name="MeasBatch_Data_Start" localSheetId="7">#REF!</definedName>
    <definedName name="MeasBatch_Data_Start" localSheetId="8">#REF!</definedName>
    <definedName name="MeasBatch_Data_Start" localSheetId="9">#REF!</definedName>
    <definedName name="MeasBatch_Data_Start" localSheetId="10">#REF!</definedName>
    <definedName name="MeasBatch_Data_Start">#REF!</definedName>
    <definedName name="MeasBatch_Dimension" localSheetId="4">#REF!</definedName>
    <definedName name="MeasBatch_Dimension" localSheetId="3">#REF!</definedName>
    <definedName name="MeasBatch_Dimension" localSheetId="2">#REF!</definedName>
    <definedName name="MeasBatch_Dimension" localSheetId="5">#REF!</definedName>
    <definedName name="MeasBatch_Dimension" localSheetId="6">#REF!</definedName>
    <definedName name="MeasBatch_Dimension" localSheetId="7">#REF!</definedName>
    <definedName name="MeasBatch_Dimension" localSheetId="8">#REF!</definedName>
    <definedName name="MeasBatch_Dimension" localSheetId="9">#REF!</definedName>
    <definedName name="MeasBatch_Dimension" localSheetId="10">#REF!</definedName>
    <definedName name="MeasBatch_Dimension">#REF!</definedName>
    <definedName name="MeasBatch_Dimension_Start" localSheetId="4">#REF!</definedName>
    <definedName name="MeasBatch_Dimension_Start" localSheetId="3">#REF!</definedName>
    <definedName name="MeasBatch_Dimension_Start" localSheetId="2">#REF!</definedName>
    <definedName name="MeasBatch_Dimension_Start" localSheetId="5">#REF!</definedName>
    <definedName name="MeasBatch_Dimension_Start" localSheetId="6">#REF!</definedName>
    <definedName name="MeasBatch_Dimension_Start" localSheetId="7">#REF!</definedName>
    <definedName name="MeasBatch_Dimension_Start" localSheetId="8">#REF!</definedName>
    <definedName name="MeasBatch_Dimension_Start" localSheetId="9">#REF!</definedName>
    <definedName name="MeasBatch_Dimension_Start" localSheetId="10">#REF!</definedName>
    <definedName name="MeasBatch_Dimension_Start">#REF!</definedName>
    <definedName name="MeasBatch_Formats" localSheetId="4">#REF!</definedName>
    <definedName name="MeasBatch_Formats" localSheetId="3">#REF!</definedName>
    <definedName name="MeasBatch_Formats" localSheetId="2">#REF!</definedName>
    <definedName name="MeasBatch_Formats" localSheetId="5">#REF!</definedName>
    <definedName name="MeasBatch_Formats" localSheetId="6">#REF!</definedName>
    <definedName name="MeasBatch_Formats" localSheetId="7">#REF!</definedName>
    <definedName name="MeasBatch_Formats" localSheetId="8">#REF!</definedName>
    <definedName name="MeasBatch_Formats" localSheetId="9">#REF!</definedName>
    <definedName name="MeasBatch_Formats" localSheetId="10">#REF!</definedName>
    <definedName name="MeasBatch_Formats">#REF!</definedName>
    <definedName name="MeasBatch_Formulas" localSheetId="4">#REF!</definedName>
    <definedName name="MeasBatch_Formulas" localSheetId="3">#REF!</definedName>
    <definedName name="MeasBatch_Formulas" localSheetId="2">#REF!</definedName>
    <definedName name="MeasBatch_Formulas" localSheetId="5">#REF!</definedName>
    <definedName name="MeasBatch_Formulas" localSheetId="6">#REF!</definedName>
    <definedName name="MeasBatch_Formulas" localSheetId="7">#REF!</definedName>
    <definedName name="MeasBatch_Formulas" localSheetId="8">#REF!</definedName>
    <definedName name="MeasBatch_Formulas" localSheetId="9">#REF!</definedName>
    <definedName name="MeasBatch_Formulas" localSheetId="10">#REF!</definedName>
    <definedName name="MeasBatch_Formulas">#REF!</definedName>
    <definedName name="MeasBatch_Header_Designer" localSheetId="4">#REF!</definedName>
    <definedName name="MeasBatch_Header_Designer" localSheetId="3">#REF!</definedName>
    <definedName name="MeasBatch_Header_Designer" localSheetId="2">#REF!</definedName>
    <definedName name="MeasBatch_Header_Designer" localSheetId="5">#REF!</definedName>
    <definedName name="MeasBatch_Header_Designer" localSheetId="6">#REF!</definedName>
    <definedName name="MeasBatch_Header_Designer" localSheetId="7">#REF!</definedName>
    <definedName name="MeasBatch_Header_Designer" localSheetId="8">#REF!</definedName>
    <definedName name="MeasBatch_Header_Designer" localSheetId="9">#REF!</definedName>
    <definedName name="MeasBatch_Header_Designer" localSheetId="10">#REF!</definedName>
    <definedName name="MeasBatch_Header_Designer">#REF!</definedName>
    <definedName name="MeasBatch_Header_Measurer" localSheetId="4">#REF!</definedName>
    <definedName name="MeasBatch_Header_Measurer" localSheetId="3">#REF!</definedName>
    <definedName name="MeasBatch_Header_Measurer" localSheetId="2">#REF!</definedName>
    <definedName name="MeasBatch_Header_Measurer" localSheetId="5">#REF!</definedName>
    <definedName name="MeasBatch_Header_Measurer" localSheetId="6">#REF!</definedName>
    <definedName name="MeasBatch_Header_Measurer" localSheetId="7">#REF!</definedName>
    <definedName name="MeasBatch_Header_Measurer" localSheetId="8">#REF!</definedName>
    <definedName name="MeasBatch_Header_Measurer" localSheetId="9">#REF!</definedName>
    <definedName name="MeasBatch_Header_Measurer" localSheetId="10">#REF!</definedName>
    <definedName name="MeasBatch_Header_Measurer">#REF!</definedName>
    <definedName name="MeasBatch_Header_PartIssue" localSheetId="4">#REF!</definedName>
    <definedName name="MeasBatch_Header_PartIssue" localSheetId="3">#REF!</definedName>
    <definedName name="MeasBatch_Header_PartIssue" localSheetId="2">#REF!</definedName>
    <definedName name="MeasBatch_Header_PartIssue" localSheetId="5">#REF!</definedName>
    <definedName name="MeasBatch_Header_PartIssue" localSheetId="6">#REF!</definedName>
    <definedName name="MeasBatch_Header_PartIssue" localSheetId="7">#REF!</definedName>
    <definedName name="MeasBatch_Header_PartIssue" localSheetId="8">#REF!</definedName>
    <definedName name="MeasBatch_Header_PartIssue" localSheetId="9">#REF!</definedName>
    <definedName name="MeasBatch_Header_PartIssue" localSheetId="10">#REF!</definedName>
    <definedName name="MeasBatch_Header_PartIssue">#REF!</definedName>
    <definedName name="MeasBatch_Header_PartName" localSheetId="4">#REF!</definedName>
    <definedName name="MeasBatch_Header_PartName" localSheetId="3">#REF!</definedName>
    <definedName name="MeasBatch_Header_PartName" localSheetId="2">#REF!</definedName>
    <definedName name="MeasBatch_Header_PartName" localSheetId="5">#REF!</definedName>
    <definedName name="MeasBatch_Header_PartName" localSheetId="6">#REF!</definedName>
    <definedName name="MeasBatch_Header_PartName" localSheetId="7">#REF!</definedName>
    <definedName name="MeasBatch_Header_PartName" localSheetId="8">#REF!</definedName>
    <definedName name="MeasBatch_Header_PartName" localSheetId="9">#REF!</definedName>
    <definedName name="MeasBatch_Header_PartName" localSheetId="10">#REF!</definedName>
    <definedName name="MeasBatch_Header_PartName">#REF!</definedName>
    <definedName name="MeasBatch_Header_PartNumber" localSheetId="4">#REF!</definedName>
    <definedName name="MeasBatch_Header_PartNumber" localSheetId="3">#REF!</definedName>
    <definedName name="MeasBatch_Header_PartNumber" localSheetId="2">#REF!</definedName>
    <definedName name="MeasBatch_Header_PartNumber" localSheetId="5">#REF!</definedName>
    <definedName name="MeasBatch_Header_PartNumber" localSheetId="6">#REF!</definedName>
    <definedName name="MeasBatch_Header_PartNumber" localSheetId="7">#REF!</definedName>
    <definedName name="MeasBatch_Header_PartNumber" localSheetId="8">#REF!</definedName>
    <definedName name="MeasBatch_Header_PartNumber" localSheetId="9">#REF!</definedName>
    <definedName name="MeasBatch_Header_PartNumber" localSheetId="10">#REF!</definedName>
    <definedName name="MeasBatch_Header_PartNumber">#REF!</definedName>
    <definedName name="MeasBatch_Header_Reason" localSheetId="4">#REF!</definedName>
    <definedName name="MeasBatch_Header_Reason" localSheetId="3">#REF!</definedName>
    <definedName name="MeasBatch_Header_Reason" localSheetId="2">#REF!</definedName>
    <definedName name="MeasBatch_Header_Reason" localSheetId="5">#REF!</definedName>
    <definedName name="MeasBatch_Header_Reason" localSheetId="6">#REF!</definedName>
    <definedName name="MeasBatch_Header_Reason" localSheetId="7">#REF!</definedName>
    <definedName name="MeasBatch_Header_Reason" localSheetId="8">#REF!</definedName>
    <definedName name="MeasBatch_Header_Reason" localSheetId="9">#REF!</definedName>
    <definedName name="MeasBatch_Header_Reason" localSheetId="10">#REF!</definedName>
    <definedName name="MeasBatch_Header_Reason">#REF!</definedName>
    <definedName name="MeasBatch_Header_Requested" localSheetId="4">#REF!</definedName>
    <definedName name="MeasBatch_Header_Requested" localSheetId="3">#REF!</definedName>
    <definedName name="MeasBatch_Header_Requested" localSheetId="2">#REF!</definedName>
    <definedName name="MeasBatch_Header_Requested" localSheetId="5">#REF!</definedName>
    <definedName name="MeasBatch_Header_Requested" localSheetId="6">#REF!</definedName>
    <definedName name="MeasBatch_Header_Requested" localSheetId="7">#REF!</definedName>
    <definedName name="MeasBatch_Header_Requested" localSheetId="8">#REF!</definedName>
    <definedName name="MeasBatch_Header_Requested" localSheetId="9">#REF!</definedName>
    <definedName name="MeasBatch_Header_Requested" localSheetId="10">#REF!</definedName>
    <definedName name="MeasBatch_Header_Requested">#REF!</definedName>
    <definedName name="MeasBatch_Header_SampleSize" localSheetId="4">#REF!</definedName>
    <definedName name="MeasBatch_Header_SampleSize" localSheetId="3">#REF!</definedName>
    <definedName name="MeasBatch_Header_SampleSize" localSheetId="2">#REF!</definedName>
    <definedName name="MeasBatch_Header_SampleSize" localSheetId="5">#REF!</definedName>
    <definedName name="MeasBatch_Header_SampleSize" localSheetId="6">#REF!</definedName>
    <definedName name="MeasBatch_Header_SampleSize" localSheetId="7">#REF!</definedName>
    <definedName name="MeasBatch_Header_SampleSize" localSheetId="8">#REF!</definedName>
    <definedName name="MeasBatch_Header_SampleSize" localSheetId="9">#REF!</definedName>
    <definedName name="MeasBatch_Header_SampleSize" localSheetId="10">#REF!</definedName>
    <definedName name="MeasBatch_Header_SampleSize">#REF!</definedName>
    <definedName name="MeasBatch_Header_StudyEnd" localSheetId="4">#REF!</definedName>
    <definedName name="MeasBatch_Header_StudyEnd" localSheetId="3">#REF!</definedName>
    <definedName name="MeasBatch_Header_StudyEnd" localSheetId="2">#REF!</definedName>
    <definedName name="MeasBatch_Header_StudyEnd" localSheetId="5">#REF!</definedName>
    <definedName name="MeasBatch_Header_StudyEnd" localSheetId="6">#REF!</definedName>
    <definedName name="MeasBatch_Header_StudyEnd" localSheetId="7">#REF!</definedName>
    <definedName name="MeasBatch_Header_StudyEnd" localSheetId="8">#REF!</definedName>
    <definedName name="MeasBatch_Header_StudyEnd" localSheetId="9">#REF!</definedName>
    <definedName name="MeasBatch_Header_StudyEnd" localSheetId="10">#REF!</definedName>
    <definedName name="MeasBatch_Header_StudyEnd">#REF!</definedName>
    <definedName name="MeasBatch_Header_StudyStart" localSheetId="4">#REF!</definedName>
    <definedName name="MeasBatch_Header_StudyStart" localSheetId="3">#REF!</definedName>
    <definedName name="MeasBatch_Header_StudyStart" localSheetId="2">#REF!</definedName>
    <definedName name="MeasBatch_Header_StudyStart" localSheetId="5">#REF!</definedName>
    <definedName name="MeasBatch_Header_StudyStart" localSheetId="6">#REF!</definedName>
    <definedName name="MeasBatch_Header_StudyStart" localSheetId="7">#REF!</definedName>
    <definedName name="MeasBatch_Header_StudyStart" localSheetId="8">#REF!</definedName>
    <definedName name="MeasBatch_Header_StudyStart" localSheetId="9">#REF!</definedName>
    <definedName name="MeasBatch_Header_StudyStart" localSheetId="10">#REF!</definedName>
    <definedName name="MeasBatch_Header_StudyStart">#REF!</definedName>
    <definedName name="MeasBatch_Header_Using" localSheetId="4">#REF!</definedName>
    <definedName name="MeasBatch_Header_Using" localSheetId="3">#REF!</definedName>
    <definedName name="MeasBatch_Header_Using" localSheetId="2">#REF!</definedName>
    <definedName name="MeasBatch_Header_Using" localSheetId="5">#REF!</definedName>
    <definedName name="MeasBatch_Header_Using" localSheetId="6">#REF!</definedName>
    <definedName name="MeasBatch_Header_Using" localSheetId="7">#REF!</definedName>
    <definedName name="MeasBatch_Header_Using" localSheetId="8">#REF!</definedName>
    <definedName name="MeasBatch_Header_Using" localSheetId="9">#REF!</definedName>
    <definedName name="MeasBatch_Header_Using" localSheetId="10">#REF!</definedName>
    <definedName name="MeasBatch_Header_Using">#REF!</definedName>
    <definedName name="MeasBatch_Header_USLs" localSheetId="4">#REF!</definedName>
    <definedName name="MeasBatch_Header_USLs" localSheetId="3">#REF!</definedName>
    <definedName name="MeasBatch_Header_USLs" localSheetId="2">#REF!</definedName>
    <definedName name="MeasBatch_Header_USLs" localSheetId="5">#REF!</definedName>
    <definedName name="MeasBatch_Header_USLs" localSheetId="6">#REF!</definedName>
    <definedName name="MeasBatch_Header_USLs" localSheetId="7">#REF!</definedName>
    <definedName name="MeasBatch_Header_USLs" localSheetId="8">#REF!</definedName>
    <definedName name="MeasBatch_Header_USLs" localSheetId="9">#REF!</definedName>
    <definedName name="MeasBatch_Header_USLs" localSheetId="10">#REF!</definedName>
    <definedName name="MeasBatch_Header_USLs">#REF!</definedName>
    <definedName name="MeasBatch_RowInsert" localSheetId="4">#REF!</definedName>
    <definedName name="MeasBatch_RowInsert" localSheetId="3">#REF!</definedName>
    <definedName name="MeasBatch_RowInsert" localSheetId="2">#REF!</definedName>
    <definedName name="MeasBatch_RowInsert" localSheetId="5">#REF!</definedName>
    <definedName name="MeasBatch_RowInsert" localSheetId="6">#REF!</definedName>
    <definedName name="MeasBatch_RowInsert" localSheetId="7">#REF!</definedName>
    <definedName name="MeasBatch_RowInsert" localSheetId="8">#REF!</definedName>
    <definedName name="MeasBatch_RowInsert" localSheetId="9">#REF!</definedName>
    <definedName name="MeasBatch_RowInsert" localSheetId="10">#REF!</definedName>
    <definedName name="MeasBatch_RowInsert">#REF!</definedName>
    <definedName name="MeasIndv_Data" localSheetId="4">'[29]Meas Indv Template'!$E$23:$E$24</definedName>
    <definedName name="MeasIndv_Data" localSheetId="3">'[29]Meas Indv Template'!$E$23:$E$24</definedName>
    <definedName name="MeasIndv_Data" localSheetId="2">'[29]Meas Indv Template'!$E$23:$E$24</definedName>
    <definedName name="MeasIndv_Data" localSheetId="5">'[29]Meas Indv Template'!$E$23:$E$24</definedName>
    <definedName name="MeasIndv_Data" localSheetId="6">'[29]Meas Indv Template'!$E$23:$E$24</definedName>
    <definedName name="MeasIndv_Data" localSheetId="7">'[29]Meas Indv Template'!$E$23:$E$24</definedName>
    <definedName name="MeasIndv_Data" localSheetId="8">'[29]Meas Indv Template'!$E$23:$E$24</definedName>
    <definedName name="MeasIndv_Data" localSheetId="9">'[29]Meas Indv Template'!$E$23:$E$24</definedName>
    <definedName name="MeasIndv_Data">'[23]Meas Indv Template'!$E$23:$E$24</definedName>
    <definedName name="MeasIndv_Data_Start" localSheetId="4">'[29]Meas Indv Template'!$E$23</definedName>
    <definedName name="MeasIndv_Data_Start" localSheetId="3">'[29]Meas Indv Template'!$E$23</definedName>
    <definedName name="MeasIndv_Data_Start" localSheetId="2">'[29]Meas Indv Template'!$E$23</definedName>
    <definedName name="MeasIndv_Data_Start" localSheetId="5">'[29]Meas Indv Template'!$E$23</definedName>
    <definedName name="MeasIndv_Data_Start" localSheetId="6">'[29]Meas Indv Template'!$E$23</definedName>
    <definedName name="MeasIndv_Data_Start" localSheetId="7">'[29]Meas Indv Template'!$E$23</definedName>
    <definedName name="MeasIndv_Data_Start" localSheetId="8">'[29]Meas Indv Template'!$E$23</definedName>
    <definedName name="MeasIndv_Data_Start" localSheetId="9">'[29]Meas Indv Template'!$E$23</definedName>
    <definedName name="MeasIndv_Data_Start">'[23]Meas Indv Template'!$E$23</definedName>
    <definedName name="MeasIndv_Dimension" localSheetId="4">'[29]Meas Indv Template'!$E$13:$E$17</definedName>
    <definedName name="MeasIndv_Dimension" localSheetId="3">'[29]Meas Indv Template'!$E$13:$E$17</definedName>
    <definedName name="MeasIndv_Dimension" localSheetId="2">'[29]Meas Indv Template'!$E$13:$E$17</definedName>
    <definedName name="MeasIndv_Dimension" localSheetId="5">'[29]Meas Indv Template'!$E$13:$E$17</definedName>
    <definedName name="MeasIndv_Dimension" localSheetId="6">'[29]Meas Indv Template'!$E$13:$E$17</definedName>
    <definedName name="MeasIndv_Dimension" localSheetId="7">'[29]Meas Indv Template'!$E$13:$E$17</definedName>
    <definedName name="MeasIndv_Dimension" localSheetId="8">'[29]Meas Indv Template'!$E$13:$E$17</definedName>
    <definedName name="MeasIndv_Dimension" localSheetId="9">'[29]Meas Indv Template'!$E$13:$E$17</definedName>
    <definedName name="MeasIndv_Dimension">'[23]Meas Indv Template'!$E$13:$E$17</definedName>
    <definedName name="MeasIndv_Dimension_Start" localSheetId="4">'[29]Meas Indv Template'!$E$13</definedName>
    <definedName name="MeasIndv_Dimension_Start" localSheetId="3">'[29]Meas Indv Template'!$E$13</definedName>
    <definedName name="MeasIndv_Dimension_Start" localSheetId="2">'[29]Meas Indv Template'!$E$13</definedName>
    <definedName name="MeasIndv_Dimension_Start" localSheetId="5">'[29]Meas Indv Template'!$E$13</definedName>
    <definedName name="MeasIndv_Dimension_Start" localSheetId="6">'[29]Meas Indv Template'!$E$13</definedName>
    <definedName name="MeasIndv_Dimension_Start" localSheetId="7">'[29]Meas Indv Template'!$E$13</definedName>
    <definedName name="MeasIndv_Dimension_Start" localSheetId="8">'[29]Meas Indv Template'!$E$13</definedName>
    <definedName name="MeasIndv_Dimension_Start" localSheetId="9">'[29]Meas Indv Template'!$E$13</definedName>
    <definedName name="MeasIndv_Dimension_Start">'[23]Meas Indv Template'!$E$13</definedName>
    <definedName name="MeasIndv_Formats" localSheetId="4">'[29]Meas Indv Template'!$E$13:$E$32</definedName>
    <definedName name="MeasIndv_Formats" localSheetId="3">'[29]Meas Indv Template'!$E$13:$E$32</definedName>
    <definedName name="MeasIndv_Formats" localSheetId="2">'[29]Meas Indv Template'!$E$13:$E$32</definedName>
    <definedName name="MeasIndv_Formats" localSheetId="5">'[29]Meas Indv Template'!$E$13:$E$32</definedName>
    <definedName name="MeasIndv_Formats" localSheetId="6">'[29]Meas Indv Template'!$E$13:$E$32</definedName>
    <definedName name="MeasIndv_Formats" localSheetId="7">'[29]Meas Indv Template'!$E$13:$E$32</definedName>
    <definedName name="MeasIndv_Formats" localSheetId="8">'[29]Meas Indv Template'!$E$13:$E$32</definedName>
    <definedName name="MeasIndv_Formats" localSheetId="9">'[29]Meas Indv Template'!$E$13:$E$32</definedName>
    <definedName name="MeasIndv_Formats">'[23]Meas Indv Template'!$E$13:$E$32</definedName>
    <definedName name="MeasIndv_Formulas" localSheetId="4">'[29]Meas Indv Template'!$E$26:$E$32</definedName>
    <definedName name="MeasIndv_Formulas" localSheetId="3">'[29]Meas Indv Template'!$E$26:$E$32</definedName>
    <definedName name="MeasIndv_Formulas" localSheetId="2">'[29]Meas Indv Template'!$E$26:$E$32</definedName>
    <definedName name="MeasIndv_Formulas" localSheetId="5">'[29]Meas Indv Template'!$E$26:$E$32</definedName>
    <definedName name="MeasIndv_Formulas" localSheetId="6">'[29]Meas Indv Template'!$E$26:$E$32</definedName>
    <definedName name="MeasIndv_Formulas" localSheetId="7">'[29]Meas Indv Template'!$E$26:$E$32</definedName>
    <definedName name="MeasIndv_Formulas" localSheetId="8">'[29]Meas Indv Template'!$E$26:$E$32</definedName>
    <definedName name="MeasIndv_Formulas" localSheetId="9">'[29]Meas Indv Template'!$E$26:$E$32</definedName>
    <definedName name="MeasIndv_Formulas">'[23]Meas Indv Template'!$E$26:$E$32</definedName>
    <definedName name="MeasIndv_Header_Designer" localSheetId="4">'[29]Meas Indv Template'!$C$9</definedName>
    <definedName name="MeasIndv_Header_Designer" localSheetId="3">'[29]Meas Indv Template'!$C$9</definedName>
    <definedName name="MeasIndv_Header_Designer" localSheetId="2">'[29]Meas Indv Template'!$C$9</definedName>
    <definedName name="MeasIndv_Header_Designer" localSheetId="5">'[29]Meas Indv Template'!$C$9</definedName>
    <definedName name="MeasIndv_Header_Designer" localSheetId="6">'[29]Meas Indv Template'!$C$9</definedName>
    <definedName name="MeasIndv_Header_Designer" localSheetId="7">'[29]Meas Indv Template'!$C$9</definedName>
    <definedName name="MeasIndv_Header_Designer" localSheetId="8">'[29]Meas Indv Template'!$C$9</definedName>
    <definedName name="MeasIndv_Header_Designer" localSheetId="9">'[29]Meas Indv Template'!$C$9</definedName>
    <definedName name="MeasIndv_Header_Designer">'[23]Meas Indv Template'!$C$9</definedName>
    <definedName name="MeasIndv_Header_Measurer" localSheetId="4">'[29]Meas Indv Template'!$C$7</definedName>
    <definedName name="MeasIndv_Header_Measurer" localSheetId="3">'[29]Meas Indv Template'!$C$7</definedName>
    <definedName name="MeasIndv_Header_Measurer" localSheetId="2">'[29]Meas Indv Template'!$C$7</definedName>
    <definedName name="MeasIndv_Header_Measurer" localSheetId="5">'[29]Meas Indv Template'!$C$7</definedName>
    <definedName name="MeasIndv_Header_Measurer" localSheetId="6">'[29]Meas Indv Template'!$C$7</definedName>
    <definedName name="MeasIndv_Header_Measurer" localSheetId="7">'[29]Meas Indv Template'!$C$7</definedName>
    <definedName name="MeasIndv_Header_Measurer" localSheetId="8">'[29]Meas Indv Template'!$C$7</definedName>
    <definedName name="MeasIndv_Header_Measurer" localSheetId="9">'[29]Meas Indv Template'!$C$7</definedName>
    <definedName name="MeasIndv_Header_Measurer">'[23]Meas Indv Template'!$C$7</definedName>
    <definedName name="MeasIndv_Header_PartIssue" localSheetId="4">'[29]Meas Indv Template'!$F$5</definedName>
    <definedName name="MeasIndv_Header_PartIssue" localSheetId="3">'[29]Meas Indv Template'!$F$5</definedName>
    <definedName name="MeasIndv_Header_PartIssue" localSheetId="2">'[29]Meas Indv Template'!$F$5</definedName>
    <definedName name="MeasIndv_Header_PartIssue" localSheetId="5">'[29]Meas Indv Template'!$F$5</definedName>
    <definedName name="MeasIndv_Header_PartIssue" localSheetId="6">'[29]Meas Indv Template'!$F$5</definedName>
    <definedName name="MeasIndv_Header_PartIssue" localSheetId="7">'[29]Meas Indv Template'!$F$5</definedName>
    <definedName name="MeasIndv_Header_PartIssue" localSheetId="8">'[29]Meas Indv Template'!$F$5</definedName>
    <definedName name="MeasIndv_Header_PartIssue" localSheetId="9">'[29]Meas Indv Template'!$F$5</definedName>
    <definedName name="MeasIndv_Header_PartIssue">'[23]Meas Indv Template'!$F$5</definedName>
    <definedName name="MeasIndv_Header_PartName" localSheetId="4">'[29]Meas Indv Template'!$E$4</definedName>
    <definedName name="MeasIndv_Header_PartName" localSheetId="3">'[29]Meas Indv Template'!$E$4</definedName>
    <definedName name="MeasIndv_Header_PartName" localSheetId="2">'[29]Meas Indv Template'!$E$4</definedName>
    <definedName name="MeasIndv_Header_PartName" localSheetId="5">'[29]Meas Indv Template'!$E$4</definedName>
    <definedName name="MeasIndv_Header_PartName" localSheetId="6">'[29]Meas Indv Template'!$E$4</definedName>
    <definedName name="MeasIndv_Header_PartName" localSheetId="7">'[29]Meas Indv Template'!$E$4</definedName>
    <definedName name="MeasIndv_Header_PartName" localSheetId="8">'[29]Meas Indv Template'!$E$4</definedName>
    <definedName name="MeasIndv_Header_PartName" localSheetId="9">'[29]Meas Indv Template'!$E$4</definedName>
    <definedName name="MeasIndv_Header_PartName">'[23]Meas Indv Template'!$E$4</definedName>
    <definedName name="MeasIndv_Header_PartNumber" localSheetId="4">'[29]Meas Indv Template'!$C$5</definedName>
    <definedName name="MeasIndv_Header_PartNumber" localSheetId="3">'[29]Meas Indv Template'!$C$5</definedName>
    <definedName name="MeasIndv_Header_PartNumber" localSheetId="2">'[29]Meas Indv Template'!$C$5</definedName>
    <definedName name="MeasIndv_Header_PartNumber" localSheetId="5">'[29]Meas Indv Template'!$C$5</definedName>
    <definedName name="MeasIndv_Header_PartNumber" localSheetId="6">'[29]Meas Indv Template'!$C$5</definedName>
    <definedName name="MeasIndv_Header_PartNumber" localSheetId="7">'[29]Meas Indv Template'!$C$5</definedName>
    <definedName name="MeasIndv_Header_PartNumber" localSheetId="8">'[29]Meas Indv Template'!$C$5</definedName>
    <definedName name="MeasIndv_Header_PartNumber" localSheetId="9">'[29]Meas Indv Template'!$C$5</definedName>
    <definedName name="MeasIndv_Header_PartNumber">'[23]Meas Indv Template'!$C$5</definedName>
    <definedName name="MeasIndv_Header_Reason" localSheetId="4">'[29]Meas Indv Template'!$C$10</definedName>
    <definedName name="MeasIndv_Header_Reason" localSheetId="3">'[29]Meas Indv Template'!$C$10</definedName>
    <definedName name="MeasIndv_Header_Reason" localSheetId="2">'[29]Meas Indv Template'!$C$10</definedName>
    <definedName name="MeasIndv_Header_Reason" localSheetId="5">'[29]Meas Indv Template'!$C$10</definedName>
    <definedName name="MeasIndv_Header_Reason" localSheetId="6">'[29]Meas Indv Template'!$C$10</definedName>
    <definedName name="MeasIndv_Header_Reason" localSheetId="7">'[29]Meas Indv Template'!$C$10</definedName>
    <definedName name="MeasIndv_Header_Reason" localSheetId="8">'[29]Meas Indv Template'!$C$10</definedName>
    <definedName name="MeasIndv_Header_Reason" localSheetId="9">'[29]Meas Indv Template'!$C$10</definedName>
    <definedName name="MeasIndv_Header_Reason">'[23]Meas Indv Template'!$C$10</definedName>
    <definedName name="MeasIndv_Header_Requested" localSheetId="4">'[29]Meas Indv Template'!$C$6</definedName>
    <definedName name="MeasIndv_Header_Requested" localSheetId="3">'[29]Meas Indv Template'!$C$6</definedName>
    <definedName name="MeasIndv_Header_Requested" localSheetId="2">'[29]Meas Indv Template'!$C$6</definedName>
    <definedName name="MeasIndv_Header_Requested" localSheetId="5">'[29]Meas Indv Template'!$C$6</definedName>
    <definedName name="MeasIndv_Header_Requested" localSheetId="6">'[29]Meas Indv Template'!$C$6</definedName>
    <definedName name="MeasIndv_Header_Requested" localSheetId="7">'[29]Meas Indv Template'!$C$6</definedName>
    <definedName name="MeasIndv_Header_Requested" localSheetId="8">'[29]Meas Indv Template'!$C$6</definedName>
    <definedName name="MeasIndv_Header_Requested" localSheetId="9">'[29]Meas Indv Template'!$C$6</definedName>
    <definedName name="MeasIndv_Header_Requested">'[23]Meas Indv Template'!$C$6</definedName>
    <definedName name="MeasIndv_Header_SampleSize" localSheetId="4">'[29]Meas Indv Template'!$I$7</definedName>
    <definedName name="MeasIndv_Header_SampleSize" localSheetId="3">'[29]Meas Indv Template'!$I$7</definedName>
    <definedName name="MeasIndv_Header_SampleSize" localSheetId="2">'[29]Meas Indv Template'!$I$7</definedName>
    <definedName name="MeasIndv_Header_SampleSize" localSheetId="5">'[29]Meas Indv Template'!$I$7</definedName>
    <definedName name="MeasIndv_Header_SampleSize" localSheetId="6">'[29]Meas Indv Template'!$I$7</definedName>
    <definedName name="MeasIndv_Header_SampleSize" localSheetId="7">'[29]Meas Indv Template'!$I$7</definedName>
    <definedName name="MeasIndv_Header_SampleSize" localSheetId="8">'[29]Meas Indv Template'!$I$7</definedName>
    <definedName name="MeasIndv_Header_SampleSize" localSheetId="9">'[29]Meas Indv Template'!$I$7</definedName>
    <definedName name="MeasIndv_Header_SampleSize">'[23]Meas Indv Template'!$I$7</definedName>
    <definedName name="MeasIndv_Header_StudyEnd" localSheetId="4">'[29]Meas Indv Template'!$F$8</definedName>
    <definedName name="MeasIndv_Header_StudyEnd" localSheetId="3">'[29]Meas Indv Template'!$F$8</definedName>
    <definedName name="MeasIndv_Header_StudyEnd" localSheetId="2">'[29]Meas Indv Template'!$F$8</definedName>
    <definedName name="MeasIndv_Header_StudyEnd" localSheetId="5">'[29]Meas Indv Template'!$F$8</definedName>
    <definedName name="MeasIndv_Header_StudyEnd" localSheetId="6">'[29]Meas Indv Template'!$F$8</definedName>
    <definedName name="MeasIndv_Header_StudyEnd" localSheetId="7">'[29]Meas Indv Template'!$F$8</definedName>
    <definedName name="MeasIndv_Header_StudyEnd" localSheetId="8">'[29]Meas Indv Template'!$F$8</definedName>
    <definedName name="MeasIndv_Header_StudyEnd" localSheetId="9">'[29]Meas Indv Template'!$F$8</definedName>
    <definedName name="MeasIndv_Header_StudyEnd">'[23]Meas Indv Template'!$F$8</definedName>
    <definedName name="MeasIndv_Header_StudyStart" localSheetId="4">'[29]Meas Indv Template'!$C$8</definedName>
    <definedName name="MeasIndv_Header_StudyStart" localSheetId="3">'[29]Meas Indv Template'!$C$8</definedName>
    <definedName name="MeasIndv_Header_StudyStart" localSheetId="2">'[29]Meas Indv Template'!$C$8</definedName>
    <definedName name="MeasIndv_Header_StudyStart" localSheetId="5">'[29]Meas Indv Template'!$C$8</definedName>
    <definedName name="MeasIndv_Header_StudyStart" localSheetId="6">'[29]Meas Indv Template'!$C$8</definedName>
    <definedName name="MeasIndv_Header_StudyStart" localSheetId="7">'[29]Meas Indv Template'!$C$8</definedName>
    <definedName name="MeasIndv_Header_StudyStart" localSheetId="8">'[29]Meas Indv Template'!$C$8</definedName>
    <definedName name="MeasIndv_Header_StudyStart" localSheetId="9">'[29]Meas Indv Template'!$C$8</definedName>
    <definedName name="MeasIndv_Header_StudyStart">'[23]Meas Indv Template'!$C$8</definedName>
    <definedName name="MeasIndv_Header_SubgroupSize" localSheetId="4">'[29]Meas Indv Template'!$I$5</definedName>
    <definedName name="MeasIndv_Header_SubgroupSize" localSheetId="3">'[29]Meas Indv Template'!$I$5</definedName>
    <definedName name="MeasIndv_Header_SubgroupSize" localSheetId="2">'[29]Meas Indv Template'!$I$5</definedName>
    <definedName name="MeasIndv_Header_SubgroupSize" localSheetId="5">'[29]Meas Indv Template'!$I$5</definedName>
    <definedName name="MeasIndv_Header_SubgroupSize" localSheetId="6">'[29]Meas Indv Template'!$I$5</definedName>
    <definedName name="MeasIndv_Header_SubgroupSize" localSheetId="7">'[29]Meas Indv Template'!$I$5</definedName>
    <definedName name="MeasIndv_Header_SubgroupSize" localSheetId="8">'[29]Meas Indv Template'!$I$5</definedName>
    <definedName name="MeasIndv_Header_SubgroupSize" localSheetId="9">'[29]Meas Indv Template'!$I$5</definedName>
    <definedName name="MeasIndv_Header_SubgroupSize">'[23]Meas Indv Template'!$I$5</definedName>
    <definedName name="MeasIndv_Header_Using" localSheetId="4">'[29]Meas Indv Template'!$I$8</definedName>
    <definedName name="MeasIndv_Header_Using" localSheetId="3">'[29]Meas Indv Template'!$I$8</definedName>
    <definedName name="MeasIndv_Header_Using" localSheetId="2">'[29]Meas Indv Template'!$I$8</definedName>
    <definedName name="MeasIndv_Header_Using" localSheetId="5">'[29]Meas Indv Template'!$I$8</definedName>
    <definedName name="MeasIndv_Header_Using" localSheetId="6">'[29]Meas Indv Template'!$I$8</definedName>
    <definedName name="MeasIndv_Header_Using" localSheetId="7">'[29]Meas Indv Template'!$I$8</definedName>
    <definedName name="MeasIndv_Header_Using" localSheetId="8">'[29]Meas Indv Template'!$I$8</definedName>
    <definedName name="MeasIndv_Header_Using" localSheetId="9">'[29]Meas Indv Template'!$I$8</definedName>
    <definedName name="MeasIndv_Header_Using">'[23]Meas Indv Template'!$I$8</definedName>
    <definedName name="MeasIndv_Header_USLs" localSheetId="4">'[29]Meas Indv Template'!$E$16:$IV$16</definedName>
    <definedName name="MeasIndv_Header_USLs" localSheetId="3">'[29]Meas Indv Template'!$E$16:$IV$16</definedName>
    <definedName name="MeasIndv_Header_USLs" localSheetId="2">'[29]Meas Indv Template'!$E$16:$IV$16</definedName>
    <definedName name="MeasIndv_Header_USLs" localSheetId="5">'[29]Meas Indv Template'!$E$16:$IV$16</definedName>
    <definedName name="MeasIndv_Header_USLs" localSheetId="6">'[29]Meas Indv Template'!$E$16:$IV$16</definedName>
    <definedName name="MeasIndv_Header_USLs" localSheetId="7">'[29]Meas Indv Template'!$E$16:$IV$16</definedName>
    <definedName name="MeasIndv_Header_USLs" localSheetId="8">'[29]Meas Indv Template'!$E$16:$IV$16</definedName>
    <definedName name="MeasIndv_Header_USLs" localSheetId="9">'[29]Meas Indv Template'!$E$16:$IV$16</definedName>
    <definedName name="MeasIndv_Header_USLs">'[23]Meas Indv Template'!$E$16:$IV$16</definedName>
    <definedName name="MeasIndv_RowInsert" localSheetId="4">'[29]Meas Indv Template'!$E$24</definedName>
    <definedName name="MeasIndv_RowInsert" localSheetId="3">'[29]Meas Indv Template'!$E$24</definedName>
    <definedName name="MeasIndv_RowInsert" localSheetId="2">'[29]Meas Indv Template'!$E$24</definedName>
    <definedName name="MeasIndv_RowInsert" localSheetId="5">'[29]Meas Indv Template'!$E$24</definedName>
    <definedName name="MeasIndv_RowInsert" localSheetId="6">'[29]Meas Indv Template'!$E$24</definedName>
    <definedName name="MeasIndv_RowInsert" localSheetId="7">'[29]Meas Indv Template'!$E$24</definedName>
    <definedName name="MeasIndv_RowInsert" localSheetId="8">'[29]Meas Indv Template'!$E$24</definedName>
    <definedName name="MeasIndv_RowInsert" localSheetId="9">'[29]Meas Indv Template'!$E$24</definedName>
    <definedName name="MeasIndv_RowInsert">'[23]Meas Indv Template'!$E$24</definedName>
    <definedName name="Meilenstein">"AutoForm 4"</definedName>
    <definedName name="MES" localSheetId="4">#REF!</definedName>
    <definedName name="MES" localSheetId="3">#REF!</definedName>
    <definedName name="MES" localSheetId="2">#REF!</definedName>
    <definedName name="MES" localSheetId="5">#REF!</definedName>
    <definedName name="MES" localSheetId="6">#REF!</definedName>
    <definedName name="MES" localSheetId="7">#REF!</definedName>
    <definedName name="MES" localSheetId="8">#REF!</definedName>
    <definedName name="MES" localSheetId="9">#REF!</definedName>
    <definedName name="MES" localSheetId="10">#REF!</definedName>
    <definedName name="MES">#REF!</definedName>
    <definedName name="Mion">[93]Summary!$G$28</definedName>
    <definedName name="MIQ" localSheetId="4">#REF!</definedName>
    <definedName name="MIQ" localSheetId="3">#REF!</definedName>
    <definedName name="MIQ" localSheetId="2">#REF!</definedName>
    <definedName name="MIQ" localSheetId="5">#REF!</definedName>
    <definedName name="MIQ" localSheetId="6">#REF!</definedName>
    <definedName name="MIQ" localSheetId="7">#REF!</definedName>
    <definedName name="MIQ" localSheetId="8">#REF!</definedName>
    <definedName name="MIQ" localSheetId="9">#REF!</definedName>
    <definedName name="MIQ" localSheetId="10">#REF!</definedName>
    <definedName name="MIQ">#REF!</definedName>
    <definedName name="mis" localSheetId="4" hidden="1">{#N/A,#N/A,TRUE,"Distribution";#N/A,#N/A,TRUE,"Fulfillment";#N/A,#N/A,TRUE,"Aged Backorders"}</definedName>
    <definedName name="mis" localSheetId="3" hidden="1">{#N/A,#N/A,TRUE,"Distribution";#N/A,#N/A,TRUE,"Fulfillment";#N/A,#N/A,TRUE,"Aged Backorders"}</definedName>
    <definedName name="mis" localSheetId="2" hidden="1">{#N/A,#N/A,TRUE,"Distribution";#N/A,#N/A,TRUE,"Fulfillment";#N/A,#N/A,TRUE,"Aged Backorders"}</definedName>
    <definedName name="mis" localSheetId="8" hidden="1">{#N/A,#N/A,TRUE,"Distribution";#N/A,#N/A,TRUE,"Fulfillment";#N/A,#N/A,TRUE,"Aged Backorders"}</definedName>
    <definedName name="mis" localSheetId="9" hidden="1">{#N/A,#N/A,TRUE,"Distribution";#N/A,#N/A,TRUE,"Fulfillment";#N/A,#N/A,TRUE,"Aged Backorders"}</definedName>
    <definedName name="mis" hidden="1">{#N/A,#N/A,TRUE,"Distribution";#N/A,#N/A,TRUE,"Fulfillment";#N/A,#N/A,TRUE,"Aged Backorders"}</definedName>
    <definedName name="Mission_Critical" localSheetId="4">#REF!</definedName>
    <definedName name="Mission_Critical" localSheetId="3">#REF!</definedName>
    <definedName name="Mission_Critical" localSheetId="2">#REF!</definedName>
    <definedName name="Mission_Critical" localSheetId="5">#REF!</definedName>
    <definedName name="Mission_Critical" localSheetId="6">#REF!</definedName>
    <definedName name="Mission_Critical" localSheetId="7">#REF!</definedName>
    <definedName name="Mission_Critical" localSheetId="8">#REF!</definedName>
    <definedName name="Mission_Critical" localSheetId="9">#REF!</definedName>
    <definedName name="Mission_Critical" localSheetId="10">#REF!</definedName>
    <definedName name="Mission_Critical">#REF!</definedName>
    <definedName name="mjdfnjkbn" localSheetId="4" hidden="1">{#N/A,#N/A,TRUE,"Distribution";#N/A,#N/A,TRUE,"Fulfillment";#N/A,#N/A,TRUE,"Aged Backorders"}</definedName>
    <definedName name="mjdfnjkbn" localSheetId="3" hidden="1">{#N/A,#N/A,TRUE,"Distribution";#N/A,#N/A,TRUE,"Fulfillment";#N/A,#N/A,TRUE,"Aged Backorders"}</definedName>
    <definedName name="mjdfnjkbn" localSheetId="2" hidden="1">{#N/A,#N/A,TRUE,"Distribution";#N/A,#N/A,TRUE,"Fulfillment";#N/A,#N/A,TRUE,"Aged Backorders"}</definedName>
    <definedName name="mjdfnjkbn" localSheetId="8" hidden="1">{#N/A,#N/A,TRUE,"Distribution";#N/A,#N/A,TRUE,"Fulfillment";#N/A,#N/A,TRUE,"Aged Backorders"}</definedName>
    <definedName name="mjdfnjkbn" localSheetId="9" hidden="1">{#N/A,#N/A,TRUE,"Distribution";#N/A,#N/A,TRUE,"Fulfillment";#N/A,#N/A,TRUE,"Aged Backorders"}</definedName>
    <definedName name="mjdfnjkbn" hidden="1">{#N/A,#N/A,TRUE,"Distribution";#N/A,#N/A,TRUE,"Fulfillment";#N/A,#N/A,TRUE,"Aged Backorders"}</definedName>
    <definedName name="MK" localSheetId="4">#REF!</definedName>
    <definedName name="MK" localSheetId="3">#REF!</definedName>
    <definedName name="MK" localSheetId="2">#REF!</definedName>
    <definedName name="MK" localSheetId="5">#REF!</definedName>
    <definedName name="MK" localSheetId="6">#REF!</definedName>
    <definedName name="MK" localSheetId="7">#REF!</definedName>
    <definedName name="MK" localSheetId="8">#REF!</definedName>
    <definedName name="MK" localSheetId="9">#REF!</definedName>
    <definedName name="MK" localSheetId="10">#REF!</definedName>
    <definedName name="MK">#REF!</definedName>
    <definedName name="ml" localSheetId="4">#REF!</definedName>
    <definedName name="ml" localSheetId="3">#REF!</definedName>
    <definedName name="ml" localSheetId="2">#REF!</definedName>
    <definedName name="ml" localSheetId="5">#REF!</definedName>
    <definedName name="ml" localSheetId="6">#REF!</definedName>
    <definedName name="ml" localSheetId="7">#REF!</definedName>
    <definedName name="ml" localSheetId="8">#REF!</definedName>
    <definedName name="ml" localSheetId="9">#REF!</definedName>
    <definedName name="ml" localSheetId="10">#REF!</definedName>
    <definedName name="ml">#REF!</definedName>
    <definedName name="MM" localSheetId="4">#REF!</definedName>
    <definedName name="MM" localSheetId="3">#REF!</definedName>
    <definedName name="MM" localSheetId="2">#REF!</definedName>
    <definedName name="MM" localSheetId="5">#REF!</definedName>
    <definedName name="MM" localSheetId="6">#REF!</definedName>
    <definedName name="MM" localSheetId="7">#REF!</definedName>
    <definedName name="MM" localSheetId="8">#REF!</definedName>
    <definedName name="MM" localSheetId="9">#REF!</definedName>
    <definedName name="MM" localSheetId="10">#REF!</definedName>
    <definedName name="MM">#REF!</definedName>
    <definedName name="MMMM" localSheetId="4">#REF!</definedName>
    <definedName name="MMMM" localSheetId="3">#REF!</definedName>
    <definedName name="MMMM" localSheetId="2">#REF!</definedName>
    <definedName name="MMMM" localSheetId="5">#REF!</definedName>
    <definedName name="MMMM" localSheetId="6">#REF!</definedName>
    <definedName name="MMMM" localSheetId="7">#REF!</definedName>
    <definedName name="MMMM" localSheetId="8">#REF!</definedName>
    <definedName name="MMMM" localSheetId="9">#REF!</definedName>
    <definedName name="MMMM" localSheetId="10">#REF!</definedName>
    <definedName name="MMMM">#REF!</definedName>
    <definedName name="mmmmm" localSheetId="4">#REF!</definedName>
    <definedName name="mmmmm" localSheetId="3">#REF!</definedName>
    <definedName name="mmmmm" localSheetId="2">#REF!</definedName>
    <definedName name="mmmmm" localSheetId="5">#REF!</definedName>
    <definedName name="mmmmm" localSheetId="6">#REF!</definedName>
    <definedName name="mmmmm" localSheetId="7">#REF!</definedName>
    <definedName name="mmmmm" localSheetId="8">#REF!</definedName>
    <definedName name="mmmmm" localSheetId="9">#REF!</definedName>
    <definedName name="mmmmm" localSheetId="10">#REF!</definedName>
    <definedName name="mmmmm">#REF!</definedName>
    <definedName name="mmmmmmj" localSheetId="4">#REF!</definedName>
    <definedName name="mmmmmmj" localSheetId="3">#REF!</definedName>
    <definedName name="mmmmmmj" localSheetId="2">#REF!</definedName>
    <definedName name="mmmmmmj" localSheetId="5">#REF!</definedName>
    <definedName name="mmmmmmj" localSheetId="6">#REF!</definedName>
    <definedName name="mmmmmmj" localSheetId="7">#REF!</definedName>
    <definedName name="mmmmmmj" localSheetId="8">#REF!</definedName>
    <definedName name="mmmmmmj" localSheetId="9">#REF!</definedName>
    <definedName name="mmmmmmj" localSheetId="10">#REF!</definedName>
    <definedName name="mmmmmmj">#REF!</definedName>
    <definedName name="MMMMMMMMM" localSheetId="4">#REF!</definedName>
    <definedName name="MMMMMMMMM" localSheetId="3">#REF!</definedName>
    <definedName name="MMMMMMMMM" localSheetId="2">#REF!</definedName>
    <definedName name="MMMMMMMMM" localSheetId="5">#REF!</definedName>
    <definedName name="MMMMMMMMM" localSheetId="6">#REF!</definedName>
    <definedName name="MMMMMMMMM" localSheetId="7">#REF!</definedName>
    <definedName name="MMMMMMMMM" localSheetId="8">#REF!</definedName>
    <definedName name="MMMMMMMMM" localSheetId="9">#REF!</definedName>
    <definedName name="MMMMMMMMM" localSheetId="10">#REF!</definedName>
    <definedName name="MMMMMMMMM">#REF!</definedName>
    <definedName name="mmmmmmmmmm" localSheetId="4">#REF!</definedName>
    <definedName name="mmmmmmmmmm" localSheetId="3">#REF!</definedName>
    <definedName name="mmmmmmmmmm" localSheetId="2">#REF!</definedName>
    <definedName name="mmmmmmmmmm" localSheetId="5">#REF!</definedName>
    <definedName name="mmmmmmmmmm" localSheetId="6">#REF!</definedName>
    <definedName name="mmmmmmmmmm" localSheetId="7">#REF!</definedName>
    <definedName name="mmmmmmmmmm" localSheetId="8">#REF!</definedName>
    <definedName name="mmmmmmmmmm" localSheetId="9">#REF!</definedName>
    <definedName name="mmmmmmmmmm" localSheetId="10">#REF!</definedName>
    <definedName name="mmmmmmmmmm">#REF!</definedName>
    <definedName name="MMVVVVVVV" localSheetId="4">#REF!</definedName>
    <definedName name="MMVVVVVVV" localSheetId="3">#REF!</definedName>
    <definedName name="MMVVVVVVV" localSheetId="2">#REF!</definedName>
    <definedName name="MMVVVVVVV" localSheetId="5">#REF!</definedName>
    <definedName name="MMVVVVVVV" localSheetId="6">#REF!</definedName>
    <definedName name="MMVVVVVVV" localSheetId="7">#REF!</definedName>
    <definedName name="MMVVVVVVV" localSheetId="8">#REF!</definedName>
    <definedName name="MMVVVVVVV" localSheetId="9">#REF!</definedName>
    <definedName name="MMVVVVVVV" localSheetId="10">#REF!</definedName>
    <definedName name="MMVVVVVVV">#REF!</definedName>
    <definedName name="MO_NO">"MO85110026"</definedName>
    <definedName name="mod" localSheetId="4">#REF!</definedName>
    <definedName name="mod" localSheetId="3">#REF!</definedName>
    <definedName name="mod" localSheetId="2">#REF!</definedName>
    <definedName name="mod" localSheetId="5">#REF!</definedName>
    <definedName name="mod" localSheetId="6">#REF!</definedName>
    <definedName name="mod" localSheetId="7">#REF!</definedName>
    <definedName name="mod" localSheetId="8">#REF!</definedName>
    <definedName name="mod" localSheetId="9">#REF!</definedName>
    <definedName name="mod" localSheetId="10">#REF!</definedName>
    <definedName name="mod">#REF!</definedName>
    <definedName name="ModelList" localSheetId="4">#REF!</definedName>
    <definedName name="ModelList" localSheetId="3">#REF!</definedName>
    <definedName name="ModelList" localSheetId="2">#REF!</definedName>
    <definedName name="ModelList" localSheetId="5">#REF!</definedName>
    <definedName name="ModelList" localSheetId="6">#REF!</definedName>
    <definedName name="ModelList" localSheetId="7">#REF!</definedName>
    <definedName name="ModelList" localSheetId="8">#REF!</definedName>
    <definedName name="ModelList" localSheetId="9">#REF!</definedName>
    <definedName name="ModelList" localSheetId="10">#REF!</definedName>
    <definedName name="ModelList">#REF!</definedName>
    <definedName name="models" localSheetId="4">#REF!</definedName>
    <definedName name="models" localSheetId="3">#REF!</definedName>
    <definedName name="models" localSheetId="2">#REF!</definedName>
    <definedName name="models" localSheetId="5">#REF!</definedName>
    <definedName name="models" localSheetId="6">#REF!</definedName>
    <definedName name="models" localSheetId="7">#REF!</definedName>
    <definedName name="models" localSheetId="8">#REF!</definedName>
    <definedName name="models" localSheetId="9">#REF!</definedName>
    <definedName name="models" localSheetId="10">#REF!</definedName>
    <definedName name="models">#REF!</definedName>
    <definedName name="ModelYear" localSheetId="4">'[55]VSAMS Summary'!$F$18</definedName>
    <definedName name="ModelYear" localSheetId="3">'[55]VSAMS Summary'!$F$18</definedName>
    <definedName name="ModelYear" localSheetId="2">'[55]VSAMS Summary'!$F$18</definedName>
    <definedName name="ModelYear" localSheetId="5">'[55]VSAMS Summary'!$F$18</definedName>
    <definedName name="ModelYear" localSheetId="6">'[55]VSAMS Summary'!$F$18</definedName>
    <definedName name="ModelYear" localSheetId="7">'[55]VSAMS Summary'!$F$18</definedName>
    <definedName name="ModelYear" localSheetId="8">'[55]VSAMS Summary'!$F$18</definedName>
    <definedName name="ModelYear" localSheetId="9">'[55]VSAMS Summary'!$F$18</definedName>
    <definedName name="ModelYear">'[44]VSAMS Summary'!$F$18</definedName>
    <definedName name="Month">[117]MENU!$AX$1:$AX$12</definedName>
    <definedName name="MonthInPriorQuarter" localSheetId="4">#REF!</definedName>
    <definedName name="MonthInPriorQuarter" localSheetId="3">#REF!</definedName>
    <definedName name="MonthInPriorQuarter" localSheetId="2">#REF!</definedName>
    <definedName name="MonthInPriorQuarter" localSheetId="5">#REF!</definedName>
    <definedName name="MonthInPriorQuarter" localSheetId="6">#REF!</definedName>
    <definedName name="MonthInPriorQuarter" localSheetId="7">#REF!</definedName>
    <definedName name="MonthInPriorQuarter" localSheetId="8">#REF!</definedName>
    <definedName name="MonthInPriorQuarter" localSheetId="9">#REF!</definedName>
    <definedName name="MonthInPriorQuarter" localSheetId="10">#REF!</definedName>
    <definedName name="MonthInPriorQuarter">#REF!</definedName>
    <definedName name="monthlist" localSheetId="4">#REF!</definedName>
    <definedName name="monthlist" localSheetId="3">#REF!</definedName>
    <definedName name="monthlist" localSheetId="2">#REF!</definedName>
    <definedName name="monthlist" localSheetId="5">#REF!</definedName>
    <definedName name="monthlist" localSheetId="6">#REF!</definedName>
    <definedName name="monthlist" localSheetId="7">#REF!</definedName>
    <definedName name="monthlist" localSheetId="8">#REF!</definedName>
    <definedName name="monthlist" localSheetId="9">#REF!</definedName>
    <definedName name="monthlist" localSheetId="10">#REF!</definedName>
    <definedName name="monthlist">#REF!</definedName>
    <definedName name="monthplan" localSheetId="4">#REF!</definedName>
    <definedName name="monthplan" localSheetId="3">#REF!</definedName>
    <definedName name="monthplan" localSheetId="2">#REF!</definedName>
    <definedName name="monthplan" localSheetId="5">#REF!</definedName>
    <definedName name="monthplan" localSheetId="6">#REF!</definedName>
    <definedName name="monthplan" localSheetId="7">#REF!</definedName>
    <definedName name="monthplan" localSheetId="8">#REF!</definedName>
    <definedName name="monthplan" localSheetId="9">#REF!</definedName>
    <definedName name="monthplan" localSheetId="10">#REF!</definedName>
    <definedName name="monthplan">#REF!</definedName>
    <definedName name="months" localSheetId="4">'[54]Fixed calculations'!$A$2:$B$13</definedName>
    <definedName name="months" localSheetId="3">'[54]Fixed calculations'!$A$2:$B$13</definedName>
    <definedName name="months" localSheetId="2">'[54]Fixed calculations'!$A$2:$B$13</definedName>
    <definedName name="months" localSheetId="5">'[54]Fixed calculations'!$A$2:$B$13</definedName>
    <definedName name="months" localSheetId="6">'[54]Fixed calculations'!$A$2:$B$13</definedName>
    <definedName name="months" localSheetId="7">'[54]Fixed calculations'!$A$2:$B$13</definedName>
    <definedName name="months" localSheetId="8">'[54]Fixed calculations'!$A$2:$B$13</definedName>
    <definedName name="months" localSheetId="9">'[54]Fixed calculations'!$A$2:$B$13</definedName>
    <definedName name="months">'[42]Fixed calculations'!$A$2:$B$13</definedName>
    <definedName name="months_2" localSheetId="4">'[54]Fixed calculations'!$A$15:$B$158</definedName>
    <definedName name="months_2" localSheetId="3">'[54]Fixed calculations'!$A$15:$B$158</definedName>
    <definedName name="months_2" localSheetId="2">'[54]Fixed calculations'!$A$15:$B$158</definedName>
    <definedName name="months_2" localSheetId="5">'[54]Fixed calculations'!$A$15:$B$158</definedName>
    <definedName name="months_2" localSheetId="6">'[54]Fixed calculations'!$A$15:$B$158</definedName>
    <definedName name="months_2" localSheetId="7">'[54]Fixed calculations'!$A$15:$B$158</definedName>
    <definedName name="months_2" localSheetId="8">'[54]Fixed calculations'!$A$15:$B$158</definedName>
    <definedName name="months_2" localSheetId="9">'[54]Fixed calculations'!$A$15:$B$158</definedName>
    <definedName name="months_2">'[42]Fixed calculations'!$A$15:$B$158</definedName>
    <definedName name="MPLAN">'[68]NEW003'!$N$1:$N$65536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" localSheetId="4">#REF!</definedName>
    <definedName name="MS" localSheetId="3">#REF!</definedName>
    <definedName name="MS" localSheetId="2">#REF!</definedName>
    <definedName name="MS" localSheetId="5">#REF!</definedName>
    <definedName name="MS" localSheetId="6">#REF!</definedName>
    <definedName name="MS" localSheetId="7">#REF!</definedName>
    <definedName name="MS" localSheetId="8">#REF!</definedName>
    <definedName name="MS" localSheetId="9">#REF!</definedName>
    <definedName name="MS" localSheetId="10">#REF!</definedName>
    <definedName name="MS">#REF!</definedName>
    <definedName name="MS_Business_Continuity_and_Recovery_Service" localSheetId="4">[58]LOV!#REF!</definedName>
    <definedName name="MS_Business_Continuity_and_Recovery_Service" localSheetId="3">[58]LOV!#REF!</definedName>
    <definedName name="MS_Business_Continuity_and_Recovery_Service" localSheetId="2">[58]LOV!#REF!</definedName>
    <definedName name="MS_Business_Continuity_and_Recovery_Service" localSheetId="5">[58]LOV!#REF!</definedName>
    <definedName name="MS_Business_Continuity_and_Recovery_Service" localSheetId="6">[58]LOV!#REF!</definedName>
    <definedName name="MS_Business_Continuity_and_Recovery_Service" localSheetId="7">[58]LOV!#REF!</definedName>
    <definedName name="MS_Business_Continuity_and_Recovery_Service" localSheetId="8">[59]LOV!#REF!</definedName>
    <definedName name="MS_Business_Continuity_and_Recovery_Service" localSheetId="9">[59]LOV!#REF!</definedName>
    <definedName name="MS_Business_Continuity_and_Recovery_Service">[60]LOV!#REF!</definedName>
    <definedName name="MS_Software_Publishing" localSheetId="4">[58]LOV!#REF!</definedName>
    <definedName name="MS_Software_Publishing" localSheetId="3">[58]LOV!#REF!</definedName>
    <definedName name="MS_Software_Publishing" localSheetId="2">[58]LOV!#REF!</definedName>
    <definedName name="MS_Software_Publishing" localSheetId="5">[58]LOV!#REF!</definedName>
    <definedName name="MS_Software_Publishing" localSheetId="6">[58]LOV!#REF!</definedName>
    <definedName name="MS_Software_Publishing" localSheetId="7">[58]LOV!#REF!</definedName>
    <definedName name="MS_Software_Publishing" localSheetId="8">[59]LOV!#REF!</definedName>
    <definedName name="MS_Software_Publishing" localSheetId="9">[59]LOV!#REF!</definedName>
    <definedName name="MS_Software_Publishing">[60]LOV!#REF!</definedName>
    <definedName name="MSa" localSheetId="4">[52]APJSum!$A$507</definedName>
    <definedName name="MSa" localSheetId="3">[52]APJSum!$A$507</definedName>
    <definedName name="MSa" localSheetId="2">[52]APJSum!$A$507</definedName>
    <definedName name="MSa" localSheetId="5">[52]APJSum!$A$507</definedName>
    <definedName name="MSa" localSheetId="6">[52]APJSum!$A$507</definedName>
    <definedName name="MSa" localSheetId="7">[52]APJSum!$A$507</definedName>
    <definedName name="MSa">[53]APJSum!$A$507</definedName>
    <definedName name="MSame" localSheetId="4">[52]AmeSum!$A$507</definedName>
    <definedName name="MSame" localSheetId="3">[52]AmeSum!$A$507</definedName>
    <definedName name="MSame" localSheetId="2">[52]AmeSum!$A$507</definedName>
    <definedName name="MSame" localSheetId="5">[52]AmeSum!$A$507</definedName>
    <definedName name="MSame" localSheetId="6">[52]AmeSum!$A$507</definedName>
    <definedName name="MSame" localSheetId="7">[52]AmeSum!$A$507</definedName>
    <definedName name="MSame">[53]AmeSum!$A$507</definedName>
    <definedName name="MSAP">[43]AmeSum!#REF!</definedName>
    <definedName name="msaspi" localSheetId="4">#REF!</definedName>
    <definedName name="msaspi" localSheetId="3">#REF!</definedName>
    <definedName name="msaspi" localSheetId="2">#REF!</definedName>
    <definedName name="msaspi" localSheetId="5">#REF!</definedName>
    <definedName name="msaspi" localSheetId="6">#REF!</definedName>
    <definedName name="msaspi" localSheetId="7">#REF!</definedName>
    <definedName name="msaspi" localSheetId="8">#REF!</definedName>
    <definedName name="msaspi" localSheetId="9">#REF!</definedName>
    <definedName name="msaspi" localSheetId="10">#REF!</definedName>
    <definedName name="msaspi">#REF!</definedName>
    <definedName name="MSe" localSheetId="4">[52]EMEASum!$A$507</definedName>
    <definedName name="MSe" localSheetId="3">[52]EMEASum!$A$507</definedName>
    <definedName name="MSe" localSheetId="2">[52]EMEASum!$A$507</definedName>
    <definedName name="MSe" localSheetId="5">[52]EMEASum!$A$507</definedName>
    <definedName name="MSe" localSheetId="6">[52]EMEASum!$A$507</definedName>
    <definedName name="MSe" localSheetId="7">[52]EMEASum!$A$507</definedName>
    <definedName name="MSe">[53]EMEASum!$A$507</definedName>
    <definedName name="MSEMEA">[43]AmeSum!#REF!</definedName>
    <definedName name="MSh" localSheetId="4">[52]HPCoSum!$A$507</definedName>
    <definedName name="MSh" localSheetId="3">[52]HPCoSum!$A$507</definedName>
    <definedName name="MSh" localSheetId="2">[52]HPCoSum!$A$507</definedName>
    <definedName name="MSh" localSheetId="5">[52]HPCoSum!$A$507</definedName>
    <definedName name="MSh" localSheetId="6">[52]HPCoSum!$A$507</definedName>
    <definedName name="MSh" localSheetId="7">[52]HPCoSum!$A$507</definedName>
    <definedName name="MSh">[53]HPCoSum!$A$507</definedName>
    <definedName name="MSHPCo">[43]AmeSum!#REF!</definedName>
    <definedName name="MSJP">[43]AmeSum!#REF!</definedName>
    <definedName name="MSo" localSheetId="4">[52]OGSum!$A$507</definedName>
    <definedName name="MSo" localSheetId="3">[52]OGSum!$A$507</definedName>
    <definedName name="MSo" localSheetId="2">[52]OGSum!$A$507</definedName>
    <definedName name="MSo" localSheetId="5">[52]OGSum!$A$507</definedName>
    <definedName name="MSo" localSheetId="6">[52]OGSum!$A$507</definedName>
    <definedName name="MSo" localSheetId="7">[52]OGSum!$A$507</definedName>
    <definedName name="MSo">[53]OGSum!$A$507</definedName>
    <definedName name="MSOG">[43]AmeSum!#REF!</definedName>
    <definedName name="msrestat" localSheetId="4">#REF!</definedName>
    <definedName name="msrestat" localSheetId="3">#REF!</definedName>
    <definedName name="msrestat" localSheetId="2">#REF!</definedName>
    <definedName name="msrestat" localSheetId="5">#REF!</definedName>
    <definedName name="msrestat" localSheetId="6">#REF!</definedName>
    <definedName name="msrestat" localSheetId="7">#REF!</definedName>
    <definedName name="msrestat" localSheetId="8">#REF!</definedName>
    <definedName name="msrestat" localSheetId="9">#REF!</definedName>
    <definedName name="msrestat" localSheetId="10">#REF!</definedName>
    <definedName name="msrestat">#REF!</definedName>
    <definedName name="MSw" localSheetId="4">#REF!</definedName>
    <definedName name="MSw" localSheetId="3">#REF!</definedName>
    <definedName name="MSw" localSheetId="2">#REF!</definedName>
    <definedName name="MSw" localSheetId="5">#REF!</definedName>
    <definedName name="MSw" localSheetId="6">#REF!</definedName>
    <definedName name="MSw" localSheetId="7">#REF!</definedName>
    <definedName name="MSw" localSheetId="8">#REF!</definedName>
    <definedName name="MSw" localSheetId="9">#REF!</definedName>
    <definedName name="MSw" localSheetId="10">#REF!</definedName>
    <definedName name="MSw">#REF!</definedName>
    <definedName name="MTBF_GOAL" localSheetId="4">#REF!</definedName>
    <definedName name="MTBF_GOAL" localSheetId="3">#REF!</definedName>
    <definedName name="MTBF_GOAL" localSheetId="2">#REF!</definedName>
    <definedName name="MTBF_GOAL" localSheetId="5">#REF!</definedName>
    <definedName name="MTBF_GOAL" localSheetId="6">#REF!</definedName>
    <definedName name="MTBF_GOAL" localSheetId="7">#REF!</definedName>
    <definedName name="MTBF_GOAL" localSheetId="8">#REF!</definedName>
    <definedName name="MTBF_GOAL" localSheetId="9">#REF!</definedName>
    <definedName name="MTBF_GOAL" localSheetId="10">#REF!</definedName>
    <definedName name="MTBF_GOAL">#REF!</definedName>
    <definedName name="mulu" localSheetId="4">#REF!</definedName>
    <definedName name="mulu" localSheetId="3">#REF!</definedName>
    <definedName name="mulu" localSheetId="2">#REF!</definedName>
    <definedName name="mulu" localSheetId="5">#REF!</definedName>
    <definedName name="mulu" localSheetId="6">#REF!</definedName>
    <definedName name="mulu" localSheetId="7">#REF!</definedName>
    <definedName name="mulu" localSheetId="8">#REF!</definedName>
    <definedName name="mulu" localSheetId="9">#REF!</definedName>
    <definedName name="mulu" localSheetId="10">#REF!</definedName>
    <definedName name="mulu">#REF!</definedName>
    <definedName name="MV" localSheetId="4">'[1]FA-LISTING'!#REF!</definedName>
    <definedName name="MV" localSheetId="3">'[1]FA-LISTING'!#REF!</definedName>
    <definedName name="MV" localSheetId="2">'[1]FA-LISTING'!#REF!</definedName>
    <definedName name="MV" localSheetId="5">'[1]FA-LISTING'!#REF!</definedName>
    <definedName name="MV" localSheetId="6">'[1]FA-LISTING'!#REF!</definedName>
    <definedName name="MV" localSheetId="7">'[1]FA-LISTING'!#REF!</definedName>
    <definedName name="MV" localSheetId="8">'[2]FA-LISTING'!#REF!</definedName>
    <definedName name="MV" localSheetId="9">'[2]FA-LISTING'!#REF!</definedName>
    <definedName name="MV">'[3]FA-LISTING'!#REF!</definedName>
    <definedName name="n" localSheetId="4">#REF!</definedName>
    <definedName name="n" localSheetId="3">#REF!</definedName>
    <definedName name="n" localSheetId="2">#REF!</definedName>
    <definedName name="n" localSheetId="5">#REF!</definedName>
    <definedName name="n" localSheetId="6">#REF!</definedName>
    <definedName name="n" localSheetId="7">#REF!</definedName>
    <definedName name="n" localSheetId="8">#REF!</definedName>
    <definedName name="n" localSheetId="9">#REF!</definedName>
    <definedName name="n" localSheetId="10">#REF!</definedName>
    <definedName name="n">#REF!</definedName>
    <definedName name="name" localSheetId="4">[113]假设!#REF!</definedName>
    <definedName name="name" localSheetId="3">[113]假设!#REF!</definedName>
    <definedName name="name" localSheetId="2">[113]假设!#REF!</definedName>
    <definedName name="name" localSheetId="5">[113]假设!#REF!</definedName>
    <definedName name="name" localSheetId="6">[113]假设!#REF!</definedName>
    <definedName name="name" localSheetId="7">[113]假设!#REF!</definedName>
    <definedName name="name">[114]假设!#REF!</definedName>
    <definedName name="name2" localSheetId="4">[113]假设!#REF!</definedName>
    <definedName name="name2" localSheetId="3">[113]假设!#REF!</definedName>
    <definedName name="name2" localSheetId="2">[113]假设!#REF!</definedName>
    <definedName name="name2" localSheetId="5">[113]假设!#REF!</definedName>
    <definedName name="name2" localSheetId="6">[113]假设!#REF!</definedName>
    <definedName name="name2" localSheetId="7">[113]假设!#REF!</definedName>
    <definedName name="name2">[114]假设!#REF!</definedName>
    <definedName name="nbvbn" localSheetId="4" hidden="1">{#N/A,#N/A,TRUE,"Distribution";#N/A,#N/A,TRUE,"Fulfillment";#N/A,#N/A,TRUE,"Aged Backorders"}</definedName>
    <definedName name="nbvbn" localSheetId="3" hidden="1">{#N/A,#N/A,TRUE,"Distribution";#N/A,#N/A,TRUE,"Fulfillment";#N/A,#N/A,TRUE,"Aged Backorders"}</definedName>
    <definedName name="nbvbn" localSheetId="2" hidden="1">{#N/A,#N/A,TRUE,"Distribution";#N/A,#N/A,TRUE,"Fulfillment";#N/A,#N/A,TRUE,"Aged Backorders"}</definedName>
    <definedName name="nbvbn" localSheetId="8" hidden="1">{#N/A,#N/A,TRUE,"Distribution";#N/A,#N/A,TRUE,"Fulfillment";#N/A,#N/A,TRUE,"Aged Backorders"}</definedName>
    <definedName name="nbvbn" localSheetId="9" hidden="1">{#N/A,#N/A,TRUE,"Distribution";#N/A,#N/A,TRUE,"Fulfillment";#N/A,#N/A,TRUE,"Aged Backorders"}</definedName>
    <definedName name="nbvbn" hidden="1">{#N/A,#N/A,TRUE,"Distribution";#N/A,#N/A,TRUE,"Fulfillment";#N/A,#N/A,TRUE,"Aged Backorders"}</definedName>
    <definedName name="NED" localSheetId="4">#REF!</definedName>
    <definedName name="NED" localSheetId="3">#REF!</definedName>
    <definedName name="NED" localSheetId="2">#REF!</definedName>
    <definedName name="NED" localSheetId="5">#REF!</definedName>
    <definedName name="NED" localSheetId="6">#REF!</definedName>
    <definedName name="NED" localSheetId="7">#REF!</definedName>
    <definedName name="NED" localSheetId="8">#REF!</definedName>
    <definedName name="NED" localSheetId="9">#REF!</definedName>
    <definedName name="NED" localSheetId="10">#REF!</definedName>
    <definedName name="NED">#REF!</definedName>
    <definedName name="NetBySku" localSheetId="4">#REF!</definedName>
    <definedName name="NetBySku" localSheetId="3">#REF!</definedName>
    <definedName name="NetBySku" localSheetId="2">#REF!</definedName>
    <definedName name="NetBySku" localSheetId="5">#REF!</definedName>
    <definedName name="NetBySku" localSheetId="6">#REF!</definedName>
    <definedName name="NetBySku" localSheetId="7">#REF!</definedName>
    <definedName name="NetBySku" localSheetId="8">#REF!</definedName>
    <definedName name="NetBySku" localSheetId="9">#REF!</definedName>
    <definedName name="NetBySku" localSheetId="10">#REF!</definedName>
    <definedName name="NetBySku">#REF!</definedName>
    <definedName name="new" localSheetId="4">#REF!</definedName>
    <definedName name="new" localSheetId="3">#REF!</definedName>
    <definedName name="new" localSheetId="2">#REF!</definedName>
    <definedName name="new" localSheetId="5">#REF!</definedName>
    <definedName name="new" localSheetId="6">#REF!</definedName>
    <definedName name="new" localSheetId="7">#REF!</definedName>
    <definedName name="new" localSheetId="8">#REF!</definedName>
    <definedName name="new" localSheetId="9">#REF!</definedName>
    <definedName name="new" localSheetId="10">#REF!</definedName>
    <definedName name="new">#REF!</definedName>
    <definedName name="NewBrk1">[118]SPals!#REF!</definedName>
    <definedName name="NewBrk2">[118]SPals!#REF!</definedName>
    <definedName name="NewBrk3">[118]SPals!#REF!</definedName>
    <definedName name="NewBrk4">[118]SPals!#REF!</definedName>
    <definedName name="NewBrk5">[118]SPals!#REF!</definedName>
    <definedName name="NewRt1">[118]SPals!#REF!</definedName>
    <definedName name="NewRt2">[118]SPals!#REF!</definedName>
    <definedName name="NewRt3">[118]SPals!#REF!</definedName>
    <definedName name="NewRt4">[118]SPals!#REF!</definedName>
    <definedName name="NewRt5">[118]SPals!#REF!</definedName>
    <definedName name="NewSched" localSheetId="4">#REF!</definedName>
    <definedName name="NewSched" localSheetId="3">#REF!</definedName>
    <definedName name="NewSched" localSheetId="2">#REF!</definedName>
    <definedName name="NewSched" localSheetId="5">#REF!</definedName>
    <definedName name="NewSched" localSheetId="6">#REF!</definedName>
    <definedName name="NewSched" localSheetId="7">#REF!</definedName>
    <definedName name="NewSched" localSheetId="8">#REF!</definedName>
    <definedName name="NewSched" localSheetId="9">#REF!</definedName>
    <definedName name="NewSched" localSheetId="10">#REF!</definedName>
    <definedName name="NewSched">#REF!</definedName>
    <definedName name="Next_DP_Date" localSheetId="4">[39]Summary!$W$13</definedName>
    <definedName name="Next_DP_Date" localSheetId="3">[39]Summary!$W$13</definedName>
    <definedName name="Next_DP_Date" localSheetId="2">[39]Summary!$W$13</definedName>
    <definedName name="Next_DP_Date" localSheetId="5">[39]Summary!$W$13</definedName>
    <definedName name="Next_DP_Date" localSheetId="6">[39]Summary!$W$13</definedName>
    <definedName name="Next_DP_Date" localSheetId="7">[39]Summary!$W$13</definedName>
    <definedName name="Next_DP_Date" localSheetId="8">[39]Summary!$W$13</definedName>
    <definedName name="Next_DP_Date" localSheetId="9">[39]Summary!$W$13</definedName>
    <definedName name="Next_DP_Date">[29]Summary!$W$13</definedName>
    <definedName name="Next_DP_Date_10" localSheetId="4">[39]Summary!$W$13</definedName>
    <definedName name="Next_DP_Date_10" localSheetId="3">[39]Summary!$W$13</definedName>
    <definedName name="Next_DP_Date_10" localSheetId="2">[39]Summary!$W$13</definedName>
    <definedName name="Next_DP_Date_10" localSheetId="5">[39]Summary!$W$13</definedName>
    <definedName name="Next_DP_Date_10" localSheetId="6">[39]Summary!$W$13</definedName>
    <definedName name="Next_DP_Date_10" localSheetId="7">[39]Summary!$W$13</definedName>
    <definedName name="Next_DP_Date_10" localSheetId="8">[39]Summary!$W$13</definedName>
    <definedName name="Next_DP_Date_10" localSheetId="9">[39]Summary!$W$13</definedName>
    <definedName name="Next_DP_Date_10">[29]Summary!$W$13</definedName>
    <definedName name="Next_DP_Point" localSheetId="4">[39]Summary!$AE$14</definedName>
    <definedName name="Next_DP_Point" localSheetId="3">[39]Summary!$AE$14</definedName>
    <definedName name="Next_DP_Point" localSheetId="2">[39]Summary!$AE$14</definedName>
    <definedName name="Next_DP_Point" localSheetId="5">[39]Summary!$AE$14</definedName>
    <definedName name="Next_DP_Point" localSheetId="6">[39]Summary!$AE$14</definedName>
    <definedName name="Next_DP_Point" localSheetId="7">[39]Summary!$AE$14</definedName>
    <definedName name="Next_DP_Point" localSheetId="8">[39]Summary!$AE$14</definedName>
    <definedName name="Next_DP_Point" localSheetId="9">[39]Summary!$AE$14</definedName>
    <definedName name="Next_DP_Point">[29]Summary!$AE$14</definedName>
    <definedName name="Next_DP_Point_10" localSheetId="4">[39]Summary!$AE$14</definedName>
    <definedName name="Next_DP_Point_10" localSheetId="3">[39]Summary!$AE$14</definedName>
    <definedName name="Next_DP_Point_10" localSheetId="2">[39]Summary!$AE$14</definedName>
    <definedName name="Next_DP_Point_10" localSheetId="5">[39]Summary!$AE$14</definedName>
    <definedName name="Next_DP_Point_10" localSheetId="6">[39]Summary!$AE$14</definedName>
    <definedName name="Next_DP_Point_10" localSheetId="7">[39]Summary!$AE$14</definedName>
    <definedName name="Next_DP_Point_10" localSheetId="8">[39]Summary!$AE$14</definedName>
    <definedName name="Next_DP_Point_10" localSheetId="9">[39]Summary!$AE$14</definedName>
    <definedName name="Next_DP_Point_10">[29]Summary!$AE$14</definedName>
    <definedName name="NineMonthsBack" localSheetId="4">#REF!</definedName>
    <definedName name="NineMonthsBack" localSheetId="3">#REF!</definedName>
    <definedName name="NineMonthsBack" localSheetId="2">#REF!</definedName>
    <definedName name="NineMonthsBack" localSheetId="5">#REF!</definedName>
    <definedName name="NineMonthsBack" localSheetId="6">#REF!</definedName>
    <definedName name="NineMonthsBack" localSheetId="7">#REF!</definedName>
    <definedName name="NineMonthsBack" localSheetId="8">#REF!</definedName>
    <definedName name="NineMonthsBack" localSheetId="9">#REF!</definedName>
    <definedName name="NineMonthsBack" localSheetId="10">#REF!</definedName>
    <definedName name="NineMonthsBack">#REF!</definedName>
    <definedName name="nj" localSheetId="4">#REF!</definedName>
    <definedName name="nj" localSheetId="3">#REF!</definedName>
    <definedName name="nj" localSheetId="2">#REF!</definedName>
    <definedName name="nj" localSheetId="5">#REF!</definedName>
    <definedName name="nj" localSheetId="6">#REF!</definedName>
    <definedName name="nj" localSheetId="7">#REF!</definedName>
    <definedName name="nj" localSheetId="8">#REF!</definedName>
    <definedName name="nj" localSheetId="9">#REF!</definedName>
    <definedName name="nj" localSheetId="10">#REF!</definedName>
    <definedName name="nj">#REF!</definedName>
    <definedName name="ñlnbhjgfdsjgsdj" localSheetId="4" hidden="1">{#N/A,#N/A,TRUE,"Distribution";#N/A,#N/A,TRUE,"Fulfillment";#N/A,#N/A,TRUE,"Aged Backorders"}</definedName>
    <definedName name="ñlnbhjgfdsjgsdj" localSheetId="3" hidden="1">{#N/A,#N/A,TRUE,"Distribution";#N/A,#N/A,TRUE,"Fulfillment";#N/A,#N/A,TRUE,"Aged Backorders"}</definedName>
    <definedName name="ñlnbhjgfdsjgsdj" localSheetId="2" hidden="1">{#N/A,#N/A,TRUE,"Distribution";#N/A,#N/A,TRUE,"Fulfillment";#N/A,#N/A,TRUE,"Aged Backorders"}</definedName>
    <definedName name="ñlnbhjgfdsjgsdj" localSheetId="8" hidden="1">{#N/A,#N/A,TRUE,"Distribution";#N/A,#N/A,TRUE,"Fulfillment";#N/A,#N/A,TRUE,"Aged Backorders"}</definedName>
    <definedName name="ñlnbhjgfdsjgsdj" localSheetId="9" hidden="1">{#N/A,#N/A,TRUE,"Distribution";#N/A,#N/A,TRUE,"Fulfillment";#N/A,#N/A,TRUE,"Aged Backorders"}</definedName>
    <definedName name="ñlnbhjgfdsjgsdj" hidden="1">{#N/A,#N/A,TRUE,"Distribution";#N/A,#N/A,TRUE,"Fulfillment";#N/A,#N/A,TRUE,"Aged Backorders"}</definedName>
    <definedName name="nmkl" localSheetId="4">#REF!</definedName>
    <definedName name="nmkl" localSheetId="3">#REF!</definedName>
    <definedName name="nmkl" localSheetId="2">#REF!</definedName>
    <definedName name="nmkl" localSheetId="5">#REF!</definedName>
    <definedName name="nmkl" localSheetId="6">#REF!</definedName>
    <definedName name="nmkl" localSheetId="7">#REF!</definedName>
    <definedName name="nmkl" localSheetId="8">#REF!</definedName>
    <definedName name="nmkl" localSheetId="9">#REF!</definedName>
    <definedName name="nmkl" localSheetId="10">#REF!</definedName>
    <definedName name="nmkl">#REF!</definedName>
    <definedName name="NN" localSheetId="4">#REF!</definedName>
    <definedName name="NN" localSheetId="3">#REF!</definedName>
    <definedName name="NN" localSheetId="2">#REF!</definedName>
    <definedName name="NN" localSheetId="5">#REF!</definedName>
    <definedName name="NN" localSheetId="6">#REF!</definedName>
    <definedName name="NN" localSheetId="7">#REF!</definedName>
    <definedName name="NN" localSheetId="8">#REF!</definedName>
    <definedName name="NN" localSheetId="9">#REF!</definedName>
    <definedName name="NN" localSheetId="10">#REF!</definedName>
    <definedName name="NN">#REF!</definedName>
    <definedName name="NNN" localSheetId="4">#REF!</definedName>
    <definedName name="NNN" localSheetId="3">#REF!</definedName>
    <definedName name="NNN" localSheetId="2">#REF!</definedName>
    <definedName name="NNN" localSheetId="5">#REF!</definedName>
    <definedName name="NNN" localSheetId="6">#REF!</definedName>
    <definedName name="NNN" localSheetId="7">#REF!</definedName>
    <definedName name="NNN" localSheetId="8">#REF!</definedName>
    <definedName name="NNN" localSheetId="9">#REF!</definedName>
    <definedName name="NNN" localSheetId="10">#REF!</definedName>
    <definedName name="NNN">#REF!</definedName>
    <definedName name="ñññ" localSheetId="4" hidden="1">{#N/A,#N/A,TRUE,"Distribution";#N/A,#N/A,TRUE,"Fulfillment";#N/A,#N/A,TRUE,"Aged Backorders"}</definedName>
    <definedName name="ñññ" localSheetId="3" hidden="1">{#N/A,#N/A,TRUE,"Distribution";#N/A,#N/A,TRUE,"Fulfillment";#N/A,#N/A,TRUE,"Aged Backorders"}</definedName>
    <definedName name="ñññ" localSheetId="2" hidden="1">{#N/A,#N/A,TRUE,"Distribution";#N/A,#N/A,TRUE,"Fulfillment";#N/A,#N/A,TRUE,"Aged Backorders"}</definedName>
    <definedName name="ñññ" localSheetId="8" hidden="1">{#N/A,#N/A,TRUE,"Distribution";#N/A,#N/A,TRUE,"Fulfillment";#N/A,#N/A,TRUE,"Aged Backorders"}</definedName>
    <definedName name="ñññ" localSheetId="9" hidden="1">{#N/A,#N/A,TRUE,"Distribution";#N/A,#N/A,TRUE,"Fulfillment";#N/A,#N/A,TRUE,"Aged Backorders"}</definedName>
    <definedName name="ñññ" hidden="1">{#N/A,#N/A,TRUE,"Distribution";#N/A,#N/A,TRUE,"Fulfillment";#N/A,#N/A,TRUE,"Aged Backorders"}</definedName>
    <definedName name="nnnnn" localSheetId="4">#REF!</definedName>
    <definedName name="nnnnn" localSheetId="3">#REF!</definedName>
    <definedName name="nnnnn" localSheetId="2">#REF!</definedName>
    <definedName name="nnnnn" localSheetId="5">#REF!</definedName>
    <definedName name="nnnnn" localSheetId="6">#REF!</definedName>
    <definedName name="nnnnn" localSheetId="7">#REF!</definedName>
    <definedName name="nnnnn" localSheetId="8">#REF!</definedName>
    <definedName name="nnnnn" localSheetId="9">#REF!</definedName>
    <definedName name="nnnnn" localSheetId="10">#REF!</definedName>
    <definedName name="nnnnn">#REF!</definedName>
    <definedName name="No._of_bars" localSheetId="4">#REF!</definedName>
    <definedName name="No._of_bars" localSheetId="3">#REF!</definedName>
    <definedName name="No._of_bars" localSheetId="2">#REF!</definedName>
    <definedName name="No._of_bars" localSheetId="5">#REF!</definedName>
    <definedName name="No._of_bars" localSheetId="6">#REF!</definedName>
    <definedName name="No._of_bars" localSheetId="7">#REF!</definedName>
    <definedName name="No._of_bars" localSheetId="8">#REF!</definedName>
    <definedName name="No._of_bars" localSheetId="9">#REF!</definedName>
    <definedName name="No._of_bars" localSheetId="10">#REF!</definedName>
    <definedName name="No._of_bars">#REF!</definedName>
    <definedName name="NomeTabella">"Dummy"</definedName>
    <definedName name="nondispInter" localSheetId="4">[30]Optimize!$BD$63</definedName>
    <definedName name="nondispInter" localSheetId="3">[30]Optimize!$BD$63</definedName>
    <definedName name="nondispInter" localSheetId="2">[30]Optimize!$BD$63</definedName>
    <definedName name="nondispInter" localSheetId="5">[30]Optimize!$BD$63</definedName>
    <definedName name="nondispInter" localSheetId="6">[30]Optimize!$BD$63</definedName>
    <definedName name="nondispInter" localSheetId="7">[30]Optimize!$BD$63</definedName>
    <definedName name="nondispInter" localSheetId="8">[30]Optimize!$BD$63</definedName>
    <definedName name="nondispInter" localSheetId="9">[30]Optimize!$BD$63</definedName>
    <definedName name="nondispInter">[24]Optimize!$BD$63</definedName>
    <definedName name="nondispSlope" localSheetId="4">[30]Optimize!$BC$63</definedName>
    <definedName name="nondispSlope" localSheetId="3">[30]Optimize!$BC$63</definedName>
    <definedName name="nondispSlope" localSheetId="2">[30]Optimize!$BC$63</definedName>
    <definedName name="nondispSlope" localSheetId="5">[30]Optimize!$BC$63</definedName>
    <definedName name="nondispSlope" localSheetId="6">[30]Optimize!$BC$63</definedName>
    <definedName name="nondispSlope" localSheetId="7">[30]Optimize!$BC$63</definedName>
    <definedName name="nondispSlope" localSheetId="8">[30]Optimize!$BC$63</definedName>
    <definedName name="nondispSlope" localSheetId="9">[30]Optimize!$BC$63</definedName>
    <definedName name="nondispSlope">[24]Optimize!$BC$63</definedName>
    <definedName name="NOO" localSheetId="4">#REF!</definedName>
    <definedName name="NOO" localSheetId="3">#REF!</definedName>
    <definedName name="NOO" localSheetId="2">#REF!</definedName>
    <definedName name="NOO" localSheetId="5">#REF!</definedName>
    <definedName name="NOO" localSheetId="6">#REF!</definedName>
    <definedName name="NOO" localSheetId="7">#REF!</definedName>
    <definedName name="NOO" localSheetId="8">#REF!</definedName>
    <definedName name="NOO" localSheetId="9">#REF!</definedName>
    <definedName name="NOO" localSheetId="10">#REF!</definedName>
    <definedName name="NOO">#REF!</definedName>
    <definedName name="NOS" localSheetId="4">#REF!</definedName>
    <definedName name="NOS" localSheetId="3">#REF!</definedName>
    <definedName name="NOS" localSheetId="2">#REF!</definedName>
    <definedName name="NOS" localSheetId="5">#REF!</definedName>
    <definedName name="NOS" localSheetId="6">#REF!</definedName>
    <definedName name="NOS" localSheetId="7">#REF!</definedName>
    <definedName name="NOS" localSheetId="8">#REF!</definedName>
    <definedName name="NOS" localSheetId="9">#REF!</definedName>
    <definedName name="NOS" localSheetId="10">#REF!</definedName>
    <definedName name="NOS">#REF!</definedName>
    <definedName name="NOT" localSheetId="4">#REF!</definedName>
    <definedName name="NOT" localSheetId="3">#REF!</definedName>
    <definedName name="NOT" localSheetId="2">#REF!</definedName>
    <definedName name="NOT" localSheetId="5">#REF!</definedName>
    <definedName name="NOT" localSheetId="6">#REF!</definedName>
    <definedName name="NOT" localSheetId="7">#REF!</definedName>
    <definedName name="NOT" localSheetId="8">#REF!</definedName>
    <definedName name="NOT" localSheetId="9">#REF!</definedName>
    <definedName name="NOT" localSheetId="10">#REF!</definedName>
    <definedName name="NOT">#REF!</definedName>
    <definedName name="NOV" localSheetId="4">'[16]Container Cost Assumptions'!$A:$IV</definedName>
    <definedName name="NOV" localSheetId="3">'[16]Container Cost Assumptions'!$A:$IV</definedName>
    <definedName name="NOV" localSheetId="2">'[16]Container Cost Assumptions'!$A:$IV</definedName>
    <definedName name="NOV" localSheetId="5">'[16]Container Cost Assumptions'!$A:$IV</definedName>
    <definedName name="NOV" localSheetId="6">'[16]Container Cost Assumptions'!$A:$IV</definedName>
    <definedName name="NOV" localSheetId="7">'[16]Container Cost Assumptions'!$A:$IV</definedName>
    <definedName name="NOV" localSheetId="8">'[17]Container Cost Assumptions'!$A:$IV</definedName>
    <definedName name="NOV" localSheetId="9">'[17]Container Cost Assumptions'!$A:$IV</definedName>
    <definedName name="NOV">'[18]Container Cost Assumptions'!$A:$IV</definedName>
    <definedName name="Nov." localSheetId="4" hidden="1">{"PG1",#N/A,FALSE,"AugFlashTemplate";"PG2",#N/A,FALSE,"AugFlashTemplate"}</definedName>
    <definedName name="Nov." localSheetId="3" hidden="1">{"PG1",#N/A,FALSE,"AugFlashTemplate";"PG2",#N/A,FALSE,"AugFlashTemplate"}</definedName>
    <definedName name="Nov." localSheetId="2" hidden="1">{"PG1",#N/A,FALSE,"AugFlashTemplate";"PG2",#N/A,FALSE,"AugFlashTemplate"}</definedName>
    <definedName name="Nov." localSheetId="8" hidden="1">{"PG1",#N/A,FALSE,"AugFlashTemplate";"PG2",#N/A,FALSE,"AugFlashTemplate"}</definedName>
    <definedName name="Nov." localSheetId="9" hidden="1">{"PG1",#N/A,FALSE,"AugFlashTemplate";"PG2",#N/A,FALSE,"AugFlashTemplate"}</definedName>
    <definedName name="Nov." hidden="1">{"PG1",#N/A,FALSE,"AugFlashTemplate";"PG2",#N/A,FALSE,"AugFlashTemplate"}</definedName>
    <definedName name="novprod" localSheetId="4">'[82]produccion Nov'!$E$1:$AD$65536</definedName>
    <definedName name="novprod" localSheetId="3">'[82]produccion Nov'!$E$1:$AD$65536</definedName>
    <definedName name="novprod" localSheetId="2">'[82]produccion Nov'!$E$1:$AD$65536</definedName>
    <definedName name="novprod" localSheetId="5">'[82]produccion Nov'!$E$1:$AD$65536</definedName>
    <definedName name="novprod" localSheetId="6">'[82]produccion Nov'!$E$1:$AD$65536</definedName>
    <definedName name="novprod" localSheetId="7">'[82]produccion Nov'!$E$1:$AD$65536</definedName>
    <definedName name="novprod" localSheetId="8">'[82]produccion Nov'!$E$1:$AD$65536</definedName>
    <definedName name="novprod" localSheetId="9">'[82]produccion Nov'!$E$1:$AD$65536</definedName>
    <definedName name="novprod">'[64]produccion Nov'!$E$1:$AD$65536</definedName>
    <definedName name="novship" localSheetId="4">#REF!</definedName>
    <definedName name="novship" localSheetId="3">#REF!</definedName>
    <definedName name="novship" localSheetId="2">#REF!</definedName>
    <definedName name="novship" localSheetId="5">#REF!</definedName>
    <definedName name="novship" localSheetId="6">#REF!</definedName>
    <definedName name="novship" localSheetId="7">#REF!</definedName>
    <definedName name="novship" localSheetId="8">#REF!</definedName>
    <definedName name="novship" localSheetId="9">#REF!</definedName>
    <definedName name="novship" localSheetId="10">#REF!</definedName>
    <definedName name="novship">#REF!</definedName>
    <definedName name="NP" localSheetId="4">#REF!</definedName>
    <definedName name="NP" localSheetId="3">#REF!</definedName>
    <definedName name="NP" localSheetId="2">#REF!</definedName>
    <definedName name="NP" localSheetId="5">#REF!</definedName>
    <definedName name="NP" localSheetId="6">#REF!</definedName>
    <definedName name="NP" localSheetId="7">#REF!</definedName>
    <definedName name="NP" localSheetId="8">#REF!</definedName>
    <definedName name="NP" localSheetId="9">#REF!</definedName>
    <definedName name="NP" localSheetId="10">#REF!</definedName>
    <definedName name="NP">#REF!</definedName>
    <definedName name="NPI_class" localSheetId="4">'[54]Program Inputs'!$C$8</definedName>
    <definedName name="NPI_class" localSheetId="3">'[54]Program Inputs'!$C$8</definedName>
    <definedName name="NPI_class" localSheetId="2">'[54]Program Inputs'!$C$8</definedName>
    <definedName name="NPI_class" localSheetId="5">'[54]Program Inputs'!$C$8</definedName>
    <definedName name="NPI_class" localSheetId="6">'[54]Program Inputs'!$C$8</definedName>
    <definedName name="NPI_class" localSheetId="7">'[54]Program Inputs'!$C$8</definedName>
    <definedName name="NPI_class" localSheetId="8">'[54]Program Inputs'!$C$8</definedName>
    <definedName name="NPI_class" localSheetId="9">'[54]Program Inputs'!$C$8</definedName>
    <definedName name="NPI_class">'[42]Program Inputs'!$C$8</definedName>
    <definedName name="NPV_incremental" localSheetId="4">'[54]Inc_DCRR by Yr'!$B$60</definedName>
    <definedName name="NPV_incremental" localSheetId="3">'[54]Inc_DCRR by Yr'!$B$60</definedName>
    <definedName name="NPV_incremental" localSheetId="2">'[54]Inc_DCRR by Yr'!$B$60</definedName>
    <definedName name="NPV_incremental" localSheetId="5">'[54]Inc_DCRR by Yr'!$B$60</definedName>
    <definedName name="NPV_incremental" localSheetId="6">'[54]Inc_DCRR by Yr'!$B$60</definedName>
    <definedName name="NPV_incremental" localSheetId="7">'[54]Inc_DCRR by Yr'!$B$60</definedName>
    <definedName name="NPV_incremental" localSheetId="8">'[54]Inc_DCRR by Yr'!$B$60</definedName>
    <definedName name="NPV_incremental" localSheetId="9">'[54]Inc_DCRR by Yr'!$B$60</definedName>
    <definedName name="NPV_incremental">'[42]Inc_DCRR by Yr'!$B$60</definedName>
    <definedName name="NRO" localSheetId="4">#REF!</definedName>
    <definedName name="NRO" localSheetId="3">#REF!</definedName>
    <definedName name="NRO" localSheetId="2">#REF!</definedName>
    <definedName name="NRO" localSheetId="5">#REF!</definedName>
    <definedName name="NRO" localSheetId="6">#REF!</definedName>
    <definedName name="NRO" localSheetId="7">#REF!</definedName>
    <definedName name="NRO" localSheetId="8">#REF!</definedName>
    <definedName name="NRO" localSheetId="9">#REF!</definedName>
    <definedName name="NRO" localSheetId="10">#REF!</definedName>
    <definedName name="NRO">#REF!</definedName>
    <definedName name="NSSa" localSheetId="4">[52]APJSum!$A$1107</definedName>
    <definedName name="NSSa" localSheetId="3">[52]APJSum!$A$1107</definedName>
    <definedName name="NSSa" localSheetId="2">[52]APJSum!$A$1107</definedName>
    <definedName name="NSSa" localSheetId="5">[52]APJSum!$A$1107</definedName>
    <definedName name="NSSa" localSheetId="6">[52]APJSum!$A$1107</definedName>
    <definedName name="NSSa" localSheetId="7">[52]APJSum!$A$1107</definedName>
    <definedName name="NSSa">[53]APJSum!$A$1107</definedName>
    <definedName name="NSSame" localSheetId="4">[52]AmeSum!$A$1107</definedName>
    <definedName name="NSSame" localSheetId="3">[52]AmeSum!$A$1107</definedName>
    <definedName name="NSSame" localSheetId="2">[52]AmeSum!$A$1107</definedName>
    <definedName name="NSSame" localSheetId="5">[52]AmeSum!$A$1107</definedName>
    <definedName name="NSSame" localSheetId="6">[52]AmeSum!$A$1107</definedName>
    <definedName name="NSSame" localSheetId="7">[52]AmeSum!$A$1107</definedName>
    <definedName name="NSSame">[53]AmeSum!$A$1107</definedName>
    <definedName name="NSSe" localSheetId="4">[52]EMEASum!$A$1107</definedName>
    <definedName name="NSSe" localSheetId="3">[52]EMEASum!$A$1107</definedName>
    <definedName name="NSSe" localSheetId="2">[52]EMEASum!$A$1107</definedName>
    <definedName name="NSSe" localSheetId="5">[52]EMEASum!$A$1107</definedName>
    <definedName name="NSSe" localSheetId="6">[52]EMEASum!$A$1107</definedName>
    <definedName name="NSSe" localSheetId="7">[52]EMEASum!$A$1107</definedName>
    <definedName name="NSSe">[53]EMEASum!$A$1107</definedName>
    <definedName name="NSSh" localSheetId="4">[52]HPCoSum!$A$1107</definedName>
    <definedName name="NSSh" localSheetId="3">[52]HPCoSum!$A$1107</definedName>
    <definedName name="NSSh" localSheetId="2">[52]HPCoSum!$A$1107</definedName>
    <definedName name="NSSh" localSheetId="5">[52]HPCoSum!$A$1107</definedName>
    <definedName name="NSSh" localSheetId="6">[52]HPCoSum!$A$1107</definedName>
    <definedName name="NSSh" localSheetId="7">[52]HPCoSum!$A$1107</definedName>
    <definedName name="NSSh">[53]HPCoSum!$A$1107</definedName>
    <definedName name="NSSo" localSheetId="4">[52]OGSum!$A$1107</definedName>
    <definedName name="NSSo" localSheetId="3">[52]OGSum!$A$1107</definedName>
    <definedName name="NSSo" localSheetId="2">[52]OGSum!$A$1107</definedName>
    <definedName name="NSSo" localSheetId="5">[52]OGSum!$A$1107</definedName>
    <definedName name="NSSo" localSheetId="6">[52]OGSum!$A$1107</definedName>
    <definedName name="NSSo" localSheetId="7">[52]OGSum!$A$1107</definedName>
    <definedName name="NSSo">[53]OGSum!$A$1107</definedName>
    <definedName name="NSSw" localSheetId="4">#REF!</definedName>
    <definedName name="NSSw" localSheetId="3">#REF!</definedName>
    <definedName name="NSSw" localSheetId="2">#REF!</definedName>
    <definedName name="NSSw" localSheetId="5">#REF!</definedName>
    <definedName name="NSSw" localSheetId="6">#REF!</definedName>
    <definedName name="NSSw" localSheetId="7">#REF!</definedName>
    <definedName name="NSSw" localSheetId="8">#REF!</definedName>
    <definedName name="NSSw" localSheetId="9">#REF!</definedName>
    <definedName name="NSSw" localSheetId="10">#REF!</definedName>
    <definedName name="NSSw">#REF!</definedName>
    <definedName name="Num_Pmt_Per_Year" localSheetId="4">#REF!</definedName>
    <definedName name="Num_Pmt_Per_Year" localSheetId="3">#REF!</definedName>
    <definedName name="Num_Pmt_Per_Year" localSheetId="2">#REF!</definedName>
    <definedName name="Num_Pmt_Per_Year" localSheetId="5">#REF!</definedName>
    <definedName name="Num_Pmt_Per_Year" localSheetId="6">#REF!</definedName>
    <definedName name="Num_Pmt_Per_Year" localSheetId="7">#REF!</definedName>
    <definedName name="Num_Pmt_Per_Year" localSheetId="8">#REF!</definedName>
    <definedName name="Num_Pmt_Per_Year" localSheetId="9">#REF!</definedName>
    <definedName name="Num_Pmt_Per_Year" localSheetId="10">#REF!</definedName>
    <definedName name="Num_Pmt_Per_Year">#REF!</definedName>
    <definedName name="number" localSheetId="4">'[116]April Antonio'!$B$1:$HE$65536</definedName>
    <definedName name="number" localSheetId="3">'[116]April Antonio'!$B$1:$HE$65536</definedName>
    <definedName name="number" localSheetId="2">'[116]April Antonio'!$B$1:$HE$65536</definedName>
    <definedName name="number" localSheetId="5">'[116]April Antonio'!$B$1:$HE$65536</definedName>
    <definedName name="number" localSheetId="6">'[116]April Antonio'!$B$1:$HE$65536</definedName>
    <definedName name="number" localSheetId="7">'[116]April Antonio'!$B$1:$HE$65536</definedName>
    <definedName name="number" localSheetId="8">'[116]April Antonio'!$B$1:$HE$65536</definedName>
    <definedName name="number" localSheetId="9">'[116]April Antonio'!$B$1:$HE$65536</definedName>
    <definedName name="number">'[91]April Antonio'!$B$1:$HE$65536</definedName>
    <definedName name="Number_of_Operators" localSheetId="4">#REF!</definedName>
    <definedName name="Number_of_Operators" localSheetId="3">#REF!</definedName>
    <definedName name="Number_of_Operators" localSheetId="2">#REF!</definedName>
    <definedName name="Number_of_Operators" localSheetId="5">#REF!</definedName>
    <definedName name="Number_of_Operators" localSheetId="6">#REF!</definedName>
    <definedName name="Number_of_Operators" localSheetId="7">#REF!</definedName>
    <definedName name="Number_of_Operators" localSheetId="8">#REF!</definedName>
    <definedName name="Number_of_Operators" localSheetId="9">#REF!</definedName>
    <definedName name="Number_of_Operators" localSheetId="10">#REF!</definedName>
    <definedName name="Number_of_Operators">#REF!</definedName>
    <definedName name="Number_of_Parts" localSheetId="4">#REF!</definedName>
    <definedName name="Number_of_Parts" localSheetId="3">#REF!</definedName>
    <definedName name="Number_of_Parts" localSheetId="2">#REF!</definedName>
    <definedName name="Number_of_Parts" localSheetId="5">#REF!</definedName>
    <definedName name="Number_of_Parts" localSheetId="6">#REF!</definedName>
    <definedName name="Number_of_Parts" localSheetId="7">#REF!</definedName>
    <definedName name="Number_of_Parts" localSheetId="8">#REF!</definedName>
    <definedName name="Number_of_Parts" localSheetId="9">#REF!</definedName>
    <definedName name="Number_of_Parts" localSheetId="10">#REF!</definedName>
    <definedName name="Number_of_Parts">#REF!</definedName>
    <definedName name="Number_of_Payments" localSheetId="4">MATCH(0.01,'25年厨电费用指标到月测算汇总表'!End_Bal,-1)+1</definedName>
    <definedName name="Number_of_Payments" localSheetId="3">MATCH(0.01,'25年厨电费用指标到月测算汇总表  (2)'!End_Bal,-1)+1</definedName>
    <definedName name="Number_of_Payments" localSheetId="2">MATCH(0.01,'26年厨电费用指标到月测算汇总表 '!End_Bal,-1)+1</definedName>
    <definedName name="Number_of_Payments" localSheetId="0">MATCH(0.01,End_Bal,-1)+1</definedName>
    <definedName name="Number_of_Payments" localSheetId="5">MATCH(0.01,'厨电1月 '!End_Bal,-1)+1</definedName>
    <definedName name="Number_of_Payments" localSheetId="6">MATCH(0.01,'厨电2月 '!End_Bal,-1)+1</definedName>
    <definedName name="Number_of_Payments" localSheetId="7">MATCH(0.01,厨电3月!End_Bal,-1)+1</definedName>
    <definedName name="Number_of_Payments" localSheetId="8">MATCH(0.01,厨电4月!End_Bal,-1)+1</definedName>
    <definedName name="Number_of_Payments" localSheetId="9">MATCH(0.01,'厨电5月 '!End_Bal,-1)+1</definedName>
    <definedName name="Number_of_Payments" localSheetId="10">MATCH(0.01,'降费项目厨电 '!End_Bal,-1)+1</definedName>
    <definedName name="Number_of_Payments">MATCH(0.01,End_Bal,-1)+1</definedName>
    <definedName name="Number_of_Trials" localSheetId="4">#REF!</definedName>
    <definedName name="Number_of_Trials" localSheetId="3">#REF!</definedName>
    <definedName name="Number_of_Trials" localSheetId="2">#REF!</definedName>
    <definedName name="Number_of_Trials" localSheetId="5">#REF!</definedName>
    <definedName name="Number_of_Trials" localSheetId="6">#REF!</definedName>
    <definedName name="Number_of_Trials" localSheetId="7">#REF!</definedName>
    <definedName name="Number_of_Trials" localSheetId="8">#REF!</definedName>
    <definedName name="Number_of_Trials" localSheetId="9">#REF!</definedName>
    <definedName name="Number_of_Trials" localSheetId="10">#REF!</definedName>
    <definedName name="Number_of_Trials">#REF!</definedName>
    <definedName name="nvkjnd" localSheetId="4" hidden="1">{#N/A,#N/A,TRUE,"Distribution";#N/A,#N/A,TRUE,"Fulfillment";#N/A,#N/A,TRUE,"Aged Backorders"}</definedName>
    <definedName name="nvkjnd" localSheetId="3" hidden="1">{#N/A,#N/A,TRUE,"Distribution";#N/A,#N/A,TRUE,"Fulfillment";#N/A,#N/A,TRUE,"Aged Backorders"}</definedName>
    <definedName name="nvkjnd" localSheetId="2" hidden="1">{#N/A,#N/A,TRUE,"Distribution";#N/A,#N/A,TRUE,"Fulfillment";#N/A,#N/A,TRUE,"Aged Backorders"}</definedName>
    <definedName name="nvkjnd" localSheetId="8" hidden="1">{#N/A,#N/A,TRUE,"Distribution";#N/A,#N/A,TRUE,"Fulfillment";#N/A,#N/A,TRUE,"Aged Backorders"}</definedName>
    <definedName name="nvkjnd" localSheetId="9" hidden="1">{#N/A,#N/A,TRUE,"Distribution";#N/A,#N/A,TRUE,"Fulfillment";#N/A,#N/A,TRUE,"Aged Backorders"}</definedName>
    <definedName name="nvkjnd" hidden="1">{#N/A,#N/A,TRUE,"Distribution";#N/A,#N/A,TRUE,"Fulfillment";#N/A,#N/A,TRUE,"Aged Backorders"}</definedName>
    <definedName name="O" localSheetId="4">#REF!</definedName>
    <definedName name="O" localSheetId="3">#REF!</definedName>
    <definedName name="O" localSheetId="2">#REF!</definedName>
    <definedName name="O" localSheetId="5">#REF!</definedName>
    <definedName name="O" localSheetId="6">#REF!</definedName>
    <definedName name="O" localSheetId="7">#REF!</definedName>
    <definedName name="O" localSheetId="8">#REF!</definedName>
    <definedName name="O" localSheetId="9">#REF!</definedName>
    <definedName name="O" localSheetId="10">#REF!</definedName>
    <definedName name="O">#REF!</definedName>
    <definedName name="oct" localSheetId="4">'[82]Oct Production'!$C$1:$EQ$65536</definedName>
    <definedName name="oct" localSheetId="3">'[82]Oct Production'!$C$1:$EQ$65536</definedName>
    <definedName name="oct" localSheetId="2">'[82]Oct Production'!$C$1:$EQ$65536</definedName>
    <definedName name="oct" localSheetId="5">'[82]Oct Production'!$C$1:$EQ$65536</definedName>
    <definedName name="oct" localSheetId="6">'[82]Oct Production'!$C$1:$EQ$65536</definedName>
    <definedName name="oct" localSheetId="7">'[82]Oct Production'!$C$1:$EQ$65536</definedName>
    <definedName name="oct" localSheetId="8">'[82]Oct Production'!$C$1:$EQ$65536</definedName>
    <definedName name="oct" localSheetId="9">'[82]Oct Production'!$C$1:$EQ$65536</definedName>
    <definedName name="oct">'[64]Oct Production'!$C$1:$EQ$65536</definedName>
    <definedName name="octbaan" localSheetId="4">'[82]Oct FW42 BaaN'!$A$1:$M$65536</definedName>
    <definedName name="octbaan" localSheetId="3">'[82]Oct FW42 BaaN'!$A$1:$M$65536</definedName>
    <definedName name="octbaan" localSheetId="2">'[82]Oct FW42 BaaN'!$A$1:$M$65536</definedName>
    <definedName name="octbaan" localSheetId="5">'[82]Oct FW42 BaaN'!$A$1:$M$65536</definedName>
    <definedName name="octbaan" localSheetId="6">'[82]Oct FW42 BaaN'!$A$1:$M$65536</definedName>
    <definedName name="octbaan" localSheetId="7">'[82]Oct FW42 BaaN'!$A$1:$M$65536</definedName>
    <definedName name="octbaan" localSheetId="8">'[82]Oct FW42 BaaN'!$A$1:$M$65536</definedName>
    <definedName name="octbaan" localSheetId="9">'[82]Oct FW42 BaaN'!$A$1:$M$65536</definedName>
    <definedName name="octbaan">'[64]Oct FW42 BaaN'!$A$1:$M$65536</definedName>
    <definedName name="octmar" localSheetId="4">'[42]Oct-Mzo'!$F$1:$G$65536</definedName>
    <definedName name="octmar" localSheetId="3">'[42]Oct-Mzo'!$F$1:$G$65536</definedName>
    <definedName name="octmar" localSheetId="2">'[42]Oct-Mzo'!$F$1:$G$65536</definedName>
    <definedName name="octmar" localSheetId="5">'[42]Oct-Mzo'!$F$1:$G$65536</definedName>
    <definedName name="octmar" localSheetId="6">'[42]Oct-Mzo'!$F$1:$G$65536</definedName>
    <definedName name="octmar" localSheetId="7">'[42]Oct-Mzo'!$F$1:$G$65536</definedName>
    <definedName name="octmar" localSheetId="8">'[42]Oct-Mzo'!$F$1:$G$65536</definedName>
    <definedName name="octmar" localSheetId="9">'[42]Oct-Mzo'!$F$1:$G$65536</definedName>
    <definedName name="octmar">'[32]Oct-Mzo'!$F$1:$G$65536</definedName>
    <definedName name="OE" localSheetId="4">'[1]FA-LISTING'!#REF!</definedName>
    <definedName name="OE" localSheetId="3">'[1]FA-LISTING'!#REF!</definedName>
    <definedName name="OE" localSheetId="2">'[1]FA-LISTING'!#REF!</definedName>
    <definedName name="OE" localSheetId="5">'[1]FA-LISTING'!#REF!</definedName>
    <definedName name="OE" localSheetId="6">'[1]FA-LISTING'!#REF!</definedName>
    <definedName name="OE" localSheetId="7">'[1]FA-LISTING'!#REF!</definedName>
    <definedName name="OE" localSheetId="8">'[2]FA-LISTING'!#REF!</definedName>
    <definedName name="OE" localSheetId="9">'[2]FA-LISTING'!#REF!</definedName>
    <definedName name="OE">'[3]FA-LISTING'!#REF!</definedName>
    <definedName name="OESS" localSheetId="4">#REF!</definedName>
    <definedName name="OESS" localSheetId="3">#REF!</definedName>
    <definedName name="OESS" localSheetId="2">#REF!</definedName>
    <definedName name="OESS" localSheetId="5">#REF!</definedName>
    <definedName name="OESS" localSheetId="6">#REF!</definedName>
    <definedName name="OESS" localSheetId="7">#REF!</definedName>
    <definedName name="OESS" localSheetId="8">#REF!</definedName>
    <definedName name="OESS" localSheetId="9">#REF!</definedName>
    <definedName name="OESS" localSheetId="10">#REF!</definedName>
    <definedName name="OESS">#REF!</definedName>
    <definedName name="OESSa" localSheetId="4">[52]APJSum!$A$1207</definedName>
    <definedName name="OESSa" localSheetId="3">[52]APJSum!$A$1207</definedName>
    <definedName name="OESSa" localSheetId="2">[52]APJSum!$A$1207</definedName>
    <definedName name="OESSa" localSheetId="5">[52]APJSum!$A$1207</definedName>
    <definedName name="OESSa" localSheetId="6">[52]APJSum!$A$1207</definedName>
    <definedName name="OESSa" localSheetId="7">[52]APJSum!$A$1207</definedName>
    <definedName name="OESSa">[53]APJSum!$A$1207</definedName>
    <definedName name="OESSame" localSheetId="4">[52]AmeSum!$A$1207</definedName>
    <definedName name="OESSame" localSheetId="3">[52]AmeSum!$A$1207</definedName>
    <definedName name="OESSame" localSheetId="2">[52]AmeSum!$A$1207</definedName>
    <definedName name="OESSame" localSheetId="5">[52]AmeSum!$A$1207</definedName>
    <definedName name="OESSame" localSheetId="6">[52]AmeSum!$A$1207</definedName>
    <definedName name="OESSame" localSheetId="7">[52]AmeSum!$A$1207</definedName>
    <definedName name="OESSame">[53]AmeSum!$A$1207</definedName>
    <definedName name="OESSe" localSheetId="4">[52]EMEASum!$A$1207</definedName>
    <definedName name="OESSe" localSheetId="3">[52]EMEASum!$A$1207</definedName>
    <definedName name="OESSe" localSheetId="2">[52]EMEASum!$A$1207</definedName>
    <definedName name="OESSe" localSheetId="5">[52]EMEASum!$A$1207</definedName>
    <definedName name="OESSe" localSheetId="6">[52]EMEASum!$A$1207</definedName>
    <definedName name="OESSe" localSheetId="7">[52]EMEASum!$A$1207</definedName>
    <definedName name="OESSe">[53]EMEASum!$A$1207</definedName>
    <definedName name="OESSh" localSheetId="4">[52]HPCoSum!$A$1207</definedName>
    <definedName name="OESSh" localSheetId="3">[52]HPCoSum!$A$1207</definedName>
    <definedName name="OESSh" localSheetId="2">[52]HPCoSum!$A$1207</definedName>
    <definedName name="OESSh" localSheetId="5">[52]HPCoSum!$A$1207</definedName>
    <definedName name="OESSh" localSheetId="6">[52]HPCoSum!$A$1207</definedName>
    <definedName name="OESSh" localSheetId="7">[52]HPCoSum!$A$1207</definedName>
    <definedName name="OESSh">[53]HPCoSum!$A$1207</definedName>
    <definedName name="OESSo" localSheetId="4">[52]OGSum!$A$1207</definedName>
    <definedName name="OESSo" localSheetId="3">[52]OGSum!$A$1207</definedName>
    <definedName name="OESSo" localSheetId="2">[52]OGSum!$A$1207</definedName>
    <definedName name="OESSo" localSheetId="5">[52]OGSum!$A$1207</definedName>
    <definedName name="OESSo" localSheetId="6">[52]OGSum!$A$1207</definedName>
    <definedName name="OESSo" localSheetId="7">[52]OGSum!$A$1207</definedName>
    <definedName name="OESSo">[53]OGSum!$A$1207</definedName>
    <definedName name="OESSw" localSheetId="4">#REF!</definedName>
    <definedName name="OESSw" localSheetId="3">#REF!</definedName>
    <definedName name="OESSw" localSheetId="2">#REF!</definedName>
    <definedName name="OESSw" localSheetId="5">#REF!</definedName>
    <definedName name="OESSw" localSheetId="6">#REF!</definedName>
    <definedName name="OESSw" localSheetId="7">#REF!</definedName>
    <definedName name="OESSw" localSheetId="8">#REF!</definedName>
    <definedName name="OESSw" localSheetId="9">#REF!</definedName>
    <definedName name="OESSw" localSheetId="10">#REF!</definedName>
    <definedName name="OESSw">#REF!</definedName>
    <definedName name="OG" localSheetId="4">#REF!</definedName>
    <definedName name="OG" localSheetId="3">#REF!</definedName>
    <definedName name="OG" localSheetId="2">#REF!</definedName>
    <definedName name="OG" localSheetId="5">#REF!</definedName>
    <definedName name="OG" localSheetId="6">#REF!</definedName>
    <definedName name="OG" localSheetId="7">#REF!</definedName>
    <definedName name="OG" localSheetId="8">#REF!</definedName>
    <definedName name="OG" localSheetId="9">#REF!</definedName>
    <definedName name="OG" localSheetId="10">#REF!</definedName>
    <definedName name="OG">#REF!</definedName>
    <definedName name="OgCI" localSheetId="4">#REF!</definedName>
    <definedName name="OgCI" localSheetId="3">#REF!</definedName>
    <definedName name="OgCI" localSheetId="2">#REF!</definedName>
    <definedName name="OgCI" localSheetId="5">#REF!</definedName>
    <definedName name="OgCI" localSheetId="6">#REF!</definedName>
    <definedName name="OgCI" localSheetId="7">#REF!</definedName>
    <definedName name="OgCI" localSheetId="8">#REF!</definedName>
    <definedName name="OgCI" localSheetId="9">#REF!</definedName>
    <definedName name="OgCI" localSheetId="10">#REF!</definedName>
    <definedName name="OgCI">#REF!</definedName>
    <definedName name="OgCS" localSheetId="4">#REF!</definedName>
    <definedName name="OgCS" localSheetId="3">#REF!</definedName>
    <definedName name="OgCS" localSheetId="2">#REF!</definedName>
    <definedName name="OgCS" localSheetId="5">#REF!</definedName>
    <definedName name="OgCS" localSheetId="6">#REF!</definedName>
    <definedName name="OgCS" localSheetId="7">#REF!</definedName>
    <definedName name="OgCS" localSheetId="8">#REF!</definedName>
    <definedName name="OgCS" localSheetId="9">#REF!</definedName>
    <definedName name="OgCS" localSheetId="10">#REF!</definedName>
    <definedName name="OgCS">#REF!</definedName>
    <definedName name="OgGBUHq" localSheetId="4">#REF!</definedName>
    <definedName name="OgGBUHq" localSheetId="3">#REF!</definedName>
    <definedName name="OgGBUHq" localSheetId="2">#REF!</definedName>
    <definedName name="OgGBUHq" localSheetId="5">#REF!</definedName>
    <definedName name="OgGBUHq" localSheetId="6">#REF!</definedName>
    <definedName name="OgGBUHq" localSheetId="7">#REF!</definedName>
    <definedName name="OgGBUHq" localSheetId="8">#REF!</definedName>
    <definedName name="OgGBUHq" localSheetId="9">#REF!</definedName>
    <definedName name="OgGBUHq" localSheetId="10">#REF!</definedName>
    <definedName name="OgGBUHq">#REF!</definedName>
    <definedName name="OgMS" localSheetId="4">#REF!</definedName>
    <definedName name="OgMS" localSheetId="3">#REF!</definedName>
    <definedName name="OgMS" localSheetId="2">#REF!</definedName>
    <definedName name="OgMS" localSheetId="5">#REF!</definedName>
    <definedName name="OgMS" localSheetId="6">#REF!</definedName>
    <definedName name="OgMS" localSheetId="7">#REF!</definedName>
    <definedName name="OgMS" localSheetId="8">#REF!</definedName>
    <definedName name="OgMS" localSheetId="9">#REF!</definedName>
    <definedName name="OgMS" localSheetId="10">#REF!</definedName>
    <definedName name="OgMS">#REF!</definedName>
    <definedName name="OgOSS" localSheetId="4">#REF!</definedName>
    <definedName name="OgOSS" localSheetId="3">#REF!</definedName>
    <definedName name="OgOSS" localSheetId="2">#REF!</definedName>
    <definedName name="OgOSS" localSheetId="5">#REF!</definedName>
    <definedName name="OgOSS" localSheetId="6">#REF!</definedName>
    <definedName name="OgOSS" localSheetId="7">#REF!</definedName>
    <definedName name="OgOSS" localSheetId="8">#REF!</definedName>
    <definedName name="OgOSS" localSheetId="9">#REF!</definedName>
    <definedName name="OgOSS" localSheetId="10">#REF!</definedName>
    <definedName name="OgOSS">#REF!</definedName>
    <definedName name="OH" localSheetId="4">#REF!</definedName>
    <definedName name="OH" localSheetId="3">#REF!</definedName>
    <definedName name="OH" localSheetId="2">#REF!</definedName>
    <definedName name="OH" localSheetId="5">#REF!</definedName>
    <definedName name="OH" localSheetId="6">#REF!</definedName>
    <definedName name="OH" localSheetId="7">#REF!</definedName>
    <definedName name="OH" localSheetId="8">#REF!</definedName>
    <definedName name="OH" localSheetId="9">#REF!</definedName>
    <definedName name="OH" localSheetId="10">#REF!</definedName>
    <definedName name="OH">#REF!</definedName>
    <definedName name="Ohm" localSheetId="4">'[9]4 审核发现描述'!#REF!</definedName>
    <definedName name="Ohm" localSheetId="3">'[9]4 审核发现描述'!#REF!</definedName>
    <definedName name="Ohm" localSheetId="2">'[9]4 审核发现描述'!#REF!</definedName>
    <definedName name="Ohm" localSheetId="5">'[9]4 审核发现描述'!#REF!</definedName>
    <definedName name="Ohm" localSheetId="6">'[9]4 审核发现描述'!#REF!</definedName>
    <definedName name="Ohm" localSheetId="7">'[9]4 审核发现描述'!#REF!</definedName>
    <definedName name="Ohm" localSheetId="8">'[10]4 审核发现描述'!#REF!</definedName>
    <definedName name="Ohm" localSheetId="9">'[10]4 审核发现描述'!#REF!</definedName>
    <definedName name="Ohm">'[11]4 审核发现描述'!#REF!</definedName>
    <definedName name="OK" localSheetId="4">#REF!</definedName>
    <definedName name="OK" localSheetId="3">#REF!</definedName>
    <definedName name="OK" localSheetId="2">#REF!</definedName>
    <definedName name="OK" localSheetId="5">#REF!</definedName>
    <definedName name="OK" localSheetId="6">#REF!</definedName>
    <definedName name="OK" localSheetId="7">#REF!</definedName>
    <definedName name="OK" localSheetId="8">#REF!</definedName>
    <definedName name="OK" localSheetId="9">#REF!</definedName>
    <definedName name="OK" localSheetId="10">#REF!</definedName>
    <definedName name="OK">#REF!</definedName>
    <definedName name="old.augflsh" localSheetId="4" hidden="1">{"PG1",#N/A,FALSE,"AugFlashTemplate";"PG2",#N/A,FALSE,"AugFlashTemplate"}</definedName>
    <definedName name="old.augflsh" localSheetId="3" hidden="1">{"PG1",#N/A,FALSE,"AugFlashTemplate";"PG2",#N/A,FALSE,"AugFlashTemplate"}</definedName>
    <definedName name="old.augflsh" localSheetId="2" hidden="1">{"PG1",#N/A,FALSE,"AugFlashTemplate";"PG2",#N/A,FALSE,"AugFlashTemplate"}</definedName>
    <definedName name="old.augflsh" localSheetId="8" hidden="1">{"PG1",#N/A,FALSE,"AugFlashTemplate";"PG2",#N/A,FALSE,"AugFlashTemplate"}</definedName>
    <definedName name="old.augflsh" localSheetId="9" hidden="1">{"PG1",#N/A,FALSE,"AugFlashTemplate";"PG2",#N/A,FALSE,"AugFlashTemplate"}</definedName>
    <definedName name="old.augflsh" hidden="1">{"PG1",#N/A,FALSE,"AugFlashTemplate";"PG2",#N/A,FALSE,"AugFlashTemplate"}</definedName>
    <definedName name="ooo" localSheetId="4">#REF!</definedName>
    <definedName name="ooo" localSheetId="3">#REF!</definedName>
    <definedName name="ooo" localSheetId="2">#REF!</definedName>
    <definedName name="ooo" localSheetId="5">#REF!</definedName>
    <definedName name="ooo" localSheetId="6">#REF!</definedName>
    <definedName name="ooo" localSheetId="7">#REF!</definedName>
    <definedName name="ooo" localSheetId="8">#REF!</definedName>
    <definedName name="ooo" localSheetId="9">#REF!</definedName>
    <definedName name="ooo" localSheetId="10">#REF!</definedName>
    <definedName name="ooo">#REF!</definedName>
    <definedName name="OpenPhases" localSheetId="4">[58]LOV!$D$7:$G$7</definedName>
    <definedName name="OpenPhases" localSheetId="3">[58]LOV!$D$7:$G$7</definedName>
    <definedName name="OpenPhases" localSheetId="2">[58]LOV!$D$7:$G$7</definedName>
    <definedName name="OpenPhases" localSheetId="5">[58]LOV!$D$7:$G$7</definedName>
    <definedName name="OpenPhases" localSheetId="6">[58]LOV!$D$7:$G$7</definedName>
    <definedName name="OpenPhases" localSheetId="7">[58]LOV!$D$7:$G$7</definedName>
    <definedName name="OpenPhases" localSheetId="8">[59]LOV!$D$7:$G$7</definedName>
    <definedName name="OpenPhases" localSheetId="9">[59]LOV!$D$7:$G$7</definedName>
    <definedName name="OpenPhases">[60]LOV!$D$7:$G$7</definedName>
    <definedName name="OperatorA" localSheetId="4">#REF!</definedName>
    <definedName name="OperatorA" localSheetId="3">#REF!</definedName>
    <definedName name="OperatorA" localSheetId="2">#REF!</definedName>
    <definedName name="OperatorA" localSheetId="5">#REF!</definedName>
    <definedName name="OperatorA" localSheetId="6">#REF!</definedName>
    <definedName name="OperatorA" localSheetId="7">#REF!</definedName>
    <definedName name="OperatorA" localSheetId="8">#REF!</definedName>
    <definedName name="OperatorA" localSheetId="9">#REF!</definedName>
    <definedName name="OperatorA" localSheetId="10">#REF!</definedName>
    <definedName name="OperatorA">#REF!</definedName>
    <definedName name="OperatorB" localSheetId="4">#REF!</definedName>
    <definedName name="OperatorB" localSheetId="3">#REF!</definedName>
    <definedName name="OperatorB" localSheetId="2">#REF!</definedName>
    <definedName name="OperatorB" localSheetId="5">#REF!</definedName>
    <definedName name="OperatorB" localSheetId="6">#REF!</definedName>
    <definedName name="OperatorB" localSheetId="7">#REF!</definedName>
    <definedName name="OperatorB" localSheetId="8">#REF!</definedName>
    <definedName name="OperatorB" localSheetId="9">#REF!</definedName>
    <definedName name="OperatorB" localSheetId="10">#REF!</definedName>
    <definedName name="OperatorB">#REF!</definedName>
    <definedName name="OperatorC" localSheetId="4">#REF!</definedName>
    <definedName name="OperatorC" localSheetId="3">#REF!</definedName>
    <definedName name="OperatorC" localSheetId="2">#REF!</definedName>
    <definedName name="OperatorC" localSheetId="5">#REF!</definedName>
    <definedName name="OperatorC" localSheetId="6">#REF!</definedName>
    <definedName name="OperatorC" localSheetId="7">#REF!</definedName>
    <definedName name="OperatorC" localSheetId="8">#REF!</definedName>
    <definedName name="OperatorC" localSheetId="9">#REF!</definedName>
    <definedName name="OperatorC" localSheetId="10">#REF!</definedName>
    <definedName name="OperatorC">#REF!</definedName>
    <definedName name="OPEX" localSheetId="4">#REF!</definedName>
    <definedName name="OPEX" localSheetId="3">#REF!</definedName>
    <definedName name="OPEX" localSheetId="2">#REF!</definedName>
    <definedName name="OPEX" localSheetId="5">#REF!</definedName>
    <definedName name="OPEX" localSheetId="6">#REF!</definedName>
    <definedName name="OPEX" localSheetId="7">#REF!</definedName>
    <definedName name="OPEX" localSheetId="8">#REF!</definedName>
    <definedName name="OPEX" localSheetId="9">#REF!</definedName>
    <definedName name="OPEX" localSheetId="10">#REF!</definedName>
    <definedName name="OPEX">#REF!</definedName>
    <definedName name="oph" localSheetId="4">#REF!</definedName>
    <definedName name="oph" localSheetId="3">#REF!</definedName>
    <definedName name="oph" localSheetId="2">#REF!</definedName>
    <definedName name="oph" localSheetId="5">#REF!</definedName>
    <definedName name="oph" localSheetId="6">#REF!</definedName>
    <definedName name="oph" localSheetId="7">#REF!</definedName>
    <definedName name="oph" localSheetId="8">#REF!</definedName>
    <definedName name="oph" localSheetId="9">#REF!</definedName>
    <definedName name="oph" localSheetId="10">#REF!</definedName>
    <definedName name="oph">#REF!</definedName>
    <definedName name="OptSortArea" localSheetId="4">#REF!</definedName>
    <definedName name="OptSortArea" localSheetId="3">#REF!</definedName>
    <definedName name="OptSortArea" localSheetId="2">#REF!</definedName>
    <definedName name="OptSortArea" localSheetId="5">#REF!</definedName>
    <definedName name="OptSortArea" localSheetId="6">#REF!</definedName>
    <definedName name="OptSortArea" localSheetId="7">#REF!</definedName>
    <definedName name="OptSortArea" localSheetId="8">#REF!</definedName>
    <definedName name="OptSortArea" localSheetId="9">#REF!</definedName>
    <definedName name="OptSortArea" localSheetId="10">#REF!</definedName>
    <definedName name="OptSortArea">#REF!</definedName>
    <definedName name="OSA_Contract_PERCENT" localSheetId="4">[54]OSA!$T$1:$T$65536</definedName>
    <definedName name="OSA_Contract_PERCENT" localSheetId="3">[54]OSA!$T$1:$T$65536</definedName>
    <definedName name="OSA_Contract_PERCENT" localSheetId="2">[54]OSA!$T$1:$T$65536</definedName>
    <definedName name="OSA_Contract_PERCENT" localSheetId="5">[54]OSA!$T$1:$T$65536</definedName>
    <definedName name="OSA_Contract_PERCENT" localSheetId="6">[54]OSA!$T$1:$T$65536</definedName>
    <definedName name="OSA_Contract_PERCENT" localSheetId="7">[54]OSA!$T$1:$T$65536</definedName>
    <definedName name="OSA_Contract_PERCENT" localSheetId="8">[54]OSA!$T$1:$T$65536</definedName>
    <definedName name="OSA_Contract_PERCENT" localSheetId="9">[54]OSA!$T$1:$T$65536</definedName>
    <definedName name="OSA_Contract_PERCENT">[42]OSA!$T$1:$T$65536</definedName>
    <definedName name="OSA_GSB_per_unit" localSheetId="4">[54]OSA!$G$1:$G$65536</definedName>
    <definedName name="OSA_GSB_per_unit" localSheetId="3">[54]OSA!$G$1:$G$65536</definedName>
    <definedName name="OSA_GSB_per_unit" localSheetId="2">[54]OSA!$G$1:$G$65536</definedName>
    <definedName name="OSA_GSB_per_unit" localSheetId="5">[54]OSA!$G$1:$G$65536</definedName>
    <definedName name="OSA_GSB_per_unit" localSheetId="6">[54]OSA!$G$1:$G$65536</definedName>
    <definedName name="OSA_GSB_per_unit" localSheetId="7">[54]OSA!$G$1:$G$65536</definedName>
    <definedName name="OSA_GSB_per_unit" localSheetId="8">[54]OSA!$G$1:$G$65536</definedName>
    <definedName name="OSA_GSB_per_unit" localSheetId="9">[54]OSA!$G$1:$G$65536</definedName>
    <definedName name="OSA_GSB_per_unit">[42]OSA!$G$1:$G$65536</definedName>
    <definedName name="OSA_NSB_per_unit" localSheetId="4">[54]OSA!$H$1:$H$65536</definedName>
    <definedName name="OSA_NSB_per_unit" localSheetId="3">[54]OSA!$H$1:$H$65536</definedName>
    <definedName name="OSA_NSB_per_unit" localSheetId="2">[54]OSA!$H$1:$H$65536</definedName>
    <definedName name="OSA_NSB_per_unit" localSheetId="5">[54]OSA!$H$1:$H$65536</definedName>
    <definedName name="OSA_NSB_per_unit" localSheetId="6">[54]OSA!$H$1:$H$65536</definedName>
    <definedName name="OSA_NSB_per_unit" localSheetId="7">[54]OSA!$H$1:$H$65536</definedName>
    <definedName name="OSA_NSB_per_unit" localSheetId="8">[54]OSA!$H$1:$H$65536</definedName>
    <definedName name="OSA_NSB_per_unit" localSheetId="9">[54]OSA!$H$1:$H$65536</definedName>
    <definedName name="OSA_NSB_per_unit">[42]OSA!$H$1:$H$65536</definedName>
    <definedName name="OSA_SKUs" localSheetId="4">[54]OSA!$A$1:$A$65536</definedName>
    <definedName name="OSA_SKUs" localSheetId="3">[54]OSA!$A$1:$A$65536</definedName>
    <definedName name="OSA_SKUs" localSheetId="2">[54]OSA!$A$1:$A$65536</definedName>
    <definedName name="OSA_SKUs" localSheetId="5">[54]OSA!$A$1:$A$65536</definedName>
    <definedName name="OSA_SKUs" localSheetId="6">[54]OSA!$A$1:$A$65536</definedName>
    <definedName name="OSA_SKUs" localSheetId="7">[54]OSA!$A$1:$A$65536</definedName>
    <definedName name="OSA_SKUs" localSheetId="8">[54]OSA!$A$1:$A$65536</definedName>
    <definedName name="OSA_SKUs" localSheetId="9">[54]OSA!$A$1:$A$65536</definedName>
    <definedName name="OSA_SKUs">[42]OSA!$A$1:$A$65536</definedName>
    <definedName name="OSA_Volume" localSheetId="4">[54]OSA!$B$1:$B$65536</definedName>
    <definedName name="OSA_Volume" localSheetId="3">[54]OSA!$B$1:$B$65536</definedName>
    <definedName name="OSA_Volume" localSheetId="2">[54]OSA!$B$1:$B$65536</definedName>
    <definedName name="OSA_Volume" localSheetId="5">[54]OSA!$B$1:$B$65536</definedName>
    <definedName name="OSA_Volume" localSheetId="6">[54]OSA!$B$1:$B$65536</definedName>
    <definedName name="OSA_Volume" localSheetId="7">[54]OSA!$B$1:$B$65536</definedName>
    <definedName name="OSA_Volume" localSheetId="8">[54]OSA!$B$1:$B$65536</definedName>
    <definedName name="OSA_Volume" localSheetId="9">[54]OSA!$B$1:$B$65536</definedName>
    <definedName name="OSA_Volume">[42]OSA!$B$1:$B$65536</definedName>
    <definedName name="OSS" localSheetId="4">#REF!</definedName>
    <definedName name="OSS" localSheetId="3">#REF!</definedName>
    <definedName name="OSS" localSheetId="2">#REF!</definedName>
    <definedName name="OSS" localSheetId="5">#REF!</definedName>
    <definedName name="OSS" localSheetId="6">#REF!</definedName>
    <definedName name="OSS" localSheetId="7">#REF!</definedName>
    <definedName name="OSS" localSheetId="8">#REF!</definedName>
    <definedName name="OSS" localSheetId="9">#REF!</definedName>
    <definedName name="OSS" localSheetId="10">#REF!</definedName>
    <definedName name="OSS">#REF!</definedName>
    <definedName name="OSSa" localSheetId="4">[52]APJSum!$A$807</definedName>
    <definedName name="OSSa" localSheetId="3">[52]APJSum!$A$807</definedName>
    <definedName name="OSSa" localSheetId="2">[52]APJSum!$A$807</definedName>
    <definedName name="OSSa" localSheetId="5">[52]APJSum!$A$807</definedName>
    <definedName name="OSSa" localSheetId="6">[52]APJSum!$A$807</definedName>
    <definedName name="OSSa" localSheetId="7">[52]APJSum!$A$807</definedName>
    <definedName name="OSSa">[53]APJSum!$A$807</definedName>
    <definedName name="OSSame" localSheetId="4">[52]AmeSum!$A$807</definedName>
    <definedName name="OSSame" localSheetId="3">[52]AmeSum!$A$807</definedName>
    <definedName name="OSSame" localSheetId="2">[52]AmeSum!$A$807</definedName>
    <definedName name="OSSame" localSheetId="5">[52]AmeSum!$A$807</definedName>
    <definedName name="OSSame" localSheetId="6">[52]AmeSum!$A$807</definedName>
    <definedName name="OSSame" localSheetId="7">[52]AmeSum!$A$807</definedName>
    <definedName name="OSSame">[53]AmeSum!$A$807</definedName>
    <definedName name="OSSAP">[43]AmeSum!#REF!</definedName>
    <definedName name="OSSe" localSheetId="4">[52]EMEASum!$A$807</definedName>
    <definedName name="OSSe" localSheetId="3">[52]EMEASum!$A$807</definedName>
    <definedName name="OSSe" localSheetId="2">[52]EMEASum!$A$807</definedName>
    <definedName name="OSSe" localSheetId="5">[52]EMEASum!$A$807</definedName>
    <definedName name="OSSe" localSheetId="6">[52]EMEASum!$A$807</definedName>
    <definedName name="OSSe" localSheetId="7">[52]EMEASum!$A$807</definedName>
    <definedName name="OSSe">[53]EMEASum!$A$807</definedName>
    <definedName name="OSSEMEA">[43]AmeSum!#REF!</definedName>
    <definedName name="OSSh" localSheetId="4">[52]HPCoSum!$A$807</definedName>
    <definedName name="OSSh" localSheetId="3">[52]HPCoSum!$A$807</definedName>
    <definedName name="OSSh" localSheetId="2">[52]HPCoSum!$A$807</definedName>
    <definedName name="OSSh" localSheetId="5">[52]HPCoSum!$A$807</definedName>
    <definedName name="OSSh" localSheetId="6">[52]HPCoSum!$A$807</definedName>
    <definedName name="OSSh" localSheetId="7">[52]HPCoSum!$A$807</definedName>
    <definedName name="OSSh">[53]HPCoSum!$A$807</definedName>
    <definedName name="OSSHPCo" localSheetId="4">[52]AmeSum!#REF!</definedName>
    <definedName name="OSSHPCo" localSheetId="3">[52]AmeSum!#REF!</definedName>
    <definedName name="OSSHPCo" localSheetId="2">[52]AmeSum!#REF!</definedName>
    <definedName name="OSSHPCo" localSheetId="5">[52]AmeSum!#REF!</definedName>
    <definedName name="OSSHPCo" localSheetId="6">[52]AmeSum!#REF!</definedName>
    <definedName name="OSSHPCo" localSheetId="7">[52]AmeSum!#REF!</definedName>
    <definedName name="OSSHPCo">[53]AmeSum!#REF!</definedName>
    <definedName name="OSSJP">[43]AmeSum!#REF!</definedName>
    <definedName name="OSSo" localSheetId="4">[52]OGSum!$A$807</definedName>
    <definedName name="OSSo" localSheetId="3">[52]OGSum!$A$807</definedName>
    <definedName name="OSSo" localSheetId="2">[52]OGSum!$A$807</definedName>
    <definedName name="OSSo" localSheetId="5">[52]OGSum!$A$807</definedName>
    <definedName name="OSSo" localSheetId="6">[52]OGSum!$A$807</definedName>
    <definedName name="OSSo" localSheetId="7">[52]OGSum!$A$807</definedName>
    <definedName name="OSSo">[53]OGSum!$A$807</definedName>
    <definedName name="OSSOG">[43]AmeSum!#REF!</definedName>
    <definedName name="OSSw" localSheetId="4">#REF!</definedName>
    <definedName name="OSSw" localSheetId="3">#REF!</definedName>
    <definedName name="OSSw" localSheetId="2">#REF!</definedName>
    <definedName name="OSSw" localSheetId="5">#REF!</definedName>
    <definedName name="OSSw" localSheetId="6">#REF!</definedName>
    <definedName name="OSSw" localSheetId="7">#REF!</definedName>
    <definedName name="OSSw" localSheetId="8">#REF!</definedName>
    <definedName name="OSSw" localSheetId="9">#REF!</definedName>
    <definedName name="OSSw" localSheetId="10">#REF!</definedName>
    <definedName name="OSSw">#REF!</definedName>
    <definedName name="OtherGeo" localSheetId="4">#REF!</definedName>
    <definedName name="OtherGeo" localSheetId="3">#REF!</definedName>
    <definedName name="OtherGeo" localSheetId="2">#REF!</definedName>
    <definedName name="OtherGeo" localSheetId="5">#REF!</definedName>
    <definedName name="OtherGeo" localSheetId="6">#REF!</definedName>
    <definedName name="OtherGeo" localSheetId="7">#REF!</definedName>
    <definedName name="OtherGeo" localSheetId="8">#REF!</definedName>
    <definedName name="OtherGeo" localSheetId="9">#REF!</definedName>
    <definedName name="OtherGeo" localSheetId="10">#REF!</definedName>
    <definedName name="OtherGeo">#REF!</definedName>
    <definedName name="Owners">[96]Sheet1!$A$2:$A$16</definedName>
    <definedName name="P" localSheetId="4">#REF!</definedName>
    <definedName name="P" localSheetId="3">#REF!</definedName>
    <definedName name="P" localSheetId="2">#REF!</definedName>
    <definedName name="P" localSheetId="5">#REF!</definedName>
    <definedName name="P" localSheetId="6">#REF!</definedName>
    <definedName name="P" localSheetId="7">#REF!</definedName>
    <definedName name="P" localSheetId="8">#REF!</definedName>
    <definedName name="P" localSheetId="9">#REF!</definedName>
    <definedName name="P" localSheetId="10">#REF!</definedName>
    <definedName name="P">#REF!</definedName>
    <definedName name="P_Attributi">25</definedName>
    <definedName name="P_Dimensione">"Account"</definedName>
    <definedName name="P_M" localSheetId="4">'[1]FA-LISTING'!#REF!</definedName>
    <definedName name="P_M" localSheetId="3">'[1]FA-LISTING'!#REF!</definedName>
    <definedName name="P_M" localSheetId="2">'[1]FA-LISTING'!#REF!</definedName>
    <definedName name="P_M" localSheetId="5">'[1]FA-LISTING'!#REF!</definedName>
    <definedName name="P_M" localSheetId="6">'[1]FA-LISTING'!#REF!</definedName>
    <definedName name="P_M" localSheetId="7">'[1]FA-LISTING'!#REF!</definedName>
    <definedName name="P_M" localSheetId="8">'[2]FA-LISTING'!#REF!</definedName>
    <definedName name="P_M" localSheetId="9">'[2]FA-LISTING'!#REF!</definedName>
    <definedName name="P_M">'[3]FA-LISTING'!#REF!</definedName>
    <definedName name="PA_AL_01" localSheetId="4">'[39]Top Lvl  Logic'!$I$9</definedName>
    <definedName name="PA_AL_01" localSheetId="3">'[39]Top Lvl  Logic'!$I$9</definedName>
    <definedName name="PA_AL_01" localSheetId="2">'[39]Top Lvl  Logic'!$I$9</definedName>
    <definedName name="PA_AL_01" localSheetId="5">'[39]Top Lvl  Logic'!$I$9</definedName>
    <definedName name="PA_AL_01" localSheetId="6">'[39]Top Lvl  Logic'!$I$9</definedName>
    <definedName name="PA_AL_01" localSheetId="7">'[39]Top Lvl  Logic'!$I$9</definedName>
    <definedName name="PA_AL_01" localSheetId="8">'[39]Top Lvl  Logic'!$I$9</definedName>
    <definedName name="PA_AL_01" localSheetId="9">'[39]Top Lvl  Logic'!$I$9</definedName>
    <definedName name="PA_AL_01">'[29]Top Lvl  Logic'!$I$9</definedName>
    <definedName name="PA_AL_01_10" localSheetId="4">'[39]Top Lvl  Logic'!$I$9</definedName>
    <definedName name="PA_AL_01_10" localSheetId="3">'[39]Top Lvl  Logic'!$I$9</definedName>
    <definedName name="PA_AL_01_10" localSheetId="2">'[39]Top Lvl  Logic'!$I$9</definedName>
    <definedName name="PA_AL_01_10" localSheetId="5">'[39]Top Lvl  Logic'!$I$9</definedName>
    <definedName name="PA_AL_01_10" localSheetId="6">'[39]Top Lvl  Logic'!$I$9</definedName>
    <definedName name="PA_AL_01_10" localSheetId="7">'[39]Top Lvl  Logic'!$I$9</definedName>
    <definedName name="PA_AL_01_10" localSheetId="8">'[39]Top Lvl  Logic'!$I$9</definedName>
    <definedName name="PA_AL_01_10" localSheetId="9">'[39]Top Lvl  Logic'!$I$9</definedName>
    <definedName name="PA_AL_01_10">'[29]Top Lvl  Logic'!$I$9</definedName>
    <definedName name="PA_AL_12" localSheetId="4">'[39]Top Lvl  Logic'!$J$9</definedName>
    <definedName name="PA_AL_12" localSheetId="3">'[39]Top Lvl  Logic'!$J$9</definedName>
    <definedName name="PA_AL_12" localSheetId="2">'[39]Top Lvl  Logic'!$J$9</definedName>
    <definedName name="PA_AL_12" localSheetId="5">'[39]Top Lvl  Logic'!$J$9</definedName>
    <definedName name="PA_AL_12" localSheetId="6">'[39]Top Lvl  Logic'!$J$9</definedName>
    <definedName name="PA_AL_12" localSheetId="7">'[39]Top Lvl  Logic'!$J$9</definedName>
    <definedName name="PA_AL_12" localSheetId="8">'[39]Top Lvl  Logic'!$J$9</definedName>
    <definedName name="PA_AL_12" localSheetId="9">'[39]Top Lvl  Logic'!$J$9</definedName>
    <definedName name="PA_AL_12">'[29]Top Lvl  Logic'!$J$9</definedName>
    <definedName name="PA_AL_12_10" localSheetId="4">'[39]Top Lvl  Logic'!$J$9</definedName>
    <definedName name="PA_AL_12_10" localSheetId="3">'[39]Top Lvl  Logic'!$J$9</definedName>
    <definedName name="PA_AL_12_10" localSheetId="2">'[39]Top Lvl  Logic'!$J$9</definedName>
    <definedName name="PA_AL_12_10" localSheetId="5">'[39]Top Lvl  Logic'!$J$9</definedName>
    <definedName name="PA_AL_12_10" localSheetId="6">'[39]Top Lvl  Logic'!$J$9</definedName>
    <definedName name="PA_AL_12_10" localSheetId="7">'[39]Top Lvl  Logic'!$J$9</definedName>
    <definedName name="PA_AL_12_10" localSheetId="8">'[39]Top Lvl  Logic'!$J$9</definedName>
    <definedName name="PA_AL_12_10" localSheetId="9">'[39]Top Lvl  Logic'!$J$9</definedName>
    <definedName name="PA_AL_12_10">'[29]Top Lvl  Logic'!$J$9</definedName>
    <definedName name="PA_AL_23" localSheetId="4">'[39]Top Lvl  Logic'!$K$9</definedName>
    <definedName name="PA_AL_23" localSheetId="3">'[39]Top Lvl  Logic'!$K$9</definedName>
    <definedName name="PA_AL_23" localSheetId="2">'[39]Top Lvl  Logic'!$K$9</definedName>
    <definedName name="PA_AL_23" localSheetId="5">'[39]Top Lvl  Logic'!$K$9</definedName>
    <definedName name="PA_AL_23" localSheetId="6">'[39]Top Lvl  Logic'!$K$9</definedName>
    <definedName name="PA_AL_23" localSheetId="7">'[39]Top Lvl  Logic'!$K$9</definedName>
    <definedName name="PA_AL_23" localSheetId="8">'[39]Top Lvl  Logic'!$K$9</definedName>
    <definedName name="PA_AL_23" localSheetId="9">'[39]Top Lvl  Logic'!$K$9</definedName>
    <definedName name="PA_AL_23">'[29]Top Lvl  Logic'!$K$9</definedName>
    <definedName name="PA_AL_23_10" localSheetId="4">'[39]Top Lvl  Logic'!$K$9</definedName>
    <definedName name="PA_AL_23_10" localSheetId="3">'[39]Top Lvl  Logic'!$K$9</definedName>
    <definedName name="PA_AL_23_10" localSheetId="2">'[39]Top Lvl  Logic'!$K$9</definedName>
    <definedName name="PA_AL_23_10" localSheetId="5">'[39]Top Lvl  Logic'!$K$9</definedName>
    <definedName name="PA_AL_23_10" localSheetId="6">'[39]Top Lvl  Logic'!$K$9</definedName>
    <definedName name="PA_AL_23_10" localSheetId="7">'[39]Top Lvl  Logic'!$K$9</definedName>
    <definedName name="PA_AL_23_10" localSheetId="8">'[39]Top Lvl  Logic'!$K$9</definedName>
    <definedName name="PA_AL_23_10" localSheetId="9">'[39]Top Lvl  Logic'!$K$9</definedName>
    <definedName name="PA_AL_23_10">'[29]Top Lvl  Logic'!$K$9</definedName>
    <definedName name="PA_AL_34" localSheetId="4">'[39]Top Lvl  Logic'!$L$9</definedName>
    <definedName name="PA_AL_34" localSheetId="3">'[39]Top Lvl  Logic'!$L$9</definedName>
    <definedName name="PA_AL_34" localSheetId="2">'[39]Top Lvl  Logic'!$L$9</definedName>
    <definedName name="PA_AL_34" localSheetId="5">'[39]Top Lvl  Logic'!$L$9</definedName>
    <definedName name="PA_AL_34" localSheetId="6">'[39]Top Lvl  Logic'!$L$9</definedName>
    <definedName name="PA_AL_34" localSheetId="7">'[39]Top Lvl  Logic'!$L$9</definedName>
    <definedName name="PA_AL_34" localSheetId="8">'[39]Top Lvl  Logic'!$L$9</definedName>
    <definedName name="PA_AL_34" localSheetId="9">'[39]Top Lvl  Logic'!$L$9</definedName>
    <definedName name="PA_AL_34">'[29]Top Lvl  Logic'!$L$9</definedName>
    <definedName name="PA_AL_34_10" localSheetId="4">'[39]Top Lvl  Logic'!$L$9</definedName>
    <definedName name="PA_AL_34_10" localSheetId="3">'[39]Top Lvl  Logic'!$L$9</definedName>
    <definedName name="PA_AL_34_10" localSheetId="2">'[39]Top Lvl  Logic'!$L$9</definedName>
    <definedName name="PA_AL_34_10" localSheetId="5">'[39]Top Lvl  Logic'!$L$9</definedName>
    <definedName name="PA_AL_34_10" localSheetId="6">'[39]Top Lvl  Logic'!$L$9</definedName>
    <definedName name="PA_AL_34_10" localSheetId="7">'[39]Top Lvl  Logic'!$L$9</definedName>
    <definedName name="PA_AL_34_10" localSheetId="8">'[39]Top Lvl  Logic'!$L$9</definedName>
    <definedName name="PA_AL_34_10" localSheetId="9">'[39]Top Lvl  Logic'!$L$9</definedName>
    <definedName name="PA_AL_34_10">'[29]Top Lvl  Logic'!$L$9</definedName>
    <definedName name="PA_AL_45" localSheetId="4">'[39]Top Lvl  Logic'!$M$9</definedName>
    <definedName name="PA_AL_45" localSheetId="3">'[39]Top Lvl  Logic'!$M$9</definedName>
    <definedName name="PA_AL_45" localSheetId="2">'[39]Top Lvl  Logic'!$M$9</definedName>
    <definedName name="PA_AL_45" localSheetId="5">'[39]Top Lvl  Logic'!$M$9</definedName>
    <definedName name="PA_AL_45" localSheetId="6">'[39]Top Lvl  Logic'!$M$9</definedName>
    <definedName name="PA_AL_45" localSheetId="7">'[39]Top Lvl  Logic'!$M$9</definedName>
    <definedName name="PA_AL_45" localSheetId="8">'[39]Top Lvl  Logic'!$M$9</definedName>
    <definedName name="PA_AL_45" localSheetId="9">'[39]Top Lvl  Logic'!$M$9</definedName>
    <definedName name="PA_AL_45">'[29]Top Lvl  Logic'!$M$9</definedName>
    <definedName name="PA_AL_45_10" localSheetId="4">'[39]Top Lvl  Logic'!$M$9</definedName>
    <definedName name="PA_AL_45_10" localSheetId="3">'[39]Top Lvl  Logic'!$M$9</definedName>
    <definedName name="PA_AL_45_10" localSheetId="2">'[39]Top Lvl  Logic'!$M$9</definedName>
    <definedName name="PA_AL_45_10" localSheetId="5">'[39]Top Lvl  Logic'!$M$9</definedName>
    <definedName name="PA_AL_45_10" localSheetId="6">'[39]Top Lvl  Logic'!$M$9</definedName>
    <definedName name="PA_AL_45_10" localSheetId="7">'[39]Top Lvl  Logic'!$M$9</definedName>
    <definedName name="PA_AL_45_10" localSheetId="8">'[39]Top Lvl  Logic'!$M$9</definedName>
    <definedName name="PA_AL_45_10" localSheetId="9">'[39]Top Lvl  Logic'!$M$9</definedName>
    <definedName name="PA_AL_45_10">'[29]Top Lvl  Logic'!$M$9</definedName>
    <definedName name="PA_AL_56" localSheetId="4">'[39]Top Lvl  Logic'!$N$9</definedName>
    <definedName name="PA_AL_56" localSheetId="3">'[39]Top Lvl  Logic'!$N$9</definedName>
    <definedName name="PA_AL_56" localSheetId="2">'[39]Top Lvl  Logic'!$N$9</definedName>
    <definedName name="PA_AL_56" localSheetId="5">'[39]Top Lvl  Logic'!$N$9</definedName>
    <definedName name="PA_AL_56" localSheetId="6">'[39]Top Lvl  Logic'!$N$9</definedName>
    <definedName name="PA_AL_56" localSheetId="7">'[39]Top Lvl  Logic'!$N$9</definedName>
    <definedName name="PA_AL_56" localSheetId="8">'[39]Top Lvl  Logic'!$N$9</definedName>
    <definedName name="PA_AL_56" localSheetId="9">'[39]Top Lvl  Logic'!$N$9</definedName>
    <definedName name="PA_AL_56">'[29]Top Lvl  Logic'!$N$9</definedName>
    <definedName name="PA_AL_56_10" localSheetId="4">'[39]Top Lvl  Logic'!$N$9</definedName>
    <definedName name="PA_AL_56_10" localSheetId="3">'[39]Top Lvl  Logic'!$N$9</definedName>
    <definedName name="PA_AL_56_10" localSheetId="2">'[39]Top Lvl  Logic'!$N$9</definedName>
    <definedName name="PA_AL_56_10" localSheetId="5">'[39]Top Lvl  Logic'!$N$9</definedName>
    <definedName name="PA_AL_56_10" localSheetId="6">'[39]Top Lvl  Logic'!$N$9</definedName>
    <definedName name="PA_AL_56_10" localSheetId="7">'[39]Top Lvl  Logic'!$N$9</definedName>
    <definedName name="PA_AL_56_10" localSheetId="8">'[39]Top Lvl  Logic'!$N$9</definedName>
    <definedName name="PA_AL_56_10" localSheetId="9">'[39]Top Lvl  Logic'!$N$9</definedName>
    <definedName name="PA_AL_56_10">'[29]Top Lvl  Logic'!$N$9</definedName>
    <definedName name="PA_AL_G6" localSheetId="4">'[39]Top Lvl  Logic'!$O$9</definedName>
    <definedName name="PA_AL_G6" localSheetId="3">'[39]Top Lvl  Logic'!$O$9</definedName>
    <definedName name="PA_AL_G6" localSheetId="2">'[39]Top Lvl  Logic'!$O$9</definedName>
    <definedName name="PA_AL_G6" localSheetId="5">'[39]Top Lvl  Logic'!$O$9</definedName>
    <definedName name="PA_AL_G6" localSheetId="6">'[39]Top Lvl  Logic'!$O$9</definedName>
    <definedName name="PA_AL_G6" localSheetId="7">'[39]Top Lvl  Logic'!$O$9</definedName>
    <definedName name="PA_AL_G6" localSheetId="8">'[39]Top Lvl  Logic'!$O$9</definedName>
    <definedName name="PA_AL_G6" localSheetId="9">'[39]Top Lvl  Logic'!$O$9</definedName>
    <definedName name="PA_AL_G6">'[29]Top Lvl  Logic'!$O$9</definedName>
    <definedName name="PA_AL_G6_10" localSheetId="4">'[39]Top Lvl  Logic'!$O$9</definedName>
    <definedName name="PA_AL_G6_10" localSheetId="3">'[39]Top Lvl  Logic'!$O$9</definedName>
    <definedName name="PA_AL_G6_10" localSheetId="2">'[39]Top Lvl  Logic'!$O$9</definedName>
    <definedName name="PA_AL_G6_10" localSheetId="5">'[39]Top Lvl  Logic'!$O$9</definedName>
    <definedName name="PA_AL_G6_10" localSheetId="6">'[39]Top Lvl  Logic'!$O$9</definedName>
    <definedName name="PA_AL_G6_10" localSheetId="7">'[39]Top Lvl  Logic'!$O$9</definedName>
    <definedName name="PA_AL_G6_10" localSheetId="8">'[39]Top Lvl  Logic'!$O$9</definedName>
    <definedName name="PA_AL_G6_10" localSheetId="9">'[39]Top Lvl  Logic'!$O$9</definedName>
    <definedName name="PA_AL_G6_10">'[29]Top Lvl  Logic'!$O$9</definedName>
    <definedName name="PA_AL_L0" localSheetId="4">'[39]Top Lvl  Logic'!$H$9</definedName>
    <definedName name="PA_AL_L0" localSheetId="3">'[39]Top Lvl  Logic'!$H$9</definedName>
    <definedName name="PA_AL_L0" localSheetId="2">'[39]Top Lvl  Logic'!$H$9</definedName>
    <definedName name="PA_AL_L0" localSheetId="5">'[39]Top Lvl  Logic'!$H$9</definedName>
    <definedName name="PA_AL_L0" localSheetId="6">'[39]Top Lvl  Logic'!$H$9</definedName>
    <definedName name="PA_AL_L0" localSheetId="7">'[39]Top Lvl  Logic'!$H$9</definedName>
    <definedName name="PA_AL_L0" localSheetId="8">'[39]Top Lvl  Logic'!$H$9</definedName>
    <definedName name="PA_AL_L0" localSheetId="9">'[39]Top Lvl  Logic'!$H$9</definedName>
    <definedName name="PA_AL_L0">'[29]Top Lvl  Logic'!$H$9</definedName>
    <definedName name="PA_AL_L0_10" localSheetId="4">'[39]Top Lvl  Logic'!$H$9</definedName>
    <definedName name="PA_AL_L0_10" localSheetId="3">'[39]Top Lvl  Logic'!$H$9</definedName>
    <definedName name="PA_AL_L0_10" localSheetId="2">'[39]Top Lvl  Logic'!$H$9</definedName>
    <definedName name="PA_AL_L0_10" localSheetId="5">'[39]Top Lvl  Logic'!$H$9</definedName>
    <definedName name="PA_AL_L0_10" localSheetId="6">'[39]Top Lvl  Logic'!$H$9</definedName>
    <definedName name="PA_AL_L0_10" localSheetId="7">'[39]Top Lvl  Logic'!$H$9</definedName>
    <definedName name="PA_AL_L0_10" localSheetId="8">'[39]Top Lvl  Logic'!$H$9</definedName>
    <definedName name="PA_AL_L0_10" localSheetId="9">'[39]Top Lvl  Logic'!$H$9</definedName>
    <definedName name="PA_AL_L0_10">'[29]Top Lvl  Logic'!$H$9</definedName>
    <definedName name="PA_AL_NA" localSheetId="4">'[39]Top Lvl  Logic'!$G$9</definedName>
    <definedName name="PA_AL_NA" localSheetId="3">'[39]Top Lvl  Logic'!$G$9</definedName>
    <definedName name="PA_AL_NA" localSheetId="2">'[39]Top Lvl  Logic'!$G$9</definedName>
    <definedName name="PA_AL_NA" localSheetId="5">'[39]Top Lvl  Logic'!$G$9</definedName>
    <definedName name="PA_AL_NA" localSheetId="6">'[39]Top Lvl  Logic'!$G$9</definedName>
    <definedName name="PA_AL_NA" localSheetId="7">'[39]Top Lvl  Logic'!$G$9</definedName>
    <definedName name="PA_AL_NA" localSheetId="8">'[39]Top Lvl  Logic'!$G$9</definedName>
    <definedName name="PA_AL_NA" localSheetId="9">'[39]Top Lvl  Logic'!$G$9</definedName>
    <definedName name="PA_AL_NA">'[29]Top Lvl  Logic'!$G$9</definedName>
    <definedName name="PA_AL_NA_10" localSheetId="4">'[39]Top Lvl  Logic'!$G$9</definedName>
    <definedName name="PA_AL_NA_10" localSheetId="3">'[39]Top Lvl  Logic'!$G$9</definedName>
    <definedName name="PA_AL_NA_10" localSheetId="2">'[39]Top Lvl  Logic'!$G$9</definedName>
    <definedName name="PA_AL_NA_10" localSheetId="5">'[39]Top Lvl  Logic'!$G$9</definedName>
    <definedName name="PA_AL_NA_10" localSheetId="6">'[39]Top Lvl  Logic'!$G$9</definedName>
    <definedName name="PA_AL_NA_10" localSheetId="7">'[39]Top Lvl  Logic'!$G$9</definedName>
    <definedName name="PA_AL_NA_10" localSheetId="8">'[39]Top Lvl  Logic'!$G$9</definedName>
    <definedName name="PA_AL_NA_10" localSheetId="9">'[39]Top Lvl  Logic'!$G$9</definedName>
    <definedName name="PA_AL_NA_10">'[29]Top Lvl  Logic'!$G$9</definedName>
    <definedName name="PA_ALL" localSheetId="4">'[39]Top Lvl  Logic'!$D$8</definedName>
    <definedName name="PA_ALL" localSheetId="3">'[39]Top Lvl  Logic'!$D$8</definedName>
    <definedName name="PA_ALL" localSheetId="2">'[39]Top Lvl  Logic'!$D$8</definedName>
    <definedName name="PA_ALL" localSheetId="5">'[39]Top Lvl  Logic'!$D$8</definedName>
    <definedName name="PA_ALL" localSheetId="6">'[39]Top Lvl  Logic'!$D$8</definedName>
    <definedName name="PA_ALL" localSheetId="7">'[39]Top Lvl  Logic'!$D$8</definedName>
    <definedName name="PA_ALL" localSheetId="8">'[39]Top Lvl  Logic'!$D$8</definedName>
    <definedName name="PA_ALL" localSheetId="9">'[39]Top Lvl  Logic'!$D$8</definedName>
    <definedName name="PA_ALL">'[29]Top Lvl  Logic'!$D$8</definedName>
    <definedName name="PA_ALL_10" localSheetId="4">'[39]Top Lvl  Logic'!$D$8</definedName>
    <definedName name="PA_ALL_10" localSheetId="3">'[39]Top Lvl  Logic'!$D$8</definedName>
    <definedName name="PA_ALL_10" localSheetId="2">'[39]Top Lvl  Logic'!$D$8</definedName>
    <definedName name="PA_ALL_10" localSheetId="5">'[39]Top Lvl  Logic'!$D$8</definedName>
    <definedName name="PA_ALL_10" localSheetId="6">'[39]Top Lvl  Logic'!$D$8</definedName>
    <definedName name="PA_ALL_10" localSheetId="7">'[39]Top Lvl  Logic'!$D$8</definedName>
    <definedName name="PA_ALL_10" localSheetId="8">'[39]Top Lvl  Logic'!$D$8</definedName>
    <definedName name="PA_ALL_10" localSheetId="9">'[39]Top Lvl  Logic'!$D$8</definedName>
    <definedName name="PA_ALL_10">'[29]Top Lvl  Logic'!$D$8</definedName>
    <definedName name="PA_CO_01" localSheetId="4">'[39]Top Lvl  Logic'!$I$13</definedName>
    <definedName name="PA_CO_01" localSheetId="3">'[39]Top Lvl  Logic'!$I$13</definedName>
    <definedName name="PA_CO_01" localSheetId="2">'[39]Top Lvl  Logic'!$I$13</definedName>
    <definedName name="PA_CO_01" localSheetId="5">'[39]Top Lvl  Logic'!$I$13</definedName>
    <definedName name="PA_CO_01" localSheetId="6">'[39]Top Lvl  Logic'!$I$13</definedName>
    <definedName name="PA_CO_01" localSheetId="7">'[39]Top Lvl  Logic'!$I$13</definedName>
    <definedName name="PA_CO_01" localSheetId="8">'[39]Top Lvl  Logic'!$I$13</definedName>
    <definedName name="PA_CO_01" localSheetId="9">'[39]Top Lvl  Logic'!$I$13</definedName>
    <definedName name="PA_CO_01">'[29]Top Lvl  Logic'!$I$13</definedName>
    <definedName name="PA_CO_01_10" localSheetId="4">'[39]Top Lvl  Logic'!$I$13</definedName>
    <definedName name="PA_CO_01_10" localSheetId="3">'[39]Top Lvl  Logic'!$I$13</definedName>
    <definedName name="PA_CO_01_10" localSheetId="2">'[39]Top Lvl  Logic'!$I$13</definedName>
    <definedName name="PA_CO_01_10" localSheetId="5">'[39]Top Lvl  Logic'!$I$13</definedName>
    <definedName name="PA_CO_01_10" localSheetId="6">'[39]Top Lvl  Logic'!$I$13</definedName>
    <definedName name="PA_CO_01_10" localSheetId="7">'[39]Top Lvl  Logic'!$I$13</definedName>
    <definedName name="PA_CO_01_10" localSheetId="8">'[39]Top Lvl  Logic'!$I$13</definedName>
    <definedName name="PA_CO_01_10" localSheetId="9">'[39]Top Lvl  Logic'!$I$13</definedName>
    <definedName name="PA_CO_01_10">'[29]Top Lvl  Logic'!$I$13</definedName>
    <definedName name="PA_CO_12" localSheetId="4">'[39]Top Lvl  Logic'!$J$13</definedName>
    <definedName name="PA_CO_12" localSheetId="3">'[39]Top Lvl  Logic'!$J$13</definedName>
    <definedName name="PA_CO_12" localSheetId="2">'[39]Top Lvl  Logic'!$J$13</definedName>
    <definedName name="PA_CO_12" localSheetId="5">'[39]Top Lvl  Logic'!$J$13</definedName>
    <definedName name="PA_CO_12" localSheetId="6">'[39]Top Lvl  Logic'!$J$13</definedName>
    <definedName name="PA_CO_12" localSheetId="7">'[39]Top Lvl  Logic'!$J$13</definedName>
    <definedName name="PA_CO_12" localSheetId="8">'[39]Top Lvl  Logic'!$J$13</definedName>
    <definedName name="PA_CO_12" localSheetId="9">'[39]Top Lvl  Logic'!$J$13</definedName>
    <definedName name="PA_CO_12">'[29]Top Lvl  Logic'!$J$13</definedName>
    <definedName name="PA_CO_12_10" localSheetId="4">'[39]Top Lvl  Logic'!$J$13</definedName>
    <definedName name="PA_CO_12_10" localSheetId="3">'[39]Top Lvl  Logic'!$J$13</definedName>
    <definedName name="PA_CO_12_10" localSheetId="2">'[39]Top Lvl  Logic'!$J$13</definedName>
    <definedName name="PA_CO_12_10" localSheetId="5">'[39]Top Lvl  Logic'!$J$13</definedName>
    <definedName name="PA_CO_12_10" localSheetId="6">'[39]Top Lvl  Logic'!$J$13</definedName>
    <definedName name="PA_CO_12_10" localSheetId="7">'[39]Top Lvl  Logic'!$J$13</definedName>
    <definedName name="PA_CO_12_10" localSheetId="8">'[39]Top Lvl  Logic'!$J$13</definedName>
    <definedName name="PA_CO_12_10" localSheetId="9">'[39]Top Lvl  Logic'!$J$13</definedName>
    <definedName name="PA_CO_12_10">'[29]Top Lvl  Logic'!$J$13</definedName>
    <definedName name="PA_CO_23" localSheetId="4">'[39]Top Lvl  Logic'!$K$13</definedName>
    <definedName name="PA_CO_23" localSheetId="3">'[39]Top Lvl  Logic'!$K$13</definedName>
    <definedName name="PA_CO_23" localSheetId="2">'[39]Top Lvl  Logic'!$K$13</definedName>
    <definedName name="PA_CO_23" localSheetId="5">'[39]Top Lvl  Logic'!$K$13</definedName>
    <definedName name="PA_CO_23" localSheetId="6">'[39]Top Lvl  Logic'!$K$13</definedName>
    <definedName name="PA_CO_23" localSheetId="7">'[39]Top Lvl  Logic'!$K$13</definedName>
    <definedName name="PA_CO_23" localSheetId="8">'[39]Top Lvl  Logic'!$K$13</definedName>
    <definedName name="PA_CO_23" localSheetId="9">'[39]Top Lvl  Logic'!$K$13</definedName>
    <definedName name="PA_CO_23">'[29]Top Lvl  Logic'!$K$13</definedName>
    <definedName name="PA_CO_23_10" localSheetId="4">'[39]Top Lvl  Logic'!$K$13</definedName>
    <definedName name="PA_CO_23_10" localSheetId="3">'[39]Top Lvl  Logic'!$K$13</definedName>
    <definedName name="PA_CO_23_10" localSheetId="2">'[39]Top Lvl  Logic'!$K$13</definedName>
    <definedName name="PA_CO_23_10" localSheetId="5">'[39]Top Lvl  Logic'!$K$13</definedName>
    <definedName name="PA_CO_23_10" localSheetId="6">'[39]Top Lvl  Logic'!$K$13</definedName>
    <definedName name="PA_CO_23_10" localSheetId="7">'[39]Top Lvl  Logic'!$K$13</definedName>
    <definedName name="PA_CO_23_10" localSheetId="8">'[39]Top Lvl  Logic'!$K$13</definedName>
    <definedName name="PA_CO_23_10" localSheetId="9">'[39]Top Lvl  Logic'!$K$13</definedName>
    <definedName name="PA_CO_23_10">'[29]Top Lvl  Logic'!$K$13</definedName>
    <definedName name="PA_CO_34" localSheetId="4">'[39]Top Lvl  Logic'!$L$13</definedName>
    <definedName name="PA_CO_34" localSheetId="3">'[39]Top Lvl  Logic'!$L$13</definedName>
    <definedName name="PA_CO_34" localSheetId="2">'[39]Top Lvl  Logic'!$L$13</definedName>
    <definedName name="PA_CO_34" localSheetId="5">'[39]Top Lvl  Logic'!$L$13</definedName>
    <definedName name="PA_CO_34" localSheetId="6">'[39]Top Lvl  Logic'!$L$13</definedName>
    <definedName name="PA_CO_34" localSheetId="7">'[39]Top Lvl  Logic'!$L$13</definedName>
    <definedName name="PA_CO_34" localSheetId="8">'[39]Top Lvl  Logic'!$L$13</definedName>
    <definedName name="PA_CO_34" localSheetId="9">'[39]Top Lvl  Logic'!$L$13</definedName>
    <definedName name="PA_CO_34">'[29]Top Lvl  Logic'!$L$13</definedName>
    <definedName name="PA_CO_34_10" localSheetId="4">'[39]Top Lvl  Logic'!$L$13</definedName>
    <definedName name="PA_CO_34_10" localSheetId="3">'[39]Top Lvl  Logic'!$L$13</definedName>
    <definedName name="PA_CO_34_10" localSheetId="2">'[39]Top Lvl  Logic'!$L$13</definedName>
    <definedName name="PA_CO_34_10" localSheetId="5">'[39]Top Lvl  Logic'!$L$13</definedName>
    <definedName name="PA_CO_34_10" localSheetId="6">'[39]Top Lvl  Logic'!$L$13</definedName>
    <definedName name="PA_CO_34_10" localSheetId="7">'[39]Top Lvl  Logic'!$L$13</definedName>
    <definedName name="PA_CO_34_10" localSheetId="8">'[39]Top Lvl  Logic'!$L$13</definedName>
    <definedName name="PA_CO_34_10" localSheetId="9">'[39]Top Lvl  Logic'!$L$13</definedName>
    <definedName name="PA_CO_34_10">'[29]Top Lvl  Logic'!$L$13</definedName>
    <definedName name="PA_CO_45" localSheetId="4">'[39]Top Lvl  Logic'!$M$13</definedName>
    <definedName name="PA_CO_45" localSheetId="3">'[39]Top Lvl  Logic'!$M$13</definedName>
    <definedName name="PA_CO_45" localSheetId="2">'[39]Top Lvl  Logic'!$M$13</definedName>
    <definedName name="PA_CO_45" localSheetId="5">'[39]Top Lvl  Logic'!$M$13</definedName>
    <definedName name="PA_CO_45" localSheetId="6">'[39]Top Lvl  Logic'!$M$13</definedName>
    <definedName name="PA_CO_45" localSheetId="7">'[39]Top Lvl  Logic'!$M$13</definedName>
    <definedName name="PA_CO_45" localSheetId="8">'[39]Top Lvl  Logic'!$M$13</definedName>
    <definedName name="PA_CO_45" localSheetId="9">'[39]Top Lvl  Logic'!$M$13</definedName>
    <definedName name="PA_CO_45">'[29]Top Lvl  Logic'!$M$13</definedName>
    <definedName name="PA_CO_45_10" localSheetId="4">'[39]Top Lvl  Logic'!$M$13</definedName>
    <definedName name="PA_CO_45_10" localSheetId="3">'[39]Top Lvl  Logic'!$M$13</definedName>
    <definedName name="PA_CO_45_10" localSheetId="2">'[39]Top Lvl  Logic'!$M$13</definedName>
    <definedName name="PA_CO_45_10" localSheetId="5">'[39]Top Lvl  Logic'!$M$13</definedName>
    <definedName name="PA_CO_45_10" localSheetId="6">'[39]Top Lvl  Logic'!$M$13</definedName>
    <definedName name="PA_CO_45_10" localSheetId="7">'[39]Top Lvl  Logic'!$M$13</definedName>
    <definedName name="PA_CO_45_10" localSheetId="8">'[39]Top Lvl  Logic'!$M$13</definedName>
    <definedName name="PA_CO_45_10" localSheetId="9">'[39]Top Lvl  Logic'!$M$13</definedName>
    <definedName name="PA_CO_45_10">'[29]Top Lvl  Logic'!$M$13</definedName>
    <definedName name="PA_CO_56" localSheetId="4">'[39]Top Lvl  Logic'!$N$13</definedName>
    <definedName name="PA_CO_56" localSheetId="3">'[39]Top Lvl  Logic'!$N$13</definedName>
    <definedName name="PA_CO_56" localSheetId="2">'[39]Top Lvl  Logic'!$N$13</definedName>
    <definedName name="PA_CO_56" localSheetId="5">'[39]Top Lvl  Logic'!$N$13</definedName>
    <definedName name="PA_CO_56" localSheetId="6">'[39]Top Lvl  Logic'!$N$13</definedName>
    <definedName name="PA_CO_56" localSheetId="7">'[39]Top Lvl  Logic'!$N$13</definedName>
    <definedName name="PA_CO_56" localSheetId="8">'[39]Top Lvl  Logic'!$N$13</definedName>
    <definedName name="PA_CO_56" localSheetId="9">'[39]Top Lvl  Logic'!$N$13</definedName>
    <definedName name="PA_CO_56">'[29]Top Lvl  Logic'!$N$13</definedName>
    <definedName name="PA_CO_56_10" localSheetId="4">'[39]Top Lvl  Logic'!$N$13</definedName>
    <definedName name="PA_CO_56_10" localSheetId="3">'[39]Top Lvl  Logic'!$N$13</definedName>
    <definedName name="PA_CO_56_10" localSheetId="2">'[39]Top Lvl  Logic'!$N$13</definedName>
    <definedName name="PA_CO_56_10" localSheetId="5">'[39]Top Lvl  Logic'!$N$13</definedName>
    <definedName name="PA_CO_56_10" localSheetId="6">'[39]Top Lvl  Logic'!$N$13</definedName>
    <definedName name="PA_CO_56_10" localSheetId="7">'[39]Top Lvl  Logic'!$N$13</definedName>
    <definedName name="PA_CO_56_10" localSheetId="8">'[39]Top Lvl  Logic'!$N$13</definedName>
    <definedName name="PA_CO_56_10" localSheetId="9">'[39]Top Lvl  Logic'!$N$13</definedName>
    <definedName name="PA_CO_56_10">'[29]Top Lvl  Logic'!$N$13</definedName>
    <definedName name="PA_CO_G6" localSheetId="4">'[39]Top Lvl  Logic'!$O$13</definedName>
    <definedName name="PA_CO_G6" localSheetId="3">'[39]Top Lvl  Logic'!$O$13</definedName>
    <definedName name="PA_CO_G6" localSheetId="2">'[39]Top Lvl  Logic'!$O$13</definedName>
    <definedName name="PA_CO_G6" localSheetId="5">'[39]Top Lvl  Logic'!$O$13</definedName>
    <definedName name="PA_CO_G6" localSheetId="6">'[39]Top Lvl  Logic'!$O$13</definedName>
    <definedName name="PA_CO_G6" localSheetId="7">'[39]Top Lvl  Logic'!$O$13</definedName>
    <definedName name="PA_CO_G6" localSheetId="8">'[39]Top Lvl  Logic'!$O$13</definedName>
    <definedName name="PA_CO_G6" localSheetId="9">'[39]Top Lvl  Logic'!$O$13</definedName>
    <definedName name="PA_CO_G6">'[29]Top Lvl  Logic'!$O$13</definedName>
    <definedName name="PA_CO_G6_10" localSheetId="4">'[39]Top Lvl  Logic'!$O$13</definedName>
    <definedName name="PA_CO_G6_10" localSheetId="3">'[39]Top Lvl  Logic'!$O$13</definedName>
    <definedName name="PA_CO_G6_10" localSheetId="2">'[39]Top Lvl  Logic'!$O$13</definedName>
    <definedName name="PA_CO_G6_10" localSheetId="5">'[39]Top Lvl  Logic'!$O$13</definedName>
    <definedName name="PA_CO_G6_10" localSheetId="6">'[39]Top Lvl  Logic'!$O$13</definedName>
    <definedName name="PA_CO_G6_10" localSheetId="7">'[39]Top Lvl  Logic'!$O$13</definedName>
    <definedName name="PA_CO_G6_10" localSheetId="8">'[39]Top Lvl  Logic'!$O$13</definedName>
    <definedName name="PA_CO_G6_10" localSheetId="9">'[39]Top Lvl  Logic'!$O$13</definedName>
    <definedName name="PA_CO_G6_10">'[29]Top Lvl  Logic'!$O$13</definedName>
    <definedName name="PA_CO_L0" localSheetId="4">'[39]Top Lvl  Logic'!$H$13</definedName>
    <definedName name="PA_CO_L0" localSheetId="3">'[39]Top Lvl  Logic'!$H$13</definedName>
    <definedName name="PA_CO_L0" localSheetId="2">'[39]Top Lvl  Logic'!$H$13</definedName>
    <definedName name="PA_CO_L0" localSheetId="5">'[39]Top Lvl  Logic'!$H$13</definedName>
    <definedName name="PA_CO_L0" localSheetId="6">'[39]Top Lvl  Logic'!$H$13</definedName>
    <definedName name="PA_CO_L0" localSheetId="7">'[39]Top Lvl  Logic'!$H$13</definedName>
    <definedName name="PA_CO_L0" localSheetId="8">'[39]Top Lvl  Logic'!$H$13</definedName>
    <definedName name="PA_CO_L0" localSheetId="9">'[39]Top Lvl  Logic'!$H$13</definedName>
    <definedName name="PA_CO_L0">'[29]Top Lvl  Logic'!$H$13</definedName>
    <definedName name="PA_CO_L0_10" localSheetId="4">'[39]Top Lvl  Logic'!$H$13</definedName>
    <definedName name="PA_CO_L0_10" localSheetId="3">'[39]Top Lvl  Logic'!$H$13</definedName>
    <definedName name="PA_CO_L0_10" localSheetId="2">'[39]Top Lvl  Logic'!$H$13</definedName>
    <definedName name="PA_CO_L0_10" localSheetId="5">'[39]Top Lvl  Logic'!$H$13</definedName>
    <definedName name="PA_CO_L0_10" localSheetId="6">'[39]Top Lvl  Logic'!$H$13</definedName>
    <definedName name="PA_CO_L0_10" localSheetId="7">'[39]Top Lvl  Logic'!$H$13</definedName>
    <definedName name="PA_CO_L0_10" localSheetId="8">'[39]Top Lvl  Logic'!$H$13</definedName>
    <definedName name="PA_CO_L0_10" localSheetId="9">'[39]Top Lvl  Logic'!$H$13</definedName>
    <definedName name="PA_CO_L0_10">'[29]Top Lvl  Logic'!$H$13</definedName>
    <definedName name="PA_CO_NA" localSheetId="4">'[39]Top Lvl  Logic'!$G$13</definedName>
    <definedName name="PA_CO_NA" localSheetId="3">'[39]Top Lvl  Logic'!$G$13</definedName>
    <definedName name="PA_CO_NA" localSheetId="2">'[39]Top Lvl  Logic'!$G$13</definedName>
    <definedName name="PA_CO_NA" localSheetId="5">'[39]Top Lvl  Logic'!$G$13</definedName>
    <definedName name="PA_CO_NA" localSheetId="6">'[39]Top Lvl  Logic'!$G$13</definedName>
    <definedName name="PA_CO_NA" localSheetId="7">'[39]Top Lvl  Logic'!$G$13</definedName>
    <definedName name="PA_CO_NA" localSheetId="8">'[39]Top Lvl  Logic'!$G$13</definedName>
    <definedName name="PA_CO_NA" localSheetId="9">'[39]Top Lvl  Logic'!$G$13</definedName>
    <definedName name="PA_CO_NA">'[29]Top Lvl  Logic'!$G$13</definedName>
    <definedName name="PA_CO_NA_10" localSheetId="4">'[39]Top Lvl  Logic'!$G$13</definedName>
    <definedName name="PA_CO_NA_10" localSheetId="3">'[39]Top Lvl  Logic'!$G$13</definedName>
    <definedName name="PA_CO_NA_10" localSheetId="2">'[39]Top Lvl  Logic'!$G$13</definedName>
    <definedName name="PA_CO_NA_10" localSheetId="5">'[39]Top Lvl  Logic'!$G$13</definedName>
    <definedName name="PA_CO_NA_10" localSheetId="6">'[39]Top Lvl  Logic'!$G$13</definedName>
    <definedName name="PA_CO_NA_10" localSheetId="7">'[39]Top Lvl  Logic'!$G$13</definedName>
    <definedName name="PA_CO_NA_10" localSheetId="8">'[39]Top Lvl  Logic'!$G$13</definedName>
    <definedName name="PA_CO_NA_10" localSheetId="9">'[39]Top Lvl  Logic'!$G$13</definedName>
    <definedName name="PA_CO_NA_10">'[29]Top Lvl  Logic'!$G$13</definedName>
    <definedName name="PA_CON" localSheetId="4">'[39]Top Lvl  Logic'!$D$12</definedName>
    <definedName name="PA_CON" localSheetId="3">'[39]Top Lvl  Logic'!$D$12</definedName>
    <definedName name="PA_CON" localSheetId="2">'[39]Top Lvl  Logic'!$D$12</definedName>
    <definedName name="PA_CON" localSheetId="5">'[39]Top Lvl  Logic'!$D$12</definedName>
    <definedName name="PA_CON" localSheetId="6">'[39]Top Lvl  Logic'!$D$12</definedName>
    <definedName name="PA_CON" localSheetId="7">'[39]Top Lvl  Logic'!$D$12</definedName>
    <definedName name="PA_CON" localSheetId="8">'[39]Top Lvl  Logic'!$D$12</definedName>
    <definedName name="PA_CON" localSheetId="9">'[39]Top Lvl  Logic'!$D$12</definedName>
    <definedName name="PA_CON">'[29]Top Lvl  Logic'!$D$12</definedName>
    <definedName name="PA_CON_10" localSheetId="4">'[39]Top Lvl  Logic'!$D$12</definedName>
    <definedName name="PA_CON_10" localSheetId="3">'[39]Top Lvl  Logic'!$D$12</definedName>
    <definedName name="PA_CON_10" localSheetId="2">'[39]Top Lvl  Logic'!$D$12</definedName>
    <definedName name="PA_CON_10" localSheetId="5">'[39]Top Lvl  Logic'!$D$12</definedName>
    <definedName name="PA_CON_10" localSheetId="6">'[39]Top Lvl  Logic'!$D$12</definedName>
    <definedName name="PA_CON_10" localSheetId="7">'[39]Top Lvl  Logic'!$D$12</definedName>
    <definedName name="PA_CON_10" localSheetId="8">'[39]Top Lvl  Logic'!$D$12</definedName>
    <definedName name="PA_CON_10" localSheetId="9">'[39]Top Lvl  Logic'!$D$12</definedName>
    <definedName name="PA_CON_10">'[29]Top Lvl  Logic'!$D$12</definedName>
    <definedName name="PA_ID_01" localSheetId="4">'[39]Top Lvl  Logic'!$I$8</definedName>
    <definedName name="PA_ID_01" localSheetId="3">'[39]Top Lvl  Logic'!$I$8</definedName>
    <definedName name="PA_ID_01" localSheetId="2">'[39]Top Lvl  Logic'!$I$8</definedName>
    <definedName name="PA_ID_01" localSheetId="5">'[39]Top Lvl  Logic'!$I$8</definedName>
    <definedName name="PA_ID_01" localSheetId="6">'[39]Top Lvl  Logic'!$I$8</definedName>
    <definedName name="PA_ID_01" localSheetId="7">'[39]Top Lvl  Logic'!$I$8</definedName>
    <definedName name="PA_ID_01" localSheetId="8">'[39]Top Lvl  Logic'!$I$8</definedName>
    <definedName name="PA_ID_01" localSheetId="9">'[39]Top Lvl  Logic'!$I$8</definedName>
    <definedName name="PA_ID_01">'[29]Top Lvl  Logic'!$I$8</definedName>
    <definedName name="PA_ID_01_10" localSheetId="4">'[39]Top Lvl  Logic'!$I$8</definedName>
    <definedName name="PA_ID_01_10" localSheetId="3">'[39]Top Lvl  Logic'!$I$8</definedName>
    <definedName name="PA_ID_01_10" localSheetId="2">'[39]Top Lvl  Logic'!$I$8</definedName>
    <definedName name="PA_ID_01_10" localSheetId="5">'[39]Top Lvl  Logic'!$I$8</definedName>
    <definedName name="PA_ID_01_10" localSheetId="6">'[39]Top Lvl  Logic'!$I$8</definedName>
    <definedName name="PA_ID_01_10" localSheetId="7">'[39]Top Lvl  Logic'!$I$8</definedName>
    <definedName name="PA_ID_01_10" localSheetId="8">'[39]Top Lvl  Logic'!$I$8</definedName>
    <definedName name="PA_ID_01_10" localSheetId="9">'[39]Top Lvl  Logic'!$I$8</definedName>
    <definedName name="PA_ID_01_10">'[29]Top Lvl  Logic'!$I$8</definedName>
    <definedName name="PA_ID_12" localSheetId="4">'[39]Top Lvl  Logic'!$J$8</definedName>
    <definedName name="PA_ID_12" localSheetId="3">'[39]Top Lvl  Logic'!$J$8</definedName>
    <definedName name="PA_ID_12" localSheetId="2">'[39]Top Lvl  Logic'!$J$8</definedName>
    <definedName name="PA_ID_12" localSheetId="5">'[39]Top Lvl  Logic'!$J$8</definedName>
    <definedName name="PA_ID_12" localSheetId="6">'[39]Top Lvl  Logic'!$J$8</definedName>
    <definedName name="PA_ID_12" localSheetId="7">'[39]Top Lvl  Logic'!$J$8</definedName>
    <definedName name="PA_ID_12" localSheetId="8">'[39]Top Lvl  Logic'!$J$8</definedName>
    <definedName name="PA_ID_12" localSheetId="9">'[39]Top Lvl  Logic'!$J$8</definedName>
    <definedName name="PA_ID_12">'[29]Top Lvl  Logic'!$J$8</definedName>
    <definedName name="PA_ID_12_10" localSheetId="4">'[39]Top Lvl  Logic'!$J$8</definedName>
    <definedName name="PA_ID_12_10" localSheetId="3">'[39]Top Lvl  Logic'!$J$8</definedName>
    <definedName name="PA_ID_12_10" localSheetId="2">'[39]Top Lvl  Logic'!$J$8</definedName>
    <definedName name="PA_ID_12_10" localSheetId="5">'[39]Top Lvl  Logic'!$J$8</definedName>
    <definedName name="PA_ID_12_10" localSheetId="6">'[39]Top Lvl  Logic'!$J$8</definedName>
    <definedName name="PA_ID_12_10" localSheetId="7">'[39]Top Lvl  Logic'!$J$8</definedName>
    <definedName name="PA_ID_12_10" localSheetId="8">'[39]Top Lvl  Logic'!$J$8</definedName>
    <definedName name="PA_ID_12_10" localSheetId="9">'[39]Top Lvl  Logic'!$J$8</definedName>
    <definedName name="PA_ID_12_10">'[29]Top Lvl  Logic'!$J$8</definedName>
    <definedName name="PA_ID_23" localSheetId="4">'[39]Top Lvl  Logic'!$K$8</definedName>
    <definedName name="PA_ID_23" localSheetId="3">'[39]Top Lvl  Logic'!$K$8</definedName>
    <definedName name="PA_ID_23" localSheetId="2">'[39]Top Lvl  Logic'!$K$8</definedName>
    <definedName name="PA_ID_23" localSheetId="5">'[39]Top Lvl  Logic'!$K$8</definedName>
    <definedName name="PA_ID_23" localSheetId="6">'[39]Top Lvl  Logic'!$K$8</definedName>
    <definedName name="PA_ID_23" localSheetId="7">'[39]Top Lvl  Logic'!$K$8</definedName>
    <definedName name="PA_ID_23" localSheetId="8">'[39]Top Lvl  Logic'!$K$8</definedName>
    <definedName name="PA_ID_23" localSheetId="9">'[39]Top Lvl  Logic'!$K$8</definedName>
    <definedName name="PA_ID_23">'[29]Top Lvl  Logic'!$K$8</definedName>
    <definedName name="PA_ID_23_10" localSheetId="4">'[39]Top Lvl  Logic'!$K$8</definedName>
    <definedName name="PA_ID_23_10" localSheetId="3">'[39]Top Lvl  Logic'!$K$8</definedName>
    <definedName name="PA_ID_23_10" localSheetId="2">'[39]Top Lvl  Logic'!$K$8</definedName>
    <definedName name="PA_ID_23_10" localSheetId="5">'[39]Top Lvl  Logic'!$K$8</definedName>
    <definedName name="PA_ID_23_10" localSheetId="6">'[39]Top Lvl  Logic'!$K$8</definedName>
    <definedName name="PA_ID_23_10" localSheetId="7">'[39]Top Lvl  Logic'!$K$8</definedName>
    <definedName name="PA_ID_23_10" localSheetId="8">'[39]Top Lvl  Logic'!$K$8</definedName>
    <definedName name="PA_ID_23_10" localSheetId="9">'[39]Top Lvl  Logic'!$K$8</definedName>
    <definedName name="PA_ID_23_10">'[29]Top Lvl  Logic'!$K$8</definedName>
    <definedName name="PA_ID_34" localSheetId="4">'[39]Top Lvl  Logic'!$L$8</definedName>
    <definedName name="PA_ID_34" localSheetId="3">'[39]Top Lvl  Logic'!$L$8</definedName>
    <definedName name="PA_ID_34" localSheetId="2">'[39]Top Lvl  Logic'!$L$8</definedName>
    <definedName name="PA_ID_34" localSheetId="5">'[39]Top Lvl  Logic'!$L$8</definedName>
    <definedName name="PA_ID_34" localSheetId="6">'[39]Top Lvl  Logic'!$L$8</definedName>
    <definedName name="PA_ID_34" localSheetId="7">'[39]Top Lvl  Logic'!$L$8</definedName>
    <definedName name="PA_ID_34" localSheetId="8">'[39]Top Lvl  Logic'!$L$8</definedName>
    <definedName name="PA_ID_34" localSheetId="9">'[39]Top Lvl  Logic'!$L$8</definedName>
    <definedName name="PA_ID_34">'[29]Top Lvl  Logic'!$L$8</definedName>
    <definedName name="PA_ID_34_10" localSheetId="4">'[39]Top Lvl  Logic'!$L$8</definedName>
    <definedName name="PA_ID_34_10" localSheetId="3">'[39]Top Lvl  Logic'!$L$8</definedName>
    <definedName name="PA_ID_34_10" localSheetId="2">'[39]Top Lvl  Logic'!$L$8</definedName>
    <definedName name="PA_ID_34_10" localSheetId="5">'[39]Top Lvl  Logic'!$L$8</definedName>
    <definedName name="PA_ID_34_10" localSheetId="6">'[39]Top Lvl  Logic'!$L$8</definedName>
    <definedName name="PA_ID_34_10" localSheetId="7">'[39]Top Lvl  Logic'!$L$8</definedName>
    <definedName name="PA_ID_34_10" localSheetId="8">'[39]Top Lvl  Logic'!$L$8</definedName>
    <definedName name="PA_ID_34_10" localSheetId="9">'[39]Top Lvl  Logic'!$L$8</definedName>
    <definedName name="PA_ID_34_10">'[29]Top Lvl  Logic'!$L$8</definedName>
    <definedName name="PA_ID_45" localSheetId="4">'[39]Top Lvl  Logic'!$M$8</definedName>
    <definedName name="PA_ID_45" localSheetId="3">'[39]Top Lvl  Logic'!$M$8</definedName>
    <definedName name="PA_ID_45" localSheetId="2">'[39]Top Lvl  Logic'!$M$8</definedName>
    <definedName name="PA_ID_45" localSheetId="5">'[39]Top Lvl  Logic'!$M$8</definedName>
    <definedName name="PA_ID_45" localSheetId="6">'[39]Top Lvl  Logic'!$M$8</definedName>
    <definedName name="PA_ID_45" localSheetId="7">'[39]Top Lvl  Logic'!$M$8</definedName>
    <definedName name="PA_ID_45" localSheetId="8">'[39]Top Lvl  Logic'!$M$8</definedName>
    <definedName name="PA_ID_45" localSheetId="9">'[39]Top Lvl  Logic'!$M$8</definedName>
    <definedName name="PA_ID_45">'[29]Top Lvl  Logic'!$M$8</definedName>
    <definedName name="PA_ID_45_10" localSheetId="4">'[39]Top Lvl  Logic'!$M$8</definedName>
    <definedName name="PA_ID_45_10" localSheetId="3">'[39]Top Lvl  Logic'!$M$8</definedName>
    <definedName name="PA_ID_45_10" localSheetId="2">'[39]Top Lvl  Logic'!$M$8</definedName>
    <definedName name="PA_ID_45_10" localSheetId="5">'[39]Top Lvl  Logic'!$M$8</definedName>
    <definedName name="PA_ID_45_10" localSheetId="6">'[39]Top Lvl  Logic'!$M$8</definedName>
    <definedName name="PA_ID_45_10" localSheetId="7">'[39]Top Lvl  Logic'!$M$8</definedName>
    <definedName name="PA_ID_45_10" localSheetId="8">'[39]Top Lvl  Logic'!$M$8</definedName>
    <definedName name="PA_ID_45_10" localSheetId="9">'[39]Top Lvl  Logic'!$M$8</definedName>
    <definedName name="PA_ID_45_10">'[29]Top Lvl  Logic'!$M$8</definedName>
    <definedName name="PA_ID_56" localSheetId="4">'[39]Top Lvl  Logic'!$N$8</definedName>
    <definedName name="PA_ID_56" localSheetId="3">'[39]Top Lvl  Logic'!$N$8</definedName>
    <definedName name="PA_ID_56" localSheetId="2">'[39]Top Lvl  Logic'!$N$8</definedName>
    <definedName name="PA_ID_56" localSheetId="5">'[39]Top Lvl  Logic'!$N$8</definedName>
    <definedName name="PA_ID_56" localSheetId="6">'[39]Top Lvl  Logic'!$N$8</definedName>
    <definedName name="PA_ID_56" localSheetId="7">'[39]Top Lvl  Logic'!$N$8</definedName>
    <definedName name="PA_ID_56" localSheetId="8">'[39]Top Lvl  Logic'!$N$8</definedName>
    <definedName name="PA_ID_56" localSheetId="9">'[39]Top Lvl  Logic'!$N$8</definedName>
    <definedName name="PA_ID_56">'[29]Top Lvl  Logic'!$N$8</definedName>
    <definedName name="PA_ID_56_10" localSheetId="4">'[39]Top Lvl  Logic'!$N$8</definedName>
    <definedName name="PA_ID_56_10" localSheetId="3">'[39]Top Lvl  Logic'!$N$8</definedName>
    <definedName name="PA_ID_56_10" localSheetId="2">'[39]Top Lvl  Logic'!$N$8</definedName>
    <definedName name="PA_ID_56_10" localSheetId="5">'[39]Top Lvl  Logic'!$N$8</definedName>
    <definedName name="PA_ID_56_10" localSheetId="6">'[39]Top Lvl  Logic'!$N$8</definedName>
    <definedName name="PA_ID_56_10" localSheetId="7">'[39]Top Lvl  Logic'!$N$8</definedName>
    <definedName name="PA_ID_56_10" localSheetId="8">'[39]Top Lvl  Logic'!$N$8</definedName>
    <definedName name="PA_ID_56_10" localSheetId="9">'[39]Top Lvl  Logic'!$N$8</definedName>
    <definedName name="PA_ID_56_10">'[29]Top Lvl  Logic'!$N$8</definedName>
    <definedName name="PA_ID_G6" localSheetId="4">'[39]Top Lvl  Logic'!$O$8</definedName>
    <definedName name="PA_ID_G6" localSheetId="3">'[39]Top Lvl  Logic'!$O$8</definedName>
    <definedName name="PA_ID_G6" localSheetId="2">'[39]Top Lvl  Logic'!$O$8</definedName>
    <definedName name="PA_ID_G6" localSheetId="5">'[39]Top Lvl  Logic'!$O$8</definedName>
    <definedName name="PA_ID_G6" localSheetId="6">'[39]Top Lvl  Logic'!$O$8</definedName>
    <definedName name="PA_ID_G6" localSheetId="7">'[39]Top Lvl  Logic'!$O$8</definedName>
    <definedName name="PA_ID_G6" localSheetId="8">'[39]Top Lvl  Logic'!$O$8</definedName>
    <definedName name="PA_ID_G6" localSheetId="9">'[39]Top Lvl  Logic'!$O$8</definedName>
    <definedName name="PA_ID_G6">'[29]Top Lvl  Logic'!$O$8</definedName>
    <definedName name="PA_ID_G6_10" localSheetId="4">'[39]Top Lvl  Logic'!$O$8</definedName>
    <definedName name="PA_ID_G6_10" localSheetId="3">'[39]Top Lvl  Logic'!$O$8</definedName>
    <definedName name="PA_ID_G6_10" localSheetId="2">'[39]Top Lvl  Logic'!$O$8</definedName>
    <definedName name="PA_ID_G6_10" localSheetId="5">'[39]Top Lvl  Logic'!$O$8</definedName>
    <definedName name="PA_ID_G6_10" localSheetId="6">'[39]Top Lvl  Logic'!$O$8</definedName>
    <definedName name="PA_ID_G6_10" localSheetId="7">'[39]Top Lvl  Logic'!$O$8</definedName>
    <definedName name="PA_ID_G6_10" localSheetId="8">'[39]Top Lvl  Logic'!$O$8</definedName>
    <definedName name="PA_ID_G6_10" localSheetId="9">'[39]Top Lvl  Logic'!$O$8</definedName>
    <definedName name="PA_ID_G6_10">'[29]Top Lvl  Logic'!$O$8</definedName>
    <definedName name="PA_ID_L0" localSheetId="4">'[39]Top Lvl  Logic'!$H$8</definedName>
    <definedName name="PA_ID_L0" localSheetId="3">'[39]Top Lvl  Logic'!$H$8</definedName>
    <definedName name="PA_ID_L0" localSheetId="2">'[39]Top Lvl  Logic'!$H$8</definedName>
    <definedName name="PA_ID_L0" localSheetId="5">'[39]Top Lvl  Logic'!$H$8</definedName>
    <definedName name="PA_ID_L0" localSheetId="6">'[39]Top Lvl  Logic'!$H$8</definedName>
    <definedName name="PA_ID_L0" localSheetId="7">'[39]Top Lvl  Logic'!$H$8</definedName>
    <definedName name="PA_ID_L0" localSheetId="8">'[39]Top Lvl  Logic'!$H$8</definedName>
    <definedName name="PA_ID_L0" localSheetId="9">'[39]Top Lvl  Logic'!$H$8</definedName>
    <definedName name="PA_ID_L0">'[29]Top Lvl  Logic'!$H$8</definedName>
    <definedName name="PA_ID_L0_10" localSheetId="4">'[39]Top Lvl  Logic'!$H$8</definedName>
    <definedName name="PA_ID_L0_10" localSheetId="3">'[39]Top Lvl  Logic'!$H$8</definedName>
    <definedName name="PA_ID_L0_10" localSheetId="2">'[39]Top Lvl  Logic'!$H$8</definedName>
    <definedName name="PA_ID_L0_10" localSheetId="5">'[39]Top Lvl  Logic'!$H$8</definedName>
    <definedName name="PA_ID_L0_10" localSheetId="6">'[39]Top Lvl  Logic'!$H$8</definedName>
    <definedName name="PA_ID_L0_10" localSheetId="7">'[39]Top Lvl  Logic'!$H$8</definedName>
    <definedName name="PA_ID_L0_10" localSheetId="8">'[39]Top Lvl  Logic'!$H$8</definedName>
    <definedName name="PA_ID_L0_10" localSheetId="9">'[39]Top Lvl  Logic'!$H$8</definedName>
    <definedName name="PA_ID_L0_10">'[29]Top Lvl  Logic'!$H$8</definedName>
    <definedName name="PA_ID_NA" localSheetId="4">'[39]Top Lvl  Logic'!$G$8</definedName>
    <definedName name="PA_ID_NA" localSheetId="3">'[39]Top Lvl  Logic'!$G$8</definedName>
    <definedName name="PA_ID_NA" localSheetId="2">'[39]Top Lvl  Logic'!$G$8</definedName>
    <definedName name="PA_ID_NA" localSheetId="5">'[39]Top Lvl  Logic'!$G$8</definedName>
    <definedName name="PA_ID_NA" localSheetId="6">'[39]Top Lvl  Logic'!$G$8</definedName>
    <definedName name="PA_ID_NA" localSheetId="7">'[39]Top Lvl  Logic'!$G$8</definedName>
    <definedName name="PA_ID_NA" localSheetId="8">'[39]Top Lvl  Logic'!$G$8</definedName>
    <definedName name="PA_ID_NA" localSheetId="9">'[39]Top Lvl  Logic'!$G$8</definedName>
    <definedName name="PA_ID_NA">'[29]Top Lvl  Logic'!$G$8</definedName>
    <definedName name="PA_ID_NA_10" localSheetId="4">'[39]Top Lvl  Logic'!$G$8</definedName>
    <definedName name="PA_ID_NA_10" localSheetId="3">'[39]Top Lvl  Logic'!$G$8</definedName>
    <definedName name="PA_ID_NA_10" localSheetId="2">'[39]Top Lvl  Logic'!$G$8</definedName>
    <definedName name="PA_ID_NA_10" localSheetId="5">'[39]Top Lvl  Logic'!$G$8</definedName>
    <definedName name="PA_ID_NA_10" localSheetId="6">'[39]Top Lvl  Logic'!$G$8</definedName>
    <definedName name="PA_ID_NA_10" localSheetId="7">'[39]Top Lvl  Logic'!$G$8</definedName>
    <definedName name="PA_ID_NA_10" localSheetId="8">'[39]Top Lvl  Logic'!$G$8</definedName>
    <definedName name="PA_ID_NA_10" localSheetId="9">'[39]Top Lvl  Logic'!$G$8</definedName>
    <definedName name="PA_ID_NA_10">'[29]Top Lvl  Logic'!$G$8</definedName>
    <definedName name="PA_IDE" localSheetId="4">'[39]Top Lvl  Logic'!$D$7</definedName>
    <definedName name="PA_IDE" localSheetId="3">'[39]Top Lvl  Logic'!$D$7</definedName>
    <definedName name="PA_IDE" localSheetId="2">'[39]Top Lvl  Logic'!$D$7</definedName>
    <definedName name="PA_IDE" localSheetId="5">'[39]Top Lvl  Logic'!$D$7</definedName>
    <definedName name="PA_IDE" localSheetId="6">'[39]Top Lvl  Logic'!$D$7</definedName>
    <definedName name="PA_IDE" localSheetId="7">'[39]Top Lvl  Logic'!$D$7</definedName>
    <definedName name="PA_IDE" localSheetId="8">'[39]Top Lvl  Logic'!$D$7</definedName>
    <definedName name="PA_IDE" localSheetId="9">'[39]Top Lvl  Logic'!$D$7</definedName>
    <definedName name="PA_IDE">'[29]Top Lvl  Logic'!$D$7</definedName>
    <definedName name="PA_IDE_10" localSheetId="4">'[39]Top Lvl  Logic'!$D$7</definedName>
    <definedName name="PA_IDE_10" localSheetId="3">'[39]Top Lvl  Logic'!$D$7</definedName>
    <definedName name="PA_IDE_10" localSheetId="2">'[39]Top Lvl  Logic'!$D$7</definedName>
    <definedName name="PA_IDE_10" localSheetId="5">'[39]Top Lvl  Logic'!$D$7</definedName>
    <definedName name="PA_IDE_10" localSheetId="6">'[39]Top Lvl  Logic'!$D$7</definedName>
    <definedName name="PA_IDE_10" localSheetId="7">'[39]Top Lvl  Logic'!$D$7</definedName>
    <definedName name="PA_IDE_10" localSheetId="8">'[39]Top Lvl  Logic'!$D$7</definedName>
    <definedName name="PA_IDE_10" localSheetId="9">'[39]Top Lvl  Logic'!$D$7</definedName>
    <definedName name="PA_IDE_10">'[29]Top Lvl  Logic'!$D$7</definedName>
    <definedName name="PA_ME_01" localSheetId="4">'[39]Top Lvl  Logic'!$I$11</definedName>
    <definedName name="PA_ME_01" localSheetId="3">'[39]Top Lvl  Logic'!$I$11</definedName>
    <definedName name="PA_ME_01" localSheetId="2">'[39]Top Lvl  Logic'!$I$11</definedName>
    <definedName name="PA_ME_01" localSheetId="5">'[39]Top Lvl  Logic'!$I$11</definedName>
    <definedName name="PA_ME_01" localSheetId="6">'[39]Top Lvl  Logic'!$I$11</definedName>
    <definedName name="PA_ME_01" localSheetId="7">'[39]Top Lvl  Logic'!$I$11</definedName>
    <definedName name="PA_ME_01" localSheetId="8">'[39]Top Lvl  Logic'!$I$11</definedName>
    <definedName name="PA_ME_01" localSheetId="9">'[39]Top Lvl  Logic'!$I$11</definedName>
    <definedName name="PA_ME_01">'[29]Top Lvl  Logic'!$I$11</definedName>
    <definedName name="PA_ME_01_10" localSheetId="4">'[39]Top Lvl  Logic'!$I$11</definedName>
    <definedName name="PA_ME_01_10" localSheetId="3">'[39]Top Lvl  Logic'!$I$11</definedName>
    <definedName name="PA_ME_01_10" localSheetId="2">'[39]Top Lvl  Logic'!$I$11</definedName>
    <definedName name="PA_ME_01_10" localSheetId="5">'[39]Top Lvl  Logic'!$I$11</definedName>
    <definedName name="PA_ME_01_10" localSheetId="6">'[39]Top Lvl  Logic'!$I$11</definedName>
    <definedName name="PA_ME_01_10" localSheetId="7">'[39]Top Lvl  Logic'!$I$11</definedName>
    <definedName name="PA_ME_01_10" localSheetId="8">'[39]Top Lvl  Logic'!$I$11</definedName>
    <definedName name="PA_ME_01_10" localSheetId="9">'[39]Top Lvl  Logic'!$I$11</definedName>
    <definedName name="PA_ME_01_10">'[29]Top Lvl  Logic'!$I$11</definedName>
    <definedName name="PA_ME_12" localSheetId="4">'[39]Top Lvl  Logic'!$J$11</definedName>
    <definedName name="PA_ME_12" localSheetId="3">'[39]Top Lvl  Logic'!$J$11</definedName>
    <definedName name="PA_ME_12" localSheetId="2">'[39]Top Lvl  Logic'!$J$11</definedName>
    <definedName name="PA_ME_12" localSheetId="5">'[39]Top Lvl  Logic'!$J$11</definedName>
    <definedName name="PA_ME_12" localSheetId="6">'[39]Top Lvl  Logic'!$J$11</definedName>
    <definedName name="PA_ME_12" localSheetId="7">'[39]Top Lvl  Logic'!$J$11</definedName>
    <definedName name="PA_ME_12" localSheetId="8">'[39]Top Lvl  Logic'!$J$11</definedName>
    <definedName name="PA_ME_12" localSheetId="9">'[39]Top Lvl  Logic'!$J$11</definedName>
    <definedName name="PA_ME_12">'[29]Top Lvl  Logic'!$J$11</definedName>
    <definedName name="PA_ME_12_10" localSheetId="4">'[39]Top Lvl  Logic'!$J$11</definedName>
    <definedName name="PA_ME_12_10" localSheetId="3">'[39]Top Lvl  Logic'!$J$11</definedName>
    <definedName name="PA_ME_12_10" localSheetId="2">'[39]Top Lvl  Logic'!$J$11</definedName>
    <definedName name="PA_ME_12_10" localSheetId="5">'[39]Top Lvl  Logic'!$J$11</definedName>
    <definedName name="PA_ME_12_10" localSheetId="6">'[39]Top Lvl  Logic'!$J$11</definedName>
    <definedName name="PA_ME_12_10" localSheetId="7">'[39]Top Lvl  Logic'!$J$11</definedName>
    <definedName name="PA_ME_12_10" localSheetId="8">'[39]Top Lvl  Logic'!$J$11</definedName>
    <definedName name="PA_ME_12_10" localSheetId="9">'[39]Top Lvl  Logic'!$J$11</definedName>
    <definedName name="PA_ME_12_10">'[29]Top Lvl  Logic'!$J$11</definedName>
    <definedName name="PA_ME_23" localSheetId="4">'[39]Top Lvl  Logic'!$K$11</definedName>
    <definedName name="PA_ME_23" localSheetId="3">'[39]Top Lvl  Logic'!$K$11</definedName>
    <definedName name="PA_ME_23" localSheetId="2">'[39]Top Lvl  Logic'!$K$11</definedName>
    <definedName name="PA_ME_23" localSheetId="5">'[39]Top Lvl  Logic'!$K$11</definedName>
    <definedName name="PA_ME_23" localSheetId="6">'[39]Top Lvl  Logic'!$K$11</definedName>
    <definedName name="PA_ME_23" localSheetId="7">'[39]Top Lvl  Logic'!$K$11</definedName>
    <definedName name="PA_ME_23" localSheetId="8">'[39]Top Lvl  Logic'!$K$11</definedName>
    <definedName name="PA_ME_23" localSheetId="9">'[39]Top Lvl  Logic'!$K$11</definedName>
    <definedName name="PA_ME_23">'[29]Top Lvl  Logic'!$K$11</definedName>
    <definedName name="PA_ME_23_10" localSheetId="4">'[39]Top Lvl  Logic'!$K$11</definedName>
    <definedName name="PA_ME_23_10" localSheetId="3">'[39]Top Lvl  Logic'!$K$11</definedName>
    <definedName name="PA_ME_23_10" localSheetId="2">'[39]Top Lvl  Logic'!$K$11</definedName>
    <definedName name="PA_ME_23_10" localSheetId="5">'[39]Top Lvl  Logic'!$K$11</definedName>
    <definedName name="PA_ME_23_10" localSheetId="6">'[39]Top Lvl  Logic'!$K$11</definedName>
    <definedName name="PA_ME_23_10" localSheetId="7">'[39]Top Lvl  Logic'!$K$11</definedName>
    <definedName name="PA_ME_23_10" localSheetId="8">'[39]Top Lvl  Logic'!$K$11</definedName>
    <definedName name="PA_ME_23_10" localSheetId="9">'[39]Top Lvl  Logic'!$K$11</definedName>
    <definedName name="PA_ME_23_10">'[29]Top Lvl  Logic'!$K$11</definedName>
    <definedName name="PA_ME_34" localSheetId="4">'[39]Top Lvl  Logic'!$L$11</definedName>
    <definedName name="PA_ME_34" localSheetId="3">'[39]Top Lvl  Logic'!$L$11</definedName>
    <definedName name="PA_ME_34" localSheetId="2">'[39]Top Lvl  Logic'!$L$11</definedName>
    <definedName name="PA_ME_34" localSheetId="5">'[39]Top Lvl  Logic'!$L$11</definedName>
    <definedName name="PA_ME_34" localSheetId="6">'[39]Top Lvl  Logic'!$L$11</definedName>
    <definedName name="PA_ME_34" localSheetId="7">'[39]Top Lvl  Logic'!$L$11</definedName>
    <definedName name="PA_ME_34" localSheetId="8">'[39]Top Lvl  Logic'!$L$11</definedName>
    <definedName name="PA_ME_34" localSheetId="9">'[39]Top Lvl  Logic'!$L$11</definedName>
    <definedName name="PA_ME_34">'[29]Top Lvl  Logic'!$L$11</definedName>
    <definedName name="PA_ME_34_10" localSheetId="4">'[39]Top Lvl  Logic'!$L$11</definedName>
    <definedName name="PA_ME_34_10" localSheetId="3">'[39]Top Lvl  Logic'!$L$11</definedName>
    <definedName name="PA_ME_34_10" localSheetId="2">'[39]Top Lvl  Logic'!$L$11</definedName>
    <definedName name="PA_ME_34_10" localSheetId="5">'[39]Top Lvl  Logic'!$L$11</definedName>
    <definedName name="PA_ME_34_10" localSheetId="6">'[39]Top Lvl  Logic'!$L$11</definedName>
    <definedName name="PA_ME_34_10" localSheetId="7">'[39]Top Lvl  Logic'!$L$11</definedName>
    <definedName name="PA_ME_34_10" localSheetId="8">'[39]Top Lvl  Logic'!$L$11</definedName>
    <definedName name="PA_ME_34_10" localSheetId="9">'[39]Top Lvl  Logic'!$L$11</definedName>
    <definedName name="PA_ME_34_10">'[29]Top Lvl  Logic'!$L$11</definedName>
    <definedName name="PA_ME_45" localSheetId="4">'[39]Top Lvl  Logic'!$M$11</definedName>
    <definedName name="PA_ME_45" localSheetId="3">'[39]Top Lvl  Logic'!$M$11</definedName>
    <definedName name="PA_ME_45" localSheetId="2">'[39]Top Lvl  Logic'!$M$11</definedName>
    <definedName name="PA_ME_45" localSheetId="5">'[39]Top Lvl  Logic'!$M$11</definedName>
    <definedName name="PA_ME_45" localSheetId="6">'[39]Top Lvl  Logic'!$M$11</definedName>
    <definedName name="PA_ME_45" localSheetId="7">'[39]Top Lvl  Logic'!$M$11</definedName>
    <definedName name="PA_ME_45" localSheetId="8">'[39]Top Lvl  Logic'!$M$11</definedName>
    <definedName name="PA_ME_45" localSheetId="9">'[39]Top Lvl  Logic'!$M$11</definedName>
    <definedName name="PA_ME_45">'[29]Top Lvl  Logic'!$M$11</definedName>
    <definedName name="PA_ME_45_10" localSheetId="4">'[39]Top Lvl  Logic'!$M$11</definedName>
    <definedName name="PA_ME_45_10" localSheetId="3">'[39]Top Lvl  Logic'!$M$11</definedName>
    <definedName name="PA_ME_45_10" localSheetId="2">'[39]Top Lvl  Logic'!$M$11</definedName>
    <definedName name="PA_ME_45_10" localSheetId="5">'[39]Top Lvl  Logic'!$M$11</definedName>
    <definedName name="PA_ME_45_10" localSheetId="6">'[39]Top Lvl  Logic'!$M$11</definedName>
    <definedName name="PA_ME_45_10" localSheetId="7">'[39]Top Lvl  Logic'!$M$11</definedName>
    <definedName name="PA_ME_45_10" localSheetId="8">'[39]Top Lvl  Logic'!$M$11</definedName>
    <definedName name="PA_ME_45_10" localSheetId="9">'[39]Top Lvl  Logic'!$M$11</definedName>
    <definedName name="PA_ME_45_10">'[29]Top Lvl  Logic'!$M$11</definedName>
    <definedName name="PA_ME_56" localSheetId="4">'[39]Top Lvl  Logic'!$N$11</definedName>
    <definedName name="PA_ME_56" localSheetId="3">'[39]Top Lvl  Logic'!$N$11</definedName>
    <definedName name="PA_ME_56" localSheetId="2">'[39]Top Lvl  Logic'!$N$11</definedName>
    <definedName name="PA_ME_56" localSheetId="5">'[39]Top Lvl  Logic'!$N$11</definedName>
    <definedName name="PA_ME_56" localSheetId="6">'[39]Top Lvl  Logic'!$N$11</definedName>
    <definedName name="PA_ME_56" localSheetId="7">'[39]Top Lvl  Logic'!$N$11</definedName>
    <definedName name="PA_ME_56" localSheetId="8">'[39]Top Lvl  Logic'!$N$11</definedName>
    <definedName name="PA_ME_56" localSheetId="9">'[39]Top Lvl  Logic'!$N$11</definedName>
    <definedName name="PA_ME_56">'[29]Top Lvl  Logic'!$N$11</definedName>
    <definedName name="PA_ME_56_10" localSheetId="4">'[39]Top Lvl  Logic'!$N$11</definedName>
    <definedName name="PA_ME_56_10" localSheetId="3">'[39]Top Lvl  Logic'!$N$11</definedName>
    <definedName name="PA_ME_56_10" localSheetId="2">'[39]Top Lvl  Logic'!$N$11</definedName>
    <definedName name="PA_ME_56_10" localSheetId="5">'[39]Top Lvl  Logic'!$N$11</definedName>
    <definedName name="PA_ME_56_10" localSheetId="6">'[39]Top Lvl  Logic'!$N$11</definedName>
    <definedName name="PA_ME_56_10" localSheetId="7">'[39]Top Lvl  Logic'!$N$11</definedName>
    <definedName name="PA_ME_56_10" localSheetId="8">'[39]Top Lvl  Logic'!$N$11</definedName>
    <definedName name="PA_ME_56_10" localSheetId="9">'[39]Top Lvl  Logic'!$N$11</definedName>
    <definedName name="PA_ME_56_10">'[29]Top Lvl  Logic'!$N$11</definedName>
    <definedName name="PA_ME_G6" localSheetId="4">'[39]Top Lvl  Logic'!$O$11</definedName>
    <definedName name="PA_ME_G6" localSheetId="3">'[39]Top Lvl  Logic'!$O$11</definedName>
    <definedName name="PA_ME_G6" localSheetId="2">'[39]Top Lvl  Logic'!$O$11</definedName>
    <definedName name="PA_ME_G6" localSheetId="5">'[39]Top Lvl  Logic'!$O$11</definedName>
    <definedName name="PA_ME_G6" localSheetId="6">'[39]Top Lvl  Logic'!$O$11</definedName>
    <definedName name="PA_ME_G6" localSheetId="7">'[39]Top Lvl  Logic'!$O$11</definedName>
    <definedName name="PA_ME_G6" localSheetId="8">'[39]Top Lvl  Logic'!$O$11</definedName>
    <definedName name="PA_ME_G6" localSheetId="9">'[39]Top Lvl  Logic'!$O$11</definedName>
    <definedName name="PA_ME_G6">'[29]Top Lvl  Logic'!$O$11</definedName>
    <definedName name="PA_ME_G6_10" localSheetId="4">'[39]Top Lvl  Logic'!$O$11</definedName>
    <definedName name="PA_ME_G6_10" localSheetId="3">'[39]Top Lvl  Logic'!$O$11</definedName>
    <definedName name="PA_ME_G6_10" localSheetId="2">'[39]Top Lvl  Logic'!$O$11</definedName>
    <definedName name="PA_ME_G6_10" localSheetId="5">'[39]Top Lvl  Logic'!$O$11</definedName>
    <definedName name="PA_ME_G6_10" localSheetId="6">'[39]Top Lvl  Logic'!$O$11</definedName>
    <definedName name="PA_ME_G6_10" localSheetId="7">'[39]Top Lvl  Logic'!$O$11</definedName>
    <definedName name="PA_ME_G6_10" localSheetId="8">'[39]Top Lvl  Logic'!$O$11</definedName>
    <definedName name="PA_ME_G6_10" localSheetId="9">'[39]Top Lvl  Logic'!$O$11</definedName>
    <definedName name="PA_ME_G6_10">'[29]Top Lvl  Logic'!$O$11</definedName>
    <definedName name="PA_ME_L0" localSheetId="4">'[39]Top Lvl  Logic'!$H$11</definedName>
    <definedName name="PA_ME_L0" localSheetId="3">'[39]Top Lvl  Logic'!$H$11</definedName>
    <definedName name="PA_ME_L0" localSheetId="2">'[39]Top Lvl  Logic'!$H$11</definedName>
    <definedName name="PA_ME_L0" localSheetId="5">'[39]Top Lvl  Logic'!$H$11</definedName>
    <definedName name="PA_ME_L0" localSheetId="6">'[39]Top Lvl  Logic'!$H$11</definedName>
    <definedName name="PA_ME_L0" localSheetId="7">'[39]Top Lvl  Logic'!$H$11</definedName>
    <definedName name="PA_ME_L0" localSheetId="8">'[39]Top Lvl  Logic'!$H$11</definedName>
    <definedName name="PA_ME_L0" localSheetId="9">'[39]Top Lvl  Logic'!$H$11</definedName>
    <definedName name="PA_ME_L0">'[29]Top Lvl  Logic'!$H$11</definedName>
    <definedName name="PA_ME_L0_10" localSheetId="4">'[39]Top Lvl  Logic'!$H$11</definedName>
    <definedName name="PA_ME_L0_10" localSheetId="3">'[39]Top Lvl  Logic'!$H$11</definedName>
    <definedName name="PA_ME_L0_10" localSheetId="2">'[39]Top Lvl  Logic'!$H$11</definedName>
    <definedName name="PA_ME_L0_10" localSheetId="5">'[39]Top Lvl  Logic'!$H$11</definedName>
    <definedName name="PA_ME_L0_10" localSheetId="6">'[39]Top Lvl  Logic'!$H$11</definedName>
    <definedName name="PA_ME_L0_10" localSheetId="7">'[39]Top Lvl  Logic'!$H$11</definedName>
    <definedName name="PA_ME_L0_10" localSheetId="8">'[39]Top Lvl  Logic'!$H$11</definedName>
    <definedName name="PA_ME_L0_10" localSheetId="9">'[39]Top Lvl  Logic'!$H$11</definedName>
    <definedName name="PA_ME_L0_10">'[29]Top Lvl  Logic'!$H$11</definedName>
    <definedName name="PA_ME_NA" localSheetId="4">'[39]Top Lvl  Logic'!$G$11</definedName>
    <definedName name="PA_ME_NA" localSheetId="3">'[39]Top Lvl  Logic'!$G$11</definedName>
    <definedName name="PA_ME_NA" localSheetId="2">'[39]Top Lvl  Logic'!$G$11</definedName>
    <definedName name="PA_ME_NA" localSheetId="5">'[39]Top Lvl  Logic'!$G$11</definedName>
    <definedName name="PA_ME_NA" localSheetId="6">'[39]Top Lvl  Logic'!$G$11</definedName>
    <definedName name="PA_ME_NA" localSheetId="7">'[39]Top Lvl  Logic'!$G$11</definedName>
    <definedName name="PA_ME_NA" localSheetId="8">'[39]Top Lvl  Logic'!$G$11</definedName>
    <definedName name="PA_ME_NA" localSheetId="9">'[39]Top Lvl  Logic'!$G$11</definedName>
    <definedName name="PA_ME_NA">'[29]Top Lvl  Logic'!$G$11</definedName>
    <definedName name="PA_ME_NA_10" localSheetId="4">'[39]Top Lvl  Logic'!$G$11</definedName>
    <definedName name="PA_ME_NA_10" localSheetId="3">'[39]Top Lvl  Logic'!$G$11</definedName>
    <definedName name="PA_ME_NA_10" localSheetId="2">'[39]Top Lvl  Logic'!$G$11</definedName>
    <definedName name="PA_ME_NA_10" localSheetId="5">'[39]Top Lvl  Logic'!$G$11</definedName>
    <definedName name="PA_ME_NA_10" localSheetId="6">'[39]Top Lvl  Logic'!$G$11</definedName>
    <definedName name="PA_ME_NA_10" localSheetId="7">'[39]Top Lvl  Logic'!$G$11</definedName>
    <definedName name="PA_ME_NA_10" localSheetId="8">'[39]Top Lvl  Logic'!$G$11</definedName>
    <definedName name="PA_ME_NA_10" localSheetId="9">'[39]Top Lvl  Logic'!$G$11</definedName>
    <definedName name="PA_ME_NA_10">'[29]Top Lvl  Logic'!$G$11</definedName>
    <definedName name="PA_MEA" localSheetId="4">'[39]Top Lvl  Logic'!$D$10</definedName>
    <definedName name="PA_MEA" localSheetId="3">'[39]Top Lvl  Logic'!$D$10</definedName>
    <definedName name="PA_MEA" localSheetId="2">'[39]Top Lvl  Logic'!$D$10</definedName>
    <definedName name="PA_MEA" localSheetId="5">'[39]Top Lvl  Logic'!$D$10</definedName>
    <definedName name="PA_MEA" localSheetId="6">'[39]Top Lvl  Logic'!$D$10</definedName>
    <definedName name="PA_MEA" localSheetId="7">'[39]Top Lvl  Logic'!$D$10</definedName>
    <definedName name="PA_MEA" localSheetId="8">'[39]Top Lvl  Logic'!$D$10</definedName>
    <definedName name="PA_MEA" localSheetId="9">'[39]Top Lvl  Logic'!$D$10</definedName>
    <definedName name="PA_MEA">'[29]Top Lvl  Logic'!$D$10</definedName>
    <definedName name="PA_MEA_10" localSheetId="4">'[39]Top Lvl  Logic'!$D$10</definedName>
    <definedName name="PA_MEA_10" localSheetId="3">'[39]Top Lvl  Logic'!$D$10</definedName>
    <definedName name="PA_MEA_10" localSheetId="2">'[39]Top Lvl  Logic'!$D$10</definedName>
    <definedName name="PA_MEA_10" localSheetId="5">'[39]Top Lvl  Logic'!$D$10</definedName>
    <definedName name="PA_MEA_10" localSheetId="6">'[39]Top Lvl  Logic'!$D$10</definedName>
    <definedName name="PA_MEA_10" localSheetId="7">'[39]Top Lvl  Logic'!$D$10</definedName>
    <definedName name="PA_MEA_10" localSheetId="8">'[39]Top Lvl  Logic'!$D$10</definedName>
    <definedName name="PA_MEA_10" localSheetId="9">'[39]Top Lvl  Logic'!$D$10</definedName>
    <definedName name="PA_MEA_10">'[29]Top Lvl  Logic'!$D$10</definedName>
    <definedName name="PA_PR_01" localSheetId="4">'[39]Top Lvl  Logic'!$I$10</definedName>
    <definedName name="PA_PR_01" localSheetId="3">'[39]Top Lvl  Logic'!$I$10</definedName>
    <definedName name="PA_PR_01" localSheetId="2">'[39]Top Lvl  Logic'!$I$10</definedName>
    <definedName name="PA_PR_01" localSheetId="5">'[39]Top Lvl  Logic'!$I$10</definedName>
    <definedName name="PA_PR_01" localSheetId="6">'[39]Top Lvl  Logic'!$I$10</definedName>
    <definedName name="PA_PR_01" localSheetId="7">'[39]Top Lvl  Logic'!$I$10</definedName>
    <definedName name="PA_PR_01" localSheetId="8">'[39]Top Lvl  Logic'!$I$10</definedName>
    <definedName name="PA_PR_01" localSheetId="9">'[39]Top Lvl  Logic'!$I$10</definedName>
    <definedName name="PA_PR_01">'[29]Top Lvl  Logic'!$I$10</definedName>
    <definedName name="PA_PR_01_10" localSheetId="4">'[39]Top Lvl  Logic'!$I$10</definedName>
    <definedName name="PA_PR_01_10" localSheetId="3">'[39]Top Lvl  Logic'!$I$10</definedName>
    <definedName name="PA_PR_01_10" localSheetId="2">'[39]Top Lvl  Logic'!$I$10</definedName>
    <definedName name="PA_PR_01_10" localSheetId="5">'[39]Top Lvl  Logic'!$I$10</definedName>
    <definedName name="PA_PR_01_10" localSheetId="6">'[39]Top Lvl  Logic'!$I$10</definedName>
    <definedName name="PA_PR_01_10" localSheetId="7">'[39]Top Lvl  Logic'!$I$10</definedName>
    <definedName name="PA_PR_01_10" localSheetId="8">'[39]Top Lvl  Logic'!$I$10</definedName>
    <definedName name="PA_PR_01_10" localSheetId="9">'[39]Top Lvl  Logic'!$I$10</definedName>
    <definedName name="PA_PR_01_10">'[29]Top Lvl  Logic'!$I$10</definedName>
    <definedName name="PA_PR_12" localSheetId="4">'[39]Top Lvl  Logic'!$J$10</definedName>
    <definedName name="PA_PR_12" localSheetId="3">'[39]Top Lvl  Logic'!$J$10</definedName>
    <definedName name="PA_PR_12" localSheetId="2">'[39]Top Lvl  Logic'!$J$10</definedName>
    <definedName name="PA_PR_12" localSheetId="5">'[39]Top Lvl  Logic'!$J$10</definedName>
    <definedName name="PA_PR_12" localSheetId="6">'[39]Top Lvl  Logic'!$J$10</definedName>
    <definedName name="PA_PR_12" localSheetId="7">'[39]Top Lvl  Logic'!$J$10</definedName>
    <definedName name="PA_PR_12" localSheetId="8">'[39]Top Lvl  Logic'!$J$10</definedName>
    <definedName name="PA_PR_12" localSheetId="9">'[39]Top Lvl  Logic'!$J$10</definedName>
    <definedName name="PA_PR_12">'[29]Top Lvl  Logic'!$J$10</definedName>
    <definedName name="PA_PR_12_10" localSheetId="4">'[39]Top Lvl  Logic'!$J$10</definedName>
    <definedName name="PA_PR_12_10" localSheetId="3">'[39]Top Lvl  Logic'!$J$10</definedName>
    <definedName name="PA_PR_12_10" localSheetId="2">'[39]Top Lvl  Logic'!$J$10</definedName>
    <definedName name="PA_PR_12_10" localSheetId="5">'[39]Top Lvl  Logic'!$J$10</definedName>
    <definedName name="PA_PR_12_10" localSheetId="6">'[39]Top Lvl  Logic'!$J$10</definedName>
    <definedName name="PA_PR_12_10" localSheetId="7">'[39]Top Lvl  Logic'!$J$10</definedName>
    <definedName name="PA_PR_12_10" localSheetId="8">'[39]Top Lvl  Logic'!$J$10</definedName>
    <definedName name="PA_PR_12_10" localSheetId="9">'[39]Top Lvl  Logic'!$J$10</definedName>
    <definedName name="PA_PR_12_10">'[29]Top Lvl  Logic'!$J$10</definedName>
    <definedName name="PA_PR_23" localSheetId="4">'[39]Top Lvl  Logic'!$K$10</definedName>
    <definedName name="PA_PR_23" localSheetId="3">'[39]Top Lvl  Logic'!$K$10</definedName>
    <definedName name="PA_PR_23" localSheetId="2">'[39]Top Lvl  Logic'!$K$10</definedName>
    <definedName name="PA_PR_23" localSheetId="5">'[39]Top Lvl  Logic'!$K$10</definedName>
    <definedName name="PA_PR_23" localSheetId="6">'[39]Top Lvl  Logic'!$K$10</definedName>
    <definedName name="PA_PR_23" localSheetId="7">'[39]Top Lvl  Logic'!$K$10</definedName>
    <definedName name="PA_PR_23" localSheetId="8">'[39]Top Lvl  Logic'!$K$10</definedName>
    <definedName name="PA_PR_23" localSheetId="9">'[39]Top Lvl  Logic'!$K$10</definedName>
    <definedName name="PA_PR_23">'[29]Top Lvl  Logic'!$K$10</definedName>
    <definedName name="PA_PR_23_10" localSheetId="4">'[39]Top Lvl  Logic'!$K$10</definedName>
    <definedName name="PA_PR_23_10" localSheetId="3">'[39]Top Lvl  Logic'!$K$10</definedName>
    <definedName name="PA_PR_23_10" localSheetId="2">'[39]Top Lvl  Logic'!$K$10</definedName>
    <definedName name="PA_PR_23_10" localSheetId="5">'[39]Top Lvl  Logic'!$K$10</definedName>
    <definedName name="PA_PR_23_10" localSheetId="6">'[39]Top Lvl  Logic'!$K$10</definedName>
    <definedName name="PA_PR_23_10" localSheetId="7">'[39]Top Lvl  Logic'!$K$10</definedName>
    <definedName name="PA_PR_23_10" localSheetId="8">'[39]Top Lvl  Logic'!$K$10</definedName>
    <definedName name="PA_PR_23_10" localSheetId="9">'[39]Top Lvl  Logic'!$K$10</definedName>
    <definedName name="PA_PR_23_10">'[29]Top Lvl  Logic'!$K$10</definedName>
    <definedName name="PA_PR_34" localSheetId="4">'[39]Top Lvl  Logic'!$L$10</definedName>
    <definedName name="PA_PR_34" localSheetId="3">'[39]Top Lvl  Logic'!$L$10</definedName>
    <definedName name="PA_PR_34" localSheetId="2">'[39]Top Lvl  Logic'!$L$10</definedName>
    <definedName name="PA_PR_34" localSheetId="5">'[39]Top Lvl  Logic'!$L$10</definedName>
    <definedName name="PA_PR_34" localSheetId="6">'[39]Top Lvl  Logic'!$L$10</definedName>
    <definedName name="PA_PR_34" localSheetId="7">'[39]Top Lvl  Logic'!$L$10</definedName>
    <definedName name="PA_PR_34" localSheetId="8">'[39]Top Lvl  Logic'!$L$10</definedName>
    <definedName name="PA_PR_34" localSheetId="9">'[39]Top Lvl  Logic'!$L$10</definedName>
    <definedName name="PA_PR_34">'[29]Top Lvl  Logic'!$L$10</definedName>
    <definedName name="PA_PR_34_10" localSheetId="4">'[39]Top Lvl  Logic'!$L$10</definedName>
    <definedName name="PA_PR_34_10" localSheetId="3">'[39]Top Lvl  Logic'!$L$10</definedName>
    <definedName name="PA_PR_34_10" localSheetId="2">'[39]Top Lvl  Logic'!$L$10</definedName>
    <definedName name="PA_PR_34_10" localSheetId="5">'[39]Top Lvl  Logic'!$L$10</definedName>
    <definedName name="PA_PR_34_10" localSheetId="6">'[39]Top Lvl  Logic'!$L$10</definedName>
    <definedName name="PA_PR_34_10" localSheetId="7">'[39]Top Lvl  Logic'!$L$10</definedName>
    <definedName name="PA_PR_34_10" localSheetId="8">'[39]Top Lvl  Logic'!$L$10</definedName>
    <definedName name="PA_PR_34_10" localSheetId="9">'[39]Top Lvl  Logic'!$L$10</definedName>
    <definedName name="PA_PR_34_10">'[29]Top Lvl  Logic'!$L$10</definedName>
    <definedName name="PA_PR_45" localSheetId="4">'[39]Top Lvl  Logic'!$M$10</definedName>
    <definedName name="PA_PR_45" localSheetId="3">'[39]Top Lvl  Logic'!$M$10</definedName>
    <definedName name="PA_PR_45" localSheetId="2">'[39]Top Lvl  Logic'!$M$10</definedName>
    <definedName name="PA_PR_45" localSheetId="5">'[39]Top Lvl  Logic'!$M$10</definedName>
    <definedName name="PA_PR_45" localSheetId="6">'[39]Top Lvl  Logic'!$M$10</definedName>
    <definedName name="PA_PR_45" localSheetId="7">'[39]Top Lvl  Logic'!$M$10</definedName>
    <definedName name="PA_PR_45" localSheetId="8">'[39]Top Lvl  Logic'!$M$10</definedName>
    <definedName name="PA_PR_45" localSheetId="9">'[39]Top Lvl  Logic'!$M$10</definedName>
    <definedName name="PA_PR_45">'[29]Top Lvl  Logic'!$M$10</definedName>
    <definedName name="PA_PR_45_10" localSheetId="4">'[39]Top Lvl  Logic'!$M$10</definedName>
    <definedName name="PA_PR_45_10" localSheetId="3">'[39]Top Lvl  Logic'!$M$10</definedName>
    <definedName name="PA_PR_45_10" localSheetId="2">'[39]Top Lvl  Logic'!$M$10</definedName>
    <definedName name="PA_PR_45_10" localSheetId="5">'[39]Top Lvl  Logic'!$M$10</definedName>
    <definedName name="PA_PR_45_10" localSheetId="6">'[39]Top Lvl  Logic'!$M$10</definedName>
    <definedName name="PA_PR_45_10" localSheetId="7">'[39]Top Lvl  Logic'!$M$10</definedName>
    <definedName name="PA_PR_45_10" localSheetId="8">'[39]Top Lvl  Logic'!$M$10</definedName>
    <definedName name="PA_PR_45_10" localSheetId="9">'[39]Top Lvl  Logic'!$M$10</definedName>
    <definedName name="PA_PR_45_10">'[29]Top Lvl  Logic'!$M$10</definedName>
    <definedName name="PA_PR_56" localSheetId="4">'[39]Top Lvl  Logic'!$N$10</definedName>
    <definedName name="PA_PR_56" localSheetId="3">'[39]Top Lvl  Logic'!$N$10</definedName>
    <definedName name="PA_PR_56" localSheetId="2">'[39]Top Lvl  Logic'!$N$10</definedName>
    <definedName name="PA_PR_56" localSheetId="5">'[39]Top Lvl  Logic'!$N$10</definedName>
    <definedName name="PA_PR_56" localSheetId="6">'[39]Top Lvl  Logic'!$N$10</definedName>
    <definedName name="PA_PR_56" localSheetId="7">'[39]Top Lvl  Logic'!$N$10</definedName>
    <definedName name="PA_PR_56" localSheetId="8">'[39]Top Lvl  Logic'!$N$10</definedName>
    <definedName name="PA_PR_56" localSheetId="9">'[39]Top Lvl  Logic'!$N$10</definedName>
    <definedName name="PA_PR_56">'[29]Top Lvl  Logic'!$N$10</definedName>
    <definedName name="PA_PR_56_10" localSheetId="4">'[39]Top Lvl  Logic'!$N$10</definedName>
    <definedName name="PA_PR_56_10" localSheetId="3">'[39]Top Lvl  Logic'!$N$10</definedName>
    <definedName name="PA_PR_56_10" localSheetId="2">'[39]Top Lvl  Logic'!$N$10</definedName>
    <definedName name="PA_PR_56_10" localSheetId="5">'[39]Top Lvl  Logic'!$N$10</definedName>
    <definedName name="PA_PR_56_10" localSheetId="6">'[39]Top Lvl  Logic'!$N$10</definedName>
    <definedName name="PA_PR_56_10" localSheetId="7">'[39]Top Lvl  Logic'!$N$10</definedName>
    <definedName name="PA_PR_56_10" localSheetId="8">'[39]Top Lvl  Logic'!$N$10</definedName>
    <definedName name="PA_PR_56_10" localSheetId="9">'[39]Top Lvl  Logic'!$N$10</definedName>
    <definedName name="PA_PR_56_10">'[29]Top Lvl  Logic'!$N$10</definedName>
    <definedName name="PA_PR_G6" localSheetId="4">'[39]Top Lvl  Logic'!$O$10</definedName>
    <definedName name="PA_PR_G6" localSheetId="3">'[39]Top Lvl  Logic'!$O$10</definedName>
    <definedName name="PA_PR_G6" localSheetId="2">'[39]Top Lvl  Logic'!$O$10</definedName>
    <definedName name="PA_PR_G6" localSheetId="5">'[39]Top Lvl  Logic'!$O$10</definedName>
    <definedName name="PA_PR_G6" localSheetId="6">'[39]Top Lvl  Logic'!$O$10</definedName>
    <definedName name="PA_PR_G6" localSheetId="7">'[39]Top Lvl  Logic'!$O$10</definedName>
    <definedName name="PA_PR_G6" localSheetId="8">'[39]Top Lvl  Logic'!$O$10</definedName>
    <definedName name="PA_PR_G6" localSheetId="9">'[39]Top Lvl  Logic'!$O$10</definedName>
    <definedName name="PA_PR_G6">'[29]Top Lvl  Logic'!$O$10</definedName>
    <definedName name="PA_PR_G6_10" localSheetId="4">'[39]Top Lvl  Logic'!$O$10</definedName>
    <definedName name="PA_PR_G6_10" localSheetId="3">'[39]Top Lvl  Logic'!$O$10</definedName>
    <definedName name="PA_PR_G6_10" localSheetId="2">'[39]Top Lvl  Logic'!$O$10</definedName>
    <definedName name="PA_PR_G6_10" localSheetId="5">'[39]Top Lvl  Logic'!$O$10</definedName>
    <definedName name="PA_PR_G6_10" localSheetId="6">'[39]Top Lvl  Logic'!$O$10</definedName>
    <definedName name="PA_PR_G6_10" localSheetId="7">'[39]Top Lvl  Logic'!$O$10</definedName>
    <definedName name="PA_PR_G6_10" localSheetId="8">'[39]Top Lvl  Logic'!$O$10</definedName>
    <definedName name="PA_PR_G6_10" localSheetId="9">'[39]Top Lvl  Logic'!$O$10</definedName>
    <definedName name="PA_PR_G6_10">'[29]Top Lvl  Logic'!$O$10</definedName>
    <definedName name="PA_PR_L0" localSheetId="4">'[39]Top Lvl  Logic'!$H$10</definedName>
    <definedName name="PA_PR_L0" localSheetId="3">'[39]Top Lvl  Logic'!$H$10</definedName>
    <definedName name="PA_PR_L0" localSheetId="2">'[39]Top Lvl  Logic'!$H$10</definedName>
    <definedName name="PA_PR_L0" localSheetId="5">'[39]Top Lvl  Logic'!$H$10</definedName>
    <definedName name="PA_PR_L0" localSheetId="6">'[39]Top Lvl  Logic'!$H$10</definedName>
    <definedName name="PA_PR_L0" localSheetId="7">'[39]Top Lvl  Logic'!$H$10</definedName>
    <definedName name="PA_PR_L0" localSheetId="8">'[39]Top Lvl  Logic'!$H$10</definedName>
    <definedName name="PA_PR_L0" localSheetId="9">'[39]Top Lvl  Logic'!$H$10</definedName>
    <definedName name="PA_PR_L0">'[29]Top Lvl  Logic'!$H$10</definedName>
    <definedName name="PA_PR_L0_10" localSheetId="4">'[39]Top Lvl  Logic'!$H$10</definedName>
    <definedName name="PA_PR_L0_10" localSheetId="3">'[39]Top Lvl  Logic'!$H$10</definedName>
    <definedName name="PA_PR_L0_10" localSheetId="2">'[39]Top Lvl  Logic'!$H$10</definedName>
    <definedName name="PA_PR_L0_10" localSheetId="5">'[39]Top Lvl  Logic'!$H$10</definedName>
    <definedName name="PA_PR_L0_10" localSheetId="6">'[39]Top Lvl  Logic'!$H$10</definedName>
    <definedName name="PA_PR_L0_10" localSheetId="7">'[39]Top Lvl  Logic'!$H$10</definedName>
    <definedName name="PA_PR_L0_10" localSheetId="8">'[39]Top Lvl  Logic'!$H$10</definedName>
    <definedName name="PA_PR_L0_10" localSheetId="9">'[39]Top Lvl  Logic'!$H$10</definedName>
    <definedName name="PA_PR_L0_10">'[29]Top Lvl  Logic'!$H$10</definedName>
    <definedName name="PA_PR_NA" localSheetId="4">'[39]Top Lvl  Logic'!$G$10</definedName>
    <definedName name="PA_PR_NA" localSheetId="3">'[39]Top Lvl  Logic'!$G$10</definedName>
    <definedName name="PA_PR_NA" localSheetId="2">'[39]Top Lvl  Logic'!$G$10</definedName>
    <definedName name="PA_PR_NA" localSheetId="5">'[39]Top Lvl  Logic'!$G$10</definedName>
    <definedName name="PA_PR_NA" localSheetId="6">'[39]Top Lvl  Logic'!$G$10</definedName>
    <definedName name="PA_PR_NA" localSheetId="7">'[39]Top Lvl  Logic'!$G$10</definedName>
    <definedName name="PA_PR_NA" localSheetId="8">'[39]Top Lvl  Logic'!$G$10</definedName>
    <definedName name="PA_PR_NA" localSheetId="9">'[39]Top Lvl  Logic'!$G$10</definedName>
    <definedName name="PA_PR_NA">'[29]Top Lvl  Logic'!$G$10</definedName>
    <definedName name="PA_PR_NA_10" localSheetId="4">'[39]Top Lvl  Logic'!$G$10</definedName>
    <definedName name="PA_PR_NA_10" localSheetId="3">'[39]Top Lvl  Logic'!$G$10</definedName>
    <definedName name="PA_PR_NA_10" localSheetId="2">'[39]Top Lvl  Logic'!$G$10</definedName>
    <definedName name="PA_PR_NA_10" localSheetId="5">'[39]Top Lvl  Logic'!$G$10</definedName>
    <definedName name="PA_PR_NA_10" localSheetId="6">'[39]Top Lvl  Logic'!$G$10</definedName>
    <definedName name="PA_PR_NA_10" localSheetId="7">'[39]Top Lvl  Logic'!$G$10</definedName>
    <definedName name="PA_PR_NA_10" localSheetId="8">'[39]Top Lvl  Logic'!$G$10</definedName>
    <definedName name="PA_PR_NA_10" localSheetId="9">'[39]Top Lvl  Logic'!$G$10</definedName>
    <definedName name="PA_PR_NA_10">'[29]Top Lvl  Logic'!$G$10</definedName>
    <definedName name="PA_PRE" localSheetId="4">'[39]Top Lvl  Logic'!$D$9</definedName>
    <definedName name="PA_PRE" localSheetId="3">'[39]Top Lvl  Logic'!$D$9</definedName>
    <definedName name="PA_PRE" localSheetId="2">'[39]Top Lvl  Logic'!$D$9</definedName>
    <definedName name="PA_PRE" localSheetId="5">'[39]Top Lvl  Logic'!$D$9</definedName>
    <definedName name="PA_PRE" localSheetId="6">'[39]Top Lvl  Logic'!$D$9</definedName>
    <definedName name="PA_PRE" localSheetId="7">'[39]Top Lvl  Logic'!$D$9</definedName>
    <definedName name="PA_PRE" localSheetId="8">'[39]Top Lvl  Logic'!$D$9</definedName>
    <definedName name="PA_PRE" localSheetId="9">'[39]Top Lvl  Logic'!$D$9</definedName>
    <definedName name="PA_PRE">'[29]Top Lvl  Logic'!$D$9</definedName>
    <definedName name="PA_PRE_10" localSheetId="4">'[39]Top Lvl  Logic'!$D$9</definedName>
    <definedName name="PA_PRE_10" localSheetId="3">'[39]Top Lvl  Logic'!$D$9</definedName>
    <definedName name="PA_PRE_10" localSheetId="2">'[39]Top Lvl  Logic'!$D$9</definedName>
    <definedName name="PA_PRE_10" localSheetId="5">'[39]Top Lvl  Logic'!$D$9</definedName>
    <definedName name="PA_PRE_10" localSheetId="6">'[39]Top Lvl  Logic'!$D$9</definedName>
    <definedName name="PA_PRE_10" localSheetId="7">'[39]Top Lvl  Logic'!$D$9</definedName>
    <definedName name="PA_PRE_10" localSheetId="8">'[39]Top Lvl  Logic'!$D$9</definedName>
    <definedName name="PA_PRE_10" localSheetId="9">'[39]Top Lvl  Logic'!$D$9</definedName>
    <definedName name="PA_PRE_10">'[29]Top Lvl  Logic'!$D$9</definedName>
    <definedName name="PA_VA_01" localSheetId="4">'[39]Top Lvl  Logic'!$I$12</definedName>
    <definedName name="PA_VA_01" localSheetId="3">'[39]Top Lvl  Logic'!$I$12</definedName>
    <definedName name="PA_VA_01" localSheetId="2">'[39]Top Lvl  Logic'!$I$12</definedName>
    <definedName name="PA_VA_01" localSheetId="5">'[39]Top Lvl  Logic'!$I$12</definedName>
    <definedName name="PA_VA_01" localSheetId="6">'[39]Top Lvl  Logic'!$I$12</definedName>
    <definedName name="PA_VA_01" localSheetId="7">'[39]Top Lvl  Logic'!$I$12</definedName>
    <definedName name="PA_VA_01" localSheetId="8">'[39]Top Lvl  Logic'!$I$12</definedName>
    <definedName name="PA_VA_01" localSheetId="9">'[39]Top Lvl  Logic'!$I$12</definedName>
    <definedName name="PA_VA_01">'[29]Top Lvl  Logic'!$I$12</definedName>
    <definedName name="PA_VA_01_10" localSheetId="4">'[39]Top Lvl  Logic'!$I$12</definedName>
    <definedName name="PA_VA_01_10" localSheetId="3">'[39]Top Lvl  Logic'!$I$12</definedName>
    <definedName name="PA_VA_01_10" localSheetId="2">'[39]Top Lvl  Logic'!$I$12</definedName>
    <definedName name="PA_VA_01_10" localSheetId="5">'[39]Top Lvl  Logic'!$I$12</definedName>
    <definedName name="PA_VA_01_10" localSheetId="6">'[39]Top Lvl  Logic'!$I$12</definedName>
    <definedName name="PA_VA_01_10" localSheetId="7">'[39]Top Lvl  Logic'!$I$12</definedName>
    <definedName name="PA_VA_01_10" localSheetId="8">'[39]Top Lvl  Logic'!$I$12</definedName>
    <definedName name="PA_VA_01_10" localSheetId="9">'[39]Top Lvl  Logic'!$I$12</definedName>
    <definedName name="PA_VA_01_10">'[29]Top Lvl  Logic'!$I$12</definedName>
    <definedName name="PA_VA_12" localSheetId="4">'[39]Top Lvl  Logic'!$J$12</definedName>
    <definedName name="PA_VA_12" localSheetId="3">'[39]Top Lvl  Logic'!$J$12</definedName>
    <definedName name="PA_VA_12" localSheetId="2">'[39]Top Lvl  Logic'!$J$12</definedName>
    <definedName name="PA_VA_12" localSheetId="5">'[39]Top Lvl  Logic'!$J$12</definedName>
    <definedName name="PA_VA_12" localSheetId="6">'[39]Top Lvl  Logic'!$J$12</definedName>
    <definedName name="PA_VA_12" localSheetId="7">'[39]Top Lvl  Logic'!$J$12</definedName>
    <definedName name="PA_VA_12" localSheetId="8">'[39]Top Lvl  Logic'!$J$12</definedName>
    <definedName name="PA_VA_12" localSheetId="9">'[39]Top Lvl  Logic'!$J$12</definedName>
    <definedName name="PA_VA_12">'[29]Top Lvl  Logic'!$J$12</definedName>
    <definedName name="PA_VA_12_10" localSheetId="4">'[39]Top Lvl  Logic'!$J$12</definedName>
    <definedName name="PA_VA_12_10" localSheetId="3">'[39]Top Lvl  Logic'!$J$12</definedName>
    <definedName name="PA_VA_12_10" localSheetId="2">'[39]Top Lvl  Logic'!$J$12</definedName>
    <definedName name="PA_VA_12_10" localSheetId="5">'[39]Top Lvl  Logic'!$J$12</definedName>
    <definedName name="PA_VA_12_10" localSheetId="6">'[39]Top Lvl  Logic'!$J$12</definedName>
    <definedName name="PA_VA_12_10" localSheetId="7">'[39]Top Lvl  Logic'!$J$12</definedName>
    <definedName name="PA_VA_12_10" localSheetId="8">'[39]Top Lvl  Logic'!$J$12</definedName>
    <definedName name="PA_VA_12_10" localSheetId="9">'[39]Top Lvl  Logic'!$J$12</definedName>
    <definedName name="PA_VA_12_10">'[29]Top Lvl  Logic'!$J$12</definedName>
    <definedName name="PA_VA_23" localSheetId="4">'[39]Top Lvl  Logic'!$K$12</definedName>
    <definedName name="PA_VA_23" localSheetId="3">'[39]Top Lvl  Logic'!$K$12</definedName>
    <definedName name="PA_VA_23" localSheetId="2">'[39]Top Lvl  Logic'!$K$12</definedName>
    <definedName name="PA_VA_23" localSheetId="5">'[39]Top Lvl  Logic'!$K$12</definedName>
    <definedName name="PA_VA_23" localSheetId="6">'[39]Top Lvl  Logic'!$K$12</definedName>
    <definedName name="PA_VA_23" localSheetId="7">'[39]Top Lvl  Logic'!$K$12</definedName>
    <definedName name="PA_VA_23" localSheetId="8">'[39]Top Lvl  Logic'!$K$12</definedName>
    <definedName name="PA_VA_23" localSheetId="9">'[39]Top Lvl  Logic'!$K$12</definedName>
    <definedName name="PA_VA_23">'[29]Top Lvl  Logic'!$K$12</definedName>
    <definedName name="PA_VA_23_10" localSheetId="4">'[39]Top Lvl  Logic'!$K$12</definedName>
    <definedName name="PA_VA_23_10" localSheetId="3">'[39]Top Lvl  Logic'!$K$12</definedName>
    <definedName name="PA_VA_23_10" localSheetId="2">'[39]Top Lvl  Logic'!$K$12</definedName>
    <definedName name="PA_VA_23_10" localSheetId="5">'[39]Top Lvl  Logic'!$K$12</definedName>
    <definedName name="PA_VA_23_10" localSheetId="6">'[39]Top Lvl  Logic'!$K$12</definedName>
    <definedName name="PA_VA_23_10" localSheetId="7">'[39]Top Lvl  Logic'!$K$12</definedName>
    <definedName name="PA_VA_23_10" localSheetId="8">'[39]Top Lvl  Logic'!$K$12</definedName>
    <definedName name="PA_VA_23_10" localSheetId="9">'[39]Top Lvl  Logic'!$K$12</definedName>
    <definedName name="PA_VA_23_10">'[29]Top Lvl  Logic'!$K$12</definedName>
    <definedName name="PA_VA_34" localSheetId="4">'[39]Top Lvl  Logic'!$L$12</definedName>
    <definedName name="PA_VA_34" localSheetId="3">'[39]Top Lvl  Logic'!$L$12</definedName>
    <definedName name="PA_VA_34" localSheetId="2">'[39]Top Lvl  Logic'!$L$12</definedName>
    <definedName name="PA_VA_34" localSheetId="5">'[39]Top Lvl  Logic'!$L$12</definedName>
    <definedName name="PA_VA_34" localSheetId="6">'[39]Top Lvl  Logic'!$L$12</definedName>
    <definedName name="PA_VA_34" localSheetId="7">'[39]Top Lvl  Logic'!$L$12</definedName>
    <definedName name="PA_VA_34" localSheetId="8">'[39]Top Lvl  Logic'!$L$12</definedName>
    <definedName name="PA_VA_34" localSheetId="9">'[39]Top Lvl  Logic'!$L$12</definedName>
    <definedName name="PA_VA_34">'[29]Top Lvl  Logic'!$L$12</definedName>
    <definedName name="PA_VA_34_10" localSheetId="4">'[39]Top Lvl  Logic'!$L$12</definedName>
    <definedName name="PA_VA_34_10" localSheetId="3">'[39]Top Lvl  Logic'!$L$12</definedName>
    <definedName name="PA_VA_34_10" localSheetId="2">'[39]Top Lvl  Logic'!$L$12</definedName>
    <definedName name="PA_VA_34_10" localSheetId="5">'[39]Top Lvl  Logic'!$L$12</definedName>
    <definedName name="PA_VA_34_10" localSheetId="6">'[39]Top Lvl  Logic'!$L$12</definedName>
    <definedName name="PA_VA_34_10" localSheetId="7">'[39]Top Lvl  Logic'!$L$12</definedName>
    <definedName name="PA_VA_34_10" localSheetId="8">'[39]Top Lvl  Logic'!$L$12</definedName>
    <definedName name="PA_VA_34_10" localSheetId="9">'[39]Top Lvl  Logic'!$L$12</definedName>
    <definedName name="PA_VA_34_10">'[29]Top Lvl  Logic'!$L$12</definedName>
    <definedName name="PA_VA_45" localSheetId="4">'[39]Top Lvl  Logic'!$M$12</definedName>
    <definedName name="PA_VA_45" localSheetId="3">'[39]Top Lvl  Logic'!$M$12</definedName>
    <definedName name="PA_VA_45" localSheetId="2">'[39]Top Lvl  Logic'!$M$12</definedName>
    <definedName name="PA_VA_45" localSheetId="5">'[39]Top Lvl  Logic'!$M$12</definedName>
    <definedName name="PA_VA_45" localSheetId="6">'[39]Top Lvl  Logic'!$M$12</definedName>
    <definedName name="PA_VA_45" localSheetId="7">'[39]Top Lvl  Logic'!$M$12</definedName>
    <definedName name="PA_VA_45" localSheetId="8">'[39]Top Lvl  Logic'!$M$12</definedName>
    <definedName name="PA_VA_45" localSheetId="9">'[39]Top Lvl  Logic'!$M$12</definedName>
    <definedName name="PA_VA_45">'[29]Top Lvl  Logic'!$M$12</definedName>
    <definedName name="PA_VA_45_10" localSheetId="4">'[39]Top Lvl  Logic'!$M$12</definedName>
    <definedName name="PA_VA_45_10" localSheetId="3">'[39]Top Lvl  Logic'!$M$12</definedName>
    <definedName name="PA_VA_45_10" localSheetId="2">'[39]Top Lvl  Logic'!$M$12</definedName>
    <definedName name="PA_VA_45_10" localSheetId="5">'[39]Top Lvl  Logic'!$M$12</definedName>
    <definedName name="PA_VA_45_10" localSheetId="6">'[39]Top Lvl  Logic'!$M$12</definedName>
    <definedName name="PA_VA_45_10" localSheetId="7">'[39]Top Lvl  Logic'!$M$12</definedName>
    <definedName name="PA_VA_45_10" localSheetId="8">'[39]Top Lvl  Logic'!$M$12</definedName>
    <definedName name="PA_VA_45_10" localSheetId="9">'[39]Top Lvl  Logic'!$M$12</definedName>
    <definedName name="PA_VA_45_10">'[29]Top Lvl  Logic'!$M$12</definedName>
    <definedName name="PA_VA_56" localSheetId="4">'[39]Top Lvl  Logic'!$N$12</definedName>
    <definedName name="PA_VA_56" localSheetId="3">'[39]Top Lvl  Logic'!$N$12</definedName>
    <definedName name="PA_VA_56" localSheetId="2">'[39]Top Lvl  Logic'!$N$12</definedName>
    <definedName name="PA_VA_56" localSheetId="5">'[39]Top Lvl  Logic'!$N$12</definedName>
    <definedName name="PA_VA_56" localSheetId="6">'[39]Top Lvl  Logic'!$N$12</definedName>
    <definedName name="PA_VA_56" localSheetId="7">'[39]Top Lvl  Logic'!$N$12</definedName>
    <definedName name="PA_VA_56" localSheetId="8">'[39]Top Lvl  Logic'!$N$12</definedName>
    <definedName name="PA_VA_56" localSheetId="9">'[39]Top Lvl  Logic'!$N$12</definedName>
    <definedName name="PA_VA_56">'[29]Top Lvl  Logic'!$N$12</definedName>
    <definedName name="PA_VA_56_10" localSheetId="4">'[39]Top Lvl  Logic'!$N$12</definedName>
    <definedName name="PA_VA_56_10" localSheetId="3">'[39]Top Lvl  Logic'!$N$12</definedName>
    <definedName name="PA_VA_56_10" localSheetId="2">'[39]Top Lvl  Logic'!$N$12</definedName>
    <definedName name="PA_VA_56_10" localSheetId="5">'[39]Top Lvl  Logic'!$N$12</definedName>
    <definedName name="PA_VA_56_10" localSheetId="6">'[39]Top Lvl  Logic'!$N$12</definedName>
    <definedName name="PA_VA_56_10" localSheetId="7">'[39]Top Lvl  Logic'!$N$12</definedName>
    <definedName name="PA_VA_56_10" localSheetId="8">'[39]Top Lvl  Logic'!$N$12</definedName>
    <definedName name="PA_VA_56_10" localSheetId="9">'[39]Top Lvl  Logic'!$N$12</definedName>
    <definedName name="PA_VA_56_10">'[29]Top Lvl  Logic'!$N$12</definedName>
    <definedName name="PA_VA_G6" localSheetId="4">'[39]Top Lvl  Logic'!$O$12</definedName>
    <definedName name="PA_VA_G6" localSheetId="3">'[39]Top Lvl  Logic'!$O$12</definedName>
    <definedName name="PA_VA_G6" localSheetId="2">'[39]Top Lvl  Logic'!$O$12</definedName>
    <definedName name="PA_VA_G6" localSheetId="5">'[39]Top Lvl  Logic'!$O$12</definedName>
    <definedName name="PA_VA_G6" localSheetId="6">'[39]Top Lvl  Logic'!$O$12</definedName>
    <definedName name="PA_VA_G6" localSheetId="7">'[39]Top Lvl  Logic'!$O$12</definedName>
    <definedName name="PA_VA_G6" localSheetId="8">'[39]Top Lvl  Logic'!$O$12</definedName>
    <definedName name="PA_VA_G6" localSheetId="9">'[39]Top Lvl  Logic'!$O$12</definedName>
    <definedName name="PA_VA_G6">'[29]Top Lvl  Logic'!$O$12</definedName>
    <definedName name="PA_VA_G6_10" localSheetId="4">'[39]Top Lvl  Logic'!$O$12</definedName>
    <definedName name="PA_VA_G6_10" localSheetId="3">'[39]Top Lvl  Logic'!$O$12</definedName>
    <definedName name="PA_VA_G6_10" localSheetId="2">'[39]Top Lvl  Logic'!$O$12</definedName>
    <definedName name="PA_VA_G6_10" localSheetId="5">'[39]Top Lvl  Logic'!$O$12</definedName>
    <definedName name="PA_VA_G6_10" localSheetId="6">'[39]Top Lvl  Logic'!$O$12</definedName>
    <definedName name="PA_VA_G6_10" localSheetId="7">'[39]Top Lvl  Logic'!$O$12</definedName>
    <definedName name="PA_VA_G6_10" localSheetId="8">'[39]Top Lvl  Logic'!$O$12</definedName>
    <definedName name="PA_VA_G6_10" localSheetId="9">'[39]Top Lvl  Logic'!$O$12</definedName>
    <definedName name="PA_VA_G6_10">'[29]Top Lvl  Logic'!$O$12</definedName>
    <definedName name="PA_VA_L0" localSheetId="4">'[39]Top Lvl  Logic'!$H$12</definedName>
    <definedName name="PA_VA_L0" localSheetId="3">'[39]Top Lvl  Logic'!$H$12</definedName>
    <definedName name="PA_VA_L0" localSheetId="2">'[39]Top Lvl  Logic'!$H$12</definedName>
    <definedName name="PA_VA_L0" localSheetId="5">'[39]Top Lvl  Logic'!$H$12</definedName>
    <definedName name="PA_VA_L0" localSheetId="6">'[39]Top Lvl  Logic'!$H$12</definedName>
    <definedName name="PA_VA_L0" localSheetId="7">'[39]Top Lvl  Logic'!$H$12</definedName>
    <definedName name="PA_VA_L0" localSheetId="8">'[39]Top Lvl  Logic'!$H$12</definedName>
    <definedName name="PA_VA_L0" localSheetId="9">'[39]Top Lvl  Logic'!$H$12</definedName>
    <definedName name="PA_VA_L0">'[29]Top Lvl  Logic'!$H$12</definedName>
    <definedName name="PA_VA_L0_10" localSheetId="4">'[39]Top Lvl  Logic'!$H$12</definedName>
    <definedName name="PA_VA_L0_10" localSheetId="3">'[39]Top Lvl  Logic'!$H$12</definedName>
    <definedName name="PA_VA_L0_10" localSheetId="2">'[39]Top Lvl  Logic'!$H$12</definedName>
    <definedName name="PA_VA_L0_10" localSheetId="5">'[39]Top Lvl  Logic'!$H$12</definedName>
    <definedName name="PA_VA_L0_10" localSheetId="6">'[39]Top Lvl  Logic'!$H$12</definedName>
    <definedName name="PA_VA_L0_10" localSheetId="7">'[39]Top Lvl  Logic'!$H$12</definedName>
    <definedName name="PA_VA_L0_10" localSheetId="8">'[39]Top Lvl  Logic'!$H$12</definedName>
    <definedName name="PA_VA_L0_10" localSheetId="9">'[39]Top Lvl  Logic'!$H$12</definedName>
    <definedName name="PA_VA_L0_10">'[29]Top Lvl  Logic'!$H$12</definedName>
    <definedName name="PA_VA_NA" localSheetId="4">'[39]Top Lvl  Logic'!$G$12</definedName>
    <definedName name="PA_VA_NA" localSheetId="3">'[39]Top Lvl  Logic'!$G$12</definedName>
    <definedName name="PA_VA_NA" localSheetId="2">'[39]Top Lvl  Logic'!$G$12</definedName>
    <definedName name="PA_VA_NA" localSheetId="5">'[39]Top Lvl  Logic'!$G$12</definedName>
    <definedName name="PA_VA_NA" localSheetId="6">'[39]Top Lvl  Logic'!$G$12</definedName>
    <definedName name="PA_VA_NA" localSheetId="7">'[39]Top Lvl  Logic'!$G$12</definedName>
    <definedName name="PA_VA_NA" localSheetId="8">'[39]Top Lvl  Logic'!$G$12</definedName>
    <definedName name="PA_VA_NA" localSheetId="9">'[39]Top Lvl  Logic'!$G$12</definedName>
    <definedName name="PA_VA_NA">'[29]Top Lvl  Logic'!$G$12</definedName>
    <definedName name="PA_VA_NA_10" localSheetId="4">'[39]Top Lvl  Logic'!$G$12</definedName>
    <definedName name="PA_VA_NA_10" localSheetId="3">'[39]Top Lvl  Logic'!$G$12</definedName>
    <definedName name="PA_VA_NA_10" localSheetId="2">'[39]Top Lvl  Logic'!$G$12</definedName>
    <definedName name="PA_VA_NA_10" localSheetId="5">'[39]Top Lvl  Logic'!$G$12</definedName>
    <definedName name="PA_VA_NA_10" localSheetId="6">'[39]Top Lvl  Logic'!$G$12</definedName>
    <definedName name="PA_VA_NA_10" localSheetId="7">'[39]Top Lvl  Logic'!$G$12</definedName>
    <definedName name="PA_VA_NA_10" localSheetId="8">'[39]Top Lvl  Logic'!$G$12</definedName>
    <definedName name="PA_VA_NA_10" localSheetId="9">'[39]Top Lvl  Logic'!$G$12</definedName>
    <definedName name="PA_VA_NA_10">'[29]Top Lvl  Logic'!$G$12</definedName>
    <definedName name="PA_VAL" localSheetId="4">'[39]Top Lvl  Logic'!$D$11</definedName>
    <definedName name="PA_VAL" localSheetId="3">'[39]Top Lvl  Logic'!$D$11</definedName>
    <definedName name="PA_VAL" localSheetId="2">'[39]Top Lvl  Logic'!$D$11</definedName>
    <definedName name="PA_VAL" localSheetId="5">'[39]Top Lvl  Logic'!$D$11</definedName>
    <definedName name="PA_VAL" localSheetId="6">'[39]Top Lvl  Logic'!$D$11</definedName>
    <definedName name="PA_VAL" localSheetId="7">'[39]Top Lvl  Logic'!$D$11</definedName>
    <definedName name="PA_VAL" localSheetId="8">'[39]Top Lvl  Logic'!$D$11</definedName>
    <definedName name="PA_VAL" localSheetId="9">'[39]Top Lvl  Logic'!$D$11</definedName>
    <definedName name="PA_VAL">'[29]Top Lvl  Logic'!$D$11</definedName>
    <definedName name="PA_VAL_10" localSheetId="4">'[39]Top Lvl  Logic'!$D$11</definedName>
    <definedName name="PA_VAL_10" localSheetId="3">'[39]Top Lvl  Logic'!$D$11</definedName>
    <definedName name="PA_VAL_10" localSheetId="2">'[39]Top Lvl  Logic'!$D$11</definedName>
    <definedName name="PA_VAL_10" localSheetId="5">'[39]Top Lvl  Logic'!$D$11</definedName>
    <definedName name="PA_VAL_10" localSheetId="6">'[39]Top Lvl  Logic'!$D$11</definedName>
    <definedName name="PA_VAL_10" localSheetId="7">'[39]Top Lvl  Logic'!$D$11</definedName>
    <definedName name="PA_VAL_10" localSheetId="8">'[39]Top Lvl  Logic'!$D$11</definedName>
    <definedName name="PA_VAL_10" localSheetId="9">'[39]Top Lvl  Logic'!$D$11</definedName>
    <definedName name="PA_VAL_10">'[29]Top Lvl  Logic'!$D$11</definedName>
    <definedName name="PACK" localSheetId="4">#REF!</definedName>
    <definedName name="PACK" localSheetId="3">#REF!</definedName>
    <definedName name="PACK" localSheetId="2">#REF!</definedName>
    <definedName name="PACK" localSheetId="5">#REF!</definedName>
    <definedName name="PACK" localSheetId="6">#REF!</definedName>
    <definedName name="PACK" localSheetId="7">#REF!</definedName>
    <definedName name="PACK" localSheetId="8">#REF!</definedName>
    <definedName name="PACK" localSheetId="9">#REF!</definedName>
    <definedName name="PACK" localSheetId="10">#REF!</definedName>
    <definedName name="PACK">#REF!</definedName>
    <definedName name="paco" localSheetId="4" hidden="1">{#N/A,#N/A,TRUE,"Distribution";#N/A,#N/A,TRUE,"Fulfillment";#N/A,#N/A,TRUE,"Aged Backorders"}</definedName>
    <definedName name="paco" localSheetId="3" hidden="1">{#N/A,#N/A,TRUE,"Distribution";#N/A,#N/A,TRUE,"Fulfillment";#N/A,#N/A,TRUE,"Aged Backorders"}</definedName>
    <definedName name="paco" localSheetId="2" hidden="1">{#N/A,#N/A,TRUE,"Distribution";#N/A,#N/A,TRUE,"Fulfillment";#N/A,#N/A,TRUE,"Aged Backorders"}</definedName>
    <definedName name="paco" localSheetId="8" hidden="1">{#N/A,#N/A,TRUE,"Distribution";#N/A,#N/A,TRUE,"Fulfillment";#N/A,#N/A,TRUE,"Aged Backorders"}</definedName>
    <definedName name="paco" localSheetId="9" hidden="1">{#N/A,#N/A,TRUE,"Distribution";#N/A,#N/A,TRUE,"Fulfillment";#N/A,#N/A,TRUE,"Aged Backorders"}</definedName>
    <definedName name="paco" hidden="1">{#N/A,#N/A,TRUE,"Distribution";#N/A,#N/A,TRUE,"Fulfillment";#N/A,#N/A,TRUE,"Aged Backorders"}</definedName>
    <definedName name="PAGE1" localSheetId="4">#REF!</definedName>
    <definedName name="PAGE1" localSheetId="3">#REF!</definedName>
    <definedName name="PAGE1" localSheetId="2">#REF!</definedName>
    <definedName name="PAGE1" localSheetId="5">#REF!</definedName>
    <definedName name="PAGE1" localSheetId="6">#REF!</definedName>
    <definedName name="PAGE1" localSheetId="7">#REF!</definedName>
    <definedName name="PAGE1" localSheetId="8">#REF!</definedName>
    <definedName name="PAGE1" localSheetId="9">#REF!</definedName>
    <definedName name="PAGE1" localSheetId="10">#REF!</definedName>
    <definedName name="PAGE1">#REF!</definedName>
    <definedName name="pajaro" localSheetId="4" hidden="1">{#N/A,#N/A,TRUE,"Distribution";#N/A,#N/A,TRUE,"Fulfillment";#N/A,#N/A,TRUE,"Aged Backorders"}</definedName>
    <definedName name="pajaro" localSheetId="3" hidden="1">{#N/A,#N/A,TRUE,"Distribution";#N/A,#N/A,TRUE,"Fulfillment";#N/A,#N/A,TRUE,"Aged Backorders"}</definedName>
    <definedName name="pajaro" localSheetId="2" hidden="1">{#N/A,#N/A,TRUE,"Distribution";#N/A,#N/A,TRUE,"Fulfillment";#N/A,#N/A,TRUE,"Aged Backorders"}</definedName>
    <definedName name="pajaro" localSheetId="8" hidden="1">{#N/A,#N/A,TRUE,"Distribution";#N/A,#N/A,TRUE,"Fulfillment";#N/A,#N/A,TRUE,"Aged Backorders"}</definedName>
    <definedName name="pajaro" localSheetId="9" hidden="1">{#N/A,#N/A,TRUE,"Distribution";#N/A,#N/A,TRUE,"Fulfillment";#N/A,#N/A,TRUE,"Aged Backorders"}</definedName>
    <definedName name="pajaro" hidden="1">{#N/A,#N/A,TRUE,"Distribution";#N/A,#N/A,TRUE,"Fulfillment";#N/A,#N/A,TRUE,"Aged Backorders"}</definedName>
    <definedName name="PART">'[66]10. Thermal Limiter Test'!$A$4:$A$50</definedName>
    <definedName name="PartionS" localSheetId="4">#REF!</definedName>
    <definedName name="PartionS" localSheetId="3">#REF!</definedName>
    <definedName name="PartionS" localSheetId="2">#REF!</definedName>
    <definedName name="PartionS" localSheetId="5">#REF!</definedName>
    <definedName name="PartionS" localSheetId="6">#REF!</definedName>
    <definedName name="PartionS" localSheetId="7">#REF!</definedName>
    <definedName name="PartionS" localSheetId="8">#REF!</definedName>
    <definedName name="PartionS" localSheetId="9">#REF!</definedName>
    <definedName name="PartionS" localSheetId="10">#REF!</definedName>
    <definedName name="PartionS">#REF!</definedName>
    <definedName name="PartitionL" localSheetId="4">[46]Spec!$B$48:$F$50</definedName>
    <definedName name="PartitionL" localSheetId="3">[46]Spec!$B$48:$F$50</definedName>
    <definedName name="PartitionL" localSheetId="2">[46]Spec!$B$48:$F$50</definedName>
    <definedName name="PartitionL" localSheetId="5">[46]Spec!$B$48:$F$50</definedName>
    <definedName name="PartitionL" localSheetId="6">[46]Spec!$B$48:$F$50</definedName>
    <definedName name="PartitionL" localSheetId="7">[46]Spec!$B$48:$F$50</definedName>
    <definedName name="PartitionL" localSheetId="8">[46]Spec!$B$48:$F$50</definedName>
    <definedName name="PartitionL" localSheetId="9">[46]Spec!$B$48:$F$50</definedName>
    <definedName name="PartitionL">[37]Spec!$B$48:$F$50</definedName>
    <definedName name="PartitionS" localSheetId="4">[46]Spec!$B$43:$F$45</definedName>
    <definedName name="PartitionS" localSheetId="3">[46]Spec!$B$43:$F$45</definedName>
    <definedName name="PartitionS" localSheetId="2">[46]Spec!$B$43:$F$45</definedName>
    <definedName name="PartitionS" localSheetId="5">[46]Spec!$B$43:$F$45</definedName>
    <definedName name="PartitionS" localSheetId="6">[46]Spec!$B$43:$F$45</definedName>
    <definedName name="PartitionS" localSheetId="7">[46]Spec!$B$43:$F$45</definedName>
    <definedName name="PartitionS" localSheetId="8">[46]Spec!$B$43:$F$45</definedName>
    <definedName name="PartitionS" localSheetId="9">[46]Spec!$B$43:$F$45</definedName>
    <definedName name="PartitionS">[37]Spec!$B$43:$F$45</definedName>
    <definedName name="PartName" localSheetId="4">'[88]LRR Summary'!$F$12</definedName>
    <definedName name="PartName" localSheetId="3">'[88]LRR Summary'!$F$12</definedName>
    <definedName name="PartName" localSheetId="2">'[88]LRR Summary'!$F$12</definedName>
    <definedName name="PartName" localSheetId="5">'[88]LRR Summary'!$F$12</definedName>
    <definedName name="PartName" localSheetId="6">'[88]LRR Summary'!$F$12</definedName>
    <definedName name="PartName" localSheetId="7">'[88]LRR Summary'!$F$12</definedName>
    <definedName name="PartName" localSheetId="8">'[88]LRR Summary'!$F$12</definedName>
    <definedName name="PartName" localSheetId="9">'[88]LRR Summary'!$F$12</definedName>
    <definedName name="PartName">'[70]LRR Summary'!$F$12</definedName>
    <definedName name="PartNumber" localSheetId="4">'[88]LRR Summary'!$F$14</definedName>
    <definedName name="PartNumber" localSheetId="3">'[88]LRR Summary'!$F$14</definedName>
    <definedName name="PartNumber" localSheetId="2">'[88]LRR Summary'!$F$14</definedName>
    <definedName name="PartNumber" localSheetId="5">'[88]LRR Summary'!$F$14</definedName>
    <definedName name="PartNumber" localSheetId="6">'[88]LRR Summary'!$F$14</definedName>
    <definedName name="PartNumber" localSheetId="7">'[88]LRR Summary'!$F$14</definedName>
    <definedName name="PartNumber" localSheetId="8">'[88]LRR Summary'!$F$14</definedName>
    <definedName name="PartNumber" localSheetId="9">'[88]LRR Summary'!$F$14</definedName>
    <definedName name="PartNumber">'[70]LRR Summary'!$F$14</definedName>
    <definedName name="Parts_DPU" localSheetId="4">[39]Summary!$C$6</definedName>
    <definedName name="Parts_DPU" localSheetId="3">[39]Summary!$C$6</definedName>
    <definedName name="Parts_DPU" localSheetId="2">[39]Summary!$C$6</definedName>
    <definedName name="Parts_DPU" localSheetId="5">[39]Summary!$C$6</definedName>
    <definedName name="Parts_DPU" localSheetId="6">[39]Summary!$C$6</definedName>
    <definedName name="Parts_DPU" localSheetId="7">[39]Summary!$C$6</definedName>
    <definedName name="Parts_DPU" localSheetId="8">[39]Summary!$C$6</definedName>
    <definedName name="Parts_DPU" localSheetId="9">[39]Summary!$C$6</definedName>
    <definedName name="Parts_DPU">[29]Summary!$C$6</definedName>
    <definedName name="Parts_DPU_10" localSheetId="4">[39]Summary!$C$6</definedName>
    <definedName name="Parts_DPU_10" localSheetId="3">[39]Summary!$C$6</definedName>
    <definedName name="Parts_DPU_10" localSheetId="2">[39]Summary!$C$6</definedName>
    <definedName name="Parts_DPU_10" localSheetId="5">[39]Summary!$C$6</definedName>
    <definedName name="Parts_DPU_10" localSheetId="6">[39]Summary!$C$6</definedName>
    <definedName name="Parts_DPU_10" localSheetId="7">[39]Summary!$C$6</definedName>
    <definedName name="Parts_DPU_10" localSheetId="8">[39]Summary!$C$6</definedName>
    <definedName name="Parts_DPU_10" localSheetId="9">[39]Summary!$C$6</definedName>
    <definedName name="Parts_DPU_10">[29]Summary!$C$6</definedName>
    <definedName name="Parts_M" localSheetId="4">[39]Summary!$F$6</definedName>
    <definedName name="Parts_M" localSheetId="3">[39]Summary!$F$6</definedName>
    <definedName name="Parts_M" localSheetId="2">[39]Summary!$F$6</definedName>
    <definedName name="Parts_M" localSheetId="5">[39]Summary!$F$6</definedName>
    <definedName name="Parts_M" localSheetId="6">[39]Summary!$F$6</definedName>
    <definedName name="Parts_M" localSheetId="7">[39]Summary!$F$6</definedName>
    <definedName name="Parts_M" localSheetId="8">[39]Summary!$F$6</definedName>
    <definedName name="Parts_M" localSheetId="9">[39]Summary!$F$6</definedName>
    <definedName name="Parts_M">[29]Summary!$F$6</definedName>
    <definedName name="Parts_M_10" localSheetId="4">[39]Summary!$F$6</definedName>
    <definedName name="Parts_M_10" localSheetId="3">[39]Summary!$F$6</definedName>
    <definedName name="Parts_M_10" localSheetId="2">[39]Summary!$F$6</definedName>
    <definedName name="Parts_M_10" localSheetId="5">[39]Summary!$F$6</definedName>
    <definedName name="Parts_M_10" localSheetId="6">[39]Summary!$F$6</definedName>
    <definedName name="Parts_M_10" localSheetId="7">[39]Summary!$F$6</definedName>
    <definedName name="Parts_M_10" localSheetId="8">[39]Summary!$F$6</definedName>
    <definedName name="Parts_M_10" localSheetId="9">[39]Summary!$F$6</definedName>
    <definedName name="Parts_M_10">[29]Summary!$F$6</definedName>
    <definedName name="Parts_M_Opp" localSheetId="4">[39]Summary!$H$6</definedName>
    <definedName name="Parts_M_Opp" localSheetId="3">[39]Summary!$H$6</definedName>
    <definedName name="Parts_M_Opp" localSheetId="2">[39]Summary!$H$6</definedName>
    <definedName name="Parts_M_Opp" localSheetId="5">[39]Summary!$H$6</definedName>
    <definedName name="Parts_M_Opp" localSheetId="6">[39]Summary!$H$6</definedName>
    <definedName name="Parts_M_Opp" localSheetId="7">[39]Summary!$H$6</definedName>
    <definedName name="Parts_M_Opp" localSheetId="8">[39]Summary!$H$6</definedName>
    <definedName name="Parts_M_Opp" localSheetId="9">[39]Summary!$H$6</definedName>
    <definedName name="Parts_M_Opp">[29]Summary!$H$6</definedName>
    <definedName name="Parts_M_Opp_10" localSheetId="4">[39]Summary!$H$6</definedName>
    <definedName name="Parts_M_Opp_10" localSheetId="3">[39]Summary!$H$6</definedName>
    <definedName name="Parts_M_Opp_10" localSheetId="2">[39]Summary!$H$6</definedName>
    <definedName name="Parts_M_Opp_10" localSheetId="5">[39]Summary!$H$6</definedName>
    <definedName name="Parts_M_Opp_10" localSheetId="6">[39]Summary!$H$6</definedName>
    <definedName name="Parts_M_Opp_10" localSheetId="7">[39]Summary!$H$6</definedName>
    <definedName name="Parts_M_Opp_10" localSheetId="8">[39]Summary!$H$6</definedName>
    <definedName name="Parts_M_Opp_10" localSheetId="9">[39]Summary!$H$6</definedName>
    <definedName name="Parts_M_Opp_10">[29]Summary!$H$6</definedName>
    <definedName name="Parts_Name" localSheetId="4">[39]Parts!$B$5</definedName>
    <definedName name="Parts_Name" localSheetId="3">[39]Parts!$B$5</definedName>
    <definedName name="Parts_Name" localSheetId="2">[39]Parts!$B$5</definedName>
    <definedName name="Parts_Name" localSheetId="5">[39]Parts!$B$5</definedName>
    <definedName name="Parts_Name" localSheetId="6">[39]Parts!$B$5</definedName>
    <definedName name="Parts_Name" localSheetId="7">[39]Parts!$B$5</definedName>
    <definedName name="Parts_Name" localSheetId="8">[39]Parts!$B$5</definedName>
    <definedName name="Parts_Name" localSheetId="9">[39]Parts!$B$5</definedName>
    <definedName name="Parts_Name">[29]Parts!$B$5</definedName>
    <definedName name="Parts_Name_10" localSheetId="4">[39]Parts!$B$5</definedName>
    <definedName name="Parts_Name_10" localSheetId="3">[39]Parts!$B$5</definedName>
    <definedName name="Parts_Name_10" localSheetId="2">[39]Parts!$B$5</definedName>
    <definedName name="Parts_Name_10" localSheetId="5">[39]Parts!$B$5</definedName>
    <definedName name="Parts_Name_10" localSheetId="6">[39]Parts!$B$5</definedName>
    <definedName name="Parts_Name_10" localSheetId="7">[39]Parts!$B$5</definedName>
    <definedName name="Parts_Name_10" localSheetId="8">[39]Parts!$B$5</definedName>
    <definedName name="Parts_Name_10" localSheetId="9">[39]Parts!$B$5</definedName>
    <definedName name="Parts_Name_10">[29]Parts!$B$5</definedName>
    <definedName name="Parts_Opp" localSheetId="4">[39]Summary!$D$6</definedName>
    <definedName name="Parts_Opp" localSheetId="3">[39]Summary!$D$6</definedName>
    <definedName name="Parts_Opp" localSheetId="2">[39]Summary!$D$6</definedName>
    <definedName name="Parts_Opp" localSheetId="5">[39]Summary!$D$6</definedName>
    <definedName name="Parts_Opp" localSheetId="6">[39]Summary!$D$6</definedName>
    <definedName name="Parts_Opp" localSheetId="7">[39]Summary!$D$6</definedName>
    <definedName name="Parts_Opp" localSheetId="8">[39]Summary!$D$6</definedName>
    <definedName name="Parts_Opp" localSheetId="9">[39]Summary!$D$6</definedName>
    <definedName name="Parts_Opp">[29]Summary!$D$6</definedName>
    <definedName name="Parts_Opp_10" localSheetId="4">[39]Summary!$D$6</definedName>
    <definedName name="Parts_Opp_10" localSheetId="3">[39]Summary!$D$6</definedName>
    <definedName name="Parts_Opp_10" localSheetId="2">[39]Summary!$D$6</definedName>
    <definedName name="Parts_Opp_10" localSheetId="5">[39]Summary!$D$6</definedName>
    <definedName name="Parts_Opp_10" localSheetId="6">[39]Summary!$D$6</definedName>
    <definedName name="Parts_Opp_10" localSheetId="7">[39]Summary!$D$6</definedName>
    <definedName name="Parts_Opp_10" localSheetId="8">[39]Summary!$D$6</definedName>
    <definedName name="Parts_Opp_10" localSheetId="9">[39]Summary!$D$6</definedName>
    <definedName name="Parts_Opp_10">[29]Summary!$D$6</definedName>
    <definedName name="Parts_Total_M" localSheetId="4">[39]Summary!$G$6</definedName>
    <definedName name="Parts_Total_M" localSheetId="3">[39]Summary!$G$6</definedName>
    <definedName name="Parts_Total_M" localSheetId="2">[39]Summary!$G$6</definedName>
    <definedName name="Parts_Total_M" localSheetId="5">[39]Summary!$G$6</definedName>
    <definedName name="Parts_Total_M" localSheetId="6">[39]Summary!$G$6</definedName>
    <definedName name="Parts_Total_M" localSheetId="7">[39]Summary!$G$6</definedName>
    <definedName name="Parts_Total_M" localSheetId="8">[39]Summary!$G$6</definedName>
    <definedName name="Parts_Total_M" localSheetId="9">[39]Summary!$G$6</definedName>
    <definedName name="Parts_Total_M">[29]Summary!$G$6</definedName>
    <definedName name="Parts_Total_M_10" localSheetId="4">[39]Summary!$G$6</definedName>
    <definedName name="Parts_Total_M_10" localSheetId="3">[39]Summary!$G$6</definedName>
    <definedName name="Parts_Total_M_10" localSheetId="2">[39]Summary!$G$6</definedName>
    <definedName name="Parts_Total_M_10" localSheetId="5">[39]Summary!$G$6</definedName>
    <definedName name="Parts_Total_M_10" localSheetId="6">[39]Summary!$G$6</definedName>
    <definedName name="Parts_Total_M_10" localSheetId="7">[39]Summary!$G$6</definedName>
    <definedName name="Parts_Total_M_10" localSheetId="8">[39]Summary!$G$6</definedName>
    <definedName name="Parts_Total_M_10" localSheetId="9">[39]Summary!$G$6</definedName>
    <definedName name="Parts_Total_M_10">[29]Summary!$G$6</definedName>
    <definedName name="Parts_Zst" localSheetId="4">[39]Summary!$E$6</definedName>
    <definedName name="Parts_Zst" localSheetId="3">[39]Summary!$E$6</definedName>
    <definedName name="Parts_Zst" localSheetId="2">[39]Summary!$E$6</definedName>
    <definedName name="Parts_Zst" localSheetId="5">[39]Summary!$E$6</definedName>
    <definedName name="Parts_Zst" localSheetId="6">[39]Summary!$E$6</definedName>
    <definedName name="Parts_Zst" localSheetId="7">[39]Summary!$E$6</definedName>
    <definedName name="Parts_Zst" localSheetId="8">[39]Summary!$E$6</definedName>
    <definedName name="Parts_Zst" localSheetId="9">[39]Summary!$E$6</definedName>
    <definedName name="Parts_Zst">[29]Summary!$E$6</definedName>
    <definedName name="Parts_Zst_10" localSheetId="4">[39]Summary!$E$6</definedName>
    <definedName name="Parts_Zst_10" localSheetId="3">[39]Summary!$E$6</definedName>
    <definedName name="Parts_Zst_10" localSheetId="2">[39]Summary!$E$6</definedName>
    <definedName name="Parts_Zst_10" localSheetId="5">[39]Summary!$E$6</definedName>
    <definedName name="Parts_Zst_10" localSheetId="6">[39]Summary!$E$6</definedName>
    <definedName name="Parts_Zst_10" localSheetId="7">[39]Summary!$E$6</definedName>
    <definedName name="Parts_Zst_10" localSheetId="8">[39]Summary!$E$6</definedName>
    <definedName name="Parts_Zst_10" localSheetId="9">[39]Summary!$E$6</definedName>
    <definedName name="Parts_Zst_10">[29]Summary!$E$6</definedName>
    <definedName name="pasti" localSheetId="4" hidden="1">{#N/A,#N/A,TRUE,"Distribution";#N/A,#N/A,TRUE,"Fulfillment";#N/A,#N/A,TRUE,"Aged Backorders"}</definedName>
    <definedName name="pasti" localSheetId="3" hidden="1">{#N/A,#N/A,TRUE,"Distribution";#N/A,#N/A,TRUE,"Fulfillment";#N/A,#N/A,TRUE,"Aged Backorders"}</definedName>
    <definedName name="pasti" localSheetId="2" hidden="1">{#N/A,#N/A,TRUE,"Distribution";#N/A,#N/A,TRUE,"Fulfillment";#N/A,#N/A,TRUE,"Aged Backorders"}</definedName>
    <definedName name="pasti" localSheetId="8" hidden="1">{#N/A,#N/A,TRUE,"Distribution";#N/A,#N/A,TRUE,"Fulfillment";#N/A,#N/A,TRUE,"Aged Backorders"}</definedName>
    <definedName name="pasti" localSheetId="9" hidden="1">{#N/A,#N/A,TRUE,"Distribution";#N/A,#N/A,TRUE,"Fulfillment";#N/A,#N/A,TRUE,"Aged Backorders"}</definedName>
    <definedName name="pasti" hidden="1">{#N/A,#N/A,TRUE,"Distribution";#N/A,#N/A,TRUE,"Fulfillment";#N/A,#N/A,TRUE,"Aged Backorders"}</definedName>
    <definedName name="Pay_Date" localSheetId="4">#REF!</definedName>
    <definedName name="Pay_Date" localSheetId="3">#REF!</definedName>
    <definedName name="Pay_Date" localSheetId="2">#REF!</definedName>
    <definedName name="Pay_Date" localSheetId="5">#REF!</definedName>
    <definedName name="Pay_Date" localSheetId="6">#REF!</definedName>
    <definedName name="Pay_Date" localSheetId="7">#REF!</definedName>
    <definedName name="Pay_Date" localSheetId="8">#REF!</definedName>
    <definedName name="Pay_Date" localSheetId="9">#REF!</definedName>
    <definedName name="Pay_Date" localSheetId="10">#REF!</definedName>
    <definedName name="Pay_Date">#REF!</definedName>
    <definedName name="Pay_Num" localSheetId="4">#REF!</definedName>
    <definedName name="Pay_Num" localSheetId="3">#REF!</definedName>
    <definedName name="Pay_Num" localSheetId="2">#REF!</definedName>
    <definedName name="Pay_Num" localSheetId="5">#REF!</definedName>
    <definedName name="Pay_Num" localSheetId="6">#REF!</definedName>
    <definedName name="Pay_Num" localSheetId="7">#REF!</definedName>
    <definedName name="Pay_Num" localSheetId="8">#REF!</definedName>
    <definedName name="Pay_Num" localSheetId="9">#REF!</definedName>
    <definedName name="Pay_Num" localSheetId="10">#REF!</definedName>
    <definedName name="Pay_Num">#REF!</definedName>
    <definedName name="Payment_Date" localSheetId="4">DATE(YEAR('25年厨电费用指标到月测算汇总表'!Loan_Start),MONTH('25年厨电费用指标到月测算汇总表'!Loan_Start)+Payment_Number,DAY('25年厨电费用指标到月测算汇总表'!Loan_Start))</definedName>
    <definedName name="Payment_Date" localSheetId="3">DATE(YEAR('25年厨电费用指标到月测算汇总表  (2)'!Loan_Start),MONTH('25年厨电费用指标到月测算汇总表  (2)'!Loan_Start)+Payment_Number,DAY('25年厨电费用指标到月测算汇总表  (2)'!Loan_Start))</definedName>
    <definedName name="Payment_Date" localSheetId="2">DATE(YEAR('26年厨电费用指标到月测算汇总表 '!Loan_Start),MONTH('26年厨电费用指标到月测算汇总表 '!Loan_Start)+Payment_Number,DAY('26年厨电费用指标到月测算汇总表 '!Loan_Start))</definedName>
    <definedName name="Payment_Date" localSheetId="0">DATE(YEAR(Loan_Start),MONTH(Loan_Start)+Payment_Number,DAY(Loan_Start))</definedName>
    <definedName name="Payment_Date" localSheetId="5">DATE(YEAR('厨电1月 '!Loan_Start),MONTH('厨电1月 '!Loan_Start)+Payment_Number,DAY('厨电1月 '!Loan_Start))</definedName>
    <definedName name="Payment_Date" localSheetId="6">DATE(YEAR('厨电2月 '!Loan_Start),MONTH('厨电2月 '!Loan_Start)+Payment_Number,DAY('厨电2月 '!Loan_Start))</definedName>
    <definedName name="Payment_Date" localSheetId="7">DATE(YEAR(厨电3月!Loan_Start),MONTH(厨电3月!Loan_Start)+Payment_Number,DAY(厨电3月!Loan_Start))</definedName>
    <definedName name="Payment_Date" localSheetId="8">DATE(YEAR(厨电4月!Loan_Start),MONTH(厨电4月!Loan_Start)+Payment_Number,DAY(厨电4月!Loan_Start))</definedName>
    <definedName name="Payment_Date" localSheetId="9">DATE(YEAR('厨电5月 '!Loan_Start),MONTH('厨电5月 '!Loan_Start)+Payment_Number,DAY('厨电5月 '!Loan_Start))</definedName>
    <definedName name="Payment_Date" localSheetId="10">DATE(YEAR('降费项目厨电 '!Loan_Start),MONTH('降费项目厨电 '!Loan_Start)+Payment_Number,DAY('降费项目厨电 '!Loan_Start))</definedName>
    <definedName name="Payment_Date">DATE(YEAR(Loan_Start),MONTH(Loan_Start)+Payment_Number,DAY(Loan_Start))</definedName>
    <definedName name="PE_AL_01" localSheetId="4">'[39]Top Lvl  Logic'!$I$37</definedName>
    <definedName name="PE_AL_01" localSheetId="3">'[39]Top Lvl  Logic'!$I$37</definedName>
    <definedName name="PE_AL_01" localSheetId="2">'[39]Top Lvl  Logic'!$I$37</definedName>
    <definedName name="PE_AL_01" localSheetId="5">'[39]Top Lvl  Logic'!$I$37</definedName>
    <definedName name="PE_AL_01" localSheetId="6">'[39]Top Lvl  Logic'!$I$37</definedName>
    <definedName name="PE_AL_01" localSheetId="7">'[39]Top Lvl  Logic'!$I$37</definedName>
    <definedName name="PE_AL_01" localSheetId="8">'[39]Top Lvl  Logic'!$I$37</definedName>
    <definedName name="PE_AL_01" localSheetId="9">'[39]Top Lvl  Logic'!$I$37</definedName>
    <definedName name="PE_AL_01">'[29]Top Lvl  Logic'!$I$37</definedName>
    <definedName name="PE_AL_01_10" localSheetId="4">'[39]Top Lvl  Logic'!$I$37</definedName>
    <definedName name="PE_AL_01_10" localSheetId="3">'[39]Top Lvl  Logic'!$I$37</definedName>
    <definedName name="PE_AL_01_10" localSheetId="2">'[39]Top Lvl  Logic'!$I$37</definedName>
    <definedName name="PE_AL_01_10" localSheetId="5">'[39]Top Lvl  Logic'!$I$37</definedName>
    <definedName name="PE_AL_01_10" localSheetId="6">'[39]Top Lvl  Logic'!$I$37</definedName>
    <definedName name="PE_AL_01_10" localSheetId="7">'[39]Top Lvl  Logic'!$I$37</definedName>
    <definedName name="PE_AL_01_10" localSheetId="8">'[39]Top Lvl  Logic'!$I$37</definedName>
    <definedName name="PE_AL_01_10" localSheetId="9">'[39]Top Lvl  Logic'!$I$37</definedName>
    <definedName name="PE_AL_01_10">'[29]Top Lvl  Logic'!$I$37</definedName>
    <definedName name="PE_AL_12" localSheetId="4">'[39]Top Lvl  Logic'!$J$37</definedName>
    <definedName name="PE_AL_12" localSheetId="3">'[39]Top Lvl  Logic'!$J$37</definedName>
    <definedName name="PE_AL_12" localSheetId="2">'[39]Top Lvl  Logic'!$J$37</definedName>
    <definedName name="PE_AL_12" localSheetId="5">'[39]Top Lvl  Logic'!$J$37</definedName>
    <definedName name="PE_AL_12" localSheetId="6">'[39]Top Lvl  Logic'!$J$37</definedName>
    <definedName name="PE_AL_12" localSheetId="7">'[39]Top Lvl  Logic'!$J$37</definedName>
    <definedName name="PE_AL_12" localSheetId="8">'[39]Top Lvl  Logic'!$J$37</definedName>
    <definedName name="PE_AL_12" localSheetId="9">'[39]Top Lvl  Logic'!$J$37</definedName>
    <definedName name="PE_AL_12">'[29]Top Lvl  Logic'!$J$37</definedName>
    <definedName name="PE_AL_12_10" localSheetId="4">'[39]Top Lvl  Logic'!$J$37</definedName>
    <definedName name="PE_AL_12_10" localSheetId="3">'[39]Top Lvl  Logic'!$J$37</definedName>
    <definedName name="PE_AL_12_10" localSheetId="2">'[39]Top Lvl  Logic'!$J$37</definedName>
    <definedName name="PE_AL_12_10" localSheetId="5">'[39]Top Lvl  Logic'!$J$37</definedName>
    <definedName name="PE_AL_12_10" localSheetId="6">'[39]Top Lvl  Logic'!$J$37</definedName>
    <definedName name="PE_AL_12_10" localSheetId="7">'[39]Top Lvl  Logic'!$J$37</definedName>
    <definedName name="PE_AL_12_10" localSheetId="8">'[39]Top Lvl  Logic'!$J$37</definedName>
    <definedName name="PE_AL_12_10" localSheetId="9">'[39]Top Lvl  Logic'!$J$37</definedName>
    <definedName name="PE_AL_12_10">'[29]Top Lvl  Logic'!$J$37</definedName>
    <definedName name="PE_AL_23" localSheetId="4">'[39]Top Lvl  Logic'!$K$37</definedName>
    <definedName name="PE_AL_23" localSheetId="3">'[39]Top Lvl  Logic'!$K$37</definedName>
    <definedName name="PE_AL_23" localSheetId="2">'[39]Top Lvl  Logic'!$K$37</definedName>
    <definedName name="PE_AL_23" localSheetId="5">'[39]Top Lvl  Logic'!$K$37</definedName>
    <definedName name="PE_AL_23" localSheetId="6">'[39]Top Lvl  Logic'!$K$37</definedName>
    <definedName name="PE_AL_23" localSheetId="7">'[39]Top Lvl  Logic'!$K$37</definedName>
    <definedName name="PE_AL_23" localSheetId="8">'[39]Top Lvl  Logic'!$K$37</definedName>
    <definedName name="PE_AL_23" localSheetId="9">'[39]Top Lvl  Logic'!$K$37</definedName>
    <definedName name="PE_AL_23">'[29]Top Lvl  Logic'!$K$37</definedName>
    <definedName name="PE_AL_23_10" localSheetId="4">'[39]Top Lvl  Logic'!$K$37</definedName>
    <definedName name="PE_AL_23_10" localSheetId="3">'[39]Top Lvl  Logic'!$K$37</definedName>
    <definedName name="PE_AL_23_10" localSheetId="2">'[39]Top Lvl  Logic'!$K$37</definedName>
    <definedName name="PE_AL_23_10" localSheetId="5">'[39]Top Lvl  Logic'!$K$37</definedName>
    <definedName name="PE_AL_23_10" localSheetId="6">'[39]Top Lvl  Logic'!$K$37</definedName>
    <definedName name="PE_AL_23_10" localSheetId="7">'[39]Top Lvl  Logic'!$K$37</definedName>
    <definedName name="PE_AL_23_10" localSheetId="8">'[39]Top Lvl  Logic'!$K$37</definedName>
    <definedName name="PE_AL_23_10" localSheetId="9">'[39]Top Lvl  Logic'!$K$37</definedName>
    <definedName name="PE_AL_23_10">'[29]Top Lvl  Logic'!$K$37</definedName>
    <definedName name="PE_AL_34" localSheetId="4">'[39]Top Lvl  Logic'!$L$37</definedName>
    <definedName name="PE_AL_34" localSheetId="3">'[39]Top Lvl  Logic'!$L$37</definedName>
    <definedName name="PE_AL_34" localSheetId="2">'[39]Top Lvl  Logic'!$L$37</definedName>
    <definedName name="PE_AL_34" localSheetId="5">'[39]Top Lvl  Logic'!$L$37</definedName>
    <definedName name="PE_AL_34" localSheetId="6">'[39]Top Lvl  Logic'!$L$37</definedName>
    <definedName name="PE_AL_34" localSheetId="7">'[39]Top Lvl  Logic'!$L$37</definedName>
    <definedName name="PE_AL_34" localSheetId="8">'[39]Top Lvl  Logic'!$L$37</definedName>
    <definedName name="PE_AL_34" localSheetId="9">'[39]Top Lvl  Logic'!$L$37</definedName>
    <definedName name="PE_AL_34">'[29]Top Lvl  Logic'!$L$37</definedName>
    <definedName name="PE_AL_34_10" localSheetId="4">'[39]Top Lvl  Logic'!$L$37</definedName>
    <definedName name="PE_AL_34_10" localSheetId="3">'[39]Top Lvl  Logic'!$L$37</definedName>
    <definedName name="PE_AL_34_10" localSheetId="2">'[39]Top Lvl  Logic'!$L$37</definedName>
    <definedName name="PE_AL_34_10" localSheetId="5">'[39]Top Lvl  Logic'!$L$37</definedName>
    <definedName name="PE_AL_34_10" localSheetId="6">'[39]Top Lvl  Logic'!$L$37</definedName>
    <definedName name="PE_AL_34_10" localSheetId="7">'[39]Top Lvl  Logic'!$L$37</definedName>
    <definedName name="PE_AL_34_10" localSheetId="8">'[39]Top Lvl  Logic'!$L$37</definedName>
    <definedName name="PE_AL_34_10" localSheetId="9">'[39]Top Lvl  Logic'!$L$37</definedName>
    <definedName name="PE_AL_34_10">'[29]Top Lvl  Logic'!$L$37</definedName>
    <definedName name="PE_AL_45" localSheetId="4">'[39]Top Lvl  Logic'!$M$37</definedName>
    <definedName name="PE_AL_45" localSheetId="3">'[39]Top Lvl  Logic'!$M$37</definedName>
    <definedName name="PE_AL_45" localSheetId="2">'[39]Top Lvl  Logic'!$M$37</definedName>
    <definedName name="PE_AL_45" localSheetId="5">'[39]Top Lvl  Logic'!$M$37</definedName>
    <definedName name="PE_AL_45" localSheetId="6">'[39]Top Lvl  Logic'!$M$37</definedName>
    <definedName name="PE_AL_45" localSheetId="7">'[39]Top Lvl  Logic'!$M$37</definedName>
    <definedName name="PE_AL_45" localSheetId="8">'[39]Top Lvl  Logic'!$M$37</definedName>
    <definedName name="PE_AL_45" localSheetId="9">'[39]Top Lvl  Logic'!$M$37</definedName>
    <definedName name="PE_AL_45">'[29]Top Lvl  Logic'!$M$37</definedName>
    <definedName name="PE_AL_45_10" localSheetId="4">'[39]Top Lvl  Logic'!$M$37</definedName>
    <definedName name="PE_AL_45_10" localSheetId="3">'[39]Top Lvl  Logic'!$M$37</definedName>
    <definedName name="PE_AL_45_10" localSheetId="2">'[39]Top Lvl  Logic'!$M$37</definedName>
    <definedName name="PE_AL_45_10" localSheetId="5">'[39]Top Lvl  Logic'!$M$37</definedName>
    <definedName name="PE_AL_45_10" localSheetId="6">'[39]Top Lvl  Logic'!$M$37</definedName>
    <definedName name="PE_AL_45_10" localSheetId="7">'[39]Top Lvl  Logic'!$M$37</definedName>
    <definedName name="PE_AL_45_10" localSheetId="8">'[39]Top Lvl  Logic'!$M$37</definedName>
    <definedName name="PE_AL_45_10" localSheetId="9">'[39]Top Lvl  Logic'!$M$37</definedName>
    <definedName name="PE_AL_45_10">'[29]Top Lvl  Logic'!$M$37</definedName>
    <definedName name="PE_AL_56" localSheetId="4">'[39]Top Lvl  Logic'!$N$37</definedName>
    <definedName name="PE_AL_56" localSheetId="3">'[39]Top Lvl  Logic'!$N$37</definedName>
    <definedName name="PE_AL_56" localSheetId="2">'[39]Top Lvl  Logic'!$N$37</definedName>
    <definedName name="PE_AL_56" localSheetId="5">'[39]Top Lvl  Logic'!$N$37</definedName>
    <definedName name="PE_AL_56" localSheetId="6">'[39]Top Lvl  Logic'!$N$37</definedName>
    <definedName name="PE_AL_56" localSheetId="7">'[39]Top Lvl  Logic'!$N$37</definedName>
    <definedName name="PE_AL_56" localSheetId="8">'[39]Top Lvl  Logic'!$N$37</definedName>
    <definedName name="PE_AL_56" localSheetId="9">'[39]Top Lvl  Logic'!$N$37</definedName>
    <definedName name="PE_AL_56">'[29]Top Lvl  Logic'!$N$37</definedName>
    <definedName name="PE_AL_56_10" localSheetId="4">'[39]Top Lvl  Logic'!$N$37</definedName>
    <definedName name="PE_AL_56_10" localSheetId="3">'[39]Top Lvl  Logic'!$N$37</definedName>
    <definedName name="PE_AL_56_10" localSheetId="2">'[39]Top Lvl  Logic'!$N$37</definedName>
    <definedName name="PE_AL_56_10" localSheetId="5">'[39]Top Lvl  Logic'!$N$37</definedName>
    <definedName name="PE_AL_56_10" localSheetId="6">'[39]Top Lvl  Logic'!$N$37</definedName>
    <definedName name="PE_AL_56_10" localSheetId="7">'[39]Top Lvl  Logic'!$N$37</definedName>
    <definedName name="PE_AL_56_10" localSheetId="8">'[39]Top Lvl  Logic'!$N$37</definedName>
    <definedName name="PE_AL_56_10" localSheetId="9">'[39]Top Lvl  Logic'!$N$37</definedName>
    <definedName name="PE_AL_56_10">'[29]Top Lvl  Logic'!$N$37</definedName>
    <definedName name="PE_AL_G6" localSheetId="4">'[39]Top Lvl  Logic'!$O$37</definedName>
    <definedName name="PE_AL_G6" localSheetId="3">'[39]Top Lvl  Logic'!$O$37</definedName>
    <definedName name="PE_AL_G6" localSheetId="2">'[39]Top Lvl  Logic'!$O$37</definedName>
    <definedName name="PE_AL_G6" localSheetId="5">'[39]Top Lvl  Logic'!$O$37</definedName>
    <definedName name="PE_AL_G6" localSheetId="6">'[39]Top Lvl  Logic'!$O$37</definedName>
    <definedName name="PE_AL_G6" localSheetId="7">'[39]Top Lvl  Logic'!$O$37</definedName>
    <definedName name="PE_AL_G6" localSheetId="8">'[39]Top Lvl  Logic'!$O$37</definedName>
    <definedName name="PE_AL_G6" localSheetId="9">'[39]Top Lvl  Logic'!$O$37</definedName>
    <definedName name="PE_AL_G6">'[29]Top Lvl  Logic'!$O$37</definedName>
    <definedName name="PE_AL_G6_10" localSheetId="4">'[39]Top Lvl  Logic'!$O$37</definedName>
    <definedName name="PE_AL_G6_10" localSheetId="3">'[39]Top Lvl  Logic'!$O$37</definedName>
    <definedName name="PE_AL_G6_10" localSheetId="2">'[39]Top Lvl  Logic'!$O$37</definedName>
    <definedName name="PE_AL_G6_10" localSheetId="5">'[39]Top Lvl  Logic'!$O$37</definedName>
    <definedName name="PE_AL_G6_10" localSheetId="6">'[39]Top Lvl  Logic'!$O$37</definedName>
    <definedName name="PE_AL_G6_10" localSheetId="7">'[39]Top Lvl  Logic'!$O$37</definedName>
    <definedName name="PE_AL_G6_10" localSheetId="8">'[39]Top Lvl  Logic'!$O$37</definedName>
    <definedName name="PE_AL_G6_10" localSheetId="9">'[39]Top Lvl  Logic'!$O$37</definedName>
    <definedName name="PE_AL_G6_10">'[29]Top Lvl  Logic'!$O$37</definedName>
    <definedName name="PE_AL_L0" localSheetId="4">'[39]Top Lvl  Logic'!$H$37</definedName>
    <definedName name="PE_AL_L0" localSheetId="3">'[39]Top Lvl  Logic'!$H$37</definedName>
    <definedName name="PE_AL_L0" localSheetId="2">'[39]Top Lvl  Logic'!$H$37</definedName>
    <definedName name="PE_AL_L0" localSheetId="5">'[39]Top Lvl  Logic'!$H$37</definedName>
    <definedName name="PE_AL_L0" localSheetId="6">'[39]Top Lvl  Logic'!$H$37</definedName>
    <definedName name="PE_AL_L0" localSheetId="7">'[39]Top Lvl  Logic'!$H$37</definedName>
    <definedName name="PE_AL_L0" localSheetId="8">'[39]Top Lvl  Logic'!$H$37</definedName>
    <definedName name="PE_AL_L0" localSheetId="9">'[39]Top Lvl  Logic'!$H$37</definedName>
    <definedName name="PE_AL_L0">'[29]Top Lvl  Logic'!$H$37</definedName>
    <definedName name="PE_AL_L0_10" localSheetId="4">'[39]Top Lvl  Logic'!$H$37</definedName>
    <definedName name="PE_AL_L0_10" localSheetId="3">'[39]Top Lvl  Logic'!$H$37</definedName>
    <definedName name="PE_AL_L0_10" localSheetId="2">'[39]Top Lvl  Logic'!$H$37</definedName>
    <definedName name="PE_AL_L0_10" localSheetId="5">'[39]Top Lvl  Logic'!$H$37</definedName>
    <definedName name="PE_AL_L0_10" localSheetId="6">'[39]Top Lvl  Logic'!$H$37</definedName>
    <definedName name="PE_AL_L0_10" localSheetId="7">'[39]Top Lvl  Logic'!$H$37</definedName>
    <definedName name="PE_AL_L0_10" localSheetId="8">'[39]Top Lvl  Logic'!$H$37</definedName>
    <definedName name="PE_AL_L0_10" localSheetId="9">'[39]Top Lvl  Logic'!$H$37</definedName>
    <definedName name="PE_AL_L0_10">'[29]Top Lvl  Logic'!$H$37</definedName>
    <definedName name="PE_AL_NA" localSheetId="4">'[39]Top Lvl  Logic'!$G$37</definedName>
    <definedName name="PE_AL_NA" localSheetId="3">'[39]Top Lvl  Logic'!$G$37</definedName>
    <definedName name="PE_AL_NA" localSheetId="2">'[39]Top Lvl  Logic'!$G$37</definedName>
    <definedName name="PE_AL_NA" localSheetId="5">'[39]Top Lvl  Logic'!$G$37</definedName>
    <definedName name="PE_AL_NA" localSheetId="6">'[39]Top Lvl  Logic'!$G$37</definedName>
    <definedName name="PE_AL_NA" localSheetId="7">'[39]Top Lvl  Logic'!$G$37</definedName>
    <definedName name="PE_AL_NA" localSheetId="8">'[39]Top Lvl  Logic'!$G$37</definedName>
    <definedName name="PE_AL_NA" localSheetId="9">'[39]Top Lvl  Logic'!$G$37</definedName>
    <definedName name="PE_AL_NA">'[29]Top Lvl  Logic'!$G$37</definedName>
    <definedName name="PE_AL_NA_10" localSheetId="4">'[39]Top Lvl  Logic'!$G$37</definedName>
    <definedName name="PE_AL_NA_10" localSheetId="3">'[39]Top Lvl  Logic'!$G$37</definedName>
    <definedName name="PE_AL_NA_10" localSheetId="2">'[39]Top Lvl  Logic'!$G$37</definedName>
    <definedName name="PE_AL_NA_10" localSheetId="5">'[39]Top Lvl  Logic'!$G$37</definedName>
    <definedName name="PE_AL_NA_10" localSheetId="6">'[39]Top Lvl  Logic'!$G$37</definedName>
    <definedName name="PE_AL_NA_10" localSheetId="7">'[39]Top Lvl  Logic'!$G$37</definedName>
    <definedName name="PE_AL_NA_10" localSheetId="8">'[39]Top Lvl  Logic'!$G$37</definedName>
    <definedName name="PE_AL_NA_10" localSheetId="9">'[39]Top Lvl  Logic'!$G$37</definedName>
    <definedName name="PE_AL_NA_10">'[29]Top Lvl  Logic'!$G$37</definedName>
    <definedName name="PE_ALL" localSheetId="4">'[39]Top Lvl  Logic'!$D$36</definedName>
    <definedName name="PE_ALL" localSheetId="3">'[39]Top Lvl  Logic'!$D$36</definedName>
    <definedName name="PE_ALL" localSheetId="2">'[39]Top Lvl  Logic'!$D$36</definedName>
    <definedName name="PE_ALL" localSheetId="5">'[39]Top Lvl  Logic'!$D$36</definedName>
    <definedName name="PE_ALL" localSheetId="6">'[39]Top Lvl  Logic'!$D$36</definedName>
    <definedName name="PE_ALL" localSheetId="7">'[39]Top Lvl  Logic'!$D$36</definedName>
    <definedName name="PE_ALL" localSheetId="8">'[39]Top Lvl  Logic'!$D$36</definedName>
    <definedName name="PE_ALL" localSheetId="9">'[39]Top Lvl  Logic'!$D$36</definedName>
    <definedName name="PE_ALL">'[29]Top Lvl  Logic'!$D$36</definedName>
    <definedName name="PE_ALL_10" localSheetId="4">'[39]Top Lvl  Logic'!$D$36</definedName>
    <definedName name="PE_ALL_10" localSheetId="3">'[39]Top Lvl  Logic'!$D$36</definedName>
    <definedName name="PE_ALL_10" localSheetId="2">'[39]Top Lvl  Logic'!$D$36</definedName>
    <definedName name="PE_ALL_10" localSheetId="5">'[39]Top Lvl  Logic'!$D$36</definedName>
    <definedName name="PE_ALL_10" localSheetId="6">'[39]Top Lvl  Logic'!$D$36</definedName>
    <definedName name="PE_ALL_10" localSheetId="7">'[39]Top Lvl  Logic'!$D$36</definedName>
    <definedName name="PE_ALL_10" localSheetId="8">'[39]Top Lvl  Logic'!$D$36</definedName>
    <definedName name="PE_ALL_10" localSheetId="9">'[39]Top Lvl  Logic'!$D$36</definedName>
    <definedName name="PE_ALL_10">'[29]Top Lvl  Logic'!$D$36</definedName>
    <definedName name="PE_CO_01" localSheetId="4">'[39]Top Lvl  Logic'!$I$41</definedName>
    <definedName name="PE_CO_01" localSheetId="3">'[39]Top Lvl  Logic'!$I$41</definedName>
    <definedName name="PE_CO_01" localSheetId="2">'[39]Top Lvl  Logic'!$I$41</definedName>
    <definedName name="PE_CO_01" localSheetId="5">'[39]Top Lvl  Logic'!$I$41</definedName>
    <definedName name="PE_CO_01" localSheetId="6">'[39]Top Lvl  Logic'!$I$41</definedName>
    <definedName name="PE_CO_01" localSheetId="7">'[39]Top Lvl  Logic'!$I$41</definedName>
    <definedName name="PE_CO_01" localSheetId="8">'[39]Top Lvl  Logic'!$I$41</definedName>
    <definedName name="PE_CO_01" localSheetId="9">'[39]Top Lvl  Logic'!$I$41</definedName>
    <definedName name="PE_CO_01">'[29]Top Lvl  Logic'!$I$41</definedName>
    <definedName name="PE_CO_01_10" localSheetId="4">'[39]Top Lvl  Logic'!$I$41</definedName>
    <definedName name="PE_CO_01_10" localSheetId="3">'[39]Top Lvl  Logic'!$I$41</definedName>
    <definedName name="PE_CO_01_10" localSheetId="2">'[39]Top Lvl  Logic'!$I$41</definedName>
    <definedName name="PE_CO_01_10" localSheetId="5">'[39]Top Lvl  Logic'!$I$41</definedName>
    <definedName name="PE_CO_01_10" localSheetId="6">'[39]Top Lvl  Logic'!$I$41</definedName>
    <definedName name="PE_CO_01_10" localSheetId="7">'[39]Top Lvl  Logic'!$I$41</definedName>
    <definedName name="PE_CO_01_10" localSheetId="8">'[39]Top Lvl  Logic'!$I$41</definedName>
    <definedName name="PE_CO_01_10" localSheetId="9">'[39]Top Lvl  Logic'!$I$41</definedName>
    <definedName name="PE_CO_01_10">'[29]Top Lvl  Logic'!$I$41</definedName>
    <definedName name="PE_CO_12" localSheetId="4">'[39]Top Lvl  Logic'!$J$41</definedName>
    <definedName name="PE_CO_12" localSheetId="3">'[39]Top Lvl  Logic'!$J$41</definedName>
    <definedName name="PE_CO_12" localSheetId="2">'[39]Top Lvl  Logic'!$J$41</definedName>
    <definedName name="PE_CO_12" localSheetId="5">'[39]Top Lvl  Logic'!$J$41</definedName>
    <definedName name="PE_CO_12" localSheetId="6">'[39]Top Lvl  Logic'!$J$41</definedName>
    <definedName name="PE_CO_12" localSheetId="7">'[39]Top Lvl  Logic'!$J$41</definedName>
    <definedName name="PE_CO_12" localSheetId="8">'[39]Top Lvl  Logic'!$J$41</definedName>
    <definedName name="PE_CO_12" localSheetId="9">'[39]Top Lvl  Logic'!$J$41</definedName>
    <definedName name="PE_CO_12">'[29]Top Lvl  Logic'!$J$41</definedName>
    <definedName name="PE_CO_12_10" localSheetId="4">'[39]Top Lvl  Logic'!$J$41</definedName>
    <definedName name="PE_CO_12_10" localSheetId="3">'[39]Top Lvl  Logic'!$J$41</definedName>
    <definedName name="PE_CO_12_10" localSheetId="2">'[39]Top Lvl  Logic'!$J$41</definedName>
    <definedName name="PE_CO_12_10" localSheetId="5">'[39]Top Lvl  Logic'!$J$41</definedName>
    <definedName name="PE_CO_12_10" localSheetId="6">'[39]Top Lvl  Logic'!$J$41</definedName>
    <definedName name="PE_CO_12_10" localSheetId="7">'[39]Top Lvl  Logic'!$J$41</definedName>
    <definedName name="PE_CO_12_10" localSheetId="8">'[39]Top Lvl  Logic'!$J$41</definedName>
    <definedName name="PE_CO_12_10" localSheetId="9">'[39]Top Lvl  Logic'!$J$41</definedName>
    <definedName name="PE_CO_12_10">'[29]Top Lvl  Logic'!$J$41</definedName>
    <definedName name="PE_CO_23" localSheetId="4">'[39]Top Lvl  Logic'!$K$41</definedName>
    <definedName name="PE_CO_23" localSheetId="3">'[39]Top Lvl  Logic'!$K$41</definedName>
    <definedName name="PE_CO_23" localSheetId="2">'[39]Top Lvl  Logic'!$K$41</definedName>
    <definedName name="PE_CO_23" localSheetId="5">'[39]Top Lvl  Logic'!$K$41</definedName>
    <definedName name="PE_CO_23" localSheetId="6">'[39]Top Lvl  Logic'!$K$41</definedName>
    <definedName name="PE_CO_23" localSheetId="7">'[39]Top Lvl  Logic'!$K$41</definedName>
    <definedName name="PE_CO_23" localSheetId="8">'[39]Top Lvl  Logic'!$K$41</definedName>
    <definedName name="PE_CO_23" localSheetId="9">'[39]Top Lvl  Logic'!$K$41</definedName>
    <definedName name="PE_CO_23">'[29]Top Lvl  Logic'!$K$41</definedName>
    <definedName name="PE_CO_23_10" localSheetId="4">'[39]Top Lvl  Logic'!$K$41</definedName>
    <definedName name="PE_CO_23_10" localSheetId="3">'[39]Top Lvl  Logic'!$K$41</definedName>
    <definedName name="PE_CO_23_10" localSheetId="2">'[39]Top Lvl  Logic'!$K$41</definedName>
    <definedName name="PE_CO_23_10" localSheetId="5">'[39]Top Lvl  Logic'!$K$41</definedName>
    <definedName name="PE_CO_23_10" localSheetId="6">'[39]Top Lvl  Logic'!$K$41</definedName>
    <definedName name="PE_CO_23_10" localSheetId="7">'[39]Top Lvl  Logic'!$K$41</definedName>
    <definedName name="PE_CO_23_10" localSheetId="8">'[39]Top Lvl  Logic'!$K$41</definedName>
    <definedName name="PE_CO_23_10" localSheetId="9">'[39]Top Lvl  Logic'!$K$41</definedName>
    <definedName name="PE_CO_23_10">'[29]Top Lvl  Logic'!$K$41</definedName>
    <definedName name="PE_CO_34" localSheetId="4">'[39]Top Lvl  Logic'!$L$41</definedName>
    <definedName name="PE_CO_34" localSheetId="3">'[39]Top Lvl  Logic'!$L$41</definedName>
    <definedName name="PE_CO_34" localSheetId="2">'[39]Top Lvl  Logic'!$L$41</definedName>
    <definedName name="PE_CO_34" localSheetId="5">'[39]Top Lvl  Logic'!$L$41</definedName>
    <definedName name="PE_CO_34" localSheetId="6">'[39]Top Lvl  Logic'!$L$41</definedName>
    <definedName name="PE_CO_34" localSheetId="7">'[39]Top Lvl  Logic'!$L$41</definedName>
    <definedName name="PE_CO_34" localSheetId="8">'[39]Top Lvl  Logic'!$L$41</definedName>
    <definedName name="PE_CO_34" localSheetId="9">'[39]Top Lvl  Logic'!$L$41</definedName>
    <definedName name="PE_CO_34">'[29]Top Lvl  Logic'!$L$41</definedName>
    <definedName name="PE_CO_34_10" localSheetId="4">'[39]Top Lvl  Logic'!$L$41</definedName>
    <definedName name="PE_CO_34_10" localSheetId="3">'[39]Top Lvl  Logic'!$L$41</definedName>
    <definedName name="PE_CO_34_10" localSheetId="2">'[39]Top Lvl  Logic'!$L$41</definedName>
    <definedName name="PE_CO_34_10" localSheetId="5">'[39]Top Lvl  Logic'!$L$41</definedName>
    <definedName name="PE_CO_34_10" localSheetId="6">'[39]Top Lvl  Logic'!$L$41</definedName>
    <definedName name="PE_CO_34_10" localSheetId="7">'[39]Top Lvl  Logic'!$L$41</definedName>
    <definedName name="PE_CO_34_10" localSheetId="8">'[39]Top Lvl  Logic'!$L$41</definedName>
    <definedName name="PE_CO_34_10" localSheetId="9">'[39]Top Lvl  Logic'!$L$41</definedName>
    <definedName name="PE_CO_34_10">'[29]Top Lvl  Logic'!$L$41</definedName>
    <definedName name="PE_CO_45" localSheetId="4">'[39]Top Lvl  Logic'!$M$41</definedName>
    <definedName name="PE_CO_45" localSheetId="3">'[39]Top Lvl  Logic'!$M$41</definedName>
    <definedName name="PE_CO_45" localSheetId="2">'[39]Top Lvl  Logic'!$M$41</definedName>
    <definedName name="PE_CO_45" localSheetId="5">'[39]Top Lvl  Logic'!$M$41</definedName>
    <definedName name="PE_CO_45" localSheetId="6">'[39]Top Lvl  Logic'!$M$41</definedName>
    <definedName name="PE_CO_45" localSheetId="7">'[39]Top Lvl  Logic'!$M$41</definedName>
    <definedName name="PE_CO_45" localSheetId="8">'[39]Top Lvl  Logic'!$M$41</definedName>
    <definedName name="PE_CO_45" localSheetId="9">'[39]Top Lvl  Logic'!$M$41</definedName>
    <definedName name="PE_CO_45">'[29]Top Lvl  Logic'!$M$41</definedName>
    <definedName name="PE_CO_45_10" localSheetId="4">'[39]Top Lvl  Logic'!$M$41</definedName>
    <definedName name="PE_CO_45_10" localSheetId="3">'[39]Top Lvl  Logic'!$M$41</definedName>
    <definedName name="PE_CO_45_10" localSheetId="2">'[39]Top Lvl  Logic'!$M$41</definedName>
    <definedName name="PE_CO_45_10" localSheetId="5">'[39]Top Lvl  Logic'!$M$41</definedName>
    <definedName name="PE_CO_45_10" localSheetId="6">'[39]Top Lvl  Logic'!$M$41</definedName>
    <definedName name="PE_CO_45_10" localSheetId="7">'[39]Top Lvl  Logic'!$M$41</definedName>
    <definedName name="PE_CO_45_10" localSheetId="8">'[39]Top Lvl  Logic'!$M$41</definedName>
    <definedName name="PE_CO_45_10" localSheetId="9">'[39]Top Lvl  Logic'!$M$41</definedName>
    <definedName name="PE_CO_45_10">'[29]Top Lvl  Logic'!$M$41</definedName>
    <definedName name="PE_CO_56" localSheetId="4">'[39]Top Lvl  Logic'!$N$41</definedName>
    <definedName name="PE_CO_56" localSheetId="3">'[39]Top Lvl  Logic'!$N$41</definedName>
    <definedName name="PE_CO_56" localSheetId="2">'[39]Top Lvl  Logic'!$N$41</definedName>
    <definedName name="PE_CO_56" localSheetId="5">'[39]Top Lvl  Logic'!$N$41</definedName>
    <definedName name="PE_CO_56" localSheetId="6">'[39]Top Lvl  Logic'!$N$41</definedName>
    <definedName name="PE_CO_56" localSheetId="7">'[39]Top Lvl  Logic'!$N$41</definedName>
    <definedName name="PE_CO_56" localSheetId="8">'[39]Top Lvl  Logic'!$N$41</definedName>
    <definedName name="PE_CO_56" localSheetId="9">'[39]Top Lvl  Logic'!$N$41</definedName>
    <definedName name="PE_CO_56">'[29]Top Lvl  Logic'!$N$41</definedName>
    <definedName name="PE_CO_56_10" localSheetId="4">'[39]Top Lvl  Logic'!$N$41</definedName>
    <definedName name="PE_CO_56_10" localSheetId="3">'[39]Top Lvl  Logic'!$N$41</definedName>
    <definedName name="PE_CO_56_10" localSheetId="2">'[39]Top Lvl  Logic'!$N$41</definedName>
    <definedName name="PE_CO_56_10" localSheetId="5">'[39]Top Lvl  Logic'!$N$41</definedName>
    <definedName name="PE_CO_56_10" localSheetId="6">'[39]Top Lvl  Logic'!$N$41</definedName>
    <definedName name="PE_CO_56_10" localSheetId="7">'[39]Top Lvl  Logic'!$N$41</definedName>
    <definedName name="PE_CO_56_10" localSheetId="8">'[39]Top Lvl  Logic'!$N$41</definedName>
    <definedName name="PE_CO_56_10" localSheetId="9">'[39]Top Lvl  Logic'!$N$41</definedName>
    <definedName name="PE_CO_56_10">'[29]Top Lvl  Logic'!$N$41</definedName>
    <definedName name="PE_CO_G6" localSheetId="4">'[39]Top Lvl  Logic'!$O$41</definedName>
    <definedName name="PE_CO_G6" localSheetId="3">'[39]Top Lvl  Logic'!$O$41</definedName>
    <definedName name="PE_CO_G6" localSheetId="2">'[39]Top Lvl  Logic'!$O$41</definedName>
    <definedName name="PE_CO_G6" localSheetId="5">'[39]Top Lvl  Logic'!$O$41</definedName>
    <definedName name="PE_CO_G6" localSheetId="6">'[39]Top Lvl  Logic'!$O$41</definedName>
    <definedName name="PE_CO_G6" localSheetId="7">'[39]Top Lvl  Logic'!$O$41</definedName>
    <definedName name="PE_CO_G6" localSheetId="8">'[39]Top Lvl  Logic'!$O$41</definedName>
    <definedName name="PE_CO_G6" localSheetId="9">'[39]Top Lvl  Logic'!$O$41</definedName>
    <definedName name="PE_CO_G6">'[29]Top Lvl  Logic'!$O$41</definedName>
    <definedName name="PE_CO_G6_10" localSheetId="4">'[39]Top Lvl  Logic'!$O$41</definedName>
    <definedName name="PE_CO_G6_10" localSheetId="3">'[39]Top Lvl  Logic'!$O$41</definedName>
    <definedName name="PE_CO_G6_10" localSheetId="2">'[39]Top Lvl  Logic'!$O$41</definedName>
    <definedName name="PE_CO_G6_10" localSheetId="5">'[39]Top Lvl  Logic'!$O$41</definedName>
    <definedName name="PE_CO_G6_10" localSheetId="6">'[39]Top Lvl  Logic'!$O$41</definedName>
    <definedName name="PE_CO_G6_10" localSheetId="7">'[39]Top Lvl  Logic'!$O$41</definedName>
    <definedName name="PE_CO_G6_10" localSheetId="8">'[39]Top Lvl  Logic'!$O$41</definedName>
    <definedName name="PE_CO_G6_10" localSheetId="9">'[39]Top Lvl  Logic'!$O$41</definedName>
    <definedName name="PE_CO_G6_10">'[29]Top Lvl  Logic'!$O$41</definedName>
    <definedName name="PE_CO_L0" localSheetId="4">'[39]Top Lvl  Logic'!$H$41</definedName>
    <definedName name="PE_CO_L0" localSheetId="3">'[39]Top Lvl  Logic'!$H$41</definedName>
    <definedName name="PE_CO_L0" localSheetId="2">'[39]Top Lvl  Logic'!$H$41</definedName>
    <definedName name="PE_CO_L0" localSheetId="5">'[39]Top Lvl  Logic'!$H$41</definedName>
    <definedName name="PE_CO_L0" localSheetId="6">'[39]Top Lvl  Logic'!$H$41</definedName>
    <definedName name="PE_CO_L0" localSheetId="7">'[39]Top Lvl  Logic'!$H$41</definedName>
    <definedName name="PE_CO_L0" localSheetId="8">'[39]Top Lvl  Logic'!$H$41</definedName>
    <definedName name="PE_CO_L0" localSheetId="9">'[39]Top Lvl  Logic'!$H$41</definedName>
    <definedName name="PE_CO_L0">'[29]Top Lvl  Logic'!$H$41</definedName>
    <definedName name="PE_CO_L0_10" localSheetId="4">'[39]Top Lvl  Logic'!$H$41</definedName>
    <definedName name="PE_CO_L0_10" localSheetId="3">'[39]Top Lvl  Logic'!$H$41</definedName>
    <definedName name="PE_CO_L0_10" localSheetId="2">'[39]Top Lvl  Logic'!$H$41</definedName>
    <definedName name="PE_CO_L0_10" localSheetId="5">'[39]Top Lvl  Logic'!$H$41</definedName>
    <definedName name="PE_CO_L0_10" localSheetId="6">'[39]Top Lvl  Logic'!$H$41</definedName>
    <definedName name="PE_CO_L0_10" localSheetId="7">'[39]Top Lvl  Logic'!$H$41</definedName>
    <definedName name="PE_CO_L0_10" localSheetId="8">'[39]Top Lvl  Logic'!$H$41</definedName>
    <definedName name="PE_CO_L0_10" localSheetId="9">'[39]Top Lvl  Logic'!$H$41</definedName>
    <definedName name="PE_CO_L0_10">'[29]Top Lvl  Logic'!$H$41</definedName>
    <definedName name="PE_CO_NA" localSheetId="4">'[39]Top Lvl  Logic'!$G$41</definedName>
    <definedName name="PE_CO_NA" localSheetId="3">'[39]Top Lvl  Logic'!$G$41</definedName>
    <definedName name="PE_CO_NA" localSheetId="2">'[39]Top Lvl  Logic'!$G$41</definedName>
    <definedName name="PE_CO_NA" localSheetId="5">'[39]Top Lvl  Logic'!$G$41</definedName>
    <definedName name="PE_CO_NA" localSheetId="6">'[39]Top Lvl  Logic'!$G$41</definedName>
    <definedName name="PE_CO_NA" localSheetId="7">'[39]Top Lvl  Logic'!$G$41</definedName>
    <definedName name="PE_CO_NA" localSheetId="8">'[39]Top Lvl  Logic'!$G$41</definedName>
    <definedName name="PE_CO_NA" localSheetId="9">'[39]Top Lvl  Logic'!$G$41</definedName>
    <definedName name="PE_CO_NA">'[29]Top Lvl  Logic'!$G$41</definedName>
    <definedName name="PE_CO_NA_10" localSheetId="4">'[39]Top Lvl  Logic'!$G$41</definedName>
    <definedName name="PE_CO_NA_10" localSheetId="3">'[39]Top Lvl  Logic'!$G$41</definedName>
    <definedName name="PE_CO_NA_10" localSheetId="2">'[39]Top Lvl  Logic'!$G$41</definedName>
    <definedName name="PE_CO_NA_10" localSheetId="5">'[39]Top Lvl  Logic'!$G$41</definedName>
    <definedName name="PE_CO_NA_10" localSheetId="6">'[39]Top Lvl  Logic'!$G$41</definedName>
    <definedName name="PE_CO_NA_10" localSheetId="7">'[39]Top Lvl  Logic'!$G$41</definedName>
    <definedName name="PE_CO_NA_10" localSheetId="8">'[39]Top Lvl  Logic'!$G$41</definedName>
    <definedName name="PE_CO_NA_10" localSheetId="9">'[39]Top Lvl  Logic'!$G$41</definedName>
    <definedName name="PE_CO_NA_10">'[29]Top Lvl  Logic'!$G$41</definedName>
    <definedName name="PE_CON" localSheetId="4">'[39]Top Lvl  Logic'!$D$40</definedName>
    <definedName name="PE_CON" localSheetId="3">'[39]Top Lvl  Logic'!$D$40</definedName>
    <definedName name="PE_CON" localSheetId="2">'[39]Top Lvl  Logic'!$D$40</definedName>
    <definedName name="PE_CON" localSheetId="5">'[39]Top Lvl  Logic'!$D$40</definedName>
    <definedName name="PE_CON" localSheetId="6">'[39]Top Lvl  Logic'!$D$40</definedName>
    <definedName name="PE_CON" localSheetId="7">'[39]Top Lvl  Logic'!$D$40</definedName>
    <definedName name="PE_CON" localSheetId="8">'[39]Top Lvl  Logic'!$D$40</definedName>
    <definedName name="PE_CON" localSheetId="9">'[39]Top Lvl  Logic'!$D$40</definedName>
    <definedName name="PE_CON">'[29]Top Lvl  Logic'!$D$40</definedName>
    <definedName name="PE_CON_10" localSheetId="4">'[39]Top Lvl  Logic'!$D$40</definedName>
    <definedName name="PE_CON_10" localSheetId="3">'[39]Top Lvl  Logic'!$D$40</definedName>
    <definedName name="PE_CON_10" localSheetId="2">'[39]Top Lvl  Logic'!$D$40</definedName>
    <definedName name="PE_CON_10" localSheetId="5">'[39]Top Lvl  Logic'!$D$40</definedName>
    <definedName name="PE_CON_10" localSheetId="6">'[39]Top Lvl  Logic'!$D$40</definedName>
    <definedName name="PE_CON_10" localSheetId="7">'[39]Top Lvl  Logic'!$D$40</definedName>
    <definedName name="PE_CON_10" localSheetId="8">'[39]Top Lvl  Logic'!$D$40</definedName>
    <definedName name="PE_CON_10" localSheetId="9">'[39]Top Lvl  Logic'!$D$40</definedName>
    <definedName name="PE_CON_10">'[29]Top Lvl  Logic'!$D$40</definedName>
    <definedName name="PE_ID_01" localSheetId="4">'[39]Top Lvl  Logic'!$I$36</definedName>
    <definedName name="PE_ID_01" localSheetId="3">'[39]Top Lvl  Logic'!$I$36</definedName>
    <definedName name="PE_ID_01" localSheetId="2">'[39]Top Lvl  Logic'!$I$36</definedName>
    <definedName name="PE_ID_01" localSheetId="5">'[39]Top Lvl  Logic'!$I$36</definedName>
    <definedName name="PE_ID_01" localSheetId="6">'[39]Top Lvl  Logic'!$I$36</definedName>
    <definedName name="PE_ID_01" localSheetId="7">'[39]Top Lvl  Logic'!$I$36</definedName>
    <definedName name="PE_ID_01" localSheetId="8">'[39]Top Lvl  Logic'!$I$36</definedName>
    <definedName name="PE_ID_01" localSheetId="9">'[39]Top Lvl  Logic'!$I$36</definedName>
    <definedName name="PE_ID_01">'[29]Top Lvl  Logic'!$I$36</definedName>
    <definedName name="PE_ID_01_10" localSheetId="4">'[39]Top Lvl  Logic'!$I$36</definedName>
    <definedName name="PE_ID_01_10" localSheetId="3">'[39]Top Lvl  Logic'!$I$36</definedName>
    <definedName name="PE_ID_01_10" localSheetId="2">'[39]Top Lvl  Logic'!$I$36</definedName>
    <definedName name="PE_ID_01_10" localSheetId="5">'[39]Top Lvl  Logic'!$I$36</definedName>
    <definedName name="PE_ID_01_10" localSheetId="6">'[39]Top Lvl  Logic'!$I$36</definedName>
    <definedName name="PE_ID_01_10" localSheetId="7">'[39]Top Lvl  Logic'!$I$36</definedName>
    <definedName name="PE_ID_01_10" localSheetId="8">'[39]Top Lvl  Logic'!$I$36</definedName>
    <definedName name="PE_ID_01_10" localSheetId="9">'[39]Top Lvl  Logic'!$I$36</definedName>
    <definedName name="PE_ID_01_10">'[29]Top Lvl  Logic'!$I$36</definedName>
    <definedName name="PE_ID_12" localSheetId="4">'[39]Top Lvl  Logic'!$J$36</definedName>
    <definedName name="PE_ID_12" localSheetId="3">'[39]Top Lvl  Logic'!$J$36</definedName>
    <definedName name="PE_ID_12" localSheetId="2">'[39]Top Lvl  Logic'!$J$36</definedName>
    <definedName name="PE_ID_12" localSheetId="5">'[39]Top Lvl  Logic'!$J$36</definedName>
    <definedName name="PE_ID_12" localSheetId="6">'[39]Top Lvl  Logic'!$J$36</definedName>
    <definedName name="PE_ID_12" localSheetId="7">'[39]Top Lvl  Logic'!$J$36</definedName>
    <definedName name="PE_ID_12" localSheetId="8">'[39]Top Lvl  Logic'!$J$36</definedName>
    <definedName name="PE_ID_12" localSheetId="9">'[39]Top Lvl  Logic'!$J$36</definedName>
    <definedName name="PE_ID_12">'[29]Top Lvl  Logic'!$J$36</definedName>
    <definedName name="PE_ID_12_10" localSheetId="4">'[39]Top Lvl  Logic'!$J$36</definedName>
    <definedName name="PE_ID_12_10" localSheetId="3">'[39]Top Lvl  Logic'!$J$36</definedName>
    <definedName name="PE_ID_12_10" localSheetId="2">'[39]Top Lvl  Logic'!$J$36</definedName>
    <definedName name="PE_ID_12_10" localSheetId="5">'[39]Top Lvl  Logic'!$J$36</definedName>
    <definedName name="PE_ID_12_10" localSheetId="6">'[39]Top Lvl  Logic'!$J$36</definedName>
    <definedName name="PE_ID_12_10" localSheetId="7">'[39]Top Lvl  Logic'!$J$36</definedName>
    <definedName name="PE_ID_12_10" localSheetId="8">'[39]Top Lvl  Logic'!$J$36</definedName>
    <definedName name="PE_ID_12_10" localSheetId="9">'[39]Top Lvl  Logic'!$J$36</definedName>
    <definedName name="PE_ID_12_10">'[29]Top Lvl  Logic'!$J$36</definedName>
    <definedName name="PE_ID_23" localSheetId="4">'[39]Top Lvl  Logic'!$K$36</definedName>
    <definedName name="PE_ID_23" localSheetId="3">'[39]Top Lvl  Logic'!$K$36</definedName>
    <definedName name="PE_ID_23" localSheetId="2">'[39]Top Lvl  Logic'!$K$36</definedName>
    <definedName name="PE_ID_23" localSheetId="5">'[39]Top Lvl  Logic'!$K$36</definedName>
    <definedName name="PE_ID_23" localSheetId="6">'[39]Top Lvl  Logic'!$K$36</definedName>
    <definedName name="PE_ID_23" localSheetId="7">'[39]Top Lvl  Logic'!$K$36</definedName>
    <definedName name="PE_ID_23" localSheetId="8">'[39]Top Lvl  Logic'!$K$36</definedName>
    <definedName name="PE_ID_23" localSheetId="9">'[39]Top Lvl  Logic'!$K$36</definedName>
    <definedName name="PE_ID_23">'[29]Top Lvl  Logic'!$K$36</definedName>
    <definedName name="PE_ID_23_10" localSheetId="4">'[39]Top Lvl  Logic'!$K$36</definedName>
    <definedName name="PE_ID_23_10" localSheetId="3">'[39]Top Lvl  Logic'!$K$36</definedName>
    <definedName name="PE_ID_23_10" localSheetId="2">'[39]Top Lvl  Logic'!$K$36</definedName>
    <definedName name="PE_ID_23_10" localSheetId="5">'[39]Top Lvl  Logic'!$K$36</definedName>
    <definedName name="PE_ID_23_10" localSheetId="6">'[39]Top Lvl  Logic'!$K$36</definedName>
    <definedName name="PE_ID_23_10" localSheetId="7">'[39]Top Lvl  Logic'!$K$36</definedName>
    <definedName name="PE_ID_23_10" localSheetId="8">'[39]Top Lvl  Logic'!$K$36</definedName>
    <definedName name="PE_ID_23_10" localSheetId="9">'[39]Top Lvl  Logic'!$K$36</definedName>
    <definedName name="PE_ID_23_10">'[29]Top Lvl  Logic'!$K$36</definedName>
    <definedName name="PE_ID_34" localSheetId="4">'[39]Top Lvl  Logic'!$L$36</definedName>
    <definedName name="PE_ID_34" localSheetId="3">'[39]Top Lvl  Logic'!$L$36</definedName>
    <definedName name="PE_ID_34" localSheetId="2">'[39]Top Lvl  Logic'!$L$36</definedName>
    <definedName name="PE_ID_34" localSheetId="5">'[39]Top Lvl  Logic'!$L$36</definedName>
    <definedName name="PE_ID_34" localSheetId="6">'[39]Top Lvl  Logic'!$L$36</definedName>
    <definedName name="PE_ID_34" localSheetId="7">'[39]Top Lvl  Logic'!$L$36</definedName>
    <definedName name="PE_ID_34" localSheetId="8">'[39]Top Lvl  Logic'!$L$36</definedName>
    <definedName name="PE_ID_34" localSheetId="9">'[39]Top Lvl  Logic'!$L$36</definedName>
    <definedName name="PE_ID_34">'[29]Top Lvl  Logic'!$L$36</definedName>
    <definedName name="PE_ID_34_10" localSheetId="4">'[39]Top Lvl  Logic'!$L$36</definedName>
    <definedName name="PE_ID_34_10" localSheetId="3">'[39]Top Lvl  Logic'!$L$36</definedName>
    <definedName name="PE_ID_34_10" localSheetId="2">'[39]Top Lvl  Logic'!$L$36</definedName>
    <definedName name="PE_ID_34_10" localSheetId="5">'[39]Top Lvl  Logic'!$L$36</definedName>
    <definedName name="PE_ID_34_10" localSheetId="6">'[39]Top Lvl  Logic'!$L$36</definedName>
    <definedName name="PE_ID_34_10" localSheetId="7">'[39]Top Lvl  Logic'!$L$36</definedName>
    <definedName name="PE_ID_34_10" localSheetId="8">'[39]Top Lvl  Logic'!$L$36</definedName>
    <definedName name="PE_ID_34_10" localSheetId="9">'[39]Top Lvl  Logic'!$L$36</definedName>
    <definedName name="PE_ID_34_10">'[29]Top Lvl  Logic'!$L$36</definedName>
    <definedName name="PE_ID_45" localSheetId="4">'[39]Top Lvl  Logic'!$M$36</definedName>
    <definedName name="PE_ID_45" localSheetId="3">'[39]Top Lvl  Logic'!$M$36</definedName>
    <definedName name="PE_ID_45" localSheetId="2">'[39]Top Lvl  Logic'!$M$36</definedName>
    <definedName name="PE_ID_45" localSheetId="5">'[39]Top Lvl  Logic'!$M$36</definedName>
    <definedName name="PE_ID_45" localSheetId="6">'[39]Top Lvl  Logic'!$M$36</definedName>
    <definedName name="PE_ID_45" localSheetId="7">'[39]Top Lvl  Logic'!$M$36</definedName>
    <definedName name="PE_ID_45" localSheetId="8">'[39]Top Lvl  Logic'!$M$36</definedName>
    <definedName name="PE_ID_45" localSheetId="9">'[39]Top Lvl  Logic'!$M$36</definedName>
    <definedName name="PE_ID_45">'[29]Top Lvl  Logic'!$M$36</definedName>
    <definedName name="PE_ID_45_10" localSheetId="4">'[39]Top Lvl  Logic'!$M$36</definedName>
    <definedName name="PE_ID_45_10" localSheetId="3">'[39]Top Lvl  Logic'!$M$36</definedName>
    <definedName name="PE_ID_45_10" localSheetId="2">'[39]Top Lvl  Logic'!$M$36</definedName>
    <definedName name="PE_ID_45_10" localSheetId="5">'[39]Top Lvl  Logic'!$M$36</definedName>
    <definedName name="PE_ID_45_10" localSheetId="6">'[39]Top Lvl  Logic'!$M$36</definedName>
    <definedName name="PE_ID_45_10" localSheetId="7">'[39]Top Lvl  Logic'!$M$36</definedName>
    <definedName name="PE_ID_45_10" localSheetId="8">'[39]Top Lvl  Logic'!$M$36</definedName>
    <definedName name="PE_ID_45_10" localSheetId="9">'[39]Top Lvl  Logic'!$M$36</definedName>
    <definedName name="PE_ID_45_10">'[29]Top Lvl  Logic'!$M$36</definedName>
    <definedName name="PE_ID_56" localSheetId="4">'[39]Top Lvl  Logic'!$N$36</definedName>
    <definedName name="PE_ID_56" localSheetId="3">'[39]Top Lvl  Logic'!$N$36</definedName>
    <definedName name="PE_ID_56" localSheetId="2">'[39]Top Lvl  Logic'!$N$36</definedName>
    <definedName name="PE_ID_56" localSheetId="5">'[39]Top Lvl  Logic'!$N$36</definedName>
    <definedName name="PE_ID_56" localSheetId="6">'[39]Top Lvl  Logic'!$N$36</definedName>
    <definedName name="PE_ID_56" localSheetId="7">'[39]Top Lvl  Logic'!$N$36</definedName>
    <definedName name="PE_ID_56" localSheetId="8">'[39]Top Lvl  Logic'!$N$36</definedName>
    <definedName name="PE_ID_56" localSheetId="9">'[39]Top Lvl  Logic'!$N$36</definedName>
    <definedName name="PE_ID_56">'[29]Top Lvl  Logic'!$N$36</definedName>
    <definedName name="PE_ID_56_10" localSheetId="4">'[39]Top Lvl  Logic'!$N$36</definedName>
    <definedName name="PE_ID_56_10" localSheetId="3">'[39]Top Lvl  Logic'!$N$36</definedName>
    <definedName name="PE_ID_56_10" localSheetId="2">'[39]Top Lvl  Logic'!$N$36</definedName>
    <definedName name="PE_ID_56_10" localSheetId="5">'[39]Top Lvl  Logic'!$N$36</definedName>
    <definedName name="PE_ID_56_10" localSheetId="6">'[39]Top Lvl  Logic'!$N$36</definedName>
    <definedName name="PE_ID_56_10" localSheetId="7">'[39]Top Lvl  Logic'!$N$36</definedName>
    <definedName name="PE_ID_56_10" localSheetId="8">'[39]Top Lvl  Logic'!$N$36</definedName>
    <definedName name="PE_ID_56_10" localSheetId="9">'[39]Top Lvl  Logic'!$N$36</definedName>
    <definedName name="PE_ID_56_10">'[29]Top Lvl  Logic'!$N$36</definedName>
    <definedName name="PE_ID_G6" localSheetId="4">'[39]Top Lvl  Logic'!$O$36</definedName>
    <definedName name="PE_ID_G6" localSheetId="3">'[39]Top Lvl  Logic'!$O$36</definedName>
    <definedName name="PE_ID_G6" localSheetId="2">'[39]Top Lvl  Logic'!$O$36</definedName>
    <definedName name="PE_ID_G6" localSheetId="5">'[39]Top Lvl  Logic'!$O$36</definedName>
    <definedName name="PE_ID_G6" localSheetId="6">'[39]Top Lvl  Logic'!$O$36</definedName>
    <definedName name="PE_ID_G6" localSheetId="7">'[39]Top Lvl  Logic'!$O$36</definedName>
    <definedName name="PE_ID_G6" localSheetId="8">'[39]Top Lvl  Logic'!$O$36</definedName>
    <definedName name="PE_ID_G6" localSheetId="9">'[39]Top Lvl  Logic'!$O$36</definedName>
    <definedName name="PE_ID_G6">'[29]Top Lvl  Logic'!$O$36</definedName>
    <definedName name="PE_ID_G6_10" localSheetId="4">'[39]Top Lvl  Logic'!$O$36</definedName>
    <definedName name="PE_ID_G6_10" localSheetId="3">'[39]Top Lvl  Logic'!$O$36</definedName>
    <definedName name="PE_ID_G6_10" localSheetId="2">'[39]Top Lvl  Logic'!$O$36</definedName>
    <definedName name="PE_ID_G6_10" localSheetId="5">'[39]Top Lvl  Logic'!$O$36</definedName>
    <definedName name="PE_ID_G6_10" localSheetId="6">'[39]Top Lvl  Logic'!$O$36</definedName>
    <definedName name="PE_ID_G6_10" localSheetId="7">'[39]Top Lvl  Logic'!$O$36</definedName>
    <definedName name="PE_ID_G6_10" localSheetId="8">'[39]Top Lvl  Logic'!$O$36</definedName>
    <definedName name="PE_ID_G6_10" localSheetId="9">'[39]Top Lvl  Logic'!$O$36</definedName>
    <definedName name="PE_ID_G6_10">'[29]Top Lvl  Logic'!$O$36</definedName>
    <definedName name="PE_ID_L0" localSheetId="4">'[39]Top Lvl  Logic'!$H$36</definedName>
    <definedName name="PE_ID_L0" localSheetId="3">'[39]Top Lvl  Logic'!$H$36</definedName>
    <definedName name="PE_ID_L0" localSheetId="2">'[39]Top Lvl  Logic'!$H$36</definedName>
    <definedName name="PE_ID_L0" localSheetId="5">'[39]Top Lvl  Logic'!$H$36</definedName>
    <definedName name="PE_ID_L0" localSheetId="6">'[39]Top Lvl  Logic'!$H$36</definedName>
    <definedName name="PE_ID_L0" localSheetId="7">'[39]Top Lvl  Logic'!$H$36</definedName>
    <definedName name="PE_ID_L0" localSheetId="8">'[39]Top Lvl  Logic'!$H$36</definedName>
    <definedName name="PE_ID_L0" localSheetId="9">'[39]Top Lvl  Logic'!$H$36</definedName>
    <definedName name="PE_ID_L0">'[29]Top Lvl  Logic'!$H$36</definedName>
    <definedName name="PE_ID_L0_10" localSheetId="4">'[39]Top Lvl  Logic'!$H$36</definedName>
    <definedName name="PE_ID_L0_10" localSheetId="3">'[39]Top Lvl  Logic'!$H$36</definedName>
    <definedName name="PE_ID_L0_10" localSheetId="2">'[39]Top Lvl  Logic'!$H$36</definedName>
    <definedName name="PE_ID_L0_10" localSheetId="5">'[39]Top Lvl  Logic'!$H$36</definedName>
    <definedName name="PE_ID_L0_10" localSheetId="6">'[39]Top Lvl  Logic'!$H$36</definedName>
    <definedName name="PE_ID_L0_10" localSheetId="7">'[39]Top Lvl  Logic'!$H$36</definedName>
    <definedName name="PE_ID_L0_10" localSheetId="8">'[39]Top Lvl  Logic'!$H$36</definedName>
    <definedName name="PE_ID_L0_10" localSheetId="9">'[39]Top Lvl  Logic'!$H$36</definedName>
    <definedName name="PE_ID_L0_10">'[29]Top Lvl  Logic'!$H$36</definedName>
    <definedName name="PE_ID_NA" localSheetId="4">'[39]Top Lvl  Logic'!$G$36</definedName>
    <definedName name="PE_ID_NA" localSheetId="3">'[39]Top Lvl  Logic'!$G$36</definedName>
    <definedName name="PE_ID_NA" localSheetId="2">'[39]Top Lvl  Logic'!$G$36</definedName>
    <definedName name="PE_ID_NA" localSheetId="5">'[39]Top Lvl  Logic'!$G$36</definedName>
    <definedName name="PE_ID_NA" localSheetId="6">'[39]Top Lvl  Logic'!$G$36</definedName>
    <definedName name="PE_ID_NA" localSheetId="7">'[39]Top Lvl  Logic'!$G$36</definedName>
    <definedName name="PE_ID_NA" localSheetId="8">'[39]Top Lvl  Logic'!$G$36</definedName>
    <definedName name="PE_ID_NA" localSheetId="9">'[39]Top Lvl  Logic'!$G$36</definedName>
    <definedName name="PE_ID_NA">'[29]Top Lvl  Logic'!$G$36</definedName>
    <definedName name="PE_ID_NA_10" localSheetId="4">'[39]Top Lvl  Logic'!$G$36</definedName>
    <definedName name="PE_ID_NA_10" localSheetId="3">'[39]Top Lvl  Logic'!$G$36</definedName>
    <definedName name="PE_ID_NA_10" localSheetId="2">'[39]Top Lvl  Logic'!$G$36</definedName>
    <definedName name="PE_ID_NA_10" localSheetId="5">'[39]Top Lvl  Logic'!$G$36</definedName>
    <definedName name="PE_ID_NA_10" localSheetId="6">'[39]Top Lvl  Logic'!$G$36</definedName>
    <definedName name="PE_ID_NA_10" localSheetId="7">'[39]Top Lvl  Logic'!$G$36</definedName>
    <definedName name="PE_ID_NA_10" localSheetId="8">'[39]Top Lvl  Logic'!$G$36</definedName>
    <definedName name="PE_ID_NA_10" localSheetId="9">'[39]Top Lvl  Logic'!$G$36</definedName>
    <definedName name="PE_ID_NA_10">'[29]Top Lvl  Logic'!$G$36</definedName>
    <definedName name="PE_IDE" localSheetId="4">'[39]Top Lvl  Logic'!$D$35</definedName>
    <definedName name="PE_IDE" localSheetId="3">'[39]Top Lvl  Logic'!$D$35</definedName>
    <definedName name="PE_IDE" localSheetId="2">'[39]Top Lvl  Logic'!$D$35</definedName>
    <definedName name="PE_IDE" localSheetId="5">'[39]Top Lvl  Logic'!$D$35</definedName>
    <definedName name="PE_IDE" localSheetId="6">'[39]Top Lvl  Logic'!$D$35</definedName>
    <definedName name="PE_IDE" localSheetId="7">'[39]Top Lvl  Logic'!$D$35</definedName>
    <definedName name="PE_IDE" localSheetId="8">'[39]Top Lvl  Logic'!$D$35</definedName>
    <definedName name="PE_IDE" localSheetId="9">'[39]Top Lvl  Logic'!$D$35</definedName>
    <definedName name="PE_IDE">'[29]Top Lvl  Logic'!$D$35</definedName>
    <definedName name="PE_IDE_10" localSheetId="4">'[39]Top Lvl  Logic'!$D$35</definedName>
    <definedName name="PE_IDE_10" localSheetId="3">'[39]Top Lvl  Logic'!$D$35</definedName>
    <definedName name="PE_IDE_10" localSheetId="2">'[39]Top Lvl  Logic'!$D$35</definedName>
    <definedName name="PE_IDE_10" localSheetId="5">'[39]Top Lvl  Logic'!$D$35</definedName>
    <definedName name="PE_IDE_10" localSheetId="6">'[39]Top Lvl  Logic'!$D$35</definedName>
    <definedName name="PE_IDE_10" localSheetId="7">'[39]Top Lvl  Logic'!$D$35</definedName>
    <definedName name="PE_IDE_10" localSheetId="8">'[39]Top Lvl  Logic'!$D$35</definedName>
    <definedName name="PE_IDE_10" localSheetId="9">'[39]Top Lvl  Logic'!$D$35</definedName>
    <definedName name="PE_IDE_10">'[29]Top Lvl  Logic'!$D$35</definedName>
    <definedName name="PE_ME_01" localSheetId="4">'[39]Top Lvl  Logic'!$I$39</definedName>
    <definedName name="PE_ME_01" localSheetId="3">'[39]Top Lvl  Logic'!$I$39</definedName>
    <definedName name="PE_ME_01" localSheetId="2">'[39]Top Lvl  Logic'!$I$39</definedName>
    <definedName name="PE_ME_01" localSheetId="5">'[39]Top Lvl  Logic'!$I$39</definedName>
    <definedName name="PE_ME_01" localSheetId="6">'[39]Top Lvl  Logic'!$I$39</definedName>
    <definedName name="PE_ME_01" localSheetId="7">'[39]Top Lvl  Logic'!$I$39</definedName>
    <definedName name="PE_ME_01" localSheetId="8">'[39]Top Lvl  Logic'!$I$39</definedName>
    <definedName name="PE_ME_01" localSheetId="9">'[39]Top Lvl  Logic'!$I$39</definedName>
    <definedName name="PE_ME_01">'[29]Top Lvl  Logic'!$I$39</definedName>
    <definedName name="PE_ME_01_10" localSheetId="4">'[39]Top Lvl  Logic'!$I$39</definedName>
    <definedName name="PE_ME_01_10" localSheetId="3">'[39]Top Lvl  Logic'!$I$39</definedName>
    <definedName name="PE_ME_01_10" localSheetId="2">'[39]Top Lvl  Logic'!$I$39</definedName>
    <definedName name="PE_ME_01_10" localSheetId="5">'[39]Top Lvl  Logic'!$I$39</definedName>
    <definedName name="PE_ME_01_10" localSheetId="6">'[39]Top Lvl  Logic'!$I$39</definedName>
    <definedName name="PE_ME_01_10" localSheetId="7">'[39]Top Lvl  Logic'!$I$39</definedName>
    <definedName name="PE_ME_01_10" localSheetId="8">'[39]Top Lvl  Logic'!$I$39</definedName>
    <definedName name="PE_ME_01_10" localSheetId="9">'[39]Top Lvl  Logic'!$I$39</definedName>
    <definedName name="PE_ME_01_10">'[29]Top Lvl  Logic'!$I$39</definedName>
    <definedName name="PE_ME_12" localSheetId="4">'[39]Top Lvl  Logic'!$J$39</definedName>
    <definedName name="PE_ME_12" localSheetId="3">'[39]Top Lvl  Logic'!$J$39</definedName>
    <definedName name="PE_ME_12" localSheetId="2">'[39]Top Lvl  Logic'!$J$39</definedName>
    <definedName name="PE_ME_12" localSheetId="5">'[39]Top Lvl  Logic'!$J$39</definedName>
    <definedName name="PE_ME_12" localSheetId="6">'[39]Top Lvl  Logic'!$J$39</definedName>
    <definedName name="PE_ME_12" localSheetId="7">'[39]Top Lvl  Logic'!$J$39</definedName>
    <definedName name="PE_ME_12" localSheetId="8">'[39]Top Lvl  Logic'!$J$39</definedName>
    <definedName name="PE_ME_12" localSheetId="9">'[39]Top Lvl  Logic'!$J$39</definedName>
    <definedName name="PE_ME_12">'[29]Top Lvl  Logic'!$J$39</definedName>
    <definedName name="PE_ME_12_10" localSheetId="4">'[39]Top Lvl  Logic'!$J$39</definedName>
    <definedName name="PE_ME_12_10" localSheetId="3">'[39]Top Lvl  Logic'!$J$39</definedName>
    <definedName name="PE_ME_12_10" localSheetId="2">'[39]Top Lvl  Logic'!$J$39</definedName>
    <definedName name="PE_ME_12_10" localSheetId="5">'[39]Top Lvl  Logic'!$J$39</definedName>
    <definedName name="PE_ME_12_10" localSheetId="6">'[39]Top Lvl  Logic'!$J$39</definedName>
    <definedName name="PE_ME_12_10" localSheetId="7">'[39]Top Lvl  Logic'!$J$39</definedName>
    <definedName name="PE_ME_12_10" localSheetId="8">'[39]Top Lvl  Logic'!$J$39</definedName>
    <definedName name="PE_ME_12_10" localSheetId="9">'[39]Top Lvl  Logic'!$J$39</definedName>
    <definedName name="PE_ME_12_10">'[29]Top Lvl  Logic'!$J$39</definedName>
    <definedName name="PE_ME_23" localSheetId="4">'[39]Top Lvl  Logic'!$K$39</definedName>
    <definedName name="PE_ME_23" localSheetId="3">'[39]Top Lvl  Logic'!$K$39</definedName>
    <definedName name="PE_ME_23" localSheetId="2">'[39]Top Lvl  Logic'!$K$39</definedName>
    <definedName name="PE_ME_23" localSheetId="5">'[39]Top Lvl  Logic'!$K$39</definedName>
    <definedName name="PE_ME_23" localSheetId="6">'[39]Top Lvl  Logic'!$K$39</definedName>
    <definedName name="PE_ME_23" localSheetId="7">'[39]Top Lvl  Logic'!$K$39</definedName>
    <definedName name="PE_ME_23" localSheetId="8">'[39]Top Lvl  Logic'!$K$39</definedName>
    <definedName name="PE_ME_23" localSheetId="9">'[39]Top Lvl  Logic'!$K$39</definedName>
    <definedName name="PE_ME_23">'[29]Top Lvl  Logic'!$K$39</definedName>
    <definedName name="PE_ME_23_10" localSheetId="4">'[39]Top Lvl  Logic'!$K$39</definedName>
    <definedName name="PE_ME_23_10" localSheetId="3">'[39]Top Lvl  Logic'!$K$39</definedName>
    <definedName name="PE_ME_23_10" localSheetId="2">'[39]Top Lvl  Logic'!$K$39</definedName>
    <definedName name="PE_ME_23_10" localSheetId="5">'[39]Top Lvl  Logic'!$K$39</definedName>
    <definedName name="PE_ME_23_10" localSheetId="6">'[39]Top Lvl  Logic'!$K$39</definedName>
    <definedName name="PE_ME_23_10" localSheetId="7">'[39]Top Lvl  Logic'!$K$39</definedName>
    <definedName name="PE_ME_23_10" localSheetId="8">'[39]Top Lvl  Logic'!$K$39</definedName>
    <definedName name="PE_ME_23_10" localSheetId="9">'[39]Top Lvl  Logic'!$K$39</definedName>
    <definedName name="PE_ME_23_10">'[29]Top Lvl  Logic'!$K$39</definedName>
    <definedName name="PE_ME_34" localSheetId="4">'[39]Top Lvl  Logic'!$L$39</definedName>
    <definedName name="PE_ME_34" localSheetId="3">'[39]Top Lvl  Logic'!$L$39</definedName>
    <definedName name="PE_ME_34" localSheetId="2">'[39]Top Lvl  Logic'!$L$39</definedName>
    <definedName name="PE_ME_34" localSheetId="5">'[39]Top Lvl  Logic'!$L$39</definedName>
    <definedName name="PE_ME_34" localSheetId="6">'[39]Top Lvl  Logic'!$L$39</definedName>
    <definedName name="PE_ME_34" localSheetId="7">'[39]Top Lvl  Logic'!$L$39</definedName>
    <definedName name="PE_ME_34" localSheetId="8">'[39]Top Lvl  Logic'!$L$39</definedName>
    <definedName name="PE_ME_34" localSheetId="9">'[39]Top Lvl  Logic'!$L$39</definedName>
    <definedName name="PE_ME_34">'[29]Top Lvl  Logic'!$L$39</definedName>
    <definedName name="PE_ME_34_10" localSheetId="4">'[39]Top Lvl  Logic'!$L$39</definedName>
    <definedName name="PE_ME_34_10" localSheetId="3">'[39]Top Lvl  Logic'!$L$39</definedName>
    <definedName name="PE_ME_34_10" localSheetId="2">'[39]Top Lvl  Logic'!$L$39</definedName>
    <definedName name="PE_ME_34_10" localSheetId="5">'[39]Top Lvl  Logic'!$L$39</definedName>
    <definedName name="PE_ME_34_10" localSheetId="6">'[39]Top Lvl  Logic'!$L$39</definedName>
    <definedName name="PE_ME_34_10" localSheetId="7">'[39]Top Lvl  Logic'!$L$39</definedName>
    <definedName name="PE_ME_34_10" localSheetId="8">'[39]Top Lvl  Logic'!$L$39</definedName>
    <definedName name="PE_ME_34_10" localSheetId="9">'[39]Top Lvl  Logic'!$L$39</definedName>
    <definedName name="PE_ME_34_10">'[29]Top Lvl  Logic'!$L$39</definedName>
    <definedName name="PE_ME_45" localSheetId="4">'[39]Top Lvl  Logic'!$M$39</definedName>
    <definedName name="PE_ME_45" localSheetId="3">'[39]Top Lvl  Logic'!$M$39</definedName>
    <definedName name="PE_ME_45" localSheetId="2">'[39]Top Lvl  Logic'!$M$39</definedName>
    <definedName name="PE_ME_45" localSheetId="5">'[39]Top Lvl  Logic'!$M$39</definedName>
    <definedName name="PE_ME_45" localSheetId="6">'[39]Top Lvl  Logic'!$M$39</definedName>
    <definedName name="PE_ME_45" localSheetId="7">'[39]Top Lvl  Logic'!$M$39</definedName>
    <definedName name="PE_ME_45" localSheetId="8">'[39]Top Lvl  Logic'!$M$39</definedName>
    <definedName name="PE_ME_45" localSheetId="9">'[39]Top Lvl  Logic'!$M$39</definedName>
    <definedName name="PE_ME_45">'[29]Top Lvl  Logic'!$M$39</definedName>
    <definedName name="PE_ME_45_10" localSheetId="4">'[39]Top Lvl  Logic'!$M$39</definedName>
    <definedName name="PE_ME_45_10" localSheetId="3">'[39]Top Lvl  Logic'!$M$39</definedName>
    <definedName name="PE_ME_45_10" localSheetId="2">'[39]Top Lvl  Logic'!$M$39</definedName>
    <definedName name="PE_ME_45_10" localSheetId="5">'[39]Top Lvl  Logic'!$M$39</definedName>
    <definedName name="PE_ME_45_10" localSheetId="6">'[39]Top Lvl  Logic'!$M$39</definedName>
    <definedName name="PE_ME_45_10" localSheetId="7">'[39]Top Lvl  Logic'!$M$39</definedName>
    <definedName name="PE_ME_45_10" localSheetId="8">'[39]Top Lvl  Logic'!$M$39</definedName>
    <definedName name="PE_ME_45_10" localSheetId="9">'[39]Top Lvl  Logic'!$M$39</definedName>
    <definedName name="PE_ME_45_10">'[29]Top Lvl  Logic'!$M$39</definedName>
    <definedName name="PE_ME_56" localSheetId="4">'[39]Top Lvl  Logic'!$N$39</definedName>
    <definedName name="PE_ME_56" localSheetId="3">'[39]Top Lvl  Logic'!$N$39</definedName>
    <definedName name="PE_ME_56" localSheetId="2">'[39]Top Lvl  Logic'!$N$39</definedName>
    <definedName name="PE_ME_56" localSheetId="5">'[39]Top Lvl  Logic'!$N$39</definedName>
    <definedName name="PE_ME_56" localSheetId="6">'[39]Top Lvl  Logic'!$N$39</definedName>
    <definedName name="PE_ME_56" localSheetId="7">'[39]Top Lvl  Logic'!$N$39</definedName>
    <definedName name="PE_ME_56" localSheetId="8">'[39]Top Lvl  Logic'!$N$39</definedName>
    <definedName name="PE_ME_56" localSheetId="9">'[39]Top Lvl  Logic'!$N$39</definedName>
    <definedName name="PE_ME_56">'[29]Top Lvl  Logic'!$N$39</definedName>
    <definedName name="PE_ME_56_10" localSheetId="4">'[39]Top Lvl  Logic'!$N$39</definedName>
    <definedName name="PE_ME_56_10" localSheetId="3">'[39]Top Lvl  Logic'!$N$39</definedName>
    <definedName name="PE_ME_56_10" localSheetId="2">'[39]Top Lvl  Logic'!$N$39</definedName>
    <definedName name="PE_ME_56_10" localSheetId="5">'[39]Top Lvl  Logic'!$N$39</definedName>
    <definedName name="PE_ME_56_10" localSheetId="6">'[39]Top Lvl  Logic'!$N$39</definedName>
    <definedName name="PE_ME_56_10" localSheetId="7">'[39]Top Lvl  Logic'!$N$39</definedName>
    <definedName name="PE_ME_56_10" localSheetId="8">'[39]Top Lvl  Logic'!$N$39</definedName>
    <definedName name="PE_ME_56_10" localSheetId="9">'[39]Top Lvl  Logic'!$N$39</definedName>
    <definedName name="PE_ME_56_10">'[29]Top Lvl  Logic'!$N$39</definedName>
    <definedName name="PE_ME_G6" localSheetId="4">'[39]Top Lvl  Logic'!$O$39</definedName>
    <definedName name="PE_ME_G6" localSheetId="3">'[39]Top Lvl  Logic'!$O$39</definedName>
    <definedName name="PE_ME_G6" localSheetId="2">'[39]Top Lvl  Logic'!$O$39</definedName>
    <definedName name="PE_ME_G6" localSheetId="5">'[39]Top Lvl  Logic'!$O$39</definedName>
    <definedName name="PE_ME_G6" localSheetId="6">'[39]Top Lvl  Logic'!$O$39</definedName>
    <definedName name="PE_ME_G6" localSheetId="7">'[39]Top Lvl  Logic'!$O$39</definedName>
    <definedName name="PE_ME_G6" localSheetId="8">'[39]Top Lvl  Logic'!$O$39</definedName>
    <definedName name="PE_ME_G6" localSheetId="9">'[39]Top Lvl  Logic'!$O$39</definedName>
    <definedName name="PE_ME_G6">'[29]Top Lvl  Logic'!$O$39</definedName>
    <definedName name="PE_ME_G6_10" localSheetId="4">'[39]Top Lvl  Logic'!$O$39</definedName>
    <definedName name="PE_ME_G6_10" localSheetId="3">'[39]Top Lvl  Logic'!$O$39</definedName>
    <definedName name="PE_ME_G6_10" localSheetId="2">'[39]Top Lvl  Logic'!$O$39</definedName>
    <definedName name="PE_ME_G6_10" localSheetId="5">'[39]Top Lvl  Logic'!$O$39</definedName>
    <definedName name="PE_ME_G6_10" localSheetId="6">'[39]Top Lvl  Logic'!$O$39</definedName>
    <definedName name="PE_ME_G6_10" localSheetId="7">'[39]Top Lvl  Logic'!$O$39</definedName>
    <definedName name="PE_ME_G6_10" localSheetId="8">'[39]Top Lvl  Logic'!$O$39</definedName>
    <definedName name="PE_ME_G6_10" localSheetId="9">'[39]Top Lvl  Logic'!$O$39</definedName>
    <definedName name="PE_ME_G6_10">'[29]Top Lvl  Logic'!$O$39</definedName>
    <definedName name="PE_ME_L0" localSheetId="4">'[39]Top Lvl  Logic'!$H$39</definedName>
    <definedName name="PE_ME_L0" localSheetId="3">'[39]Top Lvl  Logic'!$H$39</definedName>
    <definedName name="PE_ME_L0" localSheetId="2">'[39]Top Lvl  Logic'!$H$39</definedName>
    <definedName name="PE_ME_L0" localSheetId="5">'[39]Top Lvl  Logic'!$H$39</definedName>
    <definedName name="PE_ME_L0" localSheetId="6">'[39]Top Lvl  Logic'!$H$39</definedName>
    <definedName name="PE_ME_L0" localSheetId="7">'[39]Top Lvl  Logic'!$H$39</definedName>
    <definedName name="PE_ME_L0" localSheetId="8">'[39]Top Lvl  Logic'!$H$39</definedName>
    <definedName name="PE_ME_L0" localSheetId="9">'[39]Top Lvl  Logic'!$H$39</definedName>
    <definedName name="PE_ME_L0">'[29]Top Lvl  Logic'!$H$39</definedName>
    <definedName name="PE_ME_L0_10" localSheetId="4">'[39]Top Lvl  Logic'!$H$39</definedName>
    <definedName name="PE_ME_L0_10" localSheetId="3">'[39]Top Lvl  Logic'!$H$39</definedName>
    <definedName name="PE_ME_L0_10" localSheetId="2">'[39]Top Lvl  Logic'!$H$39</definedName>
    <definedName name="PE_ME_L0_10" localSheetId="5">'[39]Top Lvl  Logic'!$H$39</definedName>
    <definedName name="PE_ME_L0_10" localSheetId="6">'[39]Top Lvl  Logic'!$H$39</definedName>
    <definedName name="PE_ME_L0_10" localSheetId="7">'[39]Top Lvl  Logic'!$H$39</definedName>
    <definedName name="PE_ME_L0_10" localSheetId="8">'[39]Top Lvl  Logic'!$H$39</definedName>
    <definedName name="PE_ME_L0_10" localSheetId="9">'[39]Top Lvl  Logic'!$H$39</definedName>
    <definedName name="PE_ME_L0_10">'[29]Top Lvl  Logic'!$H$39</definedName>
    <definedName name="PE_ME_NA" localSheetId="4">'[39]Top Lvl  Logic'!$G$39</definedName>
    <definedName name="PE_ME_NA" localSheetId="3">'[39]Top Lvl  Logic'!$G$39</definedName>
    <definedName name="PE_ME_NA" localSheetId="2">'[39]Top Lvl  Logic'!$G$39</definedName>
    <definedName name="PE_ME_NA" localSheetId="5">'[39]Top Lvl  Logic'!$G$39</definedName>
    <definedName name="PE_ME_NA" localSheetId="6">'[39]Top Lvl  Logic'!$G$39</definedName>
    <definedName name="PE_ME_NA" localSheetId="7">'[39]Top Lvl  Logic'!$G$39</definedName>
    <definedName name="PE_ME_NA" localSheetId="8">'[39]Top Lvl  Logic'!$G$39</definedName>
    <definedName name="PE_ME_NA" localSheetId="9">'[39]Top Lvl  Logic'!$G$39</definedName>
    <definedName name="PE_ME_NA">'[29]Top Lvl  Logic'!$G$39</definedName>
    <definedName name="PE_ME_NA_10" localSheetId="4">'[39]Top Lvl  Logic'!$G$39</definedName>
    <definedName name="PE_ME_NA_10" localSheetId="3">'[39]Top Lvl  Logic'!$G$39</definedName>
    <definedName name="PE_ME_NA_10" localSheetId="2">'[39]Top Lvl  Logic'!$G$39</definedName>
    <definedName name="PE_ME_NA_10" localSheetId="5">'[39]Top Lvl  Logic'!$G$39</definedName>
    <definedName name="PE_ME_NA_10" localSheetId="6">'[39]Top Lvl  Logic'!$G$39</definedName>
    <definedName name="PE_ME_NA_10" localSheetId="7">'[39]Top Lvl  Logic'!$G$39</definedName>
    <definedName name="PE_ME_NA_10" localSheetId="8">'[39]Top Lvl  Logic'!$G$39</definedName>
    <definedName name="PE_ME_NA_10" localSheetId="9">'[39]Top Lvl  Logic'!$G$39</definedName>
    <definedName name="PE_ME_NA_10">'[29]Top Lvl  Logic'!$G$39</definedName>
    <definedName name="PE_MEA" localSheetId="4">'[39]Top Lvl  Logic'!$D$38</definedName>
    <definedName name="PE_MEA" localSheetId="3">'[39]Top Lvl  Logic'!$D$38</definedName>
    <definedName name="PE_MEA" localSheetId="2">'[39]Top Lvl  Logic'!$D$38</definedName>
    <definedName name="PE_MEA" localSheetId="5">'[39]Top Lvl  Logic'!$D$38</definedName>
    <definedName name="PE_MEA" localSheetId="6">'[39]Top Lvl  Logic'!$D$38</definedName>
    <definedName name="PE_MEA" localSheetId="7">'[39]Top Lvl  Logic'!$D$38</definedName>
    <definedName name="PE_MEA" localSheetId="8">'[39]Top Lvl  Logic'!$D$38</definedName>
    <definedName name="PE_MEA" localSheetId="9">'[39]Top Lvl  Logic'!$D$38</definedName>
    <definedName name="PE_MEA">'[29]Top Lvl  Logic'!$D$38</definedName>
    <definedName name="PE_MEA_10" localSheetId="4">'[39]Top Lvl  Logic'!$D$38</definedName>
    <definedName name="PE_MEA_10" localSheetId="3">'[39]Top Lvl  Logic'!$D$38</definedName>
    <definedName name="PE_MEA_10" localSheetId="2">'[39]Top Lvl  Logic'!$D$38</definedName>
    <definedName name="PE_MEA_10" localSheetId="5">'[39]Top Lvl  Logic'!$D$38</definedName>
    <definedName name="PE_MEA_10" localSheetId="6">'[39]Top Lvl  Logic'!$D$38</definedName>
    <definedName name="PE_MEA_10" localSheetId="7">'[39]Top Lvl  Logic'!$D$38</definedName>
    <definedName name="PE_MEA_10" localSheetId="8">'[39]Top Lvl  Logic'!$D$38</definedName>
    <definedName name="PE_MEA_10" localSheetId="9">'[39]Top Lvl  Logic'!$D$38</definedName>
    <definedName name="PE_MEA_10">'[29]Top Lvl  Logic'!$D$38</definedName>
    <definedName name="PE_PR_01" localSheetId="4">'[39]Top Lvl  Logic'!$I$38</definedName>
    <definedName name="PE_PR_01" localSheetId="3">'[39]Top Lvl  Logic'!$I$38</definedName>
    <definedName name="PE_PR_01" localSheetId="2">'[39]Top Lvl  Logic'!$I$38</definedName>
    <definedName name="PE_PR_01" localSheetId="5">'[39]Top Lvl  Logic'!$I$38</definedName>
    <definedName name="PE_PR_01" localSheetId="6">'[39]Top Lvl  Logic'!$I$38</definedName>
    <definedName name="PE_PR_01" localSheetId="7">'[39]Top Lvl  Logic'!$I$38</definedName>
    <definedName name="PE_PR_01" localSheetId="8">'[39]Top Lvl  Logic'!$I$38</definedName>
    <definedName name="PE_PR_01" localSheetId="9">'[39]Top Lvl  Logic'!$I$38</definedName>
    <definedName name="PE_PR_01">'[29]Top Lvl  Logic'!$I$38</definedName>
    <definedName name="PE_PR_01_10" localSheetId="4">'[39]Top Lvl  Logic'!$I$38</definedName>
    <definedName name="PE_PR_01_10" localSheetId="3">'[39]Top Lvl  Logic'!$I$38</definedName>
    <definedName name="PE_PR_01_10" localSheetId="2">'[39]Top Lvl  Logic'!$I$38</definedName>
    <definedName name="PE_PR_01_10" localSheetId="5">'[39]Top Lvl  Logic'!$I$38</definedName>
    <definedName name="PE_PR_01_10" localSheetId="6">'[39]Top Lvl  Logic'!$I$38</definedName>
    <definedName name="PE_PR_01_10" localSheetId="7">'[39]Top Lvl  Logic'!$I$38</definedName>
    <definedName name="PE_PR_01_10" localSheetId="8">'[39]Top Lvl  Logic'!$I$38</definedName>
    <definedName name="PE_PR_01_10" localSheetId="9">'[39]Top Lvl  Logic'!$I$38</definedName>
    <definedName name="PE_PR_01_10">'[29]Top Lvl  Logic'!$I$38</definedName>
    <definedName name="PE_PR_12" localSheetId="4">'[39]Top Lvl  Logic'!$J$38</definedName>
    <definedName name="PE_PR_12" localSheetId="3">'[39]Top Lvl  Logic'!$J$38</definedName>
    <definedName name="PE_PR_12" localSheetId="2">'[39]Top Lvl  Logic'!$J$38</definedName>
    <definedName name="PE_PR_12" localSheetId="5">'[39]Top Lvl  Logic'!$J$38</definedName>
    <definedName name="PE_PR_12" localSheetId="6">'[39]Top Lvl  Logic'!$J$38</definedName>
    <definedName name="PE_PR_12" localSheetId="7">'[39]Top Lvl  Logic'!$J$38</definedName>
    <definedName name="PE_PR_12" localSheetId="8">'[39]Top Lvl  Logic'!$J$38</definedName>
    <definedName name="PE_PR_12" localSheetId="9">'[39]Top Lvl  Logic'!$J$38</definedName>
    <definedName name="PE_PR_12">'[29]Top Lvl  Logic'!$J$38</definedName>
    <definedName name="PE_PR_12_10" localSheetId="4">'[39]Top Lvl  Logic'!$J$38</definedName>
    <definedName name="PE_PR_12_10" localSheetId="3">'[39]Top Lvl  Logic'!$J$38</definedName>
    <definedName name="PE_PR_12_10" localSheetId="2">'[39]Top Lvl  Logic'!$J$38</definedName>
    <definedName name="PE_PR_12_10" localSheetId="5">'[39]Top Lvl  Logic'!$J$38</definedName>
    <definedName name="PE_PR_12_10" localSheetId="6">'[39]Top Lvl  Logic'!$J$38</definedName>
    <definedName name="PE_PR_12_10" localSheetId="7">'[39]Top Lvl  Logic'!$J$38</definedName>
    <definedName name="PE_PR_12_10" localSheetId="8">'[39]Top Lvl  Logic'!$J$38</definedName>
    <definedName name="PE_PR_12_10" localSheetId="9">'[39]Top Lvl  Logic'!$J$38</definedName>
    <definedName name="PE_PR_12_10">'[29]Top Lvl  Logic'!$J$38</definedName>
    <definedName name="PE_PR_23" localSheetId="4">'[39]Top Lvl  Logic'!$K$38</definedName>
    <definedName name="PE_PR_23" localSheetId="3">'[39]Top Lvl  Logic'!$K$38</definedName>
    <definedName name="PE_PR_23" localSheetId="2">'[39]Top Lvl  Logic'!$K$38</definedName>
    <definedName name="PE_PR_23" localSheetId="5">'[39]Top Lvl  Logic'!$K$38</definedName>
    <definedName name="PE_PR_23" localSheetId="6">'[39]Top Lvl  Logic'!$K$38</definedName>
    <definedName name="PE_PR_23" localSheetId="7">'[39]Top Lvl  Logic'!$K$38</definedName>
    <definedName name="PE_PR_23" localSheetId="8">'[39]Top Lvl  Logic'!$K$38</definedName>
    <definedName name="PE_PR_23" localSheetId="9">'[39]Top Lvl  Logic'!$K$38</definedName>
    <definedName name="PE_PR_23">'[29]Top Lvl  Logic'!$K$38</definedName>
    <definedName name="PE_PR_23_10" localSheetId="4">'[39]Top Lvl  Logic'!$K$38</definedName>
    <definedName name="PE_PR_23_10" localSheetId="3">'[39]Top Lvl  Logic'!$K$38</definedName>
    <definedName name="PE_PR_23_10" localSheetId="2">'[39]Top Lvl  Logic'!$K$38</definedName>
    <definedName name="PE_PR_23_10" localSheetId="5">'[39]Top Lvl  Logic'!$K$38</definedName>
    <definedName name="PE_PR_23_10" localSheetId="6">'[39]Top Lvl  Logic'!$K$38</definedName>
    <definedName name="PE_PR_23_10" localSheetId="7">'[39]Top Lvl  Logic'!$K$38</definedName>
    <definedName name="PE_PR_23_10" localSheetId="8">'[39]Top Lvl  Logic'!$K$38</definedName>
    <definedName name="PE_PR_23_10" localSheetId="9">'[39]Top Lvl  Logic'!$K$38</definedName>
    <definedName name="PE_PR_23_10">'[29]Top Lvl  Logic'!$K$38</definedName>
    <definedName name="PE_PR_34" localSheetId="4">'[39]Top Lvl  Logic'!$L$38</definedName>
    <definedName name="PE_PR_34" localSheetId="3">'[39]Top Lvl  Logic'!$L$38</definedName>
    <definedName name="PE_PR_34" localSheetId="2">'[39]Top Lvl  Logic'!$L$38</definedName>
    <definedName name="PE_PR_34" localSheetId="5">'[39]Top Lvl  Logic'!$L$38</definedName>
    <definedName name="PE_PR_34" localSheetId="6">'[39]Top Lvl  Logic'!$L$38</definedName>
    <definedName name="PE_PR_34" localSheetId="7">'[39]Top Lvl  Logic'!$L$38</definedName>
    <definedName name="PE_PR_34" localSheetId="8">'[39]Top Lvl  Logic'!$L$38</definedName>
    <definedName name="PE_PR_34" localSheetId="9">'[39]Top Lvl  Logic'!$L$38</definedName>
    <definedName name="PE_PR_34">'[29]Top Lvl  Logic'!$L$38</definedName>
    <definedName name="PE_PR_34_10" localSheetId="4">'[39]Top Lvl  Logic'!$L$38</definedName>
    <definedName name="PE_PR_34_10" localSheetId="3">'[39]Top Lvl  Logic'!$L$38</definedName>
    <definedName name="PE_PR_34_10" localSheetId="2">'[39]Top Lvl  Logic'!$L$38</definedName>
    <definedName name="PE_PR_34_10" localSheetId="5">'[39]Top Lvl  Logic'!$L$38</definedName>
    <definedName name="PE_PR_34_10" localSheetId="6">'[39]Top Lvl  Logic'!$L$38</definedName>
    <definedName name="PE_PR_34_10" localSheetId="7">'[39]Top Lvl  Logic'!$L$38</definedName>
    <definedName name="PE_PR_34_10" localSheetId="8">'[39]Top Lvl  Logic'!$L$38</definedName>
    <definedName name="PE_PR_34_10" localSheetId="9">'[39]Top Lvl  Logic'!$L$38</definedName>
    <definedName name="PE_PR_34_10">'[29]Top Lvl  Logic'!$L$38</definedName>
    <definedName name="PE_PR_45" localSheetId="4">'[39]Top Lvl  Logic'!$M$38</definedName>
    <definedName name="PE_PR_45" localSheetId="3">'[39]Top Lvl  Logic'!$M$38</definedName>
    <definedName name="PE_PR_45" localSheetId="2">'[39]Top Lvl  Logic'!$M$38</definedName>
    <definedName name="PE_PR_45" localSheetId="5">'[39]Top Lvl  Logic'!$M$38</definedName>
    <definedName name="PE_PR_45" localSheetId="6">'[39]Top Lvl  Logic'!$M$38</definedName>
    <definedName name="PE_PR_45" localSheetId="7">'[39]Top Lvl  Logic'!$M$38</definedName>
    <definedName name="PE_PR_45" localSheetId="8">'[39]Top Lvl  Logic'!$M$38</definedName>
    <definedName name="PE_PR_45" localSheetId="9">'[39]Top Lvl  Logic'!$M$38</definedName>
    <definedName name="PE_PR_45">'[29]Top Lvl  Logic'!$M$38</definedName>
    <definedName name="PE_PR_45_10" localSheetId="4">'[39]Top Lvl  Logic'!$M$38</definedName>
    <definedName name="PE_PR_45_10" localSheetId="3">'[39]Top Lvl  Logic'!$M$38</definedName>
    <definedName name="PE_PR_45_10" localSheetId="2">'[39]Top Lvl  Logic'!$M$38</definedName>
    <definedName name="PE_PR_45_10" localSheetId="5">'[39]Top Lvl  Logic'!$M$38</definedName>
    <definedName name="PE_PR_45_10" localSheetId="6">'[39]Top Lvl  Logic'!$M$38</definedName>
    <definedName name="PE_PR_45_10" localSheetId="7">'[39]Top Lvl  Logic'!$M$38</definedName>
    <definedName name="PE_PR_45_10" localSheetId="8">'[39]Top Lvl  Logic'!$M$38</definedName>
    <definedName name="PE_PR_45_10" localSheetId="9">'[39]Top Lvl  Logic'!$M$38</definedName>
    <definedName name="PE_PR_45_10">'[29]Top Lvl  Logic'!$M$38</definedName>
    <definedName name="PE_PR_56" localSheetId="4">'[39]Top Lvl  Logic'!$N$38</definedName>
    <definedName name="PE_PR_56" localSheetId="3">'[39]Top Lvl  Logic'!$N$38</definedName>
    <definedName name="PE_PR_56" localSheetId="2">'[39]Top Lvl  Logic'!$N$38</definedName>
    <definedName name="PE_PR_56" localSheetId="5">'[39]Top Lvl  Logic'!$N$38</definedName>
    <definedName name="PE_PR_56" localSheetId="6">'[39]Top Lvl  Logic'!$N$38</definedName>
    <definedName name="PE_PR_56" localSheetId="7">'[39]Top Lvl  Logic'!$N$38</definedName>
    <definedName name="PE_PR_56" localSheetId="8">'[39]Top Lvl  Logic'!$N$38</definedName>
    <definedName name="PE_PR_56" localSheetId="9">'[39]Top Lvl  Logic'!$N$38</definedName>
    <definedName name="PE_PR_56">'[29]Top Lvl  Logic'!$N$38</definedName>
    <definedName name="PE_PR_56_10" localSheetId="4">'[39]Top Lvl  Logic'!$N$38</definedName>
    <definedName name="PE_PR_56_10" localSheetId="3">'[39]Top Lvl  Logic'!$N$38</definedName>
    <definedName name="PE_PR_56_10" localSheetId="2">'[39]Top Lvl  Logic'!$N$38</definedName>
    <definedName name="PE_PR_56_10" localSheetId="5">'[39]Top Lvl  Logic'!$N$38</definedName>
    <definedName name="PE_PR_56_10" localSheetId="6">'[39]Top Lvl  Logic'!$N$38</definedName>
    <definedName name="PE_PR_56_10" localSheetId="7">'[39]Top Lvl  Logic'!$N$38</definedName>
    <definedName name="PE_PR_56_10" localSheetId="8">'[39]Top Lvl  Logic'!$N$38</definedName>
    <definedName name="PE_PR_56_10" localSheetId="9">'[39]Top Lvl  Logic'!$N$38</definedName>
    <definedName name="PE_PR_56_10">'[29]Top Lvl  Logic'!$N$38</definedName>
    <definedName name="PE_PR_G6" localSheetId="4">'[39]Top Lvl  Logic'!$O$38</definedName>
    <definedName name="PE_PR_G6" localSheetId="3">'[39]Top Lvl  Logic'!$O$38</definedName>
    <definedName name="PE_PR_G6" localSheetId="2">'[39]Top Lvl  Logic'!$O$38</definedName>
    <definedName name="PE_PR_G6" localSheetId="5">'[39]Top Lvl  Logic'!$O$38</definedName>
    <definedName name="PE_PR_G6" localSheetId="6">'[39]Top Lvl  Logic'!$O$38</definedName>
    <definedName name="PE_PR_G6" localSheetId="7">'[39]Top Lvl  Logic'!$O$38</definedName>
    <definedName name="PE_PR_G6" localSheetId="8">'[39]Top Lvl  Logic'!$O$38</definedName>
    <definedName name="PE_PR_G6" localSheetId="9">'[39]Top Lvl  Logic'!$O$38</definedName>
    <definedName name="PE_PR_G6">'[29]Top Lvl  Logic'!$O$38</definedName>
    <definedName name="PE_PR_G6_10" localSheetId="4">'[39]Top Lvl  Logic'!$O$38</definedName>
    <definedName name="PE_PR_G6_10" localSheetId="3">'[39]Top Lvl  Logic'!$O$38</definedName>
    <definedName name="PE_PR_G6_10" localSheetId="2">'[39]Top Lvl  Logic'!$O$38</definedName>
    <definedName name="PE_PR_G6_10" localSheetId="5">'[39]Top Lvl  Logic'!$O$38</definedName>
    <definedName name="PE_PR_G6_10" localSheetId="6">'[39]Top Lvl  Logic'!$O$38</definedName>
    <definedName name="PE_PR_G6_10" localSheetId="7">'[39]Top Lvl  Logic'!$O$38</definedName>
    <definedName name="PE_PR_G6_10" localSheetId="8">'[39]Top Lvl  Logic'!$O$38</definedName>
    <definedName name="PE_PR_G6_10" localSheetId="9">'[39]Top Lvl  Logic'!$O$38</definedName>
    <definedName name="PE_PR_G6_10">'[29]Top Lvl  Logic'!$O$38</definedName>
    <definedName name="PE_PR_L0" localSheetId="4">'[39]Top Lvl  Logic'!$H$38</definedName>
    <definedName name="PE_PR_L0" localSheetId="3">'[39]Top Lvl  Logic'!$H$38</definedName>
    <definedName name="PE_PR_L0" localSheetId="2">'[39]Top Lvl  Logic'!$H$38</definedName>
    <definedName name="PE_PR_L0" localSheetId="5">'[39]Top Lvl  Logic'!$H$38</definedName>
    <definedName name="PE_PR_L0" localSheetId="6">'[39]Top Lvl  Logic'!$H$38</definedName>
    <definedName name="PE_PR_L0" localSheetId="7">'[39]Top Lvl  Logic'!$H$38</definedName>
    <definedName name="PE_PR_L0" localSheetId="8">'[39]Top Lvl  Logic'!$H$38</definedName>
    <definedName name="PE_PR_L0" localSheetId="9">'[39]Top Lvl  Logic'!$H$38</definedName>
    <definedName name="PE_PR_L0">'[29]Top Lvl  Logic'!$H$38</definedName>
    <definedName name="PE_PR_L0_10" localSheetId="4">'[39]Top Lvl  Logic'!$H$38</definedName>
    <definedName name="PE_PR_L0_10" localSheetId="3">'[39]Top Lvl  Logic'!$H$38</definedName>
    <definedName name="PE_PR_L0_10" localSheetId="2">'[39]Top Lvl  Logic'!$H$38</definedName>
    <definedName name="PE_PR_L0_10" localSheetId="5">'[39]Top Lvl  Logic'!$H$38</definedName>
    <definedName name="PE_PR_L0_10" localSheetId="6">'[39]Top Lvl  Logic'!$H$38</definedName>
    <definedName name="PE_PR_L0_10" localSheetId="7">'[39]Top Lvl  Logic'!$H$38</definedName>
    <definedName name="PE_PR_L0_10" localSheetId="8">'[39]Top Lvl  Logic'!$H$38</definedName>
    <definedName name="PE_PR_L0_10" localSheetId="9">'[39]Top Lvl  Logic'!$H$38</definedName>
    <definedName name="PE_PR_L0_10">'[29]Top Lvl  Logic'!$H$38</definedName>
    <definedName name="PE_PR_NA" localSheetId="4">'[39]Top Lvl  Logic'!$G$38</definedName>
    <definedName name="PE_PR_NA" localSheetId="3">'[39]Top Lvl  Logic'!$G$38</definedName>
    <definedName name="PE_PR_NA" localSheetId="2">'[39]Top Lvl  Logic'!$G$38</definedName>
    <definedName name="PE_PR_NA" localSheetId="5">'[39]Top Lvl  Logic'!$G$38</definedName>
    <definedName name="PE_PR_NA" localSheetId="6">'[39]Top Lvl  Logic'!$G$38</definedName>
    <definedName name="PE_PR_NA" localSheetId="7">'[39]Top Lvl  Logic'!$G$38</definedName>
    <definedName name="PE_PR_NA" localSheetId="8">'[39]Top Lvl  Logic'!$G$38</definedName>
    <definedName name="PE_PR_NA" localSheetId="9">'[39]Top Lvl  Logic'!$G$38</definedName>
    <definedName name="PE_PR_NA">'[29]Top Lvl  Logic'!$G$38</definedName>
    <definedName name="PE_PR_NA_10" localSheetId="4">'[39]Top Lvl  Logic'!$G$38</definedName>
    <definedName name="PE_PR_NA_10" localSheetId="3">'[39]Top Lvl  Logic'!$G$38</definedName>
    <definedName name="PE_PR_NA_10" localSheetId="2">'[39]Top Lvl  Logic'!$G$38</definedName>
    <definedName name="PE_PR_NA_10" localSheetId="5">'[39]Top Lvl  Logic'!$G$38</definedName>
    <definedName name="PE_PR_NA_10" localSheetId="6">'[39]Top Lvl  Logic'!$G$38</definedName>
    <definedName name="PE_PR_NA_10" localSheetId="7">'[39]Top Lvl  Logic'!$G$38</definedName>
    <definedName name="PE_PR_NA_10" localSheetId="8">'[39]Top Lvl  Logic'!$G$38</definedName>
    <definedName name="PE_PR_NA_10" localSheetId="9">'[39]Top Lvl  Logic'!$G$38</definedName>
    <definedName name="PE_PR_NA_10">'[29]Top Lvl  Logic'!$G$38</definedName>
    <definedName name="PE_PRE" localSheetId="4">'[39]Top Lvl  Logic'!$D$37</definedName>
    <definedName name="PE_PRE" localSheetId="3">'[39]Top Lvl  Logic'!$D$37</definedName>
    <definedName name="PE_PRE" localSheetId="2">'[39]Top Lvl  Logic'!$D$37</definedName>
    <definedName name="PE_PRE" localSheetId="5">'[39]Top Lvl  Logic'!$D$37</definedName>
    <definedName name="PE_PRE" localSheetId="6">'[39]Top Lvl  Logic'!$D$37</definedName>
    <definedName name="PE_PRE" localSheetId="7">'[39]Top Lvl  Logic'!$D$37</definedName>
    <definedName name="PE_PRE" localSheetId="8">'[39]Top Lvl  Logic'!$D$37</definedName>
    <definedName name="PE_PRE" localSheetId="9">'[39]Top Lvl  Logic'!$D$37</definedName>
    <definedName name="PE_PRE">'[29]Top Lvl  Logic'!$D$37</definedName>
    <definedName name="PE_PRE_10" localSheetId="4">'[39]Top Lvl  Logic'!$D$37</definedName>
    <definedName name="PE_PRE_10" localSheetId="3">'[39]Top Lvl  Logic'!$D$37</definedName>
    <definedName name="PE_PRE_10" localSheetId="2">'[39]Top Lvl  Logic'!$D$37</definedName>
    <definedName name="PE_PRE_10" localSheetId="5">'[39]Top Lvl  Logic'!$D$37</definedName>
    <definedName name="PE_PRE_10" localSheetId="6">'[39]Top Lvl  Logic'!$D$37</definedName>
    <definedName name="PE_PRE_10" localSheetId="7">'[39]Top Lvl  Logic'!$D$37</definedName>
    <definedName name="PE_PRE_10" localSheetId="8">'[39]Top Lvl  Logic'!$D$37</definedName>
    <definedName name="PE_PRE_10" localSheetId="9">'[39]Top Lvl  Logic'!$D$37</definedName>
    <definedName name="PE_PRE_10">'[29]Top Lvl  Logic'!$D$37</definedName>
    <definedName name="PE_VA_01" localSheetId="4">'[39]Top Lvl  Logic'!$I$40</definedName>
    <definedName name="PE_VA_01" localSheetId="3">'[39]Top Lvl  Logic'!$I$40</definedName>
    <definedName name="PE_VA_01" localSheetId="2">'[39]Top Lvl  Logic'!$I$40</definedName>
    <definedName name="PE_VA_01" localSheetId="5">'[39]Top Lvl  Logic'!$I$40</definedName>
    <definedName name="PE_VA_01" localSheetId="6">'[39]Top Lvl  Logic'!$I$40</definedName>
    <definedName name="PE_VA_01" localSheetId="7">'[39]Top Lvl  Logic'!$I$40</definedName>
    <definedName name="PE_VA_01" localSheetId="8">'[39]Top Lvl  Logic'!$I$40</definedName>
    <definedName name="PE_VA_01" localSheetId="9">'[39]Top Lvl  Logic'!$I$40</definedName>
    <definedName name="PE_VA_01">'[29]Top Lvl  Logic'!$I$40</definedName>
    <definedName name="PE_VA_01_10" localSheetId="4">'[39]Top Lvl  Logic'!$I$40</definedName>
    <definedName name="PE_VA_01_10" localSheetId="3">'[39]Top Lvl  Logic'!$I$40</definedName>
    <definedName name="PE_VA_01_10" localSheetId="2">'[39]Top Lvl  Logic'!$I$40</definedName>
    <definedName name="PE_VA_01_10" localSheetId="5">'[39]Top Lvl  Logic'!$I$40</definedName>
    <definedName name="PE_VA_01_10" localSheetId="6">'[39]Top Lvl  Logic'!$I$40</definedName>
    <definedName name="PE_VA_01_10" localSheetId="7">'[39]Top Lvl  Logic'!$I$40</definedName>
    <definedName name="PE_VA_01_10" localSheetId="8">'[39]Top Lvl  Logic'!$I$40</definedName>
    <definedName name="PE_VA_01_10" localSheetId="9">'[39]Top Lvl  Logic'!$I$40</definedName>
    <definedName name="PE_VA_01_10">'[29]Top Lvl  Logic'!$I$40</definedName>
    <definedName name="PE_VA_12" localSheetId="4">'[39]Top Lvl  Logic'!$J$40</definedName>
    <definedName name="PE_VA_12" localSheetId="3">'[39]Top Lvl  Logic'!$J$40</definedName>
    <definedName name="PE_VA_12" localSheetId="2">'[39]Top Lvl  Logic'!$J$40</definedName>
    <definedName name="PE_VA_12" localSheetId="5">'[39]Top Lvl  Logic'!$J$40</definedName>
    <definedName name="PE_VA_12" localSheetId="6">'[39]Top Lvl  Logic'!$J$40</definedName>
    <definedName name="PE_VA_12" localSheetId="7">'[39]Top Lvl  Logic'!$J$40</definedName>
    <definedName name="PE_VA_12" localSheetId="8">'[39]Top Lvl  Logic'!$J$40</definedName>
    <definedName name="PE_VA_12" localSheetId="9">'[39]Top Lvl  Logic'!$J$40</definedName>
    <definedName name="PE_VA_12">'[29]Top Lvl  Logic'!$J$40</definedName>
    <definedName name="PE_VA_12_10" localSheetId="4">'[39]Top Lvl  Logic'!$J$40</definedName>
    <definedName name="PE_VA_12_10" localSheetId="3">'[39]Top Lvl  Logic'!$J$40</definedName>
    <definedName name="PE_VA_12_10" localSheetId="2">'[39]Top Lvl  Logic'!$J$40</definedName>
    <definedName name="PE_VA_12_10" localSheetId="5">'[39]Top Lvl  Logic'!$J$40</definedName>
    <definedName name="PE_VA_12_10" localSheetId="6">'[39]Top Lvl  Logic'!$J$40</definedName>
    <definedName name="PE_VA_12_10" localSheetId="7">'[39]Top Lvl  Logic'!$J$40</definedName>
    <definedName name="PE_VA_12_10" localSheetId="8">'[39]Top Lvl  Logic'!$J$40</definedName>
    <definedName name="PE_VA_12_10" localSheetId="9">'[39]Top Lvl  Logic'!$J$40</definedName>
    <definedName name="PE_VA_12_10">'[29]Top Lvl  Logic'!$J$40</definedName>
    <definedName name="PE_VA_23" localSheetId="4">'[39]Top Lvl  Logic'!$K$40</definedName>
    <definedName name="PE_VA_23" localSheetId="3">'[39]Top Lvl  Logic'!$K$40</definedName>
    <definedName name="PE_VA_23" localSheetId="2">'[39]Top Lvl  Logic'!$K$40</definedName>
    <definedName name="PE_VA_23" localSheetId="5">'[39]Top Lvl  Logic'!$K$40</definedName>
    <definedName name="PE_VA_23" localSheetId="6">'[39]Top Lvl  Logic'!$K$40</definedName>
    <definedName name="PE_VA_23" localSheetId="7">'[39]Top Lvl  Logic'!$K$40</definedName>
    <definedName name="PE_VA_23" localSheetId="8">'[39]Top Lvl  Logic'!$K$40</definedName>
    <definedName name="PE_VA_23" localSheetId="9">'[39]Top Lvl  Logic'!$K$40</definedName>
    <definedName name="PE_VA_23">'[29]Top Lvl  Logic'!$K$40</definedName>
    <definedName name="PE_VA_23_10" localSheetId="4">'[39]Top Lvl  Logic'!$K$40</definedName>
    <definedName name="PE_VA_23_10" localSheetId="3">'[39]Top Lvl  Logic'!$K$40</definedName>
    <definedName name="PE_VA_23_10" localSheetId="2">'[39]Top Lvl  Logic'!$K$40</definedName>
    <definedName name="PE_VA_23_10" localSheetId="5">'[39]Top Lvl  Logic'!$K$40</definedName>
    <definedName name="PE_VA_23_10" localSheetId="6">'[39]Top Lvl  Logic'!$K$40</definedName>
    <definedName name="PE_VA_23_10" localSheetId="7">'[39]Top Lvl  Logic'!$K$40</definedName>
    <definedName name="PE_VA_23_10" localSheetId="8">'[39]Top Lvl  Logic'!$K$40</definedName>
    <definedName name="PE_VA_23_10" localSheetId="9">'[39]Top Lvl  Logic'!$K$40</definedName>
    <definedName name="PE_VA_23_10">'[29]Top Lvl  Logic'!$K$40</definedName>
    <definedName name="PE_VA_34" localSheetId="4">'[39]Top Lvl  Logic'!$L$40</definedName>
    <definedName name="PE_VA_34" localSheetId="3">'[39]Top Lvl  Logic'!$L$40</definedName>
    <definedName name="PE_VA_34" localSheetId="2">'[39]Top Lvl  Logic'!$L$40</definedName>
    <definedName name="PE_VA_34" localSheetId="5">'[39]Top Lvl  Logic'!$L$40</definedName>
    <definedName name="PE_VA_34" localSheetId="6">'[39]Top Lvl  Logic'!$L$40</definedName>
    <definedName name="PE_VA_34" localSheetId="7">'[39]Top Lvl  Logic'!$L$40</definedName>
    <definedName name="PE_VA_34" localSheetId="8">'[39]Top Lvl  Logic'!$L$40</definedName>
    <definedName name="PE_VA_34" localSheetId="9">'[39]Top Lvl  Logic'!$L$40</definedName>
    <definedName name="PE_VA_34">'[29]Top Lvl  Logic'!$L$40</definedName>
    <definedName name="PE_VA_34_10" localSheetId="4">'[39]Top Lvl  Logic'!$L$40</definedName>
    <definedName name="PE_VA_34_10" localSheetId="3">'[39]Top Lvl  Logic'!$L$40</definedName>
    <definedName name="PE_VA_34_10" localSheetId="2">'[39]Top Lvl  Logic'!$L$40</definedName>
    <definedName name="PE_VA_34_10" localSheetId="5">'[39]Top Lvl  Logic'!$L$40</definedName>
    <definedName name="PE_VA_34_10" localSheetId="6">'[39]Top Lvl  Logic'!$L$40</definedName>
    <definedName name="PE_VA_34_10" localSheetId="7">'[39]Top Lvl  Logic'!$L$40</definedName>
    <definedName name="PE_VA_34_10" localSheetId="8">'[39]Top Lvl  Logic'!$L$40</definedName>
    <definedName name="PE_VA_34_10" localSheetId="9">'[39]Top Lvl  Logic'!$L$40</definedName>
    <definedName name="PE_VA_34_10">'[29]Top Lvl  Logic'!$L$40</definedName>
    <definedName name="PE_VA_45" localSheetId="4">'[39]Top Lvl  Logic'!$M$40</definedName>
    <definedName name="PE_VA_45" localSheetId="3">'[39]Top Lvl  Logic'!$M$40</definedName>
    <definedName name="PE_VA_45" localSheetId="2">'[39]Top Lvl  Logic'!$M$40</definedName>
    <definedName name="PE_VA_45" localSheetId="5">'[39]Top Lvl  Logic'!$M$40</definedName>
    <definedName name="PE_VA_45" localSheetId="6">'[39]Top Lvl  Logic'!$M$40</definedName>
    <definedName name="PE_VA_45" localSheetId="7">'[39]Top Lvl  Logic'!$M$40</definedName>
    <definedName name="PE_VA_45" localSheetId="8">'[39]Top Lvl  Logic'!$M$40</definedName>
    <definedName name="PE_VA_45" localSheetId="9">'[39]Top Lvl  Logic'!$M$40</definedName>
    <definedName name="PE_VA_45">'[29]Top Lvl  Logic'!$M$40</definedName>
    <definedName name="PE_VA_45_10" localSheetId="4">'[39]Top Lvl  Logic'!$M$40</definedName>
    <definedName name="PE_VA_45_10" localSheetId="3">'[39]Top Lvl  Logic'!$M$40</definedName>
    <definedName name="PE_VA_45_10" localSheetId="2">'[39]Top Lvl  Logic'!$M$40</definedName>
    <definedName name="PE_VA_45_10" localSheetId="5">'[39]Top Lvl  Logic'!$M$40</definedName>
    <definedName name="PE_VA_45_10" localSheetId="6">'[39]Top Lvl  Logic'!$M$40</definedName>
    <definedName name="PE_VA_45_10" localSheetId="7">'[39]Top Lvl  Logic'!$M$40</definedName>
    <definedName name="PE_VA_45_10" localSheetId="8">'[39]Top Lvl  Logic'!$M$40</definedName>
    <definedName name="PE_VA_45_10" localSheetId="9">'[39]Top Lvl  Logic'!$M$40</definedName>
    <definedName name="PE_VA_45_10">'[29]Top Lvl  Logic'!$M$40</definedName>
    <definedName name="PE_VA_56" localSheetId="4">'[39]Top Lvl  Logic'!$N$40</definedName>
    <definedName name="PE_VA_56" localSheetId="3">'[39]Top Lvl  Logic'!$N$40</definedName>
    <definedName name="PE_VA_56" localSheetId="2">'[39]Top Lvl  Logic'!$N$40</definedName>
    <definedName name="PE_VA_56" localSheetId="5">'[39]Top Lvl  Logic'!$N$40</definedName>
    <definedName name="PE_VA_56" localSheetId="6">'[39]Top Lvl  Logic'!$N$40</definedName>
    <definedName name="PE_VA_56" localSheetId="7">'[39]Top Lvl  Logic'!$N$40</definedName>
    <definedName name="PE_VA_56" localSheetId="8">'[39]Top Lvl  Logic'!$N$40</definedName>
    <definedName name="PE_VA_56" localSheetId="9">'[39]Top Lvl  Logic'!$N$40</definedName>
    <definedName name="PE_VA_56">'[29]Top Lvl  Logic'!$N$40</definedName>
    <definedName name="PE_VA_56_10" localSheetId="4">'[39]Top Lvl  Logic'!$N$40</definedName>
    <definedName name="PE_VA_56_10" localSheetId="3">'[39]Top Lvl  Logic'!$N$40</definedName>
    <definedName name="PE_VA_56_10" localSheetId="2">'[39]Top Lvl  Logic'!$N$40</definedName>
    <definedName name="PE_VA_56_10" localSheetId="5">'[39]Top Lvl  Logic'!$N$40</definedName>
    <definedName name="PE_VA_56_10" localSheetId="6">'[39]Top Lvl  Logic'!$N$40</definedName>
    <definedName name="PE_VA_56_10" localSheetId="7">'[39]Top Lvl  Logic'!$N$40</definedName>
    <definedName name="PE_VA_56_10" localSheetId="8">'[39]Top Lvl  Logic'!$N$40</definedName>
    <definedName name="PE_VA_56_10" localSheetId="9">'[39]Top Lvl  Logic'!$N$40</definedName>
    <definedName name="PE_VA_56_10">'[29]Top Lvl  Logic'!$N$40</definedName>
    <definedName name="PE_VA_G6" localSheetId="4">'[39]Top Lvl  Logic'!$O$40</definedName>
    <definedName name="PE_VA_G6" localSheetId="3">'[39]Top Lvl  Logic'!$O$40</definedName>
    <definedName name="PE_VA_G6" localSheetId="2">'[39]Top Lvl  Logic'!$O$40</definedName>
    <definedName name="PE_VA_G6" localSheetId="5">'[39]Top Lvl  Logic'!$O$40</definedName>
    <definedName name="PE_VA_G6" localSheetId="6">'[39]Top Lvl  Logic'!$O$40</definedName>
    <definedName name="PE_VA_G6" localSheetId="7">'[39]Top Lvl  Logic'!$O$40</definedName>
    <definedName name="PE_VA_G6" localSheetId="8">'[39]Top Lvl  Logic'!$O$40</definedName>
    <definedName name="PE_VA_G6" localSheetId="9">'[39]Top Lvl  Logic'!$O$40</definedName>
    <definedName name="PE_VA_G6">'[29]Top Lvl  Logic'!$O$40</definedName>
    <definedName name="PE_VA_G6_10" localSheetId="4">'[39]Top Lvl  Logic'!$O$40</definedName>
    <definedName name="PE_VA_G6_10" localSheetId="3">'[39]Top Lvl  Logic'!$O$40</definedName>
    <definedName name="PE_VA_G6_10" localSheetId="2">'[39]Top Lvl  Logic'!$O$40</definedName>
    <definedName name="PE_VA_G6_10" localSheetId="5">'[39]Top Lvl  Logic'!$O$40</definedName>
    <definedName name="PE_VA_G6_10" localSheetId="6">'[39]Top Lvl  Logic'!$O$40</definedName>
    <definedName name="PE_VA_G6_10" localSheetId="7">'[39]Top Lvl  Logic'!$O$40</definedName>
    <definedName name="PE_VA_G6_10" localSheetId="8">'[39]Top Lvl  Logic'!$O$40</definedName>
    <definedName name="PE_VA_G6_10" localSheetId="9">'[39]Top Lvl  Logic'!$O$40</definedName>
    <definedName name="PE_VA_G6_10">'[29]Top Lvl  Logic'!$O$40</definedName>
    <definedName name="PE_VA_L0" localSheetId="4">'[39]Top Lvl  Logic'!$H$40</definedName>
    <definedName name="PE_VA_L0" localSheetId="3">'[39]Top Lvl  Logic'!$H$40</definedName>
    <definedName name="PE_VA_L0" localSheetId="2">'[39]Top Lvl  Logic'!$H$40</definedName>
    <definedName name="PE_VA_L0" localSheetId="5">'[39]Top Lvl  Logic'!$H$40</definedName>
    <definedName name="PE_VA_L0" localSheetId="6">'[39]Top Lvl  Logic'!$H$40</definedName>
    <definedName name="PE_VA_L0" localSheetId="7">'[39]Top Lvl  Logic'!$H$40</definedName>
    <definedName name="PE_VA_L0" localSheetId="8">'[39]Top Lvl  Logic'!$H$40</definedName>
    <definedName name="PE_VA_L0" localSheetId="9">'[39]Top Lvl  Logic'!$H$40</definedName>
    <definedName name="PE_VA_L0">'[29]Top Lvl  Logic'!$H$40</definedName>
    <definedName name="PE_VA_L0_10" localSheetId="4">'[39]Top Lvl  Logic'!$H$40</definedName>
    <definedName name="PE_VA_L0_10" localSheetId="3">'[39]Top Lvl  Logic'!$H$40</definedName>
    <definedName name="PE_VA_L0_10" localSheetId="2">'[39]Top Lvl  Logic'!$H$40</definedName>
    <definedName name="PE_VA_L0_10" localSheetId="5">'[39]Top Lvl  Logic'!$H$40</definedName>
    <definedName name="PE_VA_L0_10" localSheetId="6">'[39]Top Lvl  Logic'!$H$40</definedName>
    <definedName name="PE_VA_L0_10" localSheetId="7">'[39]Top Lvl  Logic'!$H$40</definedName>
    <definedName name="PE_VA_L0_10" localSheetId="8">'[39]Top Lvl  Logic'!$H$40</definedName>
    <definedName name="PE_VA_L0_10" localSheetId="9">'[39]Top Lvl  Logic'!$H$40</definedName>
    <definedName name="PE_VA_L0_10">'[29]Top Lvl  Logic'!$H$40</definedName>
    <definedName name="PE_VA_NA" localSheetId="4">'[39]Top Lvl  Logic'!$G$40</definedName>
    <definedName name="PE_VA_NA" localSheetId="3">'[39]Top Lvl  Logic'!$G$40</definedName>
    <definedName name="PE_VA_NA" localSheetId="2">'[39]Top Lvl  Logic'!$G$40</definedName>
    <definedName name="PE_VA_NA" localSheetId="5">'[39]Top Lvl  Logic'!$G$40</definedName>
    <definedName name="PE_VA_NA" localSheetId="6">'[39]Top Lvl  Logic'!$G$40</definedName>
    <definedName name="PE_VA_NA" localSheetId="7">'[39]Top Lvl  Logic'!$G$40</definedName>
    <definedName name="PE_VA_NA" localSheetId="8">'[39]Top Lvl  Logic'!$G$40</definedName>
    <definedName name="PE_VA_NA" localSheetId="9">'[39]Top Lvl  Logic'!$G$40</definedName>
    <definedName name="PE_VA_NA">'[29]Top Lvl  Logic'!$G$40</definedName>
    <definedName name="PE_VA_NA_10" localSheetId="4">'[39]Top Lvl  Logic'!$G$40</definedName>
    <definedName name="PE_VA_NA_10" localSheetId="3">'[39]Top Lvl  Logic'!$G$40</definedName>
    <definedName name="PE_VA_NA_10" localSheetId="2">'[39]Top Lvl  Logic'!$G$40</definedName>
    <definedName name="PE_VA_NA_10" localSheetId="5">'[39]Top Lvl  Logic'!$G$40</definedName>
    <definedName name="PE_VA_NA_10" localSheetId="6">'[39]Top Lvl  Logic'!$G$40</definedName>
    <definedName name="PE_VA_NA_10" localSheetId="7">'[39]Top Lvl  Logic'!$G$40</definedName>
    <definedName name="PE_VA_NA_10" localSheetId="8">'[39]Top Lvl  Logic'!$G$40</definedName>
    <definedName name="PE_VA_NA_10" localSheetId="9">'[39]Top Lvl  Logic'!$G$40</definedName>
    <definedName name="PE_VA_NA_10">'[29]Top Lvl  Logic'!$G$40</definedName>
    <definedName name="PE_VAL" localSheetId="4">'[39]Top Lvl  Logic'!$D$39</definedName>
    <definedName name="PE_VAL" localSheetId="3">'[39]Top Lvl  Logic'!$D$39</definedName>
    <definedName name="PE_VAL" localSheetId="2">'[39]Top Lvl  Logic'!$D$39</definedName>
    <definedName name="PE_VAL" localSheetId="5">'[39]Top Lvl  Logic'!$D$39</definedName>
    <definedName name="PE_VAL" localSheetId="6">'[39]Top Lvl  Logic'!$D$39</definedName>
    <definedName name="PE_VAL" localSheetId="7">'[39]Top Lvl  Logic'!$D$39</definedName>
    <definedName name="PE_VAL" localSheetId="8">'[39]Top Lvl  Logic'!$D$39</definedName>
    <definedName name="PE_VAL" localSheetId="9">'[39]Top Lvl  Logic'!$D$39</definedName>
    <definedName name="PE_VAL">'[29]Top Lvl  Logic'!$D$39</definedName>
    <definedName name="PE_VAL_10" localSheetId="4">'[39]Top Lvl  Logic'!$D$39</definedName>
    <definedName name="PE_VAL_10" localSheetId="3">'[39]Top Lvl  Logic'!$D$39</definedName>
    <definedName name="PE_VAL_10" localSheetId="2">'[39]Top Lvl  Logic'!$D$39</definedName>
    <definedName name="PE_VAL_10" localSheetId="5">'[39]Top Lvl  Logic'!$D$39</definedName>
    <definedName name="PE_VAL_10" localSheetId="6">'[39]Top Lvl  Logic'!$D$39</definedName>
    <definedName name="PE_VAL_10" localSheetId="7">'[39]Top Lvl  Logic'!$D$39</definedName>
    <definedName name="PE_VAL_10" localSheetId="8">'[39]Top Lvl  Logic'!$D$39</definedName>
    <definedName name="PE_VAL_10" localSheetId="9">'[39]Top Lvl  Logic'!$D$39</definedName>
    <definedName name="PE_VAL_10">'[29]Top Lvl  Logic'!$D$39</definedName>
    <definedName name="pentagon" localSheetId="4">#REF!</definedName>
    <definedName name="pentagon" localSheetId="3">#REF!</definedName>
    <definedName name="pentagon" localSheetId="2">#REF!</definedName>
    <definedName name="pentagon" localSheetId="5">#REF!</definedName>
    <definedName name="pentagon" localSheetId="6">#REF!</definedName>
    <definedName name="pentagon" localSheetId="7">#REF!</definedName>
    <definedName name="pentagon" localSheetId="8">#REF!</definedName>
    <definedName name="pentagon" localSheetId="9">#REF!</definedName>
    <definedName name="pentagon" localSheetId="10">#REF!</definedName>
    <definedName name="pentagon">#REF!</definedName>
    <definedName name="percentage" localSheetId="4">[61]SUM14ZC1!#REF!</definedName>
    <definedName name="percentage" localSheetId="3">[61]SUM14ZC1!#REF!</definedName>
    <definedName name="percentage" localSheetId="2">[61]SUM14ZC1!#REF!</definedName>
    <definedName name="percentage" localSheetId="5">[61]SUM14ZC1!#REF!</definedName>
    <definedName name="percentage" localSheetId="6">[61]SUM14ZC1!#REF!</definedName>
    <definedName name="percentage" localSheetId="7">[61]SUM14ZC1!#REF!</definedName>
    <definedName name="percentage" localSheetId="8">[61]SUM14ZC1!#REF!</definedName>
    <definedName name="percentage" localSheetId="9">[61]SUM14ZC1!#REF!</definedName>
    <definedName name="percentage">[47]SUM14ZC1!#REF!</definedName>
    <definedName name="Perf_DPU" localSheetId="4">[39]Summary!$C$8</definedName>
    <definedName name="Perf_DPU" localSheetId="3">[39]Summary!$C$8</definedName>
    <definedName name="Perf_DPU" localSheetId="2">[39]Summary!$C$8</definedName>
    <definedName name="Perf_DPU" localSheetId="5">[39]Summary!$C$8</definedName>
    <definedName name="Perf_DPU" localSheetId="6">[39]Summary!$C$8</definedName>
    <definedName name="Perf_DPU" localSheetId="7">[39]Summary!$C$8</definedName>
    <definedName name="Perf_DPU" localSheetId="8">[39]Summary!$C$8</definedName>
    <definedName name="Perf_DPU" localSheetId="9">[39]Summary!$C$8</definedName>
    <definedName name="Perf_DPU">[29]Summary!$C$8</definedName>
    <definedName name="Perf_DPU_10" localSheetId="4">[39]Summary!$C$8</definedName>
    <definedName name="Perf_DPU_10" localSheetId="3">[39]Summary!$C$8</definedName>
    <definedName name="Perf_DPU_10" localSheetId="2">[39]Summary!$C$8</definedName>
    <definedName name="Perf_DPU_10" localSheetId="5">[39]Summary!$C$8</definedName>
    <definedName name="Perf_DPU_10" localSheetId="6">[39]Summary!$C$8</definedName>
    <definedName name="Perf_DPU_10" localSheetId="7">[39]Summary!$C$8</definedName>
    <definedName name="Perf_DPU_10" localSheetId="8">[39]Summary!$C$8</definedName>
    <definedName name="Perf_DPU_10" localSheetId="9">[39]Summary!$C$8</definedName>
    <definedName name="Perf_DPU_10">[29]Summary!$C$8</definedName>
    <definedName name="Perf_M" localSheetId="4">[39]Summary!$F$8</definedName>
    <definedName name="Perf_M" localSheetId="3">[39]Summary!$F$8</definedName>
    <definedName name="Perf_M" localSheetId="2">[39]Summary!$F$8</definedName>
    <definedName name="Perf_M" localSheetId="5">[39]Summary!$F$8</definedName>
    <definedName name="Perf_M" localSheetId="6">[39]Summary!$F$8</definedName>
    <definedName name="Perf_M" localSheetId="7">[39]Summary!$F$8</definedName>
    <definedName name="Perf_M" localSheetId="8">[39]Summary!$F$8</definedName>
    <definedName name="Perf_M" localSheetId="9">[39]Summary!$F$8</definedName>
    <definedName name="Perf_M">[29]Summary!$F$8</definedName>
    <definedName name="Perf_M_10" localSheetId="4">[39]Summary!$F$8</definedName>
    <definedName name="Perf_M_10" localSheetId="3">[39]Summary!$F$8</definedName>
    <definedName name="Perf_M_10" localSheetId="2">[39]Summary!$F$8</definedName>
    <definedName name="Perf_M_10" localSheetId="5">[39]Summary!$F$8</definedName>
    <definedName name="Perf_M_10" localSheetId="6">[39]Summary!$F$8</definedName>
    <definedName name="Perf_M_10" localSheetId="7">[39]Summary!$F$8</definedName>
    <definedName name="Perf_M_10" localSheetId="8">[39]Summary!$F$8</definedName>
    <definedName name="Perf_M_10" localSheetId="9">[39]Summary!$F$8</definedName>
    <definedName name="Perf_M_10">[29]Summary!$F$8</definedName>
    <definedName name="Perf_M_Opp" localSheetId="4">[39]Summary!$H$8</definedName>
    <definedName name="Perf_M_Opp" localSheetId="3">[39]Summary!$H$8</definedName>
    <definedName name="Perf_M_Opp" localSheetId="2">[39]Summary!$H$8</definedName>
    <definedName name="Perf_M_Opp" localSheetId="5">[39]Summary!$H$8</definedName>
    <definedName name="Perf_M_Opp" localSheetId="6">[39]Summary!$H$8</definedName>
    <definedName name="Perf_M_Opp" localSheetId="7">[39]Summary!$H$8</definedName>
    <definedName name="Perf_M_Opp" localSheetId="8">[39]Summary!$H$8</definedName>
    <definedName name="Perf_M_Opp" localSheetId="9">[39]Summary!$H$8</definedName>
    <definedName name="Perf_M_Opp">[29]Summary!$H$8</definedName>
    <definedName name="Perf_M_Opp_10" localSheetId="4">[39]Summary!$H$8</definedName>
    <definedName name="Perf_M_Opp_10" localSheetId="3">[39]Summary!$H$8</definedName>
    <definedName name="Perf_M_Opp_10" localSheetId="2">[39]Summary!$H$8</definedName>
    <definedName name="Perf_M_Opp_10" localSheetId="5">[39]Summary!$H$8</definedName>
    <definedName name="Perf_M_Opp_10" localSheetId="6">[39]Summary!$H$8</definedName>
    <definedName name="Perf_M_Opp_10" localSheetId="7">[39]Summary!$H$8</definedName>
    <definedName name="Perf_M_Opp_10" localSheetId="8">[39]Summary!$H$8</definedName>
    <definedName name="Perf_M_Opp_10" localSheetId="9">[39]Summary!$H$8</definedName>
    <definedName name="Perf_M_Opp_10">[29]Summary!$H$8</definedName>
    <definedName name="Perf_Opp" localSheetId="4">[39]Summary!$D$8</definedName>
    <definedName name="Perf_Opp" localSheetId="3">[39]Summary!$D$8</definedName>
    <definedName name="Perf_Opp" localSheetId="2">[39]Summary!$D$8</definedName>
    <definedName name="Perf_Opp" localSheetId="5">[39]Summary!$D$8</definedName>
    <definedName name="Perf_Opp" localSheetId="6">[39]Summary!$D$8</definedName>
    <definedName name="Perf_Opp" localSheetId="7">[39]Summary!$D$8</definedName>
    <definedName name="Perf_Opp" localSheetId="8">[39]Summary!$D$8</definedName>
    <definedName name="Perf_Opp" localSheetId="9">[39]Summary!$D$8</definedName>
    <definedName name="Perf_Opp">[29]Summary!$D$8</definedName>
    <definedName name="Perf_Opp_10" localSheetId="4">[39]Summary!$D$8</definedName>
    <definedName name="Perf_Opp_10" localSheetId="3">[39]Summary!$D$8</definedName>
    <definedName name="Perf_Opp_10" localSheetId="2">[39]Summary!$D$8</definedName>
    <definedName name="Perf_Opp_10" localSheetId="5">[39]Summary!$D$8</definedName>
    <definedName name="Perf_Opp_10" localSheetId="6">[39]Summary!$D$8</definedName>
    <definedName name="Perf_Opp_10" localSheetId="7">[39]Summary!$D$8</definedName>
    <definedName name="Perf_Opp_10" localSheetId="8">[39]Summary!$D$8</definedName>
    <definedName name="Perf_Opp_10" localSheetId="9">[39]Summary!$D$8</definedName>
    <definedName name="Perf_Opp_10">[29]Summary!$D$8</definedName>
    <definedName name="Perf_Total_M" localSheetId="4">[39]Summary!$G$8</definedName>
    <definedName name="Perf_Total_M" localSheetId="3">[39]Summary!$G$8</definedName>
    <definedName name="Perf_Total_M" localSheetId="2">[39]Summary!$G$8</definedName>
    <definedName name="Perf_Total_M" localSheetId="5">[39]Summary!$G$8</definedName>
    <definedName name="Perf_Total_M" localSheetId="6">[39]Summary!$G$8</definedName>
    <definedName name="Perf_Total_M" localSheetId="7">[39]Summary!$G$8</definedName>
    <definedName name="Perf_Total_M" localSheetId="8">[39]Summary!$G$8</definedName>
    <definedName name="Perf_Total_M" localSheetId="9">[39]Summary!$G$8</definedName>
    <definedName name="Perf_Total_M">[29]Summary!$G$8</definedName>
    <definedName name="Perf_Total_M_10" localSheetId="4">[39]Summary!$G$8</definedName>
    <definedName name="Perf_Total_M_10" localSheetId="3">[39]Summary!$G$8</definedName>
    <definedName name="Perf_Total_M_10" localSheetId="2">[39]Summary!$G$8</definedName>
    <definedName name="Perf_Total_M_10" localSheetId="5">[39]Summary!$G$8</definedName>
    <definedName name="Perf_Total_M_10" localSheetId="6">[39]Summary!$G$8</definedName>
    <definedName name="Perf_Total_M_10" localSheetId="7">[39]Summary!$G$8</definedName>
    <definedName name="Perf_Total_M_10" localSheetId="8">[39]Summary!$G$8</definedName>
    <definedName name="Perf_Total_M_10" localSheetId="9">[39]Summary!$G$8</definedName>
    <definedName name="Perf_Total_M_10">[29]Summary!$G$8</definedName>
    <definedName name="Perf_Zst" localSheetId="4">[39]Summary!$E$8</definedName>
    <definedName name="Perf_Zst" localSheetId="3">[39]Summary!$E$8</definedName>
    <definedName name="Perf_Zst" localSheetId="2">[39]Summary!$E$8</definedName>
    <definedName name="Perf_Zst" localSheetId="5">[39]Summary!$E$8</definedName>
    <definedName name="Perf_Zst" localSheetId="6">[39]Summary!$E$8</definedName>
    <definedName name="Perf_Zst" localSheetId="7">[39]Summary!$E$8</definedName>
    <definedName name="Perf_Zst" localSheetId="8">[39]Summary!$E$8</definedName>
    <definedName name="Perf_Zst" localSheetId="9">[39]Summary!$E$8</definedName>
    <definedName name="Perf_Zst">[29]Summary!$E$8</definedName>
    <definedName name="Perf_Zst_10" localSheetId="4">[39]Summary!$E$8</definedName>
    <definedName name="Perf_Zst_10" localSheetId="3">[39]Summary!$E$8</definedName>
    <definedName name="Perf_Zst_10" localSheetId="2">[39]Summary!$E$8</definedName>
    <definedName name="Perf_Zst_10" localSheetId="5">[39]Summary!$E$8</definedName>
    <definedName name="Perf_Zst_10" localSheetId="6">[39]Summary!$E$8</definedName>
    <definedName name="Perf_Zst_10" localSheetId="7">[39]Summary!$E$8</definedName>
    <definedName name="Perf_Zst_10" localSheetId="8">[39]Summary!$E$8</definedName>
    <definedName name="Perf_Zst_10" localSheetId="9">[39]Summary!$E$8</definedName>
    <definedName name="Perf_Zst_10">[29]Summary!$E$8</definedName>
    <definedName name="Performance_Name" localSheetId="4">#REF!</definedName>
    <definedName name="Performance_Name" localSheetId="3">#REF!</definedName>
    <definedName name="Performance_Name" localSheetId="2">#REF!</definedName>
    <definedName name="Performance_Name" localSheetId="5">#REF!</definedName>
    <definedName name="Performance_Name" localSheetId="6">#REF!</definedName>
    <definedName name="Performance_Name" localSheetId="7">#REF!</definedName>
    <definedName name="Performance_Name" localSheetId="8">#REF!</definedName>
    <definedName name="Performance_Name" localSheetId="9">#REF!</definedName>
    <definedName name="Performance_Name" localSheetId="10">#REF!</definedName>
    <definedName name="Performance_Name">#REF!</definedName>
    <definedName name="perro" localSheetId="4" hidden="1">{#N/A,#N/A,TRUE,"Distribution";#N/A,#N/A,TRUE,"Fulfillment";#N/A,#N/A,TRUE,"Aged Backorders"}</definedName>
    <definedName name="perro" localSheetId="3" hidden="1">{#N/A,#N/A,TRUE,"Distribution";#N/A,#N/A,TRUE,"Fulfillment";#N/A,#N/A,TRUE,"Aged Backorders"}</definedName>
    <definedName name="perro" localSheetId="2" hidden="1">{#N/A,#N/A,TRUE,"Distribution";#N/A,#N/A,TRUE,"Fulfillment";#N/A,#N/A,TRUE,"Aged Backorders"}</definedName>
    <definedName name="perro" localSheetId="8" hidden="1">{#N/A,#N/A,TRUE,"Distribution";#N/A,#N/A,TRUE,"Fulfillment";#N/A,#N/A,TRUE,"Aged Backorders"}</definedName>
    <definedName name="perro" localSheetId="9" hidden="1">{#N/A,#N/A,TRUE,"Distribution";#N/A,#N/A,TRUE,"Fulfillment";#N/A,#N/A,TRUE,"Aged Backorders"}</definedName>
    <definedName name="perro" hidden="1">{#N/A,#N/A,TRUE,"Distribution";#N/A,#N/A,TRUE,"Fulfillment";#N/A,#N/A,TRUE,"Aged Backorders"}</definedName>
    <definedName name="pescado" localSheetId="4" hidden="1">{#N/A,#N/A,TRUE,"Distribution";#N/A,#N/A,TRUE,"Fulfillment";#N/A,#N/A,TRUE,"Aged Backorders"}</definedName>
    <definedName name="pescado" localSheetId="3" hidden="1">{#N/A,#N/A,TRUE,"Distribution";#N/A,#N/A,TRUE,"Fulfillment";#N/A,#N/A,TRUE,"Aged Backorders"}</definedName>
    <definedName name="pescado" localSheetId="2" hidden="1">{#N/A,#N/A,TRUE,"Distribution";#N/A,#N/A,TRUE,"Fulfillment";#N/A,#N/A,TRUE,"Aged Backorders"}</definedName>
    <definedName name="pescado" localSheetId="8" hidden="1">{#N/A,#N/A,TRUE,"Distribution";#N/A,#N/A,TRUE,"Fulfillment";#N/A,#N/A,TRUE,"Aged Backorders"}</definedName>
    <definedName name="pescado" localSheetId="9" hidden="1">{#N/A,#N/A,TRUE,"Distribution";#N/A,#N/A,TRUE,"Fulfillment";#N/A,#N/A,TRUE,"Aged Backorders"}</definedName>
    <definedName name="pescado" hidden="1">{#N/A,#N/A,TRUE,"Distribution";#N/A,#N/A,TRUE,"Fulfillment";#N/A,#N/A,TRUE,"Aged Backorders"}</definedName>
    <definedName name="PFS_No" localSheetId="4">'[54]Program Inputs'!$C$6</definedName>
    <definedName name="PFS_No" localSheetId="3">'[54]Program Inputs'!$C$6</definedName>
    <definedName name="PFS_No" localSheetId="2">'[54]Program Inputs'!$C$6</definedName>
    <definedName name="PFS_No" localSheetId="5">'[54]Program Inputs'!$C$6</definedName>
    <definedName name="PFS_No" localSheetId="6">'[54]Program Inputs'!$C$6</definedName>
    <definedName name="PFS_No" localSheetId="7">'[54]Program Inputs'!$C$6</definedName>
    <definedName name="PFS_No" localSheetId="8">'[54]Program Inputs'!$C$6</definedName>
    <definedName name="PFS_No" localSheetId="9">'[54]Program Inputs'!$C$6</definedName>
    <definedName name="PFS_No">'[42]Program Inputs'!$C$6</definedName>
    <definedName name="PhaseList" localSheetId="4">[58]LOV!$A$6</definedName>
    <definedName name="PhaseList" localSheetId="3">[58]LOV!$A$6</definedName>
    <definedName name="PhaseList" localSheetId="2">[58]LOV!$A$6</definedName>
    <definedName name="PhaseList" localSheetId="5">[58]LOV!$A$6</definedName>
    <definedName name="PhaseList" localSheetId="6">[58]LOV!$A$6</definedName>
    <definedName name="PhaseList" localSheetId="7">[58]LOV!$A$6</definedName>
    <definedName name="PhaseList" localSheetId="8">[59]LOV!$A$6</definedName>
    <definedName name="PhaseList" localSheetId="9">[59]LOV!$A$6</definedName>
    <definedName name="PhaseList">[60]LOV!$A$6</definedName>
    <definedName name="Phases" localSheetId="4">[58]LOV!$A$7:$H$7</definedName>
    <definedName name="Phases" localSheetId="3">[58]LOV!$A$7:$H$7</definedName>
    <definedName name="Phases" localSheetId="2">[58]LOV!$A$7:$H$7</definedName>
    <definedName name="Phases" localSheetId="5">[58]LOV!$A$7:$H$7</definedName>
    <definedName name="Phases" localSheetId="6">[58]LOV!$A$7:$H$7</definedName>
    <definedName name="Phases" localSheetId="7">[58]LOV!$A$7:$H$7</definedName>
    <definedName name="Phases" localSheetId="8">[59]LOV!$A$7:$H$7</definedName>
    <definedName name="Phases" localSheetId="9">[59]LOV!$A$7:$H$7</definedName>
    <definedName name="Phases">[60]LOV!$A$7:$H$7</definedName>
    <definedName name="PJC" localSheetId="4">#REF!</definedName>
    <definedName name="PJC" localSheetId="3">#REF!</definedName>
    <definedName name="PJC" localSheetId="2">#REF!</definedName>
    <definedName name="PJC" localSheetId="5">#REF!</definedName>
    <definedName name="PJC" localSheetId="6">#REF!</definedName>
    <definedName name="PJC" localSheetId="7">#REF!</definedName>
    <definedName name="PJC" localSheetId="8">#REF!</definedName>
    <definedName name="PJC" localSheetId="9">#REF!</definedName>
    <definedName name="PJC" localSheetId="10">#REF!</definedName>
    <definedName name="PJC">#REF!</definedName>
    <definedName name="pkkdmhbdcj" localSheetId="4" hidden="1">{#N/A,#N/A,TRUE,"Distribution";#N/A,#N/A,TRUE,"Fulfillment";#N/A,#N/A,TRUE,"Aged Backorders"}</definedName>
    <definedName name="pkkdmhbdcj" localSheetId="3" hidden="1">{#N/A,#N/A,TRUE,"Distribution";#N/A,#N/A,TRUE,"Fulfillment";#N/A,#N/A,TRUE,"Aged Backorders"}</definedName>
    <definedName name="pkkdmhbdcj" localSheetId="2" hidden="1">{#N/A,#N/A,TRUE,"Distribution";#N/A,#N/A,TRUE,"Fulfillment";#N/A,#N/A,TRUE,"Aged Backorders"}</definedName>
    <definedName name="pkkdmhbdcj" localSheetId="8" hidden="1">{#N/A,#N/A,TRUE,"Distribution";#N/A,#N/A,TRUE,"Fulfillment";#N/A,#N/A,TRUE,"Aged Backorders"}</definedName>
    <definedName name="pkkdmhbdcj" localSheetId="9" hidden="1">{#N/A,#N/A,TRUE,"Distribution";#N/A,#N/A,TRUE,"Fulfillment";#N/A,#N/A,TRUE,"Aged Backorders"}</definedName>
    <definedName name="pkkdmhbdcj" hidden="1">{#N/A,#N/A,TRUE,"Distribution";#N/A,#N/A,TRUE,"Fulfillment";#N/A,#N/A,TRUE,"Aged Backorders"}</definedName>
    <definedName name="PL" localSheetId="4">#REF!</definedName>
    <definedName name="PL" localSheetId="3">#REF!</definedName>
    <definedName name="PL" localSheetId="2">#REF!</definedName>
    <definedName name="PL" localSheetId="5">#REF!</definedName>
    <definedName name="PL" localSheetId="6">#REF!</definedName>
    <definedName name="PL" localSheetId="7">#REF!</definedName>
    <definedName name="PL" localSheetId="8">#REF!</definedName>
    <definedName name="PL" localSheetId="9">#REF!</definedName>
    <definedName name="PL" localSheetId="10">#REF!</definedName>
    <definedName name="PL">#REF!</definedName>
    <definedName name="PL_Avg_NSB" localSheetId="4">'[54]Program Inputs'!$C$24</definedName>
    <definedName name="PL_Avg_NSB" localSheetId="3">'[54]Program Inputs'!$C$24</definedName>
    <definedName name="PL_Avg_NSB" localSheetId="2">'[54]Program Inputs'!$C$24</definedName>
    <definedName name="PL_Avg_NSB" localSheetId="5">'[54]Program Inputs'!$C$24</definedName>
    <definedName name="PL_Avg_NSB" localSheetId="6">'[54]Program Inputs'!$C$24</definedName>
    <definedName name="PL_Avg_NSB" localSheetId="7">'[54]Program Inputs'!$C$24</definedName>
    <definedName name="PL_Avg_NSB" localSheetId="8">'[54]Program Inputs'!$C$24</definedName>
    <definedName name="PL_Avg_NSB" localSheetId="9">'[54]Program Inputs'!$C$24</definedName>
    <definedName name="PL_Avg_NSB">'[42]Program Inputs'!$C$24</definedName>
    <definedName name="PL_Avg_NSM" localSheetId="4">'[54]Program Inputs'!$C$25</definedName>
    <definedName name="PL_Avg_NSM" localSheetId="3">'[54]Program Inputs'!$C$25</definedName>
    <definedName name="PL_Avg_NSM" localSheetId="2">'[54]Program Inputs'!$C$25</definedName>
    <definedName name="PL_Avg_NSM" localSheetId="5">'[54]Program Inputs'!$C$25</definedName>
    <definedName name="PL_Avg_NSM" localSheetId="6">'[54]Program Inputs'!$C$25</definedName>
    <definedName name="PL_Avg_NSM" localSheetId="7">'[54]Program Inputs'!$C$25</definedName>
    <definedName name="PL_Avg_NSM" localSheetId="8">'[54]Program Inputs'!$C$25</definedName>
    <definedName name="PL_Avg_NSM" localSheetId="9">'[54]Program Inputs'!$C$25</definedName>
    <definedName name="PL_Avg_NSM">'[42]Program Inputs'!$C$25</definedName>
    <definedName name="PLAll" localSheetId="4">#REF!</definedName>
    <definedName name="PLAll" localSheetId="3">#REF!</definedName>
    <definedName name="PLAll" localSheetId="2">#REF!</definedName>
    <definedName name="PLAll" localSheetId="5">#REF!</definedName>
    <definedName name="PLAll" localSheetId="6">#REF!</definedName>
    <definedName name="PLAll" localSheetId="7">#REF!</definedName>
    <definedName name="PLAll" localSheetId="8">#REF!</definedName>
    <definedName name="PLAll" localSheetId="9">#REF!</definedName>
    <definedName name="PLAll" localSheetId="10">#REF!</definedName>
    <definedName name="PLAll">#REF!</definedName>
    <definedName name="PLALL1">[119]PLALL!$A$1:$BM$137</definedName>
    <definedName name="PLALL2">[97]PLALL2!$A$1:$BH$37</definedName>
    <definedName name="PLALL3">[120]PLALL!$A$1:$BM$141</definedName>
    <definedName name="Planer" localSheetId="4">#REF!</definedName>
    <definedName name="Planer" localSheetId="3">#REF!</definedName>
    <definedName name="Planer" localSheetId="2">#REF!</definedName>
    <definedName name="Planer" localSheetId="5">#REF!</definedName>
    <definedName name="Planer" localSheetId="6">#REF!</definedName>
    <definedName name="Planer" localSheetId="7">#REF!</definedName>
    <definedName name="Planer" localSheetId="8">#REF!</definedName>
    <definedName name="Planer" localSheetId="9">#REF!</definedName>
    <definedName name="Planer" localSheetId="10">#REF!</definedName>
    <definedName name="Planer">#REF!</definedName>
    <definedName name="Planet_Ame">[100]Planet_Ame!$A$1:$AO$128</definedName>
    <definedName name="Planet_Ame_Q2" localSheetId="4">#REF!</definedName>
    <definedName name="Planet_Ame_Q2" localSheetId="3">#REF!</definedName>
    <definedName name="Planet_Ame_Q2" localSheetId="2">#REF!</definedName>
    <definedName name="Planet_Ame_Q2" localSheetId="5">#REF!</definedName>
    <definedName name="Planet_Ame_Q2" localSheetId="6">#REF!</definedName>
    <definedName name="Planet_Ame_Q2" localSheetId="7">#REF!</definedName>
    <definedName name="Planet_Ame_Q2" localSheetId="8">#REF!</definedName>
    <definedName name="Planet_Ame_Q2" localSheetId="9">#REF!</definedName>
    <definedName name="Planet_Ame_Q2" localSheetId="10">#REF!</definedName>
    <definedName name="Planet_Ame_Q2">#REF!</definedName>
    <definedName name="Planet_AP">[100]Planet_AP!$A$1:$AO$128</definedName>
    <definedName name="Planet_AP_H1" localSheetId="4">#REF!</definedName>
    <definedName name="Planet_AP_H1" localSheetId="3">#REF!</definedName>
    <definedName name="Planet_AP_H1" localSheetId="2">#REF!</definedName>
    <definedName name="Planet_AP_H1" localSheetId="5">#REF!</definedName>
    <definedName name="Planet_AP_H1" localSheetId="6">#REF!</definedName>
    <definedName name="Planet_AP_H1" localSheetId="7">#REF!</definedName>
    <definedName name="Planet_AP_H1" localSheetId="8">#REF!</definedName>
    <definedName name="Planet_AP_H1" localSheetId="9">#REF!</definedName>
    <definedName name="Planet_AP_H1" localSheetId="10">#REF!</definedName>
    <definedName name="Planet_AP_H1">#REF!</definedName>
    <definedName name="Planet_AP_H2" localSheetId="4">#REF!</definedName>
    <definedName name="Planet_AP_H2" localSheetId="3">#REF!</definedName>
    <definedName name="Planet_AP_H2" localSheetId="2">#REF!</definedName>
    <definedName name="Planet_AP_H2" localSheetId="5">#REF!</definedName>
    <definedName name="Planet_AP_H2" localSheetId="6">#REF!</definedName>
    <definedName name="Planet_AP_H2" localSheetId="7">#REF!</definedName>
    <definedName name="Planet_AP_H2" localSheetId="8">#REF!</definedName>
    <definedName name="Planet_AP_H2" localSheetId="9">#REF!</definedName>
    <definedName name="Planet_AP_H2" localSheetId="10">#REF!</definedName>
    <definedName name="Planet_AP_H2">#REF!</definedName>
    <definedName name="Planet_AP_Q2" localSheetId="4">#REF!</definedName>
    <definedName name="Planet_AP_Q2" localSheetId="3">#REF!</definedName>
    <definedName name="Planet_AP_Q2" localSheetId="2">#REF!</definedName>
    <definedName name="Planet_AP_Q2" localSheetId="5">#REF!</definedName>
    <definedName name="Planet_AP_Q2" localSheetId="6">#REF!</definedName>
    <definedName name="Planet_AP_Q2" localSheetId="7">#REF!</definedName>
    <definedName name="Planet_AP_Q2" localSheetId="8">#REF!</definedName>
    <definedName name="Planet_AP_Q2" localSheetId="9">#REF!</definedName>
    <definedName name="Planet_AP_Q2" localSheetId="10">#REF!</definedName>
    <definedName name="Planet_AP_Q2">#REF!</definedName>
    <definedName name="Planet_AP_Q3" localSheetId="4">#REF!</definedName>
    <definedName name="Planet_AP_Q3" localSheetId="3">#REF!</definedName>
    <definedName name="Planet_AP_Q3" localSheetId="2">#REF!</definedName>
    <definedName name="Planet_AP_Q3" localSheetId="5">#REF!</definedName>
    <definedName name="Planet_AP_Q3" localSheetId="6">#REF!</definedName>
    <definedName name="Planet_AP_Q3" localSheetId="7">#REF!</definedName>
    <definedName name="Planet_AP_Q3" localSheetId="8">#REF!</definedName>
    <definedName name="Planet_AP_Q3" localSheetId="9">#REF!</definedName>
    <definedName name="Planet_AP_Q3" localSheetId="10">#REF!</definedName>
    <definedName name="Planet_AP_Q3">#REF!</definedName>
    <definedName name="Planet_AP_Q4" localSheetId="4">#REF!</definedName>
    <definedName name="Planet_AP_Q4" localSheetId="3">#REF!</definedName>
    <definedName name="Planet_AP_Q4" localSheetId="2">#REF!</definedName>
    <definedName name="Planet_AP_Q4" localSheetId="5">#REF!</definedName>
    <definedName name="Planet_AP_Q4" localSheetId="6">#REF!</definedName>
    <definedName name="Planet_AP_Q4" localSheetId="7">#REF!</definedName>
    <definedName name="Planet_AP_Q4" localSheetId="8">#REF!</definedName>
    <definedName name="Planet_AP_Q4" localSheetId="9">#REF!</definedName>
    <definedName name="Planet_AP_Q4" localSheetId="10">#REF!</definedName>
    <definedName name="Planet_AP_Q4">#REF!</definedName>
    <definedName name="Planet_CI" localSheetId="4">#REF!</definedName>
    <definedName name="Planet_CI" localSheetId="3">#REF!</definedName>
    <definedName name="Planet_CI" localSheetId="2">#REF!</definedName>
    <definedName name="Planet_CI" localSheetId="5">#REF!</definedName>
    <definedName name="Planet_CI" localSheetId="6">#REF!</definedName>
    <definedName name="Planet_CI" localSheetId="7">#REF!</definedName>
    <definedName name="Planet_CI" localSheetId="8">#REF!</definedName>
    <definedName name="Planet_CI" localSheetId="9">#REF!</definedName>
    <definedName name="Planet_CI" localSheetId="10">#REF!</definedName>
    <definedName name="Planet_CI">#REF!</definedName>
    <definedName name="Planet_CI_Q2" localSheetId="4">#REF!</definedName>
    <definedName name="Planet_CI_Q2" localSheetId="3">#REF!</definedName>
    <definedName name="Planet_CI_Q2" localSheetId="2">#REF!</definedName>
    <definedName name="Planet_CI_Q2" localSheetId="5">#REF!</definedName>
    <definedName name="Planet_CI_Q2" localSheetId="6">#REF!</definedName>
    <definedName name="Planet_CI_Q2" localSheetId="7">#REF!</definedName>
    <definedName name="Planet_CI_Q2" localSheetId="8">#REF!</definedName>
    <definedName name="Planet_CI_Q2" localSheetId="9">#REF!</definedName>
    <definedName name="Planet_CI_Q2" localSheetId="10">#REF!</definedName>
    <definedName name="Planet_CI_Q2">#REF!</definedName>
    <definedName name="Planet_CI_Q3" localSheetId="4">#REF!</definedName>
    <definedName name="Planet_CI_Q3" localSheetId="3">#REF!</definedName>
    <definedName name="Planet_CI_Q3" localSheetId="2">#REF!</definedName>
    <definedName name="Planet_CI_Q3" localSheetId="5">#REF!</definedName>
    <definedName name="Planet_CI_Q3" localSheetId="6">#REF!</definedName>
    <definedName name="Planet_CI_Q3" localSheetId="7">#REF!</definedName>
    <definedName name="Planet_CI_Q3" localSheetId="8">#REF!</definedName>
    <definedName name="Planet_CI_Q3" localSheetId="9">#REF!</definedName>
    <definedName name="Planet_CI_Q3" localSheetId="10">#REF!</definedName>
    <definedName name="Planet_CI_Q3">#REF!</definedName>
    <definedName name="Planet_CI_Q4" localSheetId="4">#REF!</definedName>
    <definedName name="Planet_CI_Q4" localSheetId="3">#REF!</definedName>
    <definedName name="Planet_CI_Q4" localSheetId="2">#REF!</definedName>
    <definedName name="Planet_CI_Q4" localSheetId="5">#REF!</definedName>
    <definedName name="Planet_CI_Q4" localSheetId="6">#REF!</definedName>
    <definedName name="Planet_CI_Q4" localSheetId="7">#REF!</definedName>
    <definedName name="Planet_CI_Q4" localSheetId="8">#REF!</definedName>
    <definedName name="Planet_CI_Q4" localSheetId="9">#REF!</definedName>
    <definedName name="Planet_CI_Q4" localSheetId="10">#REF!</definedName>
    <definedName name="Planet_CI_Q4">#REF!</definedName>
    <definedName name="Planet_CS" localSheetId="4">#REF!</definedName>
    <definedName name="Planet_CS" localSheetId="3">#REF!</definedName>
    <definedName name="Planet_CS" localSheetId="2">#REF!</definedName>
    <definedName name="Planet_CS" localSheetId="5">#REF!</definedName>
    <definedName name="Planet_CS" localSheetId="6">#REF!</definedName>
    <definedName name="Planet_CS" localSheetId="7">#REF!</definedName>
    <definedName name="Planet_CS" localSheetId="8">#REF!</definedName>
    <definedName name="Planet_CS" localSheetId="9">#REF!</definedName>
    <definedName name="Planet_CS" localSheetId="10">#REF!</definedName>
    <definedName name="Planet_CS">#REF!</definedName>
    <definedName name="Planet_CS_Q2" localSheetId="4">#REF!</definedName>
    <definedName name="Planet_CS_Q2" localSheetId="3">#REF!</definedName>
    <definedName name="Planet_CS_Q2" localSheetId="2">#REF!</definedName>
    <definedName name="Planet_CS_Q2" localSheetId="5">#REF!</definedName>
    <definedName name="Planet_CS_Q2" localSheetId="6">#REF!</definedName>
    <definedName name="Planet_CS_Q2" localSheetId="7">#REF!</definedName>
    <definedName name="Planet_CS_Q2" localSheetId="8">#REF!</definedName>
    <definedName name="Planet_CS_Q2" localSheetId="9">#REF!</definedName>
    <definedName name="Planet_CS_Q2" localSheetId="10">#REF!</definedName>
    <definedName name="Planet_CS_Q2">#REF!</definedName>
    <definedName name="Planet_CS_Q3" localSheetId="4">#REF!</definedName>
    <definedName name="Planet_CS_Q3" localSheetId="3">#REF!</definedName>
    <definedName name="Planet_CS_Q3" localSheetId="2">#REF!</definedName>
    <definedName name="Planet_CS_Q3" localSheetId="5">#REF!</definedName>
    <definedName name="Planet_CS_Q3" localSheetId="6">#REF!</definedName>
    <definedName name="Planet_CS_Q3" localSheetId="7">#REF!</definedName>
    <definedName name="Planet_CS_Q3" localSheetId="8">#REF!</definedName>
    <definedName name="Planet_CS_Q3" localSheetId="9">#REF!</definedName>
    <definedName name="Planet_CS_Q3" localSheetId="10">#REF!</definedName>
    <definedName name="Planet_CS_Q3">#REF!</definedName>
    <definedName name="Planet_CS_Q4" localSheetId="4">#REF!</definedName>
    <definedName name="Planet_CS_Q4" localSheetId="3">#REF!</definedName>
    <definedName name="Planet_CS_Q4" localSheetId="2">#REF!</definedName>
    <definedName name="Planet_CS_Q4" localSheetId="5">#REF!</definedName>
    <definedName name="Planet_CS_Q4" localSheetId="6">#REF!</definedName>
    <definedName name="Planet_CS_Q4" localSheetId="7">#REF!</definedName>
    <definedName name="Planet_CS_Q4" localSheetId="8">#REF!</definedName>
    <definedName name="Planet_CS_Q4" localSheetId="9">#REF!</definedName>
    <definedName name="Planet_CS_Q4" localSheetId="10">#REF!</definedName>
    <definedName name="Planet_CS_Q4">#REF!</definedName>
    <definedName name="Planet_EMEA">[100]Planet_EMEA!$A$1:$AO$128</definedName>
    <definedName name="Planet_EMEA_Q2" localSheetId="4">#REF!</definedName>
    <definedName name="Planet_EMEA_Q2" localSheetId="3">#REF!</definedName>
    <definedName name="Planet_EMEA_Q2" localSheetId="2">#REF!</definedName>
    <definedName name="Planet_EMEA_Q2" localSheetId="5">#REF!</definedName>
    <definedName name="Planet_EMEA_Q2" localSheetId="6">#REF!</definedName>
    <definedName name="Planet_EMEA_Q2" localSheetId="7">#REF!</definedName>
    <definedName name="Planet_EMEA_Q2" localSheetId="8">#REF!</definedName>
    <definedName name="Planet_EMEA_Q2" localSheetId="9">#REF!</definedName>
    <definedName name="Planet_EMEA_Q2" localSheetId="10">#REF!</definedName>
    <definedName name="Planet_EMEA_Q2">#REF!</definedName>
    <definedName name="Planet_EMEA_Q3" localSheetId="4">#REF!</definedName>
    <definedName name="Planet_EMEA_Q3" localSheetId="3">#REF!</definedName>
    <definedName name="Planet_EMEA_Q3" localSheetId="2">#REF!</definedName>
    <definedName name="Planet_EMEA_Q3" localSheetId="5">#REF!</definedName>
    <definedName name="Planet_EMEA_Q3" localSheetId="6">#REF!</definedName>
    <definedName name="Planet_EMEA_Q3" localSheetId="7">#REF!</definedName>
    <definedName name="Planet_EMEA_Q3" localSheetId="8">#REF!</definedName>
    <definedName name="Planet_EMEA_Q3" localSheetId="9">#REF!</definedName>
    <definedName name="Planet_EMEA_Q3" localSheetId="10">#REF!</definedName>
    <definedName name="Planet_EMEA_Q3">#REF!</definedName>
    <definedName name="Planet_EMEA_Q4" localSheetId="4">#REF!</definedName>
    <definedName name="Planet_EMEA_Q4" localSheetId="3">#REF!</definedName>
    <definedName name="Planet_EMEA_Q4" localSheetId="2">#REF!</definedName>
    <definedName name="Planet_EMEA_Q4" localSheetId="5">#REF!</definedName>
    <definedName name="Planet_EMEA_Q4" localSheetId="6">#REF!</definedName>
    <definedName name="Planet_EMEA_Q4" localSheetId="7">#REF!</definedName>
    <definedName name="Planet_EMEA_Q4" localSheetId="8">#REF!</definedName>
    <definedName name="Planet_EMEA_Q4" localSheetId="9">#REF!</definedName>
    <definedName name="Planet_EMEA_Q4" localSheetId="10">#REF!</definedName>
    <definedName name="Planet_EMEA_Q4">#REF!</definedName>
    <definedName name="Planet_JP" localSheetId="4">#REF!</definedName>
    <definedName name="Planet_JP" localSheetId="3">#REF!</definedName>
    <definedName name="Planet_JP" localSheetId="2">#REF!</definedName>
    <definedName name="Planet_JP" localSheetId="5">#REF!</definedName>
    <definedName name="Planet_JP" localSheetId="6">#REF!</definedName>
    <definedName name="Planet_JP" localSheetId="7">#REF!</definedName>
    <definedName name="Planet_JP" localSheetId="8">#REF!</definedName>
    <definedName name="Planet_JP" localSheetId="9">#REF!</definedName>
    <definedName name="Planet_JP" localSheetId="10">#REF!</definedName>
    <definedName name="Planet_JP">#REF!</definedName>
    <definedName name="Planet_JP_Q2" localSheetId="4">#REF!</definedName>
    <definedName name="Planet_JP_Q2" localSheetId="3">#REF!</definedName>
    <definedName name="Planet_JP_Q2" localSheetId="2">#REF!</definedName>
    <definedName name="Planet_JP_Q2" localSheetId="5">#REF!</definedName>
    <definedName name="Planet_JP_Q2" localSheetId="6">#REF!</definedName>
    <definedName name="Planet_JP_Q2" localSheetId="7">#REF!</definedName>
    <definedName name="Planet_JP_Q2" localSheetId="8">#REF!</definedName>
    <definedName name="Planet_JP_Q2" localSheetId="9">#REF!</definedName>
    <definedName name="Planet_JP_Q2" localSheetId="10">#REF!</definedName>
    <definedName name="Planet_JP_Q2">#REF!</definedName>
    <definedName name="Planet_JP_Q3" localSheetId="4">#REF!</definedName>
    <definedName name="Planet_JP_Q3" localSheetId="3">#REF!</definedName>
    <definedName name="Planet_JP_Q3" localSheetId="2">#REF!</definedName>
    <definedName name="Planet_JP_Q3" localSheetId="5">#REF!</definedName>
    <definedName name="Planet_JP_Q3" localSheetId="6">#REF!</definedName>
    <definedName name="Planet_JP_Q3" localSheetId="7">#REF!</definedName>
    <definedName name="Planet_JP_Q3" localSheetId="8">#REF!</definedName>
    <definedName name="Planet_JP_Q3" localSheetId="9">#REF!</definedName>
    <definedName name="Planet_JP_Q3" localSheetId="10">#REF!</definedName>
    <definedName name="Planet_JP_Q3">#REF!</definedName>
    <definedName name="Planet_JP_Q4" localSheetId="4">#REF!</definedName>
    <definedName name="Planet_JP_Q4" localSheetId="3">#REF!</definedName>
    <definedName name="Planet_JP_Q4" localSheetId="2">#REF!</definedName>
    <definedName name="Planet_JP_Q4" localSheetId="5">#REF!</definedName>
    <definedName name="Planet_JP_Q4" localSheetId="6">#REF!</definedName>
    <definedName name="Planet_JP_Q4" localSheetId="7">#REF!</definedName>
    <definedName name="Planet_JP_Q4" localSheetId="8">#REF!</definedName>
    <definedName name="Planet_JP_Q4" localSheetId="9">#REF!</definedName>
    <definedName name="Planet_JP_Q4" localSheetId="10">#REF!</definedName>
    <definedName name="Planet_JP_Q4">#REF!</definedName>
    <definedName name="Planet_MS" localSheetId="4">#REF!</definedName>
    <definedName name="Planet_MS" localSheetId="3">#REF!</definedName>
    <definedName name="Planet_MS" localSheetId="2">#REF!</definedName>
    <definedName name="Planet_MS" localSheetId="5">#REF!</definedName>
    <definedName name="Planet_MS" localSheetId="6">#REF!</definedName>
    <definedName name="Planet_MS" localSheetId="7">#REF!</definedName>
    <definedName name="Planet_MS" localSheetId="8">#REF!</definedName>
    <definedName name="Planet_MS" localSheetId="9">#REF!</definedName>
    <definedName name="Planet_MS" localSheetId="10">#REF!</definedName>
    <definedName name="Planet_MS">#REF!</definedName>
    <definedName name="Planet_MS_Q2" localSheetId="4">#REF!</definedName>
    <definedName name="Planet_MS_Q2" localSheetId="3">#REF!</definedName>
    <definedName name="Planet_MS_Q2" localSheetId="2">#REF!</definedName>
    <definedName name="Planet_MS_Q2" localSheetId="5">#REF!</definedName>
    <definedName name="Planet_MS_Q2" localSheetId="6">#REF!</definedName>
    <definedName name="Planet_MS_Q2" localSheetId="7">#REF!</definedName>
    <definedName name="Planet_MS_Q2" localSheetId="8">#REF!</definedName>
    <definedName name="Planet_MS_Q2" localSheetId="9">#REF!</definedName>
    <definedName name="Planet_MS_Q2" localSheetId="10">#REF!</definedName>
    <definedName name="Planet_MS_Q2">#REF!</definedName>
    <definedName name="Planet_MS_Q3" localSheetId="4">#REF!</definedName>
    <definedName name="Planet_MS_Q3" localSheetId="3">#REF!</definedName>
    <definedName name="Planet_MS_Q3" localSheetId="2">#REF!</definedName>
    <definedName name="Planet_MS_Q3" localSheetId="5">#REF!</definedName>
    <definedName name="Planet_MS_Q3" localSheetId="6">#REF!</definedName>
    <definedName name="Planet_MS_Q3" localSheetId="7">#REF!</definedName>
    <definedName name="Planet_MS_Q3" localSheetId="8">#REF!</definedName>
    <definedName name="Planet_MS_Q3" localSheetId="9">#REF!</definedName>
    <definedName name="Planet_MS_Q3" localSheetId="10">#REF!</definedName>
    <definedName name="Planet_MS_Q3">#REF!</definedName>
    <definedName name="Planet_MS_Q4" localSheetId="4">#REF!</definedName>
    <definedName name="Planet_MS_Q4" localSheetId="3">#REF!</definedName>
    <definedName name="Planet_MS_Q4" localSheetId="2">#REF!</definedName>
    <definedName name="Planet_MS_Q4" localSheetId="5">#REF!</definedName>
    <definedName name="Planet_MS_Q4" localSheetId="6">#REF!</definedName>
    <definedName name="Planet_MS_Q4" localSheetId="7">#REF!</definedName>
    <definedName name="Planet_MS_Q4" localSheetId="8">#REF!</definedName>
    <definedName name="Planet_MS_Q4" localSheetId="9">#REF!</definedName>
    <definedName name="Planet_MS_Q4" localSheetId="10">#REF!</definedName>
    <definedName name="Planet_MS_Q4">#REF!</definedName>
    <definedName name="Planet_OG">[100]Planet_OG!$A$1:$AO$128</definedName>
    <definedName name="Planet_OG_Q2" localSheetId="4">#REF!</definedName>
    <definedName name="Planet_OG_Q2" localSheetId="3">#REF!</definedName>
    <definedName name="Planet_OG_Q2" localSheetId="2">#REF!</definedName>
    <definedName name="Planet_OG_Q2" localSheetId="5">#REF!</definedName>
    <definedName name="Planet_OG_Q2" localSheetId="6">#REF!</definedName>
    <definedName name="Planet_OG_Q2" localSheetId="7">#REF!</definedName>
    <definedName name="Planet_OG_Q2" localSheetId="8">#REF!</definedName>
    <definedName name="Planet_OG_Q2" localSheetId="9">#REF!</definedName>
    <definedName name="Planet_OG_Q2" localSheetId="10">#REF!</definedName>
    <definedName name="Planet_OG_Q2">#REF!</definedName>
    <definedName name="Planet_OG_Q3" localSheetId="4">#REF!</definedName>
    <definedName name="Planet_OG_Q3" localSheetId="3">#REF!</definedName>
    <definedName name="Planet_OG_Q3" localSheetId="2">#REF!</definedName>
    <definedName name="Planet_OG_Q3" localSheetId="5">#REF!</definedName>
    <definedName name="Planet_OG_Q3" localSheetId="6">#REF!</definedName>
    <definedName name="Planet_OG_Q3" localSheetId="7">#REF!</definedName>
    <definedName name="Planet_OG_Q3" localSheetId="8">#REF!</definedName>
    <definedName name="Planet_OG_Q3" localSheetId="9">#REF!</definedName>
    <definedName name="Planet_OG_Q3" localSheetId="10">#REF!</definedName>
    <definedName name="Planet_OG_Q3">#REF!</definedName>
    <definedName name="Planet_OG_Q4" localSheetId="4">#REF!</definedName>
    <definedName name="Planet_OG_Q4" localSheetId="3">#REF!</definedName>
    <definedName name="Planet_OG_Q4" localSheetId="2">#REF!</definedName>
    <definedName name="Planet_OG_Q4" localSheetId="5">#REF!</definedName>
    <definedName name="Planet_OG_Q4" localSheetId="6">#REF!</definedName>
    <definedName name="Planet_OG_Q4" localSheetId="7">#REF!</definedName>
    <definedName name="Planet_OG_Q4" localSheetId="8">#REF!</definedName>
    <definedName name="Planet_OG_Q4" localSheetId="9">#REF!</definedName>
    <definedName name="Planet_OG_Q4" localSheetId="10">#REF!</definedName>
    <definedName name="Planet_OG_Q4">#REF!</definedName>
    <definedName name="Planet_WW">[100]Planet_WW!$A$1:$AO$128</definedName>
    <definedName name="Planet_WW_Q2" localSheetId="4">#REF!</definedName>
    <definedName name="Planet_WW_Q2" localSheetId="3">#REF!</definedName>
    <definedName name="Planet_WW_Q2" localSheetId="2">#REF!</definedName>
    <definedName name="Planet_WW_Q2" localSheetId="5">#REF!</definedName>
    <definedName name="Planet_WW_Q2" localSheetId="6">#REF!</definedName>
    <definedName name="Planet_WW_Q2" localSheetId="7">#REF!</definedName>
    <definedName name="Planet_WW_Q2" localSheetId="8">#REF!</definedName>
    <definedName name="Planet_WW_Q2" localSheetId="9">#REF!</definedName>
    <definedName name="Planet_WW_Q2" localSheetId="10">#REF!</definedName>
    <definedName name="Planet_WW_Q2">#REF!</definedName>
    <definedName name="Planet_WW_Q3" localSheetId="4">#REF!</definedName>
    <definedName name="Planet_WW_Q3" localSheetId="3">#REF!</definedName>
    <definedName name="Planet_WW_Q3" localSheetId="2">#REF!</definedName>
    <definedName name="Planet_WW_Q3" localSheetId="5">#REF!</definedName>
    <definedName name="Planet_WW_Q3" localSheetId="6">#REF!</definedName>
    <definedName name="Planet_WW_Q3" localSheetId="7">#REF!</definedName>
    <definedName name="Planet_WW_Q3" localSheetId="8">#REF!</definedName>
    <definedName name="Planet_WW_Q3" localSheetId="9">#REF!</definedName>
    <definedName name="Planet_WW_Q3" localSheetId="10">#REF!</definedName>
    <definedName name="Planet_WW_Q3">#REF!</definedName>
    <definedName name="Planet_WW_Q4" localSheetId="4">#REF!</definedName>
    <definedName name="Planet_WW_Q4" localSheetId="3">#REF!</definedName>
    <definedName name="Planet_WW_Q4" localSheetId="2">#REF!</definedName>
    <definedName name="Planet_WW_Q4" localSheetId="5">#REF!</definedName>
    <definedName name="Planet_WW_Q4" localSheetId="6">#REF!</definedName>
    <definedName name="Planet_WW_Q4" localSheetId="7">#REF!</definedName>
    <definedName name="Planet_WW_Q4" localSheetId="8">#REF!</definedName>
    <definedName name="Planet_WW_Q4" localSheetId="9">#REF!</definedName>
    <definedName name="Planet_WW_Q4" localSheetId="10">#REF!</definedName>
    <definedName name="Planet_WW_Q4">#REF!</definedName>
    <definedName name="PLANRCV" localSheetId="4">#REF!</definedName>
    <definedName name="PLANRCV" localSheetId="3">#REF!</definedName>
    <definedName name="PLANRCV" localSheetId="2">#REF!</definedName>
    <definedName name="PLANRCV" localSheetId="5">#REF!</definedName>
    <definedName name="PLANRCV" localSheetId="6">#REF!</definedName>
    <definedName name="PLANRCV" localSheetId="7">#REF!</definedName>
    <definedName name="PLANRCV" localSheetId="8">#REF!</definedName>
    <definedName name="PLANRCV" localSheetId="9">#REF!</definedName>
    <definedName name="PLANRCV" localSheetId="10">#REF!</definedName>
    <definedName name="PLANRCV">#REF!</definedName>
    <definedName name="Plant1" localSheetId="4">[57]Instructions!$D$13</definedName>
    <definedName name="Plant1" localSheetId="3">[57]Instructions!$D$13</definedName>
    <definedName name="Plant1" localSheetId="2">[57]Instructions!$D$13</definedName>
    <definedName name="Plant1" localSheetId="5">[57]Instructions!$D$13</definedName>
    <definedName name="Plant1" localSheetId="6">[57]Instructions!$D$13</definedName>
    <definedName name="Plant1" localSheetId="7">[57]Instructions!$D$13</definedName>
    <definedName name="Plant1" localSheetId="8">[57]Instructions!$D$13</definedName>
    <definedName name="Plant1" localSheetId="9">[57]Instructions!$D$13</definedName>
    <definedName name="Plant1">[46]Instructions!$D$13</definedName>
    <definedName name="Plant2" localSheetId="4">[57]Instructions!$D$14</definedName>
    <definedName name="Plant2" localSheetId="3">[57]Instructions!$D$14</definedName>
    <definedName name="Plant2" localSheetId="2">[57]Instructions!$D$14</definedName>
    <definedName name="Plant2" localSheetId="5">[57]Instructions!$D$14</definedName>
    <definedName name="Plant2" localSheetId="6">[57]Instructions!$D$14</definedName>
    <definedName name="Plant2" localSheetId="7">[57]Instructions!$D$14</definedName>
    <definedName name="Plant2" localSheetId="8">[57]Instructions!$D$14</definedName>
    <definedName name="Plant2" localSheetId="9">[57]Instructions!$D$14</definedName>
    <definedName name="Plant2">[46]Instructions!$D$14</definedName>
    <definedName name="Plant3" localSheetId="4">[57]Instructions!$D$15</definedName>
    <definedName name="Plant3" localSheetId="3">[57]Instructions!$D$15</definedName>
    <definedName name="Plant3" localSheetId="2">[57]Instructions!$D$15</definedName>
    <definedName name="Plant3" localSheetId="5">[57]Instructions!$D$15</definedName>
    <definedName name="Plant3" localSheetId="6">[57]Instructions!$D$15</definedName>
    <definedName name="Plant3" localSheetId="7">[57]Instructions!$D$15</definedName>
    <definedName name="Plant3" localSheetId="8">[57]Instructions!$D$15</definedName>
    <definedName name="Plant3" localSheetId="9">[57]Instructions!$D$15</definedName>
    <definedName name="Plant3">[46]Instructions!$D$15</definedName>
    <definedName name="PLBCO" localSheetId="4">#REF!</definedName>
    <definedName name="PLBCO" localSheetId="3">#REF!</definedName>
    <definedName name="PLBCO" localSheetId="2">#REF!</definedName>
    <definedName name="PLBCO" localSheetId="5">#REF!</definedName>
    <definedName name="PLBCO" localSheetId="6">#REF!</definedName>
    <definedName name="PLBCO" localSheetId="7">#REF!</definedName>
    <definedName name="PLBCO" localSheetId="8">#REF!</definedName>
    <definedName name="PLBCO" localSheetId="9">#REF!</definedName>
    <definedName name="PLBCO" localSheetId="10">#REF!</definedName>
    <definedName name="PLBCO">#REF!</definedName>
    <definedName name="plete" localSheetId="4" hidden="1">{#N/A,#N/A,TRUE,"Distribution";#N/A,#N/A,TRUE,"Fulfillment";#N/A,#N/A,TRUE,"Aged Backorders"}</definedName>
    <definedName name="plete" localSheetId="3" hidden="1">{#N/A,#N/A,TRUE,"Distribution";#N/A,#N/A,TRUE,"Fulfillment";#N/A,#N/A,TRUE,"Aged Backorders"}</definedName>
    <definedName name="plete" localSheetId="2" hidden="1">{#N/A,#N/A,TRUE,"Distribution";#N/A,#N/A,TRUE,"Fulfillment";#N/A,#N/A,TRUE,"Aged Backorders"}</definedName>
    <definedName name="plete" localSheetId="8" hidden="1">{#N/A,#N/A,TRUE,"Distribution";#N/A,#N/A,TRUE,"Fulfillment";#N/A,#N/A,TRUE,"Aged Backorders"}</definedName>
    <definedName name="plete" localSheetId="9" hidden="1">{#N/A,#N/A,TRUE,"Distribution";#N/A,#N/A,TRUE,"Fulfillment";#N/A,#N/A,TRUE,"Aged Backorders"}</definedName>
    <definedName name="plete" hidden="1">{#N/A,#N/A,TRUE,"Distribution";#N/A,#N/A,TRUE,"Fulfillment";#N/A,#N/A,TRUE,"Aged Backorders"}</definedName>
    <definedName name="PLSS_DB" localSheetId="4">#REF!</definedName>
    <definedName name="PLSS_DB" localSheetId="3">#REF!</definedName>
    <definedName name="PLSS_DB" localSheetId="2">#REF!</definedName>
    <definedName name="PLSS_DB" localSheetId="5">#REF!</definedName>
    <definedName name="PLSS_DB" localSheetId="6">#REF!</definedName>
    <definedName name="PLSS_DB" localSheetId="7">#REF!</definedName>
    <definedName name="PLSS_DB" localSheetId="8">#REF!</definedName>
    <definedName name="PLSS_DB" localSheetId="9">#REF!</definedName>
    <definedName name="PLSS_DB" localSheetId="10">#REF!</definedName>
    <definedName name="PLSS_DB">#REF!</definedName>
    <definedName name="podec3" localSheetId="4">'[82]Quantum Stds 12-3-01'!$A$6:$IV$216</definedName>
    <definedName name="podec3" localSheetId="3">'[82]Quantum Stds 12-3-01'!$A$6:$IV$216</definedName>
    <definedName name="podec3" localSheetId="2">'[82]Quantum Stds 12-3-01'!$A$6:$IV$216</definedName>
    <definedName name="podec3" localSheetId="5">'[82]Quantum Stds 12-3-01'!$A$6:$IV$216</definedName>
    <definedName name="podec3" localSheetId="6">'[82]Quantum Stds 12-3-01'!$A$6:$IV$216</definedName>
    <definedName name="podec3" localSheetId="7">'[82]Quantum Stds 12-3-01'!$A$6:$IV$216</definedName>
    <definedName name="podec3" localSheetId="8">'[82]Quantum Stds 12-3-01'!$A$6:$IV$216</definedName>
    <definedName name="podec3" localSheetId="9">'[82]Quantum Stds 12-3-01'!$A$6:$IV$216</definedName>
    <definedName name="podec3">'[64]Quantum Stds 12-3-01'!$A$6:$IV$216</definedName>
    <definedName name="pofile3">'[99]PO File 2002'!$B$1:$AJ$65536</definedName>
    <definedName name="pofinal">'[99]PO File 2002 Final'!$B$1:$GO$65536</definedName>
    <definedName name="POL" localSheetId="4">#REF!</definedName>
    <definedName name="POL" localSheetId="3">#REF!</definedName>
    <definedName name="POL" localSheetId="2">#REF!</definedName>
    <definedName name="POL" localSheetId="5">#REF!</definedName>
    <definedName name="POL" localSheetId="6">#REF!</definedName>
    <definedName name="POL" localSheetId="7">#REF!</definedName>
    <definedName name="POL" localSheetId="8">#REF!</definedName>
    <definedName name="POL" localSheetId="9">#REF!</definedName>
    <definedName name="POL" localSheetId="10">#REF!</definedName>
    <definedName name="POL">#REF!</definedName>
    <definedName name="pole">[56]abbr!$I$2:$I$10</definedName>
    <definedName name="polistmark2" localSheetId="4">'[105]po list'!$B$1:$M$65536</definedName>
    <definedName name="polistmark2" localSheetId="3">'[105]po list'!$B$1:$M$65536</definedName>
    <definedName name="polistmark2" localSheetId="2">'[105]po list'!$B$1:$M$65536</definedName>
    <definedName name="polistmark2" localSheetId="5">'[105]po list'!$B$1:$M$65536</definedName>
    <definedName name="polistmark2" localSheetId="6">'[105]po list'!$B$1:$M$65536</definedName>
    <definedName name="polistmark2" localSheetId="7">'[105]po list'!$B$1:$M$65536</definedName>
    <definedName name="polistmark2" localSheetId="8">'[105]po list'!$B$1:$M$65536</definedName>
    <definedName name="polistmark2" localSheetId="9">'[105]po list'!$B$1:$M$65536</definedName>
    <definedName name="polistmark2">'[83]po list'!$B$1:$M$65536</definedName>
    <definedName name="poprice">'[93]master PO'!$A$1:$CP$65536</definedName>
    <definedName name="poprice3" localSheetId="4">'[82]Quantum Stds prev'!$A$6:$IV$528</definedName>
    <definedName name="poprice3" localSheetId="3">'[82]Quantum Stds prev'!$A$6:$IV$528</definedName>
    <definedName name="poprice3" localSheetId="2">'[82]Quantum Stds prev'!$A$6:$IV$528</definedName>
    <definedName name="poprice3" localSheetId="5">'[82]Quantum Stds prev'!$A$6:$IV$528</definedName>
    <definedName name="poprice3" localSheetId="6">'[82]Quantum Stds prev'!$A$6:$IV$528</definedName>
    <definedName name="poprice3" localSheetId="7">'[82]Quantum Stds prev'!$A$6:$IV$528</definedName>
    <definedName name="poprice3" localSheetId="8">'[82]Quantum Stds prev'!$A$6:$IV$528</definedName>
    <definedName name="poprice3" localSheetId="9">'[82]Quantum Stds prev'!$A$6:$IV$528</definedName>
    <definedName name="poprice3">'[64]Quantum Stds prev'!$A$6:$IV$528</definedName>
    <definedName name="POWER" localSheetId="4">#REF!</definedName>
    <definedName name="POWER" localSheetId="3">#REF!</definedName>
    <definedName name="POWER" localSheetId="2">#REF!</definedName>
    <definedName name="POWER" localSheetId="5">#REF!</definedName>
    <definedName name="POWER" localSheetId="6">#REF!</definedName>
    <definedName name="POWER" localSheetId="7">#REF!</definedName>
    <definedName name="POWER" localSheetId="8">#REF!</definedName>
    <definedName name="POWER" localSheetId="9">#REF!</definedName>
    <definedName name="POWER" localSheetId="10">#REF!</definedName>
    <definedName name="POWER">#REF!</definedName>
    <definedName name="PPD" localSheetId="4">#REF!</definedName>
    <definedName name="PPD" localSheetId="3">#REF!</definedName>
    <definedName name="PPD" localSheetId="2">#REF!</definedName>
    <definedName name="PPD" localSheetId="5">#REF!</definedName>
    <definedName name="PPD" localSheetId="6">#REF!</definedName>
    <definedName name="PPD" localSheetId="7">#REF!</definedName>
    <definedName name="PPD" localSheetId="8">#REF!</definedName>
    <definedName name="PPD" localSheetId="9">#REF!</definedName>
    <definedName name="PPD" localSheetId="10">#REF!</definedName>
    <definedName name="PPD">#REF!</definedName>
    <definedName name="PQ">[102]Original!#REF!</definedName>
    <definedName name="PR_AL_01" localSheetId="4">'[39]Top Lvl  Logic'!$I$23</definedName>
    <definedName name="PR_AL_01" localSheetId="3">'[39]Top Lvl  Logic'!$I$23</definedName>
    <definedName name="PR_AL_01" localSheetId="2">'[39]Top Lvl  Logic'!$I$23</definedName>
    <definedName name="PR_AL_01" localSheetId="5">'[39]Top Lvl  Logic'!$I$23</definedName>
    <definedName name="PR_AL_01" localSheetId="6">'[39]Top Lvl  Logic'!$I$23</definedName>
    <definedName name="PR_AL_01" localSheetId="7">'[39]Top Lvl  Logic'!$I$23</definedName>
    <definedName name="PR_AL_01" localSheetId="8">'[39]Top Lvl  Logic'!$I$23</definedName>
    <definedName name="PR_AL_01" localSheetId="9">'[39]Top Lvl  Logic'!$I$23</definedName>
    <definedName name="PR_AL_01">'[29]Top Lvl  Logic'!$I$23</definedName>
    <definedName name="PR_AL_01_10" localSheetId="4">'[39]Top Lvl  Logic'!$I$23</definedName>
    <definedName name="PR_AL_01_10" localSheetId="3">'[39]Top Lvl  Logic'!$I$23</definedName>
    <definedName name="PR_AL_01_10" localSheetId="2">'[39]Top Lvl  Logic'!$I$23</definedName>
    <definedName name="PR_AL_01_10" localSheetId="5">'[39]Top Lvl  Logic'!$I$23</definedName>
    <definedName name="PR_AL_01_10" localSheetId="6">'[39]Top Lvl  Logic'!$I$23</definedName>
    <definedName name="PR_AL_01_10" localSheetId="7">'[39]Top Lvl  Logic'!$I$23</definedName>
    <definedName name="PR_AL_01_10" localSheetId="8">'[39]Top Lvl  Logic'!$I$23</definedName>
    <definedName name="PR_AL_01_10" localSheetId="9">'[39]Top Lvl  Logic'!$I$23</definedName>
    <definedName name="PR_AL_01_10">'[29]Top Lvl  Logic'!$I$23</definedName>
    <definedName name="PR_AL_12" localSheetId="4">'[39]Top Lvl  Logic'!$J$23</definedName>
    <definedName name="PR_AL_12" localSheetId="3">'[39]Top Lvl  Logic'!$J$23</definedName>
    <definedName name="PR_AL_12" localSheetId="2">'[39]Top Lvl  Logic'!$J$23</definedName>
    <definedName name="PR_AL_12" localSheetId="5">'[39]Top Lvl  Logic'!$J$23</definedName>
    <definedName name="PR_AL_12" localSheetId="6">'[39]Top Lvl  Logic'!$J$23</definedName>
    <definedName name="PR_AL_12" localSheetId="7">'[39]Top Lvl  Logic'!$J$23</definedName>
    <definedName name="PR_AL_12" localSheetId="8">'[39]Top Lvl  Logic'!$J$23</definedName>
    <definedName name="PR_AL_12" localSheetId="9">'[39]Top Lvl  Logic'!$J$23</definedName>
    <definedName name="PR_AL_12">'[29]Top Lvl  Logic'!$J$23</definedName>
    <definedName name="PR_AL_12_10" localSheetId="4">'[39]Top Lvl  Logic'!$J$23</definedName>
    <definedName name="PR_AL_12_10" localSheetId="3">'[39]Top Lvl  Logic'!$J$23</definedName>
    <definedName name="PR_AL_12_10" localSheetId="2">'[39]Top Lvl  Logic'!$J$23</definedName>
    <definedName name="PR_AL_12_10" localSheetId="5">'[39]Top Lvl  Logic'!$J$23</definedName>
    <definedName name="PR_AL_12_10" localSheetId="6">'[39]Top Lvl  Logic'!$J$23</definedName>
    <definedName name="PR_AL_12_10" localSheetId="7">'[39]Top Lvl  Logic'!$J$23</definedName>
    <definedName name="PR_AL_12_10" localSheetId="8">'[39]Top Lvl  Logic'!$J$23</definedName>
    <definedName name="PR_AL_12_10" localSheetId="9">'[39]Top Lvl  Logic'!$J$23</definedName>
    <definedName name="PR_AL_12_10">'[29]Top Lvl  Logic'!$J$23</definedName>
    <definedName name="PR_AL_23" localSheetId="4">'[39]Top Lvl  Logic'!$K$23</definedName>
    <definedName name="PR_AL_23" localSheetId="3">'[39]Top Lvl  Logic'!$K$23</definedName>
    <definedName name="PR_AL_23" localSheetId="2">'[39]Top Lvl  Logic'!$K$23</definedName>
    <definedName name="PR_AL_23" localSheetId="5">'[39]Top Lvl  Logic'!$K$23</definedName>
    <definedName name="PR_AL_23" localSheetId="6">'[39]Top Lvl  Logic'!$K$23</definedName>
    <definedName name="PR_AL_23" localSheetId="7">'[39]Top Lvl  Logic'!$K$23</definedName>
    <definedName name="PR_AL_23" localSheetId="8">'[39]Top Lvl  Logic'!$K$23</definedName>
    <definedName name="PR_AL_23" localSheetId="9">'[39]Top Lvl  Logic'!$K$23</definedName>
    <definedName name="PR_AL_23">'[29]Top Lvl  Logic'!$K$23</definedName>
    <definedName name="PR_AL_23_10" localSheetId="4">'[39]Top Lvl  Logic'!$K$23</definedName>
    <definedName name="PR_AL_23_10" localSheetId="3">'[39]Top Lvl  Logic'!$K$23</definedName>
    <definedName name="PR_AL_23_10" localSheetId="2">'[39]Top Lvl  Logic'!$K$23</definedName>
    <definedName name="PR_AL_23_10" localSheetId="5">'[39]Top Lvl  Logic'!$K$23</definedName>
    <definedName name="PR_AL_23_10" localSheetId="6">'[39]Top Lvl  Logic'!$K$23</definedName>
    <definedName name="PR_AL_23_10" localSheetId="7">'[39]Top Lvl  Logic'!$K$23</definedName>
    <definedName name="PR_AL_23_10" localSheetId="8">'[39]Top Lvl  Logic'!$K$23</definedName>
    <definedName name="PR_AL_23_10" localSheetId="9">'[39]Top Lvl  Logic'!$K$23</definedName>
    <definedName name="PR_AL_23_10">'[29]Top Lvl  Logic'!$K$23</definedName>
    <definedName name="PR_AL_34" localSheetId="4">'[39]Top Lvl  Logic'!$L$23</definedName>
    <definedName name="PR_AL_34" localSheetId="3">'[39]Top Lvl  Logic'!$L$23</definedName>
    <definedName name="PR_AL_34" localSheetId="2">'[39]Top Lvl  Logic'!$L$23</definedName>
    <definedName name="PR_AL_34" localSheetId="5">'[39]Top Lvl  Logic'!$L$23</definedName>
    <definedName name="PR_AL_34" localSheetId="6">'[39]Top Lvl  Logic'!$L$23</definedName>
    <definedName name="PR_AL_34" localSheetId="7">'[39]Top Lvl  Logic'!$L$23</definedName>
    <definedName name="PR_AL_34" localSheetId="8">'[39]Top Lvl  Logic'!$L$23</definedName>
    <definedName name="PR_AL_34" localSheetId="9">'[39]Top Lvl  Logic'!$L$23</definedName>
    <definedName name="PR_AL_34">'[29]Top Lvl  Logic'!$L$23</definedName>
    <definedName name="PR_AL_34_10" localSheetId="4">'[39]Top Lvl  Logic'!$L$23</definedName>
    <definedName name="PR_AL_34_10" localSheetId="3">'[39]Top Lvl  Logic'!$L$23</definedName>
    <definedName name="PR_AL_34_10" localSheetId="2">'[39]Top Lvl  Logic'!$L$23</definedName>
    <definedName name="PR_AL_34_10" localSheetId="5">'[39]Top Lvl  Logic'!$L$23</definedName>
    <definedName name="PR_AL_34_10" localSheetId="6">'[39]Top Lvl  Logic'!$L$23</definedName>
    <definedName name="PR_AL_34_10" localSheetId="7">'[39]Top Lvl  Logic'!$L$23</definedName>
    <definedName name="PR_AL_34_10" localSheetId="8">'[39]Top Lvl  Logic'!$L$23</definedName>
    <definedName name="PR_AL_34_10" localSheetId="9">'[39]Top Lvl  Logic'!$L$23</definedName>
    <definedName name="PR_AL_34_10">'[29]Top Lvl  Logic'!$L$23</definedName>
    <definedName name="PR_AL_45" localSheetId="4">'[39]Top Lvl  Logic'!$M$23</definedName>
    <definedName name="PR_AL_45" localSheetId="3">'[39]Top Lvl  Logic'!$M$23</definedName>
    <definedName name="PR_AL_45" localSheetId="2">'[39]Top Lvl  Logic'!$M$23</definedName>
    <definedName name="PR_AL_45" localSheetId="5">'[39]Top Lvl  Logic'!$M$23</definedName>
    <definedName name="PR_AL_45" localSheetId="6">'[39]Top Lvl  Logic'!$M$23</definedName>
    <definedName name="PR_AL_45" localSheetId="7">'[39]Top Lvl  Logic'!$M$23</definedName>
    <definedName name="PR_AL_45" localSheetId="8">'[39]Top Lvl  Logic'!$M$23</definedName>
    <definedName name="PR_AL_45" localSheetId="9">'[39]Top Lvl  Logic'!$M$23</definedName>
    <definedName name="PR_AL_45">'[29]Top Lvl  Logic'!$M$23</definedName>
    <definedName name="PR_AL_45_10" localSheetId="4">'[39]Top Lvl  Logic'!$M$23</definedName>
    <definedName name="PR_AL_45_10" localSheetId="3">'[39]Top Lvl  Logic'!$M$23</definedName>
    <definedName name="PR_AL_45_10" localSheetId="2">'[39]Top Lvl  Logic'!$M$23</definedName>
    <definedName name="PR_AL_45_10" localSheetId="5">'[39]Top Lvl  Logic'!$M$23</definedName>
    <definedName name="PR_AL_45_10" localSheetId="6">'[39]Top Lvl  Logic'!$M$23</definedName>
    <definedName name="PR_AL_45_10" localSheetId="7">'[39]Top Lvl  Logic'!$M$23</definedName>
    <definedName name="PR_AL_45_10" localSheetId="8">'[39]Top Lvl  Logic'!$M$23</definedName>
    <definedName name="PR_AL_45_10" localSheetId="9">'[39]Top Lvl  Logic'!$M$23</definedName>
    <definedName name="PR_AL_45_10">'[29]Top Lvl  Logic'!$M$23</definedName>
    <definedName name="PR_AL_56" localSheetId="4">'[39]Top Lvl  Logic'!$N$23</definedName>
    <definedName name="PR_AL_56" localSheetId="3">'[39]Top Lvl  Logic'!$N$23</definedName>
    <definedName name="PR_AL_56" localSheetId="2">'[39]Top Lvl  Logic'!$N$23</definedName>
    <definedName name="PR_AL_56" localSheetId="5">'[39]Top Lvl  Logic'!$N$23</definedName>
    <definedName name="PR_AL_56" localSheetId="6">'[39]Top Lvl  Logic'!$N$23</definedName>
    <definedName name="PR_AL_56" localSheetId="7">'[39]Top Lvl  Logic'!$N$23</definedName>
    <definedName name="PR_AL_56" localSheetId="8">'[39]Top Lvl  Logic'!$N$23</definedName>
    <definedName name="PR_AL_56" localSheetId="9">'[39]Top Lvl  Logic'!$N$23</definedName>
    <definedName name="PR_AL_56">'[29]Top Lvl  Logic'!$N$23</definedName>
    <definedName name="PR_AL_56_10" localSheetId="4">'[39]Top Lvl  Logic'!$N$23</definedName>
    <definedName name="PR_AL_56_10" localSheetId="3">'[39]Top Lvl  Logic'!$N$23</definedName>
    <definedName name="PR_AL_56_10" localSheetId="2">'[39]Top Lvl  Logic'!$N$23</definedName>
    <definedName name="PR_AL_56_10" localSheetId="5">'[39]Top Lvl  Logic'!$N$23</definedName>
    <definedName name="PR_AL_56_10" localSheetId="6">'[39]Top Lvl  Logic'!$N$23</definedName>
    <definedName name="PR_AL_56_10" localSheetId="7">'[39]Top Lvl  Logic'!$N$23</definedName>
    <definedName name="PR_AL_56_10" localSheetId="8">'[39]Top Lvl  Logic'!$N$23</definedName>
    <definedName name="PR_AL_56_10" localSheetId="9">'[39]Top Lvl  Logic'!$N$23</definedName>
    <definedName name="PR_AL_56_10">'[29]Top Lvl  Logic'!$N$23</definedName>
    <definedName name="PR_AL_G6" localSheetId="4">'[39]Top Lvl  Logic'!$O$23</definedName>
    <definedName name="PR_AL_G6" localSheetId="3">'[39]Top Lvl  Logic'!$O$23</definedName>
    <definedName name="PR_AL_G6" localSheetId="2">'[39]Top Lvl  Logic'!$O$23</definedName>
    <definedName name="PR_AL_G6" localSheetId="5">'[39]Top Lvl  Logic'!$O$23</definedName>
    <definedName name="PR_AL_G6" localSheetId="6">'[39]Top Lvl  Logic'!$O$23</definedName>
    <definedName name="PR_AL_G6" localSheetId="7">'[39]Top Lvl  Logic'!$O$23</definedName>
    <definedName name="PR_AL_G6" localSheetId="8">'[39]Top Lvl  Logic'!$O$23</definedName>
    <definedName name="PR_AL_G6" localSheetId="9">'[39]Top Lvl  Logic'!$O$23</definedName>
    <definedName name="PR_AL_G6">'[29]Top Lvl  Logic'!$O$23</definedName>
    <definedName name="PR_AL_G6_10" localSheetId="4">'[39]Top Lvl  Logic'!$O$23</definedName>
    <definedName name="PR_AL_G6_10" localSheetId="3">'[39]Top Lvl  Logic'!$O$23</definedName>
    <definedName name="PR_AL_G6_10" localSheetId="2">'[39]Top Lvl  Logic'!$O$23</definedName>
    <definedName name="PR_AL_G6_10" localSheetId="5">'[39]Top Lvl  Logic'!$O$23</definedName>
    <definedName name="PR_AL_G6_10" localSheetId="6">'[39]Top Lvl  Logic'!$O$23</definedName>
    <definedName name="PR_AL_G6_10" localSheetId="7">'[39]Top Lvl  Logic'!$O$23</definedName>
    <definedName name="PR_AL_G6_10" localSheetId="8">'[39]Top Lvl  Logic'!$O$23</definedName>
    <definedName name="PR_AL_G6_10" localSheetId="9">'[39]Top Lvl  Logic'!$O$23</definedName>
    <definedName name="PR_AL_G6_10">'[29]Top Lvl  Logic'!$O$23</definedName>
    <definedName name="PR_AL_L0" localSheetId="4">'[39]Top Lvl  Logic'!$H$23</definedName>
    <definedName name="PR_AL_L0" localSheetId="3">'[39]Top Lvl  Logic'!$H$23</definedName>
    <definedName name="PR_AL_L0" localSheetId="2">'[39]Top Lvl  Logic'!$H$23</definedName>
    <definedName name="PR_AL_L0" localSheetId="5">'[39]Top Lvl  Logic'!$H$23</definedName>
    <definedName name="PR_AL_L0" localSheetId="6">'[39]Top Lvl  Logic'!$H$23</definedName>
    <definedName name="PR_AL_L0" localSheetId="7">'[39]Top Lvl  Logic'!$H$23</definedName>
    <definedName name="PR_AL_L0" localSheetId="8">'[39]Top Lvl  Logic'!$H$23</definedName>
    <definedName name="PR_AL_L0" localSheetId="9">'[39]Top Lvl  Logic'!$H$23</definedName>
    <definedName name="PR_AL_L0">'[29]Top Lvl  Logic'!$H$23</definedName>
    <definedName name="PR_AL_L0_10" localSheetId="4">'[39]Top Lvl  Logic'!$H$23</definedName>
    <definedName name="PR_AL_L0_10" localSheetId="3">'[39]Top Lvl  Logic'!$H$23</definedName>
    <definedName name="PR_AL_L0_10" localSheetId="2">'[39]Top Lvl  Logic'!$H$23</definedName>
    <definedName name="PR_AL_L0_10" localSheetId="5">'[39]Top Lvl  Logic'!$H$23</definedName>
    <definedName name="PR_AL_L0_10" localSheetId="6">'[39]Top Lvl  Logic'!$H$23</definedName>
    <definedName name="PR_AL_L0_10" localSheetId="7">'[39]Top Lvl  Logic'!$H$23</definedName>
    <definedName name="PR_AL_L0_10" localSheetId="8">'[39]Top Lvl  Logic'!$H$23</definedName>
    <definedName name="PR_AL_L0_10" localSheetId="9">'[39]Top Lvl  Logic'!$H$23</definedName>
    <definedName name="PR_AL_L0_10">'[29]Top Lvl  Logic'!$H$23</definedName>
    <definedName name="PR_AL_NA" localSheetId="4">'[39]Top Lvl  Logic'!$G$23</definedName>
    <definedName name="PR_AL_NA" localSheetId="3">'[39]Top Lvl  Logic'!$G$23</definedName>
    <definedName name="PR_AL_NA" localSheetId="2">'[39]Top Lvl  Logic'!$G$23</definedName>
    <definedName name="PR_AL_NA" localSheetId="5">'[39]Top Lvl  Logic'!$G$23</definedName>
    <definedName name="PR_AL_NA" localSheetId="6">'[39]Top Lvl  Logic'!$G$23</definedName>
    <definedName name="PR_AL_NA" localSheetId="7">'[39]Top Lvl  Logic'!$G$23</definedName>
    <definedName name="PR_AL_NA" localSheetId="8">'[39]Top Lvl  Logic'!$G$23</definedName>
    <definedName name="PR_AL_NA" localSheetId="9">'[39]Top Lvl  Logic'!$G$23</definedName>
    <definedName name="PR_AL_NA">'[29]Top Lvl  Logic'!$G$23</definedName>
    <definedName name="PR_AL_NA_10" localSheetId="4">'[39]Top Lvl  Logic'!$G$23</definedName>
    <definedName name="PR_AL_NA_10" localSheetId="3">'[39]Top Lvl  Logic'!$G$23</definedName>
    <definedName name="PR_AL_NA_10" localSheetId="2">'[39]Top Lvl  Logic'!$G$23</definedName>
    <definedName name="PR_AL_NA_10" localSheetId="5">'[39]Top Lvl  Logic'!$G$23</definedName>
    <definedName name="PR_AL_NA_10" localSheetId="6">'[39]Top Lvl  Logic'!$G$23</definedName>
    <definedName name="PR_AL_NA_10" localSheetId="7">'[39]Top Lvl  Logic'!$G$23</definedName>
    <definedName name="PR_AL_NA_10" localSheetId="8">'[39]Top Lvl  Logic'!$G$23</definedName>
    <definedName name="PR_AL_NA_10" localSheetId="9">'[39]Top Lvl  Logic'!$G$23</definedName>
    <definedName name="PR_AL_NA_10">'[29]Top Lvl  Logic'!$G$23</definedName>
    <definedName name="PR_ALL" localSheetId="4">'[39]Top Lvl  Logic'!$D$22</definedName>
    <definedName name="PR_ALL" localSheetId="3">'[39]Top Lvl  Logic'!$D$22</definedName>
    <definedName name="PR_ALL" localSheetId="2">'[39]Top Lvl  Logic'!$D$22</definedName>
    <definedName name="PR_ALL" localSheetId="5">'[39]Top Lvl  Logic'!$D$22</definedName>
    <definedName name="PR_ALL" localSheetId="6">'[39]Top Lvl  Logic'!$D$22</definedName>
    <definedName name="PR_ALL" localSheetId="7">'[39]Top Lvl  Logic'!$D$22</definedName>
    <definedName name="PR_ALL" localSheetId="8">'[39]Top Lvl  Logic'!$D$22</definedName>
    <definedName name="PR_ALL" localSheetId="9">'[39]Top Lvl  Logic'!$D$22</definedName>
    <definedName name="PR_ALL">'[29]Top Lvl  Logic'!$D$22</definedName>
    <definedName name="PR_ALL_10" localSheetId="4">'[39]Top Lvl  Logic'!$D$22</definedName>
    <definedName name="PR_ALL_10" localSheetId="3">'[39]Top Lvl  Logic'!$D$22</definedName>
    <definedName name="PR_ALL_10" localSheetId="2">'[39]Top Lvl  Logic'!$D$22</definedName>
    <definedName name="PR_ALL_10" localSheetId="5">'[39]Top Lvl  Logic'!$D$22</definedName>
    <definedName name="PR_ALL_10" localSheetId="6">'[39]Top Lvl  Logic'!$D$22</definedName>
    <definedName name="PR_ALL_10" localSheetId="7">'[39]Top Lvl  Logic'!$D$22</definedName>
    <definedName name="PR_ALL_10" localSheetId="8">'[39]Top Lvl  Logic'!$D$22</definedName>
    <definedName name="PR_ALL_10" localSheetId="9">'[39]Top Lvl  Logic'!$D$22</definedName>
    <definedName name="PR_ALL_10">'[29]Top Lvl  Logic'!$D$22</definedName>
    <definedName name="PR_CO_01" localSheetId="4">'[39]Top Lvl  Logic'!$I$27</definedName>
    <definedName name="PR_CO_01" localSheetId="3">'[39]Top Lvl  Logic'!$I$27</definedName>
    <definedName name="PR_CO_01" localSheetId="2">'[39]Top Lvl  Logic'!$I$27</definedName>
    <definedName name="PR_CO_01" localSheetId="5">'[39]Top Lvl  Logic'!$I$27</definedName>
    <definedName name="PR_CO_01" localSheetId="6">'[39]Top Lvl  Logic'!$I$27</definedName>
    <definedName name="PR_CO_01" localSheetId="7">'[39]Top Lvl  Logic'!$I$27</definedName>
    <definedName name="PR_CO_01" localSheetId="8">'[39]Top Lvl  Logic'!$I$27</definedName>
    <definedName name="PR_CO_01" localSheetId="9">'[39]Top Lvl  Logic'!$I$27</definedName>
    <definedName name="PR_CO_01">'[29]Top Lvl  Logic'!$I$27</definedName>
    <definedName name="PR_CO_01_10" localSheetId="4">'[39]Top Lvl  Logic'!$I$27</definedName>
    <definedName name="PR_CO_01_10" localSheetId="3">'[39]Top Lvl  Logic'!$I$27</definedName>
    <definedName name="PR_CO_01_10" localSheetId="2">'[39]Top Lvl  Logic'!$I$27</definedName>
    <definedName name="PR_CO_01_10" localSheetId="5">'[39]Top Lvl  Logic'!$I$27</definedName>
    <definedName name="PR_CO_01_10" localSheetId="6">'[39]Top Lvl  Logic'!$I$27</definedName>
    <definedName name="PR_CO_01_10" localSheetId="7">'[39]Top Lvl  Logic'!$I$27</definedName>
    <definedName name="PR_CO_01_10" localSheetId="8">'[39]Top Lvl  Logic'!$I$27</definedName>
    <definedName name="PR_CO_01_10" localSheetId="9">'[39]Top Lvl  Logic'!$I$27</definedName>
    <definedName name="PR_CO_01_10">'[29]Top Lvl  Logic'!$I$27</definedName>
    <definedName name="PR_CO_12" localSheetId="4">'[39]Top Lvl  Logic'!$J$27</definedName>
    <definedName name="PR_CO_12" localSheetId="3">'[39]Top Lvl  Logic'!$J$27</definedName>
    <definedName name="PR_CO_12" localSheetId="2">'[39]Top Lvl  Logic'!$J$27</definedName>
    <definedName name="PR_CO_12" localSheetId="5">'[39]Top Lvl  Logic'!$J$27</definedName>
    <definedName name="PR_CO_12" localSheetId="6">'[39]Top Lvl  Logic'!$J$27</definedName>
    <definedName name="PR_CO_12" localSheetId="7">'[39]Top Lvl  Logic'!$J$27</definedName>
    <definedName name="PR_CO_12" localSheetId="8">'[39]Top Lvl  Logic'!$J$27</definedName>
    <definedName name="PR_CO_12" localSheetId="9">'[39]Top Lvl  Logic'!$J$27</definedName>
    <definedName name="PR_CO_12">'[29]Top Lvl  Logic'!$J$27</definedName>
    <definedName name="PR_CO_12_10" localSheetId="4">'[39]Top Lvl  Logic'!$J$27</definedName>
    <definedName name="PR_CO_12_10" localSheetId="3">'[39]Top Lvl  Logic'!$J$27</definedName>
    <definedName name="PR_CO_12_10" localSheetId="2">'[39]Top Lvl  Logic'!$J$27</definedName>
    <definedName name="PR_CO_12_10" localSheetId="5">'[39]Top Lvl  Logic'!$J$27</definedName>
    <definedName name="PR_CO_12_10" localSheetId="6">'[39]Top Lvl  Logic'!$J$27</definedName>
    <definedName name="PR_CO_12_10" localSheetId="7">'[39]Top Lvl  Logic'!$J$27</definedName>
    <definedName name="PR_CO_12_10" localSheetId="8">'[39]Top Lvl  Logic'!$J$27</definedName>
    <definedName name="PR_CO_12_10" localSheetId="9">'[39]Top Lvl  Logic'!$J$27</definedName>
    <definedName name="PR_CO_12_10">'[29]Top Lvl  Logic'!$J$27</definedName>
    <definedName name="PR_CO_23" localSheetId="4">'[39]Top Lvl  Logic'!$K$27</definedName>
    <definedName name="PR_CO_23" localSheetId="3">'[39]Top Lvl  Logic'!$K$27</definedName>
    <definedName name="PR_CO_23" localSheetId="2">'[39]Top Lvl  Logic'!$K$27</definedName>
    <definedName name="PR_CO_23" localSheetId="5">'[39]Top Lvl  Logic'!$K$27</definedName>
    <definedName name="PR_CO_23" localSheetId="6">'[39]Top Lvl  Logic'!$K$27</definedName>
    <definedName name="PR_CO_23" localSheetId="7">'[39]Top Lvl  Logic'!$K$27</definedName>
    <definedName name="PR_CO_23" localSheetId="8">'[39]Top Lvl  Logic'!$K$27</definedName>
    <definedName name="PR_CO_23" localSheetId="9">'[39]Top Lvl  Logic'!$K$27</definedName>
    <definedName name="PR_CO_23">'[29]Top Lvl  Logic'!$K$27</definedName>
    <definedName name="PR_CO_23_10" localSheetId="4">'[39]Top Lvl  Logic'!$K$27</definedName>
    <definedName name="PR_CO_23_10" localSheetId="3">'[39]Top Lvl  Logic'!$K$27</definedName>
    <definedName name="PR_CO_23_10" localSheetId="2">'[39]Top Lvl  Logic'!$K$27</definedName>
    <definedName name="PR_CO_23_10" localSheetId="5">'[39]Top Lvl  Logic'!$K$27</definedName>
    <definedName name="PR_CO_23_10" localSheetId="6">'[39]Top Lvl  Logic'!$K$27</definedName>
    <definedName name="PR_CO_23_10" localSheetId="7">'[39]Top Lvl  Logic'!$K$27</definedName>
    <definedName name="PR_CO_23_10" localSheetId="8">'[39]Top Lvl  Logic'!$K$27</definedName>
    <definedName name="PR_CO_23_10" localSheetId="9">'[39]Top Lvl  Logic'!$K$27</definedName>
    <definedName name="PR_CO_23_10">'[29]Top Lvl  Logic'!$K$27</definedName>
    <definedName name="PR_CO_34" localSheetId="4">'[39]Top Lvl  Logic'!$L$27</definedName>
    <definedName name="PR_CO_34" localSheetId="3">'[39]Top Lvl  Logic'!$L$27</definedName>
    <definedName name="PR_CO_34" localSheetId="2">'[39]Top Lvl  Logic'!$L$27</definedName>
    <definedName name="PR_CO_34" localSheetId="5">'[39]Top Lvl  Logic'!$L$27</definedName>
    <definedName name="PR_CO_34" localSheetId="6">'[39]Top Lvl  Logic'!$L$27</definedName>
    <definedName name="PR_CO_34" localSheetId="7">'[39]Top Lvl  Logic'!$L$27</definedName>
    <definedName name="PR_CO_34" localSheetId="8">'[39]Top Lvl  Logic'!$L$27</definedName>
    <definedName name="PR_CO_34" localSheetId="9">'[39]Top Lvl  Logic'!$L$27</definedName>
    <definedName name="PR_CO_34">'[29]Top Lvl  Logic'!$L$27</definedName>
    <definedName name="PR_CO_34_10" localSheetId="4">'[39]Top Lvl  Logic'!$L$27</definedName>
    <definedName name="PR_CO_34_10" localSheetId="3">'[39]Top Lvl  Logic'!$L$27</definedName>
    <definedName name="PR_CO_34_10" localSheetId="2">'[39]Top Lvl  Logic'!$L$27</definedName>
    <definedName name="PR_CO_34_10" localSheetId="5">'[39]Top Lvl  Logic'!$L$27</definedName>
    <definedName name="PR_CO_34_10" localSheetId="6">'[39]Top Lvl  Logic'!$L$27</definedName>
    <definedName name="PR_CO_34_10" localSheetId="7">'[39]Top Lvl  Logic'!$L$27</definedName>
    <definedName name="PR_CO_34_10" localSheetId="8">'[39]Top Lvl  Logic'!$L$27</definedName>
    <definedName name="PR_CO_34_10" localSheetId="9">'[39]Top Lvl  Logic'!$L$27</definedName>
    <definedName name="PR_CO_34_10">'[29]Top Lvl  Logic'!$L$27</definedName>
    <definedName name="PR_CO_45" localSheetId="4">'[39]Top Lvl  Logic'!$M$27</definedName>
    <definedName name="PR_CO_45" localSheetId="3">'[39]Top Lvl  Logic'!$M$27</definedName>
    <definedName name="PR_CO_45" localSheetId="2">'[39]Top Lvl  Logic'!$M$27</definedName>
    <definedName name="PR_CO_45" localSheetId="5">'[39]Top Lvl  Logic'!$M$27</definedName>
    <definedName name="PR_CO_45" localSheetId="6">'[39]Top Lvl  Logic'!$M$27</definedName>
    <definedName name="PR_CO_45" localSheetId="7">'[39]Top Lvl  Logic'!$M$27</definedName>
    <definedName name="PR_CO_45" localSheetId="8">'[39]Top Lvl  Logic'!$M$27</definedName>
    <definedName name="PR_CO_45" localSheetId="9">'[39]Top Lvl  Logic'!$M$27</definedName>
    <definedName name="PR_CO_45">'[29]Top Lvl  Logic'!$M$27</definedName>
    <definedName name="PR_CO_45_10" localSheetId="4">'[39]Top Lvl  Logic'!$M$27</definedName>
    <definedName name="PR_CO_45_10" localSheetId="3">'[39]Top Lvl  Logic'!$M$27</definedName>
    <definedName name="PR_CO_45_10" localSheetId="2">'[39]Top Lvl  Logic'!$M$27</definedName>
    <definedName name="PR_CO_45_10" localSheetId="5">'[39]Top Lvl  Logic'!$M$27</definedName>
    <definedName name="PR_CO_45_10" localSheetId="6">'[39]Top Lvl  Logic'!$M$27</definedName>
    <definedName name="PR_CO_45_10" localSheetId="7">'[39]Top Lvl  Logic'!$M$27</definedName>
    <definedName name="PR_CO_45_10" localSheetId="8">'[39]Top Lvl  Logic'!$M$27</definedName>
    <definedName name="PR_CO_45_10" localSheetId="9">'[39]Top Lvl  Logic'!$M$27</definedName>
    <definedName name="PR_CO_45_10">'[29]Top Lvl  Logic'!$M$27</definedName>
    <definedName name="PR_CO_56" localSheetId="4">'[39]Top Lvl  Logic'!$N$27</definedName>
    <definedName name="PR_CO_56" localSheetId="3">'[39]Top Lvl  Logic'!$N$27</definedName>
    <definedName name="PR_CO_56" localSheetId="2">'[39]Top Lvl  Logic'!$N$27</definedName>
    <definedName name="PR_CO_56" localSheetId="5">'[39]Top Lvl  Logic'!$N$27</definedName>
    <definedName name="PR_CO_56" localSheetId="6">'[39]Top Lvl  Logic'!$N$27</definedName>
    <definedName name="PR_CO_56" localSheetId="7">'[39]Top Lvl  Logic'!$N$27</definedName>
    <definedName name="PR_CO_56" localSheetId="8">'[39]Top Lvl  Logic'!$N$27</definedName>
    <definedName name="PR_CO_56" localSheetId="9">'[39]Top Lvl  Logic'!$N$27</definedName>
    <definedName name="PR_CO_56">'[29]Top Lvl  Logic'!$N$27</definedName>
    <definedName name="PR_CO_56_10" localSheetId="4">'[39]Top Lvl  Logic'!$N$27</definedName>
    <definedName name="PR_CO_56_10" localSheetId="3">'[39]Top Lvl  Logic'!$N$27</definedName>
    <definedName name="PR_CO_56_10" localSheetId="2">'[39]Top Lvl  Logic'!$N$27</definedName>
    <definedName name="PR_CO_56_10" localSheetId="5">'[39]Top Lvl  Logic'!$N$27</definedName>
    <definedName name="PR_CO_56_10" localSheetId="6">'[39]Top Lvl  Logic'!$N$27</definedName>
    <definedName name="PR_CO_56_10" localSheetId="7">'[39]Top Lvl  Logic'!$N$27</definedName>
    <definedName name="PR_CO_56_10" localSheetId="8">'[39]Top Lvl  Logic'!$N$27</definedName>
    <definedName name="PR_CO_56_10" localSheetId="9">'[39]Top Lvl  Logic'!$N$27</definedName>
    <definedName name="PR_CO_56_10">'[29]Top Lvl  Logic'!$N$27</definedName>
    <definedName name="PR_CO_G6" localSheetId="4">'[39]Top Lvl  Logic'!$O$27</definedName>
    <definedName name="PR_CO_G6" localSheetId="3">'[39]Top Lvl  Logic'!$O$27</definedName>
    <definedName name="PR_CO_G6" localSheetId="2">'[39]Top Lvl  Logic'!$O$27</definedName>
    <definedName name="PR_CO_G6" localSheetId="5">'[39]Top Lvl  Logic'!$O$27</definedName>
    <definedName name="PR_CO_G6" localSheetId="6">'[39]Top Lvl  Logic'!$O$27</definedName>
    <definedName name="PR_CO_G6" localSheetId="7">'[39]Top Lvl  Logic'!$O$27</definedName>
    <definedName name="PR_CO_G6" localSheetId="8">'[39]Top Lvl  Logic'!$O$27</definedName>
    <definedName name="PR_CO_G6" localSheetId="9">'[39]Top Lvl  Logic'!$O$27</definedName>
    <definedName name="PR_CO_G6">'[29]Top Lvl  Logic'!$O$27</definedName>
    <definedName name="PR_CO_G6_10" localSheetId="4">'[39]Top Lvl  Logic'!$O$27</definedName>
    <definedName name="PR_CO_G6_10" localSheetId="3">'[39]Top Lvl  Logic'!$O$27</definedName>
    <definedName name="PR_CO_G6_10" localSheetId="2">'[39]Top Lvl  Logic'!$O$27</definedName>
    <definedName name="PR_CO_G6_10" localSheetId="5">'[39]Top Lvl  Logic'!$O$27</definedName>
    <definedName name="PR_CO_G6_10" localSheetId="6">'[39]Top Lvl  Logic'!$O$27</definedName>
    <definedName name="PR_CO_G6_10" localSheetId="7">'[39]Top Lvl  Logic'!$O$27</definedName>
    <definedName name="PR_CO_G6_10" localSheetId="8">'[39]Top Lvl  Logic'!$O$27</definedName>
    <definedName name="PR_CO_G6_10" localSheetId="9">'[39]Top Lvl  Logic'!$O$27</definedName>
    <definedName name="PR_CO_G6_10">'[29]Top Lvl  Logic'!$O$27</definedName>
    <definedName name="PR_CO_L0" localSheetId="4">'[39]Top Lvl  Logic'!$H$27</definedName>
    <definedName name="PR_CO_L0" localSheetId="3">'[39]Top Lvl  Logic'!$H$27</definedName>
    <definedName name="PR_CO_L0" localSheetId="2">'[39]Top Lvl  Logic'!$H$27</definedName>
    <definedName name="PR_CO_L0" localSheetId="5">'[39]Top Lvl  Logic'!$H$27</definedName>
    <definedName name="PR_CO_L0" localSheetId="6">'[39]Top Lvl  Logic'!$H$27</definedName>
    <definedName name="PR_CO_L0" localSheetId="7">'[39]Top Lvl  Logic'!$H$27</definedName>
    <definedName name="PR_CO_L0" localSheetId="8">'[39]Top Lvl  Logic'!$H$27</definedName>
    <definedName name="PR_CO_L0" localSheetId="9">'[39]Top Lvl  Logic'!$H$27</definedName>
    <definedName name="PR_CO_L0">'[29]Top Lvl  Logic'!$H$27</definedName>
    <definedName name="PR_CO_L0_10" localSheetId="4">'[39]Top Lvl  Logic'!$H$27</definedName>
    <definedName name="PR_CO_L0_10" localSheetId="3">'[39]Top Lvl  Logic'!$H$27</definedName>
    <definedName name="PR_CO_L0_10" localSheetId="2">'[39]Top Lvl  Logic'!$H$27</definedName>
    <definedName name="PR_CO_L0_10" localSheetId="5">'[39]Top Lvl  Logic'!$H$27</definedName>
    <definedName name="PR_CO_L0_10" localSheetId="6">'[39]Top Lvl  Logic'!$H$27</definedName>
    <definedName name="PR_CO_L0_10" localSheetId="7">'[39]Top Lvl  Logic'!$H$27</definedName>
    <definedName name="PR_CO_L0_10" localSheetId="8">'[39]Top Lvl  Logic'!$H$27</definedName>
    <definedName name="PR_CO_L0_10" localSheetId="9">'[39]Top Lvl  Logic'!$H$27</definedName>
    <definedName name="PR_CO_L0_10">'[29]Top Lvl  Logic'!$H$27</definedName>
    <definedName name="PR_CO_NA" localSheetId="4">'[39]Top Lvl  Logic'!$G$27</definedName>
    <definedName name="PR_CO_NA" localSheetId="3">'[39]Top Lvl  Logic'!$G$27</definedName>
    <definedName name="PR_CO_NA" localSheetId="2">'[39]Top Lvl  Logic'!$G$27</definedName>
    <definedName name="PR_CO_NA" localSheetId="5">'[39]Top Lvl  Logic'!$G$27</definedName>
    <definedName name="PR_CO_NA" localSheetId="6">'[39]Top Lvl  Logic'!$G$27</definedName>
    <definedName name="PR_CO_NA" localSheetId="7">'[39]Top Lvl  Logic'!$G$27</definedName>
    <definedName name="PR_CO_NA" localSheetId="8">'[39]Top Lvl  Logic'!$G$27</definedName>
    <definedName name="PR_CO_NA" localSheetId="9">'[39]Top Lvl  Logic'!$G$27</definedName>
    <definedName name="PR_CO_NA">'[29]Top Lvl  Logic'!$G$27</definedName>
    <definedName name="PR_CO_NA_10" localSheetId="4">'[39]Top Lvl  Logic'!$G$27</definedName>
    <definedName name="PR_CO_NA_10" localSheetId="3">'[39]Top Lvl  Logic'!$G$27</definedName>
    <definedName name="PR_CO_NA_10" localSheetId="2">'[39]Top Lvl  Logic'!$G$27</definedName>
    <definedName name="PR_CO_NA_10" localSheetId="5">'[39]Top Lvl  Logic'!$G$27</definedName>
    <definedName name="PR_CO_NA_10" localSheetId="6">'[39]Top Lvl  Logic'!$G$27</definedName>
    <definedName name="PR_CO_NA_10" localSheetId="7">'[39]Top Lvl  Logic'!$G$27</definedName>
    <definedName name="PR_CO_NA_10" localSheetId="8">'[39]Top Lvl  Logic'!$G$27</definedName>
    <definedName name="PR_CO_NA_10" localSheetId="9">'[39]Top Lvl  Logic'!$G$27</definedName>
    <definedName name="PR_CO_NA_10">'[29]Top Lvl  Logic'!$G$27</definedName>
    <definedName name="PR_CON" localSheetId="4">'[39]Top Lvl  Logic'!$D$26</definedName>
    <definedName name="PR_CON" localSheetId="3">'[39]Top Lvl  Logic'!$D$26</definedName>
    <definedName name="PR_CON" localSheetId="2">'[39]Top Lvl  Logic'!$D$26</definedName>
    <definedName name="PR_CON" localSheetId="5">'[39]Top Lvl  Logic'!$D$26</definedName>
    <definedName name="PR_CON" localSheetId="6">'[39]Top Lvl  Logic'!$D$26</definedName>
    <definedName name="PR_CON" localSheetId="7">'[39]Top Lvl  Logic'!$D$26</definedName>
    <definedName name="PR_CON" localSheetId="8">'[39]Top Lvl  Logic'!$D$26</definedName>
    <definedName name="PR_CON" localSheetId="9">'[39]Top Lvl  Logic'!$D$26</definedName>
    <definedName name="PR_CON">'[29]Top Lvl  Logic'!$D$26</definedName>
    <definedName name="PR_CON_10" localSheetId="4">'[39]Top Lvl  Logic'!$D$26</definedName>
    <definedName name="PR_CON_10" localSheetId="3">'[39]Top Lvl  Logic'!$D$26</definedName>
    <definedName name="PR_CON_10" localSheetId="2">'[39]Top Lvl  Logic'!$D$26</definedName>
    <definedName name="PR_CON_10" localSheetId="5">'[39]Top Lvl  Logic'!$D$26</definedName>
    <definedName name="PR_CON_10" localSheetId="6">'[39]Top Lvl  Logic'!$D$26</definedName>
    <definedName name="PR_CON_10" localSheetId="7">'[39]Top Lvl  Logic'!$D$26</definedName>
    <definedName name="PR_CON_10" localSheetId="8">'[39]Top Lvl  Logic'!$D$26</definedName>
    <definedName name="PR_CON_10" localSheetId="9">'[39]Top Lvl  Logic'!$D$26</definedName>
    <definedName name="PR_CON_10">'[29]Top Lvl  Logic'!$D$26</definedName>
    <definedName name="PR_ID_01" localSheetId="4">'[39]Top Lvl  Logic'!$I$22</definedName>
    <definedName name="PR_ID_01" localSheetId="3">'[39]Top Lvl  Logic'!$I$22</definedName>
    <definedName name="PR_ID_01" localSheetId="2">'[39]Top Lvl  Logic'!$I$22</definedName>
    <definedName name="PR_ID_01" localSheetId="5">'[39]Top Lvl  Logic'!$I$22</definedName>
    <definedName name="PR_ID_01" localSheetId="6">'[39]Top Lvl  Logic'!$I$22</definedName>
    <definedName name="PR_ID_01" localSheetId="7">'[39]Top Lvl  Logic'!$I$22</definedName>
    <definedName name="PR_ID_01" localSheetId="8">'[39]Top Lvl  Logic'!$I$22</definedName>
    <definedName name="PR_ID_01" localSheetId="9">'[39]Top Lvl  Logic'!$I$22</definedName>
    <definedName name="PR_ID_01">'[29]Top Lvl  Logic'!$I$22</definedName>
    <definedName name="PR_ID_01_10" localSheetId="4">'[39]Top Lvl  Logic'!$I$22</definedName>
    <definedName name="PR_ID_01_10" localSheetId="3">'[39]Top Lvl  Logic'!$I$22</definedName>
    <definedName name="PR_ID_01_10" localSheetId="2">'[39]Top Lvl  Logic'!$I$22</definedName>
    <definedName name="PR_ID_01_10" localSheetId="5">'[39]Top Lvl  Logic'!$I$22</definedName>
    <definedName name="PR_ID_01_10" localSheetId="6">'[39]Top Lvl  Logic'!$I$22</definedName>
    <definedName name="PR_ID_01_10" localSheetId="7">'[39]Top Lvl  Logic'!$I$22</definedName>
    <definedName name="PR_ID_01_10" localSheetId="8">'[39]Top Lvl  Logic'!$I$22</definedName>
    <definedName name="PR_ID_01_10" localSheetId="9">'[39]Top Lvl  Logic'!$I$22</definedName>
    <definedName name="PR_ID_01_10">'[29]Top Lvl  Logic'!$I$22</definedName>
    <definedName name="PR_ID_12" localSheetId="4">'[39]Top Lvl  Logic'!$J$22</definedName>
    <definedName name="PR_ID_12" localSheetId="3">'[39]Top Lvl  Logic'!$J$22</definedName>
    <definedName name="PR_ID_12" localSheetId="2">'[39]Top Lvl  Logic'!$J$22</definedName>
    <definedName name="PR_ID_12" localSheetId="5">'[39]Top Lvl  Logic'!$J$22</definedName>
    <definedName name="PR_ID_12" localSheetId="6">'[39]Top Lvl  Logic'!$J$22</definedName>
    <definedName name="PR_ID_12" localSheetId="7">'[39]Top Lvl  Logic'!$J$22</definedName>
    <definedName name="PR_ID_12" localSheetId="8">'[39]Top Lvl  Logic'!$J$22</definedName>
    <definedName name="PR_ID_12" localSheetId="9">'[39]Top Lvl  Logic'!$J$22</definedName>
    <definedName name="PR_ID_12">'[29]Top Lvl  Logic'!$J$22</definedName>
    <definedName name="PR_ID_12_10" localSheetId="4">'[39]Top Lvl  Logic'!$J$22</definedName>
    <definedName name="PR_ID_12_10" localSheetId="3">'[39]Top Lvl  Logic'!$J$22</definedName>
    <definedName name="PR_ID_12_10" localSheetId="2">'[39]Top Lvl  Logic'!$J$22</definedName>
    <definedName name="PR_ID_12_10" localSheetId="5">'[39]Top Lvl  Logic'!$J$22</definedName>
    <definedName name="PR_ID_12_10" localSheetId="6">'[39]Top Lvl  Logic'!$J$22</definedName>
    <definedName name="PR_ID_12_10" localSheetId="7">'[39]Top Lvl  Logic'!$J$22</definedName>
    <definedName name="PR_ID_12_10" localSheetId="8">'[39]Top Lvl  Logic'!$J$22</definedName>
    <definedName name="PR_ID_12_10" localSheetId="9">'[39]Top Lvl  Logic'!$J$22</definedName>
    <definedName name="PR_ID_12_10">'[29]Top Lvl  Logic'!$J$22</definedName>
    <definedName name="PR_ID_23" localSheetId="4">'[39]Top Lvl  Logic'!$K$22</definedName>
    <definedName name="PR_ID_23" localSheetId="3">'[39]Top Lvl  Logic'!$K$22</definedName>
    <definedName name="PR_ID_23" localSheetId="2">'[39]Top Lvl  Logic'!$K$22</definedName>
    <definedName name="PR_ID_23" localSheetId="5">'[39]Top Lvl  Logic'!$K$22</definedName>
    <definedName name="PR_ID_23" localSheetId="6">'[39]Top Lvl  Logic'!$K$22</definedName>
    <definedName name="PR_ID_23" localSheetId="7">'[39]Top Lvl  Logic'!$K$22</definedName>
    <definedName name="PR_ID_23" localSheetId="8">'[39]Top Lvl  Logic'!$K$22</definedName>
    <definedName name="PR_ID_23" localSheetId="9">'[39]Top Lvl  Logic'!$K$22</definedName>
    <definedName name="PR_ID_23">'[29]Top Lvl  Logic'!$K$22</definedName>
    <definedName name="PR_ID_23_10" localSheetId="4">'[39]Top Lvl  Logic'!$K$22</definedName>
    <definedName name="PR_ID_23_10" localSheetId="3">'[39]Top Lvl  Logic'!$K$22</definedName>
    <definedName name="PR_ID_23_10" localSheetId="2">'[39]Top Lvl  Logic'!$K$22</definedName>
    <definedName name="PR_ID_23_10" localSheetId="5">'[39]Top Lvl  Logic'!$K$22</definedName>
    <definedName name="PR_ID_23_10" localSheetId="6">'[39]Top Lvl  Logic'!$K$22</definedName>
    <definedName name="PR_ID_23_10" localSheetId="7">'[39]Top Lvl  Logic'!$K$22</definedName>
    <definedName name="PR_ID_23_10" localSheetId="8">'[39]Top Lvl  Logic'!$K$22</definedName>
    <definedName name="PR_ID_23_10" localSheetId="9">'[39]Top Lvl  Logic'!$K$22</definedName>
    <definedName name="PR_ID_23_10">'[29]Top Lvl  Logic'!$K$22</definedName>
    <definedName name="PR_ID_34" localSheetId="4">'[39]Top Lvl  Logic'!$L$22</definedName>
    <definedName name="PR_ID_34" localSheetId="3">'[39]Top Lvl  Logic'!$L$22</definedName>
    <definedName name="PR_ID_34" localSheetId="2">'[39]Top Lvl  Logic'!$L$22</definedName>
    <definedName name="PR_ID_34" localSheetId="5">'[39]Top Lvl  Logic'!$L$22</definedName>
    <definedName name="PR_ID_34" localSheetId="6">'[39]Top Lvl  Logic'!$L$22</definedName>
    <definedName name="PR_ID_34" localSheetId="7">'[39]Top Lvl  Logic'!$L$22</definedName>
    <definedName name="PR_ID_34" localSheetId="8">'[39]Top Lvl  Logic'!$L$22</definedName>
    <definedName name="PR_ID_34" localSheetId="9">'[39]Top Lvl  Logic'!$L$22</definedName>
    <definedName name="PR_ID_34">'[29]Top Lvl  Logic'!$L$22</definedName>
    <definedName name="PR_ID_34_10" localSheetId="4">'[39]Top Lvl  Logic'!$L$22</definedName>
    <definedName name="PR_ID_34_10" localSheetId="3">'[39]Top Lvl  Logic'!$L$22</definedName>
    <definedName name="PR_ID_34_10" localSheetId="2">'[39]Top Lvl  Logic'!$L$22</definedName>
    <definedName name="PR_ID_34_10" localSheetId="5">'[39]Top Lvl  Logic'!$L$22</definedName>
    <definedName name="PR_ID_34_10" localSheetId="6">'[39]Top Lvl  Logic'!$L$22</definedName>
    <definedName name="PR_ID_34_10" localSheetId="7">'[39]Top Lvl  Logic'!$L$22</definedName>
    <definedName name="PR_ID_34_10" localSheetId="8">'[39]Top Lvl  Logic'!$L$22</definedName>
    <definedName name="PR_ID_34_10" localSheetId="9">'[39]Top Lvl  Logic'!$L$22</definedName>
    <definedName name="PR_ID_34_10">'[29]Top Lvl  Logic'!$L$22</definedName>
    <definedName name="PR_ID_45" localSheetId="4">'[39]Top Lvl  Logic'!$M$22</definedName>
    <definedName name="PR_ID_45" localSheetId="3">'[39]Top Lvl  Logic'!$M$22</definedName>
    <definedName name="PR_ID_45" localSheetId="2">'[39]Top Lvl  Logic'!$M$22</definedName>
    <definedName name="PR_ID_45" localSheetId="5">'[39]Top Lvl  Logic'!$M$22</definedName>
    <definedName name="PR_ID_45" localSheetId="6">'[39]Top Lvl  Logic'!$M$22</definedName>
    <definedName name="PR_ID_45" localSheetId="7">'[39]Top Lvl  Logic'!$M$22</definedName>
    <definedName name="PR_ID_45" localSheetId="8">'[39]Top Lvl  Logic'!$M$22</definedName>
    <definedName name="PR_ID_45" localSheetId="9">'[39]Top Lvl  Logic'!$M$22</definedName>
    <definedName name="PR_ID_45">'[29]Top Lvl  Logic'!$M$22</definedName>
    <definedName name="PR_ID_45_10" localSheetId="4">'[39]Top Lvl  Logic'!$M$22</definedName>
    <definedName name="PR_ID_45_10" localSheetId="3">'[39]Top Lvl  Logic'!$M$22</definedName>
    <definedName name="PR_ID_45_10" localSheetId="2">'[39]Top Lvl  Logic'!$M$22</definedName>
    <definedName name="PR_ID_45_10" localSheetId="5">'[39]Top Lvl  Logic'!$M$22</definedName>
    <definedName name="PR_ID_45_10" localSheetId="6">'[39]Top Lvl  Logic'!$M$22</definedName>
    <definedName name="PR_ID_45_10" localSheetId="7">'[39]Top Lvl  Logic'!$M$22</definedName>
    <definedName name="PR_ID_45_10" localSheetId="8">'[39]Top Lvl  Logic'!$M$22</definedName>
    <definedName name="PR_ID_45_10" localSheetId="9">'[39]Top Lvl  Logic'!$M$22</definedName>
    <definedName name="PR_ID_45_10">'[29]Top Lvl  Logic'!$M$22</definedName>
    <definedName name="PR_ID_56" localSheetId="4">'[39]Top Lvl  Logic'!$N$22</definedName>
    <definedName name="PR_ID_56" localSheetId="3">'[39]Top Lvl  Logic'!$N$22</definedName>
    <definedName name="PR_ID_56" localSheetId="2">'[39]Top Lvl  Logic'!$N$22</definedName>
    <definedName name="PR_ID_56" localSheetId="5">'[39]Top Lvl  Logic'!$N$22</definedName>
    <definedName name="PR_ID_56" localSheetId="6">'[39]Top Lvl  Logic'!$N$22</definedName>
    <definedName name="PR_ID_56" localSheetId="7">'[39]Top Lvl  Logic'!$N$22</definedName>
    <definedName name="PR_ID_56" localSheetId="8">'[39]Top Lvl  Logic'!$N$22</definedName>
    <definedName name="PR_ID_56" localSheetId="9">'[39]Top Lvl  Logic'!$N$22</definedName>
    <definedName name="PR_ID_56">'[29]Top Lvl  Logic'!$N$22</definedName>
    <definedName name="PR_ID_56_10" localSheetId="4">'[39]Top Lvl  Logic'!$N$22</definedName>
    <definedName name="PR_ID_56_10" localSheetId="3">'[39]Top Lvl  Logic'!$N$22</definedName>
    <definedName name="PR_ID_56_10" localSheetId="2">'[39]Top Lvl  Logic'!$N$22</definedName>
    <definedName name="PR_ID_56_10" localSheetId="5">'[39]Top Lvl  Logic'!$N$22</definedName>
    <definedName name="PR_ID_56_10" localSheetId="6">'[39]Top Lvl  Logic'!$N$22</definedName>
    <definedName name="PR_ID_56_10" localSheetId="7">'[39]Top Lvl  Logic'!$N$22</definedName>
    <definedName name="PR_ID_56_10" localSheetId="8">'[39]Top Lvl  Logic'!$N$22</definedName>
    <definedName name="PR_ID_56_10" localSheetId="9">'[39]Top Lvl  Logic'!$N$22</definedName>
    <definedName name="PR_ID_56_10">'[29]Top Lvl  Logic'!$N$22</definedName>
    <definedName name="PR_ID_G6" localSheetId="4">'[39]Top Lvl  Logic'!$O$22</definedName>
    <definedName name="PR_ID_G6" localSheetId="3">'[39]Top Lvl  Logic'!$O$22</definedName>
    <definedName name="PR_ID_G6" localSheetId="2">'[39]Top Lvl  Logic'!$O$22</definedName>
    <definedName name="PR_ID_G6" localSheetId="5">'[39]Top Lvl  Logic'!$O$22</definedName>
    <definedName name="PR_ID_G6" localSheetId="6">'[39]Top Lvl  Logic'!$O$22</definedName>
    <definedName name="PR_ID_G6" localSheetId="7">'[39]Top Lvl  Logic'!$O$22</definedName>
    <definedName name="PR_ID_G6" localSheetId="8">'[39]Top Lvl  Logic'!$O$22</definedName>
    <definedName name="PR_ID_G6" localSheetId="9">'[39]Top Lvl  Logic'!$O$22</definedName>
    <definedName name="PR_ID_G6">'[29]Top Lvl  Logic'!$O$22</definedName>
    <definedName name="PR_ID_G6_10" localSheetId="4">'[39]Top Lvl  Logic'!$O$22</definedName>
    <definedName name="PR_ID_G6_10" localSheetId="3">'[39]Top Lvl  Logic'!$O$22</definedName>
    <definedName name="PR_ID_G6_10" localSheetId="2">'[39]Top Lvl  Logic'!$O$22</definedName>
    <definedName name="PR_ID_G6_10" localSheetId="5">'[39]Top Lvl  Logic'!$O$22</definedName>
    <definedName name="PR_ID_G6_10" localSheetId="6">'[39]Top Lvl  Logic'!$O$22</definedName>
    <definedName name="PR_ID_G6_10" localSheetId="7">'[39]Top Lvl  Logic'!$O$22</definedName>
    <definedName name="PR_ID_G6_10" localSheetId="8">'[39]Top Lvl  Logic'!$O$22</definedName>
    <definedName name="PR_ID_G6_10" localSheetId="9">'[39]Top Lvl  Logic'!$O$22</definedName>
    <definedName name="PR_ID_G6_10">'[29]Top Lvl  Logic'!$O$22</definedName>
    <definedName name="PR_ID_L0" localSheetId="4">'[39]Top Lvl  Logic'!$H$22</definedName>
    <definedName name="PR_ID_L0" localSheetId="3">'[39]Top Lvl  Logic'!$H$22</definedName>
    <definedName name="PR_ID_L0" localSheetId="2">'[39]Top Lvl  Logic'!$H$22</definedName>
    <definedName name="PR_ID_L0" localSheetId="5">'[39]Top Lvl  Logic'!$H$22</definedName>
    <definedName name="PR_ID_L0" localSheetId="6">'[39]Top Lvl  Logic'!$H$22</definedName>
    <definedName name="PR_ID_L0" localSheetId="7">'[39]Top Lvl  Logic'!$H$22</definedName>
    <definedName name="PR_ID_L0" localSheetId="8">'[39]Top Lvl  Logic'!$H$22</definedName>
    <definedName name="PR_ID_L0" localSheetId="9">'[39]Top Lvl  Logic'!$H$22</definedName>
    <definedName name="PR_ID_L0">'[29]Top Lvl  Logic'!$H$22</definedName>
    <definedName name="PR_ID_L0_10" localSheetId="4">'[39]Top Lvl  Logic'!$H$22</definedName>
    <definedName name="PR_ID_L0_10" localSheetId="3">'[39]Top Lvl  Logic'!$H$22</definedName>
    <definedName name="PR_ID_L0_10" localSheetId="2">'[39]Top Lvl  Logic'!$H$22</definedName>
    <definedName name="PR_ID_L0_10" localSheetId="5">'[39]Top Lvl  Logic'!$H$22</definedName>
    <definedName name="PR_ID_L0_10" localSheetId="6">'[39]Top Lvl  Logic'!$H$22</definedName>
    <definedName name="PR_ID_L0_10" localSheetId="7">'[39]Top Lvl  Logic'!$H$22</definedName>
    <definedName name="PR_ID_L0_10" localSheetId="8">'[39]Top Lvl  Logic'!$H$22</definedName>
    <definedName name="PR_ID_L0_10" localSheetId="9">'[39]Top Lvl  Logic'!$H$22</definedName>
    <definedName name="PR_ID_L0_10">'[29]Top Lvl  Logic'!$H$22</definedName>
    <definedName name="PR_ID_NA" localSheetId="4">'[39]Top Lvl  Logic'!$G$22</definedName>
    <definedName name="PR_ID_NA" localSheetId="3">'[39]Top Lvl  Logic'!$G$22</definedName>
    <definedName name="PR_ID_NA" localSheetId="2">'[39]Top Lvl  Logic'!$G$22</definedName>
    <definedName name="PR_ID_NA" localSheetId="5">'[39]Top Lvl  Logic'!$G$22</definedName>
    <definedName name="PR_ID_NA" localSheetId="6">'[39]Top Lvl  Logic'!$G$22</definedName>
    <definedName name="PR_ID_NA" localSheetId="7">'[39]Top Lvl  Logic'!$G$22</definedName>
    <definedName name="PR_ID_NA" localSheetId="8">'[39]Top Lvl  Logic'!$G$22</definedName>
    <definedName name="PR_ID_NA" localSheetId="9">'[39]Top Lvl  Logic'!$G$22</definedName>
    <definedName name="PR_ID_NA">'[29]Top Lvl  Logic'!$G$22</definedName>
    <definedName name="PR_ID_NA_10" localSheetId="4">'[39]Top Lvl  Logic'!$G$22</definedName>
    <definedName name="PR_ID_NA_10" localSheetId="3">'[39]Top Lvl  Logic'!$G$22</definedName>
    <definedName name="PR_ID_NA_10" localSheetId="2">'[39]Top Lvl  Logic'!$G$22</definedName>
    <definedName name="PR_ID_NA_10" localSheetId="5">'[39]Top Lvl  Logic'!$G$22</definedName>
    <definedName name="PR_ID_NA_10" localSheetId="6">'[39]Top Lvl  Logic'!$G$22</definedName>
    <definedName name="PR_ID_NA_10" localSheetId="7">'[39]Top Lvl  Logic'!$G$22</definedName>
    <definedName name="PR_ID_NA_10" localSheetId="8">'[39]Top Lvl  Logic'!$G$22</definedName>
    <definedName name="PR_ID_NA_10" localSheetId="9">'[39]Top Lvl  Logic'!$G$22</definedName>
    <definedName name="PR_ID_NA_10">'[29]Top Lvl  Logic'!$G$22</definedName>
    <definedName name="PR_IDE" localSheetId="4">'[39]Top Lvl  Logic'!$D$21</definedName>
    <definedName name="PR_IDE" localSheetId="3">'[39]Top Lvl  Logic'!$D$21</definedName>
    <definedName name="PR_IDE" localSheetId="2">'[39]Top Lvl  Logic'!$D$21</definedName>
    <definedName name="PR_IDE" localSheetId="5">'[39]Top Lvl  Logic'!$D$21</definedName>
    <definedName name="PR_IDE" localSheetId="6">'[39]Top Lvl  Logic'!$D$21</definedName>
    <definedName name="PR_IDE" localSheetId="7">'[39]Top Lvl  Logic'!$D$21</definedName>
    <definedName name="PR_IDE" localSheetId="8">'[39]Top Lvl  Logic'!$D$21</definedName>
    <definedName name="PR_IDE" localSheetId="9">'[39]Top Lvl  Logic'!$D$21</definedName>
    <definedName name="PR_IDE">'[29]Top Lvl  Logic'!$D$21</definedName>
    <definedName name="PR_IDE_10" localSheetId="4">'[39]Top Lvl  Logic'!$D$21</definedName>
    <definedName name="PR_IDE_10" localSheetId="3">'[39]Top Lvl  Logic'!$D$21</definedName>
    <definedName name="PR_IDE_10" localSheetId="2">'[39]Top Lvl  Logic'!$D$21</definedName>
    <definedName name="PR_IDE_10" localSheetId="5">'[39]Top Lvl  Logic'!$D$21</definedName>
    <definedName name="PR_IDE_10" localSheetId="6">'[39]Top Lvl  Logic'!$D$21</definedName>
    <definedName name="PR_IDE_10" localSheetId="7">'[39]Top Lvl  Logic'!$D$21</definedName>
    <definedName name="PR_IDE_10" localSheetId="8">'[39]Top Lvl  Logic'!$D$21</definedName>
    <definedName name="PR_IDE_10" localSheetId="9">'[39]Top Lvl  Logic'!$D$21</definedName>
    <definedName name="PR_IDE_10">'[29]Top Lvl  Logic'!$D$21</definedName>
    <definedName name="PR_ME_01" localSheetId="4">'[39]Top Lvl  Logic'!$I$25</definedName>
    <definedName name="PR_ME_01" localSheetId="3">'[39]Top Lvl  Logic'!$I$25</definedName>
    <definedName name="PR_ME_01" localSheetId="2">'[39]Top Lvl  Logic'!$I$25</definedName>
    <definedName name="PR_ME_01" localSheetId="5">'[39]Top Lvl  Logic'!$I$25</definedName>
    <definedName name="PR_ME_01" localSheetId="6">'[39]Top Lvl  Logic'!$I$25</definedName>
    <definedName name="PR_ME_01" localSheetId="7">'[39]Top Lvl  Logic'!$I$25</definedName>
    <definedName name="PR_ME_01" localSheetId="8">'[39]Top Lvl  Logic'!$I$25</definedName>
    <definedName name="PR_ME_01" localSheetId="9">'[39]Top Lvl  Logic'!$I$25</definedName>
    <definedName name="PR_ME_01">'[29]Top Lvl  Logic'!$I$25</definedName>
    <definedName name="PR_ME_01_10" localSheetId="4">'[39]Top Lvl  Logic'!$I$25</definedName>
    <definedName name="PR_ME_01_10" localSheetId="3">'[39]Top Lvl  Logic'!$I$25</definedName>
    <definedName name="PR_ME_01_10" localSheetId="2">'[39]Top Lvl  Logic'!$I$25</definedName>
    <definedName name="PR_ME_01_10" localSheetId="5">'[39]Top Lvl  Logic'!$I$25</definedName>
    <definedName name="PR_ME_01_10" localSheetId="6">'[39]Top Lvl  Logic'!$I$25</definedName>
    <definedName name="PR_ME_01_10" localSheetId="7">'[39]Top Lvl  Logic'!$I$25</definedName>
    <definedName name="PR_ME_01_10" localSheetId="8">'[39]Top Lvl  Logic'!$I$25</definedName>
    <definedName name="PR_ME_01_10" localSheetId="9">'[39]Top Lvl  Logic'!$I$25</definedName>
    <definedName name="PR_ME_01_10">'[29]Top Lvl  Logic'!$I$25</definedName>
    <definedName name="PR_ME_12" localSheetId="4">'[39]Top Lvl  Logic'!$J$25</definedName>
    <definedName name="PR_ME_12" localSheetId="3">'[39]Top Lvl  Logic'!$J$25</definedName>
    <definedName name="PR_ME_12" localSheetId="2">'[39]Top Lvl  Logic'!$J$25</definedName>
    <definedName name="PR_ME_12" localSheetId="5">'[39]Top Lvl  Logic'!$J$25</definedName>
    <definedName name="PR_ME_12" localSheetId="6">'[39]Top Lvl  Logic'!$J$25</definedName>
    <definedName name="PR_ME_12" localSheetId="7">'[39]Top Lvl  Logic'!$J$25</definedName>
    <definedName name="PR_ME_12" localSheetId="8">'[39]Top Lvl  Logic'!$J$25</definedName>
    <definedName name="PR_ME_12" localSheetId="9">'[39]Top Lvl  Logic'!$J$25</definedName>
    <definedName name="PR_ME_12">'[29]Top Lvl  Logic'!$J$25</definedName>
    <definedName name="PR_ME_12_10" localSheetId="4">'[39]Top Lvl  Logic'!$J$25</definedName>
    <definedName name="PR_ME_12_10" localSheetId="3">'[39]Top Lvl  Logic'!$J$25</definedName>
    <definedName name="PR_ME_12_10" localSheetId="2">'[39]Top Lvl  Logic'!$J$25</definedName>
    <definedName name="PR_ME_12_10" localSheetId="5">'[39]Top Lvl  Logic'!$J$25</definedName>
    <definedName name="PR_ME_12_10" localSheetId="6">'[39]Top Lvl  Logic'!$J$25</definedName>
    <definedName name="PR_ME_12_10" localSheetId="7">'[39]Top Lvl  Logic'!$J$25</definedName>
    <definedName name="PR_ME_12_10" localSheetId="8">'[39]Top Lvl  Logic'!$J$25</definedName>
    <definedName name="PR_ME_12_10" localSheetId="9">'[39]Top Lvl  Logic'!$J$25</definedName>
    <definedName name="PR_ME_12_10">'[29]Top Lvl  Logic'!$J$25</definedName>
    <definedName name="PR_ME_23" localSheetId="4">'[39]Top Lvl  Logic'!$K$25</definedName>
    <definedName name="PR_ME_23" localSheetId="3">'[39]Top Lvl  Logic'!$K$25</definedName>
    <definedName name="PR_ME_23" localSheetId="2">'[39]Top Lvl  Logic'!$K$25</definedName>
    <definedName name="PR_ME_23" localSheetId="5">'[39]Top Lvl  Logic'!$K$25</definedName>
    <definedName name="PR_ME_23" localSheetId="6">'[39]Top Lvl  Logic'!$K$25</definedName>
    <definedName name="PR_ME_23" localSheetId="7">'[39]Top Lvl  Logic'!$K$25</definedName>
    <definedName name="PR_ME_23" localSheetId="8">'[39]Top Lvl  Logic'!$K$25</definedName>
    <definedName name="PR_ME_23" localSheetId="9">'[39]Top Lvl  Logic'!$K$25</definedName>
    <definedName name="PR_ME_23">'[29]Top Lvl  Logic'!$K$25</definedName>
    <definedName name="PR_ME_23_10" localSheetId="4">'[39]Top Lvl  Logic'!$K$25</definedName>
    <definedName name="PR_ME_23_10" localSheetId="3">'[39]Top Lvl  Logic'!$K$25</definedName>
    <definedName name="PR_ME_23_10" localSheetId="2">'[39]Top Lvl  Logic'!$K$25</definedName>
    <definedName name="PR_ME_23_10" localSheetId="5">'[39]Top Lvl  Logic'!$K$25</definedName>
    <definedName name="PR_ME_23_10" localSheetId="6">'[39]Top Lvl  Logic'!$K$25</definedName>
    <definedName name="PR_ME_23_10" localSheetId="7">'[39]Top Lvl  Logic'!$K$25</definedName>
    <definedName name="PR_ME_23_10" localSheetId="8">'[39]Top Lvl  Logic'!$K$25</definedName>
    <definedName name="PR_ME_23_10" localSheetId="9">'[39]Top Lvl  Logic'!$K$25</definedName>
    <definedName name="PR_ME_23_10">'[29]Top Lvl  Logic'!$K$25</definedName>
    <definedName name="PR_ME_34" localSheetId="4">'[39]Top Lvl  Logic'!$L$25</definedName>
    <definedName name="PR_ME_34" localSheetId="3">'[39]Top Lvl  Logic'!$L$25</definedName>
    <definedName name="PR_ME_34" localSheetId="2">'[39]Top Lvl  Logic'!$L$25</definedName>
    <definedName name="PR_ME_34" localSheetId="5">'[39]Top Lvl  Logic'!$L$25</definedName>
    <definedName name="PR_ME_34" localSheetId="6">'[39]Top Lvl  Logic'!$L$25</definedName>
    <definedName name="PR_ME_34" localSheetId="7">'[39]Top Lvl  Logic'!$L$25</definedName>
    <definedName name="PR_ME_34" localSheetId="8">'[39]Top Lvl  Logic'!$L$25</definedName>
    <definedName name="PR_ME_34" localSheetId="9">'[39]Top Lvl  Logic'!$L$25</definedName>
    <definedName name="PR_ME_34">'[29]Top Lvl  Logic'!$L$25</definedName>
    <definedName name="PR_ME_34_10" localSheetId="4">'[39]Top Lvl  Logic'!$L$25</definedName>
    <definedName name="PR_ME_34_10" localSheetId="3">'[39]Top Lvl  Logic'!$L$25</definedName>
    <definedName name="PR_ME_34_10" localSheetId="2">'[39]Top Lvl  Logic'!$L$25</definedName>
    <definedName name="PR_ME_34_10" localSheetId="5">'[39]Top Lvl  Logic'!$L$25</definedName>
    <definedName name="PR_ME_34_10" localSheetId="6">'[39]Top Lvl  Logic'!$L$25</definedName>
    <definedName name="PR_ME_34_10" localSheetId="7">'[39]Top Lvl  Logic'!$L$25</definedName>
    <definedName name="PR_ME_34_10" localSheetId="8">'[39]Top Lvl  Logic'!$L$25</definedName>
    <definedName name="PR_ME_34_10" localSheetId="9">'[39]Top Lvl  Logic'!$L$25</definedName>
    <definedName name="PR_ME_34_10">'[29]Top Lvl  Logic'!$L$25</definedName>
    <definedName name="PR_ME_45" localSheetId="4">'[39]Top Lvl  Logic'!$M$25</definedName>
    <definedName name="PR_ME_45" localSheetId="3">'[39]Top Lvl  Logic'!$M$25</definedName>
    <definedName name="PR_ME_45" localSheetId="2">'[39]Top Lvl  Logic'!$M$25</definedName>
    <definedName name="PR_ME_45" localSheetId="5">'[39]Top Lvl  Logic'!$M$25</definedName>
    <definedName name="PR_ME_45" localSheetId="6">'[39]Top Lvl  Logic'!$M$25</definedName>
    <definedName name="PR_ME_45" localSheetId="7">'[39]Top Lvl  Logic'!$M$25</definedName>
    <definedName name="PR_ME_45" localSheetId="8">'[39]Top Lvl  Logic'!$M$25</definedName>
    <definedName name="PR_ME_45" localSheetId="9">'[39]Top Lvl  Logic'!$M$25</definedName>
    <definedName name="PR_ME_45">'[29]Top Lvl  Logic'!$M$25</definedName>
    <definedName name="PR_ME_45_10" localSheetId="4">'[39]Top Lvl  Logic'!$M$25</definedName>
    <definedName name="PR_ME_45_10" localSheetId="3">'[39]Top Lvl  Logic'!$M$25</definedName>
    <definedName name="PR_ME_45_10" localSheetId="2">'[39]Top Lvl  Logic'!$M$25</definedName>
    <definedName name="PR_ME_45_10" localSheetId="5">'[39]Top Lvl  Logic'!$M$25</definedName>
    <definedName name="PR_ME_45_10" localSheetId="6">'[39]Top Lvl  Logic'!$M$25</definedName>
    <definedName name="PR_ME_45_10" localSheetId="7">'[39]Top Lvl  Logic'!$M$25</definedName>
    <definedName name="PR_ME_45_10" localSheetId="8">'[39]Top Lvl  Logic'!$M$25</definedName>
    <definedName name="PR_ME_45_10" localSheetId="9">'[39]Top Lvl  Logic'!$M$25</definedName>
    <definedName name="PR_ME_45_10">'[29]Top Lvl  Logic'!$M$25</definedName>
    <definedName name="PR_ME_56" localSheetId="4">'[39]Top Lvl  Logic'!$N$25</definedName>
    <definedName name="PR_ME_56" localSheetId="3">'[39]Top Lvl  Logic'!$N$25</definedName>
    <definedName name="PR_ME_56" localSheetId="2">'[39]Top Lvl  Logic'!$N$25</definedName>
    <definedName name="PR_ME_56" localSheetId="5">'[39]Top Lvl  Logic'!$N$25</definedName>
    <definedName name="PR_ME_56" localSheetId="6">'[39]Top Lvl  Logic'!$N$25</definedName>
    <definedName name="PR_ME_56" localSheetId="7">'[39]Top Lvl  Logic'!$N$25</definedName>
    <definedName name="PR_ME_56" localSheetId="8">'[39]Top Lvl  Logic'!$N$25</definedName>
    <definedName name="PR_ME_56" localSheetId="9">'[39]Top Lvl  Logic'!$N$25</definedName>
    <definedName name="PR_ME_56">'[29]Top Lvl  Logic'!$N$25</definedName>
    <definedName name="PR_ME_56_10" localSheetId="4">'[39]Top Lvl  Logic'!$N$25</definedName>
    <definedName name="PR_ME_56_10" localSheetId="3">'[39]Top Lvl  Logic'!$N$25</definedName>
    <definedName name="PR_ME_56_10" localSheetId="2">'[39]Top Lvl  Logic'!$N$25</definedName>
    <definedName name="PR_ME_56_10" localSheetId="5">'[39]Top Lvl  Logic'!$N$25</definedName>
    <definedName name="PR_ME_56_10" localSheetId="6">'[39]Top Lvl  Logic'!$N$25</definedName>
    <definedName name="PR_ME_56_10" localSheetId="7">'[39]Top Lvl  Logic'!$N$25</definedName>
    <definedName name="PR_ME_56_10" localSheetId="8">'[39]Top Lvl  Logic'!$N$25</definedName>
    <definedName name="PR_ME_56_10" localSheetId="9">'[39]Top Lvl  Logic'!$N$25</definedName>
    <definedName name="PR_ME_56_10">'[29]Top Lvl  Logic'!$N$25</definedName>
    <definedName name="PR_ME_G6" localSheetId="4">'[39]Top Lvl  Logic'!$O$25</definedName>
    <definedName name="PR_ME_G6" localSheetId="3">'[39]Top Lvl  Logic'!$O$25</definedName>
    <definedName name="PR_ME_G6" localSheetId="2">'[39]Top Lvl  Logic'!$O$25</definedName>
    <definedName name="PR_ME_G6" localSheetId="5">'[39]Top Lvl  Logic'!$O$25</definedName>
    <definedName name="PR_ME_G6" localSheetId="6">'[39]Top Lvl  Logic'!$O$25</definedName>
    <definedName name="PR_ME_G6" localSheetId="7">'[39]Top Lvl  Logic'!$O$25</definedName>
    <definedName name="PR_ME_G6" localSheetId="8">'[39]Top Lvl  Logic'!$O$25</definedName>
    <definedName name="PR_ME_G6" localSheetId="9">'[39]Top Lvl  Logic'!$O$25</definedName>
    <definedName name="PR_ME_G6">'[29]Top Lvl  Logic'!$O$25</definedName>
    <definedName name="PR_ME_G6_10" localSheetId="4">'[39]Top Lvl  Logic'!$O$25</definedName>
    <definedName name="PR_ME_G6_10" localSheetId="3">'[39]Top Lvl  Logic'!$O$25</definedName>
    <definedName name="PR_ME_G6_10" localSheetId="2">'[39]Top Lvl  Logic'!$O$25</definedName>
    <definedName name="PR_ME_G6_10" localSheetId="5">'[39]Top Lvl  Logic'!$O$25</definedName>
    <definedName name="PR_ME_G6_10" localSheetId="6">'[39]Top Lvl  Logic'!$O$25</definedName>
    <definedName name="PR_ME_G6_10" localSheetId="7">'[39]Top Lvl  Logic'!$O$25</definedName>
    <definedName name="PR_ME_G6_10" localSheetId="8">'[39]Top Lvl  Logic'!$O$25</definedName>
    <definedName name="PR_ME_G6_10" localSheetId="9">'[39]Top Lvl  Logic'!$O$25</definedName>
    <definedName name="PR_ME_G6_10">'[29]Top Lvl  Logic'!$O$25</definedName>
    <definedName name="PR_ME_L0" localSheetId="4">'[39]Top Lvl  Logic'!$H$25</definedName>
    <definedName name="PR_ME_L0" localSheetId="3">'[39]Top Lvl  Logic'!$H$25</definedName>
    <definedName name="PR_ME_L0" localSheetId="2">'[39]Top Lvl  Logic'!$H$25</definedName>
    <definedName name="PR_ME_L0" localSheetId="5">'[39]Top Lvl  Logic'!$H$25</definedName>
    <definedName name="PR_ME_L0" localSheetId="6">'[39]Top Lvl  Logic'!$H$25</definedName>
    <definedName name="PR_ME_L0" localSheetId="7">'[39]Top Lvl  Logic'!$H$25</definedName>
    <definedName name="PR_ME_L0" localSheetId="8">'[39]Top Lvl  Logic'!$H$25</definedName>
    <definedName name="PR_ME_L0" localSheetId="9">'[39]Top Lvl  Logic'!$H$25</definedName>
    <definedName name="PR_ME_L0">'[29]Top Lvl  Logic'!$H$25</definedName>
    <definedName name="PR_ME_L0_10" localSheetId="4">'[39]Top Lvl  Logic'!$H$25</definedName>
    <definedName name="PR_ME_L0_10" localSheetId="3">'[39]Top Lvl  Logic'!$H$25</definedName>
    <definedName name="PR_ME_L0_10" localSheetId="2">'[39]Top Lvl  Logic'!$H$25</definedName>
    <definedName name="PR_ME_L0_10" localSheetId="5">'[39]Top Lvl  Logic'!$H$25</definedName>
    <definedName name="PR_ME_L0_10" localSheetId="6">'[39]Top Lvl  Logic'!$H$25</definedName>
    <definedName name="PR_ME_L0_10" localSheetId="7">'[39]Top Lvl  Logic'!$H$25</definedName>
    <definedName name="PR_ME_L0_10" localSheetId="8">'[39]Top Lvl  Logic'!$H$25</definedName>
    <definedName name="PR_ME_L0_10" localSheetId="9">'[39]Top Lvl  Logic'!$H$25</definedName>
    <definedName name="PR_ME_L0_10">'[29]Top Lvl  Logic'!$H$25</definedName>
    <definedName name="PR_ME_NA" localSheetId="4">'[39]Top Lvl  Logic'!$G$25</definedName>
    <definedName name="PR_ME_NA" localSheetId="3">'[39]Top Lvl  Logic'!$G$25</definedName>
    <definedName name="PR_ME_NA" localSheetId="2">'[39]Top Lvl  Logic'!$G$25</definedName>
    <definedName name="PR_ME_NA" localSheetId="5">'[39]Top Lvl  Logic'!$G$25</definedName>
    <definedName name="PR_ME_NA" localSheetId="6">'[39]Top Lvl  Logic'!$G$25</definedName>
    <definedName name="PR_ME_NA" localSheetId="7">'[39]Top Lvl  Logic'!$G$25</definedName>
    <definedName name="PR_ME_NA" localSheetId="8">'[39]Top Lvl  Logic'!$G$25</definedName>
    <definedName name="PR_ME_NA" localSheetId="9">'[39]Top Lvl  Logic'!$G$25</definedName>
    <definedName name="PR_ME_NA">'[29]Top Lvl  Logic'!$G$25</definedName>
    <definedName name="PR_ME_NA_10" localSheetId="4">'[39]Top Lvl  Logic'!$G$25</definedName>
    <definedName name="PR_ME_NA_10" localSheetId="3">'[39]Top Lvl  Logic'!$G$25</definedName>
    <definedName name="PR_ME_NA_10" localSheetId="2">'[39]Top Lvl  Logic'!$G$25</definedName>
    <definedName name="PR_ME_NA_10" localSheetId="5">'[39]Top Lvl  Logic'!$G$25</definedName>
    <definedName name="PR_ME_NA_10" localSheetId="6">'[39]Top Lvl  Logic'!$G$25</definedName>
    <definedName name="PR_ME_NA_10" localSheetId="7">'[39]Top Lvl  Logic'!$G$25</definedName>
    <definedName name="PR_ME_NA_10" localSheetId="8">'[39]Top Lvl  Logic'!$G$25</definedName>
    <definedName name="PR_ME_NA_10" localSheetId="9">'[39]Top Lvl  Logic'!$G$25</definedName>
    <definedName name="PR_ME_NA_10">'[29]Top Lvl  Logic'!$G$25</definedName>
    <definedName name="PR_MEA" localSheetId="4">'[39]Top Lvl  Logic'!$D$24</definedName>
    <definedName name="PR_MEA" localSheetId="3">'[39]Top Lvl  Logic'!$D$24</definedName>
    <definedName name="PR_MEA" localSheetId="2">'[39]Top Lvl  Logic'!$D$24</definedName>
    <definedName name="PR_MEA" localSheetId="5">'[39]Top Lvl  Logic'!$D$24</definedName>
    <definedName name="PR_MEA" localSheetId="6">'[39]Top Lvl  Logic'!$D$24</definedName>
    <definedName name="PR_MEA" localSheetId="7">'[39]Top Lvl  Logic'!$D$24</definedName>
    <definedName name="PR_MEA" localSheetId="8">'[39]Top Lvl  Logic'!$D$24</definedName>
    <definedName name="PR_MEA" localSheetId="9">'[39]Top Lvl  Logic'!$D$24</definedName>
    <definedName name="PR_MEA">'[29]Top Lvl  Logic'!$D$24</definedName>
    <definedName name="PR_MEA_10" localSheetId="4">'[39]Top Lvl  Logic'!$D$24</definedName>
    <definedName name="PR_MEA_10" localSheetId="3">'[39]Top Lvl  Logic'!$D$24</definedName>
    <definedName name="PR_MEA_10" localSheetId="2">'[39]Top Lvl  Logic'!$D$24</definedName>
    <definedName name="PR_MEA_10" localSheetId="5">'[39]Top Lvl  Logic'!$D$24</definedName>
    <definedName name="PR_MEA_10" localSheetId="6">'[39]Top Lvl  Logic'!$D$24</definedName>
    <definedName name="PR_MEA_10" localSheetId="7">'[39]Top Lvl  Logic'!$D$24</definedName>
    <definedName name="PR_MEA_10" localSheetId="8">'[39]Top Lvl  Logic'!$D$24</definedName>
    <definedName name="PR_MEA_10" localSheetId="9">'[39]Top Lvl  Logic'!$D$24</definedName>
    <definedName name="PR_MEA_10">'[29]Top Lvl  Logic'!$D$24</definedName>
    <definedName name="PR_PR_01" localSheetId="4">'[39]Top Lvl  Logic'!$I$24</definedName>
    <definedName name="PR_PR_01" localSheetId="3">'[39]Top Lvl  Logic'!$I$24</definedName>
    <definedName name="PR_PR_01" localSheetId="2">'[39]Top Lvl  Logic'!$I$24</definedName>
    <definedName name="PR_PR_01" localSheetId="5">'[39]Top Lvl  Logic'!$I$24</definedName>
    <definedName name="PR_PR_01" localSheetId="6">'[39]Top Lvl  Logic'!$I$24</definedName>
    <definedName name="PR_PR_01" localSheetId="7">'[39]Top Lvl  Logic'!$I$24</definedName>
    <definedName name="PR_PR_01" localSheetId="8">'[39]Top Lvl  Logic'!$I$24</definedName>
    <definedName name="PR_PR_01" localSheetId="9">'[39]Top Lvl  Logic'!$I$24</definedName>
    <definedName name="PR_PR_01">'[29]Top Lvl  Logic'!$I$24</definedName>
    <definedName name="PR_PR_01_10" localSheetId="4">'[39]Top Lvl  Logic'!$I$24</definedName>
    <definedName name="PR_PR_01_10" localSheetId="3">'[39]Top Lvl  Logic'!$I$24</definedName>
    <definedName name="PR_PR_01_10" localSheetId="2">'[39]Top Lvl  Logic'!$I$24</definedName>
    <definedName name="PR_PR_01_10" localSheetId="5">'[39]Top Lvl  Logic'!$I$24</definedName>
    <definedName name="PR_PR_01_10" localSheetId="6">'[39]Top Lvl  Logic'!$I$24</definedName>
    <definedName name="PR_PR_01_10" localSheetId="7">'[39]Top Lvl  Logic'!$I$24</definedName>
    <definedName name="PR_PR_01_10" localSheetId="8">'[39]Top Lvl  Logic'!$I$24</definedName>
    <definedName name="PR_PR_01_10" localSheetId="9">'[39]Top Lvl  Logic'!$I$24</definedName>
    <definedName name="PR_PR_01_10">'[29]Top Lvl  Logic'!$I$24</definedName>
    <definedName name="PR_PR_12" localSheetId="4">'[39]Top Lvl  Logic'!$J$24</definedName>
    <definedName name="PR_PR_12" localSheetId="3">'[39]Top Lvl  Logic'!$J$24</definedName>
    <definedName name="PR_PR_12" localSheetId="2">'[39]Top Lvl  Logic'!$J$24</definedName>
    <definedName name="PR_PR_12" localSheetId="5">'[39]Top Lvl  Logic'!$J$24</definedName>
    <definedName name="PR_PR_12" localSheetId="6">'[39]Top Lvl  Logic'!$J$24</definedName>
    <definedName name="PR_PR_12" localSheetId="7">'[39]Top Lvl  Logic'!$J$24</definedName>
    <definedName name="PR_PR_12" localSheetId="8">'[39]Top Lvl  Logic'!$J$24</definedName>
    <definedName name="PR_PR_12" localSheetId="9">'[39]Top Lvl  Logic'!$J$24</definedName>
    <definedName name="PR_PR_12">'[29]Top Lvl  Logic'!$J$24</definedName>
    <definedName name="PR_PR_12_10" localSheetId="4">'[39]Top Lvl  Logic'!$J$24</definedName>
    <definedName name="PR_PR_12_10" localSheetId="3">'[39]Top Lvl  Logic'!$J$24</definedName>
    <definedName name="PR_PR_12_10" localSheetId="2">'[39]Top Lvl  Logic'!$J$24</definedName>
    <definedName name="PR_PR_12_10" localSheetId="5">'[39]Top Lvl  Logic'!$J$24</definedName>
    <definedName name="PR_PR_12_10" localSheetId="6">'[39]Top Lvl  Logic'!$J$24</definedName>
    <definedName name="PR_PR_12_10" localSheetId="7">'[39]Top Lvl  Logic'!$J$24</definedName>
    <definedName name="PR_PR_12_10" localSheetId="8">'[39]Top Lvl  Logic'!$J$24</definedName>
    <definedName name="PR_PR_12_10" localSheetId="9">'[39]Top Lvl  Logic'!$J$24</definedName>
    <definedName name="PR_PR_12_10">'[29]Top Lvl  Logic'!$J$24</definedName>
    <definedName name="PR_PR_23" localSheetId="4">'[39]Top Lvl  Logic'!$K$24</definedName>
    <definedName name="PR_PR_23" localSheetId="3">'[39]Top Lvl  Logic'!$K$24</definedName>
    <definedName name="PR_PR_23" localSheetId="2">'[39]Top Lvl  Logic'!$K$24</definedName>
    <definedName name="PR_PR_23" localSheetId="5">'[39]Top Lvl  Logic'!$K$24</definedName>
    <definedName name="PR_PR_23" localSheetId="6">'[39]Top Lvl  Logic'!$K$24</definedName>
    <definedName name="PR_PR_23" localSheetId="7">'[39]Top Lvl  Logic'!$K$24</definedName>
    <definedName name="PR_PR_23" localSheetId="8">'[39]Top Lvl  Logic'!$K$24</definedName>
    <definedName name="PR_PR_23" localSheetId="9">'[39]Top Lvl  Logic'!$K$24</definedName>
    <definedName name="PR_PR_23">'[29]Top Lvl  Logic'!$K$24</definedName>
    <definedName name="PR_PR_23_10" localSheetId="4">'[39]Top Lvl  Logic'!$K$24</definedName>
    <definedName name="PR_PR_23_10" localSheetId="3">'[39]Top Lvl  Logic'!$K$24</definedName>
    <definedName name="PR_PR_23_10" localSheetId="2">'[39]Top Lvl  Logic'!$K$24</definedName>
    <definedName name="PR_PR_23_10" localSheetId="5">'[39]Top Lvl  Logic'!$K$24</definedName>
    <definedName name="PR_PR_23_10" localSheetId="6">'[39]Top Lvl  Logic'!$K$24</definedName>
    <definedName name="PR_PR_23_10" localSheetId="7">'[39]Top Lvl  Logic'!$K$24</definedName>
    <definedName name="PR_PR_23_10" localSheetId="8">'[39]Top Lvl  Logic'!$K$24</definedName>
    <definedName name="PR_PR_23_10" localSheetId="9">'[39]Top Lvl  Logic'!$K$24</definedName>
    <definedName name="PR_PR_23_10">'[29]Top Lvl  Logic'!$K$24</definedName>
    <definedName name="PR_PR_34" localSheetId="4">'[39]Top Lvl  Logic'!$L$24</definedName>
    <definedName name="PR_PR_34" localSheetId="3">'[39]Top Lvl  Logic'!$L$24</definedName>
    <definedName name="PR_PR_34" localSheetId="2">'[39]Top Lvl  Logic'!$L$24</definedName>
    <definedName name="PR_PR_34" localSheetId="5">'[39]Top Lvl  Logic'!$L$24</definedName>
    <definedName name="PR_PR_34" localSheetId="6">'[39]Top Lvl  Logic'!$L$24</definedName>
    <definedName name="PR_PR_34" localSheetId="7">'[39]Top Lvl  Logic'!$L$24</definedName>
    <definedName name="PR_PR_34" localSheetId="8">'[39]Top Lvl  Logic'!$L$24</definedName>
    <definedName name="PR_PR_34" localSheetId="9">'[39]Top Lvl  Logic'!$L$24</definedName>
    <definedName name="PR_PR_34">'[29]Top Lvl  Logic'!$L$24</definedName>
    <definedName name="PR_PR_34_10" localSheetId="4">'[39]Top Lvl  Logic'!$L$24</definedName>
    <definedName name="PR_PR_34_10" localSheetId="3">'[39]Top Lvl  Logic'!$L$24</definedName>
    <definedName name="PR_PR_34_10" localSheetId="2">'[39]Top Lvl  Logic'!$L$24</definedName>
    <definedName name="PR_PR_34_10" localSheetId="5">'[39]Top Lvl  Logic'!$L$24</definedName>
    <definedName name="PR_PR_34_10" localSheetId="6">'[39]Top Lvl  Logic'!$L$24</definedName>
    <definedName name="PR_PR_34_10" localSheetId="7">'[39]Top Lvl  Logic'!$L$24</definedName>
    <definedName name="PR_PR_34_10" localSheetId="8">'[39]Top Lvl  Logic'!$L$24</definedName>
    <definedName name="PR_PR_34_10" localSheetId="9">'[39]Top Lvl  Logic'!$L$24</definedName>
    <definedName name="PR_PR_34_10">'[29]Top Lvl  Logic'!$L$24</definedName>
    <definedName name="PR_PR_45" localSheetId="4">'[39]Top Lvl  Logic'!$M$24</definedName>
    <definedName name="PR_PR_45" localSheetId="3">'[39]Top Lvl  Logic'!$M$24</definedName>
    <definedName name="PR_PR_45" localSheetId="2">'[39]Top Lvl  Logic'!$M$24</definedName>
    <definedName name="PR_PR_45" localSheetId="5">'[39]Top Lvl  Logic'!$M$24</definedName>
    <definedName name="PR_PR_45" localSheetId="6">'[39]Top Lvl  Logic'!$M$24</definedName>
    <definedName name="PR_PR_45" localSheetId="7">'[39]Top Lvl  Logic'!$M$24</definedName>
    <definedName name="PR_PR_45" localSheetId="8">'[39]Top Lvl  Logic'!$M$24</definedName>
    <definedName name="PR_PR_45" localSheetId="9">'[39]Top Lvl  Logic'!$M$24</definedName>
    <definedName name="PR_PR_45">'[29]Top Lvl  Logic'!$M$24</definedName>
    <definedName name="PR_PR_45_10" localSheetId="4">'[39]Top Lvl  Logic'!$M$24</definedName>
    <definedName name="PR_PR_45_10" localSheetId="3">'[39]Top Lvl  Logic'!$M$24</definedName>
    <definedName name="PR_PR_45_10" localSheetId="2">'[39]Top Lvl  Logic'!$M$24</definedName>
    <definedName name="PR_PR_45_10" localSheetId="5">'[39]Top Lvl  Logic'!$M$24</definedName>
    <definedName name="PR_PR_45_10" localSheetId="6">'[39]Top Lvl  Logic'!$M$24</definedName>
    <definedName name="PR_PR_45_10" localSheetId="7">'[39]Top Lvl  Logic'!$M$24</definedName>
    <definedName name="PR_PR_45_10" localSheetId="8">'[39]Top Lvl  Logic'!$M$24</definedName>
    <definedName name="PR_PR_45_10" localSheetId="9">'[39]Top Lvl  Logic'!$M$24</definedName>
    <definedName name="PR_PR_45_10">'[29]Top Lvl  Logic'!$M$24</definedName>
    <definedName name="PR_PR_56" localSheetId="4">'[39]Top Lvl  Logic'!$N$24</definedName>
    <definedName name="PR_PR_56" localSheetId="3">'[39]Top Lvl  Logic'!$N$24</definedName>
    <definedName name="PR_PR_56" localSheetId="2">'[39]Top Lvl  Logic'!$N$24</definedName>
    <definedName name="PR_PR_56" localSheetId="5">'[39]Top Lvl  Logic'!$N$24</definedName>
    <definedName name="PR_PR_56" localSheetId="6">'[39]Top Lvl  Logic'!$N$24</definedName>
    <definedName name="PR_PR_56" localSheetId="7">'[39]Top Lvl  Logic'!$N$24</definedName>
    <definedName name="PR_PR_56" localSheetId="8">'[39]Top Lvl  Logic'!$N$24</definedName>
    <definedName name="PR_PR_56" localSheetId="9">'[39]Top Lvl  Logic'!$N$24</definedName>
    <definedName name="PR_PR_56">'[29]Top Lvl  Logic'!$N$24</definedName>
    <definedName name="PR_PR_56_10" localSheetId="4">'[39]Top Lvl  Logic'!$N$24</definedName>
    <definedName name="PR_PR_56_10" localSheetId="3">'[39]Top Lvl  Logic'!$N$24</definedName>
    <definedName name="PR_PR_56_10" localSheetId="2">'[39]Top Lvl  Logic'!$N$24</definedName>
    <definedName name="PR_PR_56_10" localSheetId="5">'[39]Top Lvl  Logic'!$N$24</definedName>
    <definedName name="PR_PR_56_10" localSheetId="6">'[39]Top Lvl  Logic'!$N$24</definedName>
    <definedName name="PR_PR_56_10" localSheetId="7">'[39]Top Lvl  Logic'!$N$24</definedName>
    <definedName name="PR_PR_56_10" localSheetId="8">'[39]Top Lvl  Logic'!$N$24</definedName>
    <definedName name="PR_PR_56_10" localSheetId="9">'[39]Top Lvl  Logic'!$N$24</definedName>
    <definedName name="PR_PR_56_10">'[29]Top Lvl  Logic'!$N$24</definedName>
    <definedName name="PR_PR_G6" localSheetId="4">'[39]Top Lvl  Logic'!$O$24</definedName>
    <definedName name="PR_PR_G6" localSheetId="3">'[39]Top Lvl  Logic'!$O$24</definedName>
    <definedName name="PR_PR_G6" localSheetId="2">'[39]Top Lvl  Logic'!$O$24</definedName>
    <definedName name="PR_PR_G6" localSheetId="5">'[39]Top Lvl  Logic'!$O$24</definedName>
    <definedName name="PR_PR_G6" localSheetId="6">'[39]Top Lvl  Logic'!$O$24</definedName>
    <definedName name="PR_PR_G6" localSheetId="7">'[39]Top Lvl  Logic'!$O$24</definedName>
    <definedName name="PR_PR_G6" localSheetId="8">'[39]Top Lvl  Logic'!$O$24</definedName>
    <definedName name="PR_PR_G6" localSheetId="9">'[39]Top Lvl  Logic'!$O$24</definedName>
    <definedName name="PR_PR_G6">'[29]Top Lvl  Logic'!$O$24</definedName>
    <definedName name="PR_PR_G6_10" localSheetId="4">'[39]Top Lvl  Logic'!$O$24</definedName>
    <definedName name="PR_PR_G6_10" localSheetId="3">'[39]Top Lvl  Logic'!$O$24</definedName>
    <definedName name="PR_PR_G6_10" localSheetId="2">'[39]Top Lvl  Logic'!$O$24</definedName>
    <definedName name="PR_PR_G6_10" localSheetId="5">'[39]Top Lvl  Logic'!$O$24</definedName>
    <definedName name="PR_PR_G6_10" localSheetId="6">'[39]Top Lvl  Logic'!$O$24</definedName>
    <definedName name="PR_PR_G6_10" localSheetId="7">'[39]Top Lvl  Logic'!$O$24</definedName>
    <definedName name="PR_PR_G6_10" localSheetId="8">'[39]Top Lvl  Logic'!$O$24</definedName>
    <definedName name="PR_PR_G6_10" localSheetId="9">'[39]Top Lvl  Logic'!$O$24</definedName>
    <definedName name="PR_PR_G6_10">'[29]Top Lvl  Logic'!$O$24</definedName>
    <definedName name="PR_PR_L0" localSheetId="4">'[39]Top Lvl  Logic'!$H$24</definedName>
    <definedName name="PR_PR_L0" localSheetId="3">'[39]Top Lvl  Logic'!$H$24</definedName>
    <definedName name="PR_PR_L0" localSheetId="2">'[39]Top Lvl  Logic'!$H$24</definedName>
    <definedName name="PR_PR_L0" localSheetId="5">'[39]Top Lvl  Logic'!$H$24</definedName>
    <definedName name="PR_PR_L0" localSheetId="6">'[39]Top Lvl  Logic'!$H$24</definedName>
    <definedName name="PR_PR_L0" localSheetId="7">'[39]Top Lvl  Logic'!$H$24</definedName>
    <definedName name="PR_PR_L0" localSheetId="8">'[39]Top Lvl  Logic'!$H$24</definedName>
    <definedName name="PR_PR_L0" localSheetId="9">'[39]Top Lvl  Logic'!$H$24</definedName>
    <definedName name="PR_PR_L0">'[29]Top Lvl  Logic'!$H$24</definedName>
    <definedName name="PR_PR_L0_10" localSheetId="4">'[39]Top Lvl  Logic'!$H$24</definedName>
    <definedName name="PR_PR_L0_10" localSheetId="3">'[39]Top Lvl  Logic'!$H$24</definedName>
    <definedName name="PR_PR_L0_10" localSheetId="2">'[39]Top Lvl  Logic'!$H$24</definedName>
    <definedName name="PR_PR_L0_10" localSheetId="5">'[39]Top Lvl  Logic'!$H$24</definedName>
    <definedName name="PR_PR_L0_10" localSheetId="6">'[39]Top Lvl  Logic'!$H$24</definedName>
    <definedName name="PR_PR_L0_10" localSheetId="7">'[39]Top Lvl  Logic'!$H$24</definedName>
    <definedName name="PR_PR_L0_10" localSheetId="8">'[39]Top Lvl  Logic'!$H$24</definedName>
    <definedName name="PR_PR_L0_10" localSheetId="9">'[39]Top Lvl  Logic'!$H$24</definedName>
    <definedName name="PR_PR_L0_10">'[29]Top Lvl  Logic'!$H$24</definedName>
    <definedName name="PR_PR_NA" localSheetId="4">'[39]Top Lvl  Logic'!$G$24</definedName>
    <definedName name="PR_PR_NA" localSheetId="3">'[39]Top Lvl  Logic'!$G$24</definedName>
    <definedName name="PR_PR_NA" localSheetId="2">'[39]Top Lvl  Logic'!$G$24</definedName>
    <definedName name="PR_PR_NA" localSheetId="5">'[39]Top Lvl  Logic'!$G$24</definedName>
    <definedName name="PR_PR_NA" localSheetId="6">'[39]Top Lvl  Logic'!$G$24</definedName>
    <definedName name="PR_PR_NA" localSheetId="7">'[39]Top Lvl  Logic'!$G$24</definedName>
    <definedName name="PR_PR_NA" localSheetId="8">'[39]Top Lvl  Logic'!$G$24</definedName>
    <definedName name="PR_PR_NA" localSheetId="9">'[39]Top Lvl  Logic'!$G$24</definedName>
    <definedName name="PR_PR_NA">'[29]Top Lvl  Logic'!$G$24</definedName>
    <definedName name="PR_PR_NA_10" localSheetId="4">'[39]Top Lvl  Logic'!$G$24</definedName>
    <definedName name="PR_PR_NA_10" localSheetId="3">'[39]Top Lvl  Logic'!$G$24</definedName>
    <definedName name="PR_PR_NA_10" localSheetId="2">'[39]Top Lvl  Logic'!$G$24</definedName>
    <definedName name="PR_PR_NA_10" localSheetId="5">'[39]Top Lvl  Logic'!$G$24</definedName>
    <definedName name="PR_PR_NA_10" localSheetId="6">'[39]Top Lvl  Logic'!$G$24</definedName>
    <definedName name="PR_PR_NA_10" localSheetId="7">'[39]Top Lvl  Logic'!$G$24</definedName>
    <definedName name="PR_PR_NA_10" localSheetId="8">'[39]Top Lvl  Logic'!$G$24</definedName>
    <definedName name="PR_PR_NA_10" localSheetId="9">'[39]Top Lvl  Logic'!$G$24</definedName>
    <definedName name="PR_PR_NA_10">'[29]Top Lvl  Logic'!$G$24</definedName>
    <definedName name="PR_PRE" localSheetId="4">'[39]Top Lvl  Logic'!$D$23</definedName>
    <definedName name="PR_PRE" localSheetId="3">'[39]Top Lvl  Logic'!$D$23</definedName>
    <definedName name="PR_PRE" localSheetId="2">'[39]Top Lvl  Logic'!$D$23</definedName>
    <definedName name="PR_PRE" localSheetId="5">'[39]Top Lvl  Logic'!$D$23</definedName>
    <definedName name="PR_PRE" localSheetId="6">'[39]Top Lvl  Logic'!$D$23</definedName>
    <definedName name="PR_PRE" localSheetId="7">'[39]Top Lvl  Logic'!$D$23</definedName>
    <definedName name="PR_PRE" localSheetId="8">'[39]Top Lvl  Logic'!$D$23</definedName>
    <definedName name="PR_PRE" localSheetId="9">'[39]Top Lvl  Logic'!$D$23</definedName>
    <definedName name="PR_PRE">'[29]Top Lvl  Logic'!$D$23</definedName>
    <definedName name="PR_PRE_10" localSheetId="4">'[39]Top Lvl  Logic'!$D$23</definedName>
    <definedName name="PR_PRE_10" localSheetId="3">'[39]Top Lvl  Logic'!$D$23</definedName>
    <definedName name="PR_PRE_10" localSheetId="2">'[39]Top Lvl  Logic'!$D$23</definedName>
    <definedName name="PR_PRE_10" localSheetId="5">'[39]Top Lvl  Logic'!$D$23</definedName>
    <definedName name="PR_PRE_10" localSheetId="6">'[39]Top Lvl  Logic'!$D$23</definedName>
    <definedName name="PR_PRE_10" localSheetId="7">'[39]Top Lvl  Logic'!$D$23</definedName>
    <definedName name="PR_PRE_10" localSheetId="8">'[39]Top Lvl  Logic'!$D$23</definedName>
    <definedName name="PR_PRE_10" localSheetId="9">'[39]Top Lvl  Logic'!$D$23</definedName>
    <definedName name="PR_PRE_10">'[29]Top Lvl  Logic'!$D$23</definedName>
    <definedName name="PR_VA_01" localSheetId="4">'[39]Top Lvl  Logic'!$I$26</definedName>
    <definedName name="PR_VA_01" localSheetId="3">'[39]Top Lvl  Logic'!$I$26</definedName>
    <definedName name="PR_VA_01" localSheetId="2">'[39]Top Lvl  Logic'!$I$26</definedName>
    <definedName name="PR_VA_01" localSheetId="5">'[39]Top Lvl  Logic'!$I$26</definedName>
    <definedName name="PR_VA_01" localSheetId="6">'[39]Top Lvl  Logic'!$I$26</definedName>
    <definedName name="PR_VA_01" localSheetId="7">'[39]Top Lvl  Logic'!$I$26</definedName>
    <definedName name="PR_VA_01" localSheetId="8">'[39]Top Lvl  Logic'!$I$26</definedName>
    <definedName name="PR_VA_01" localSheetId="9">'[39]Top Lvl  Logic'!$I$26</definedName>
    <definedName name="PR_VA_01">'[29]Top Lvl  Logic'!$I$26</definedName>
    <definedName name="PR_VA_01_10" localSheetId="4">'[39]Top Lvl  Logic'!$I$26</definedName>
    <definedName name="PR_VA_01_10" localSheetId="3">'[39]Top Lvl  Logic'!$I$26</definedName>
    <definedName name="PR_VA_01_10" localSheetId="2">'[39]Top Lvl  Logic'!$I$26</definedName>
    <definedName name="PR_VA_01_10" localSheetId="5">'[39]Top Lvl  Logic'!$I$26</definedName>
    <definedName name="PR_VA_01_10" localSheetId="6">'[39]Top Lvl  Logic'!$I$26</definedName>
    <definedName name="PR_VA_01_10" localSheetId="7">'[39]Top Lvl  Logic'!$I$26</definedName>
    <definedName name="PR_VA_01_10" localSheetId="8">'[39]Top Lvl  Logic'!$I$26</definedName>
    <definedName name="PR_VA_01_10" localSheetId="9">'[39]Top Lvl  Logic'!$I$26</definedName>
    <definedName name="PR_VA_01_10">'[29]Top Lvl  Logic'!$I$26</definedName>
    <definedName name="PR_VA_12" localSheetId="4">'[39]Top Lvl  Logic'!$J$26</definedName>
    <definedName name="PR_VA_12" localSheetId="3">'[39]Top Lvl  Logic'!$J$26</definedName>
    <definedName name="PR_VA_12" localSheetId="2">'[39]Top Lvl  Logic'!$J$26</definedName>
    <definedName name="PR_VA_12" localSheetId="5">'[39]Top Lvl  Logic'!$J$26</definedName>
    <definedName name="PR_VA_12" localSheetId="6">'[39]Top Lvl  Logic'!$J$26</definedName>
    <definedName name="PR_VA_12" localSheetId="7">'[39]Top Lvl  Logic'!$J$26</definedName>
    <definedName name="PR_VA_12" localSheetId="8">'[39]Top Lvl  Logic'!$J$26</definedName>
    <definedName name="PR_VA_12" localSheetId="9">'[39]Top Lvl  Logic'!$J$26</definedName>
    <definedName name="PR_VA_12">'[29]Top Lvl  Logic'!$J$26</definedName>
    <definedName name="PR_VA_12_10" localSheetId="4">'[39]Top Lvl  Logic'!$J$26</definedName>
    <definedName name="PR_VA_12_10" localSheetId="3">'[39]Top Lvl  Logic'!$J$26</definedName>
    <definedName name="PR_VA_12_10" localSheetId="2">'[39]Top Lvl  Logic'!$J$26</definedName>
    <definedName name="PR_VA_12_10" localSheetId="5">'[39]Top Lvl  Logic'!$J$26</definedName>
    <definedName name="PR_VA_12_10" localSheetId="6">'[39]Top Lvl  Logic'!$J$26</definedName>
    <definedName name="PR_VA_12_10" localSheetId="7">'[39]Top Lvl  Logic'!$J$26</definedName>
    <definedName name="PR_VA_12_10" localSheetId="8">'[39]Top Lvl  Logic'!$J$26</definedName>
    <definedName name="PR_VA_12_10" localSheetId="9">'[39]Top Lvl  Logic'!$J$26</definedName>
    <definedName name="PR_VA_12_10">'[29]Top Lvl  Logic'!$J$26</definedName>
    <definedName name="PR_VA_23" localSheetId="4">'[39]Top Lvl  Logic'!$K$26</definedName>
    <definedName name="PR_VA_23" localSheetId="3">'[39]Top Lvl  Logic'!$K$26</definedName>
    <definedName name="PR_VA_23" localSheetId="2">'[39]Top Lvl  Logic'!$K$26</definedName>
    <definedName name="PR_VA_23" localSheetId="5">'[39]Top Lvl  Logic'!$K$26</definedName>
    <definedName name="PR_VA_23" localSheetId="6">'[39]Top Lvl  Logic'!$K$26</definedName>
    <definedName name="PR_VA_23" localSheetId="7">'[39]Top Lvl  Logic'!$K$26</definedName>
    <definedName name="PR_VA_23" localSheetId="8">'[39]Top Lvl  Logic'!$K$26</definedName>
    <definedName name="PR_VA_23" localSheetId="9">'[39]Top Lvl  Logic'!$K$26</definedName>
    <definedName name="PR_VA_23">'[29]Top Lvl  Logic'!$K$26</definedName>
    <definedName name="PR_VA_23_10" localSheetId="4">'[39]Top Lvl  Logic'!$K$26</definedName>
    <definedName name="PR_VA_23_10" localSheetId="3">'[39]Top Lvl  Logic'!$K$26</definedName>
    <definedName name="PR_VA_23_10" localSheetId="2">'[39]Top Lvl  Logic'!$K$26</definedName>
    <definedName name="PR_VA_23_10" localSheetId="5">'[39]Top Lvl  Logic'!$K$26</definedName>
    <definedName name="PR_VA_23_10" localSheetId="6">'[39]Top Lvl  Logic'!$K$26</definedName>
    <definedName name="PR_VA_23_10" localSheetId="7">'[39]Top Lvl  Logic'!$K$26</definedName>
    <definedName name="PR_VA_23_10" localSheetId="8">'[39]Top Lvl  Logic'!$K$26</definedName>
    <definedName name="PR_VA_23_10" localSheetId="9">'[39]Top Lvl  Logic'!$K$26</definedName>
    <definedName name="PR_VA_23_10">'[29]Top Lvl  Logic'!$K$26</definedName>
    <definedName name="PR_VA_34" localSheetId="4">'[39]Top Lvl  Logic'!$L$26</definedName>
    <definedName name="PR_VA_34" localSheetId="3">'[39]Top Lvl  Logic'!$L$26</definedName>
    <definedName name="PR_VA_34" localSheetId="2">'[39]Top Lvl  Logic'!$L$26</definedName>
    <definedName name="PR_VA_34" localSheetId="5">'[39]Top Lvl  Logic'!$L$26</definedName>
    <definedName name="PR_VA_34" localSheetId="6">'[39]Top Lvl  Logic'!$L$26</definedName>
    <definedName name="PR_VA_34" localSheetId="7">'[39]Top Lvl  Logic'!$L$26</definedName>
    <definedName name="PR_VA_34" localSheetId="8">'[39]Top Lvl  Logic'!$L$26</definedName>
    <definedName name="PR_VA_34" localSheetId="9">'[39]Top Lvl  Logic'!$L$26</definedName>
    <definedName name="PR_VA_34">'[29]Top Lvl  Logic'!$L$26</definedName>
    <definedName name="PR_VA_34_10" localSheetId="4">'[39]Top Lvl  Logic'!$L$26</definedName>
    <definedName name="PR_VA_34_10" localSheetId="3">'[39]Top Lvl  Logic'!$L$26</definedName>
    <definedName name="PR_VA_34_10" localSheetId="2">'[39]Top Lvl  Logic'!$L$26</definedName>
    <definedName name="PR_VA_34_10" localSheetId="5">'[39]Top Lvl  Logic'!$L$26</definedName>
    <definedName name="PR_VA_34_10" localSheetId="6">'[39]Top Lvl  Logic'!$L$26</definedName>
    <definedName name="PR_VA_34_10" localSheetId="7">'[39]Top Lvl  Logic'!$L$26</definedName>
    <definedName name="PR_VA_34_10" localSheetId="8">'[39]Top Lvl  Logic'!$L$26</definedName>
    <definedName name="PR_VA_34_10" localSheetId="9">'[39]Top Lvl  Logic'!$L$26</definedName>
    <definedName name="PR_VA_34_10">'[29]Top Lvl  Logic'!$L$26</definedName>
    <definedName name="PR_VA_45" localSheetId="4">'[39]Top Lvl  Logic'!$M$26</definedName>
    <definedName name="PR_VA_45" localSheetId="3">'[39]Top Lvl  Logic'!$M$26</definedName>
    <definedName name="PR_VA_45" localSheetId="2">'[39]Top Lvl  Logic'!$M$26</definedName>
    <definedName name="PR_VA_45" localSheetId="5">'[39]Top Lvl  Logic'!$M$26</definedName>
    <definedName name="PR_VA_45" localSheetId="6">'[39]Top Lvl  Logic'!$M$26</definedName>
    <definedName name="PR_VA_45" localSheetId="7">'[39]Top Lvl  Logic'!$M$26</definedName>
    <definedName name="PR_VA_45" localSheetId="8">'[39]Top Lvl  Logic'!$M$26</definedName>
    <definedName name="PR_VA_45" localSheetId="9">'[39]Top Lvl  Logic'!$M$26</definedName>
    <definedName name="PR_VA_45">'[29]Top Lvl  Logic'!$M$26</definedName>
    <definedName name="PR_VA_45_10" localSheetId="4">'[39]Top Lvl  Logic'!$M$26</definedName>
    <definedName name="PR_VA_45_10" localSheetId="3">'[39]Top Lvl  Logic'!$M$26</definedName>
    <definedName name="PR_VA_45_10" localSheetId="2">'[39]Top Lvl  Logic'!$M$26</definedName>
    <definedName name="PR_VA_45_10" localSheetId="5">'[39]Top Lvl  Logic'!$M$26</definedName>
    <definedName name="PR_VA_45_10" localSheetId="6">'[39]Top Lvl  Logic'!$M$26</definedName>
    <definedName name="PR_VA_45_10" localSheetId="7">'[39]Top Lvl  Logic'!$M$26</definedName>
    <definedName name="PR_VA_45_10" localSheetId="8">'[39]Top Lvl  Logic'!$M$26</definedName>
    <definedName name="PR_VA_45_10" localSheetId="9">'[39]Top Lvl  Logic'!$M$26</definedName>
    <definedName name="PR_VA_45_10">'[29]Top Lvl  Logic'!$M$26</definedName>
    <definedName name="PR_VA_56" localSheetId="4">'[39]Top Lvl  Logic'!$N$26</definedName>
    <definedName name="PR_VA_56" localSheetId="3">'[39]Top Lvl  Logic'!$N$26</definedName>
    <definedName name="PR_VA_56" localSheetId="2">'[39]Top Lvl  Logic'!$N$26</definedName>
    <definedName name="PR_VA_56" localSheetId="5">'[39]Top Lvl  Logic'!$N$26</definedName>
    <definedName name="PR_VA_56" localSheetId="6">'[39]Top Lvl  Logic'!$N$26</definedName>
    <definedName name="PR_VA_56" localSheetId="7">'[39]Top Lvl  Logic'!$N$26</definedName>
    <definedName name="PR_VA_56" localSheetId="8">'[39]Top Lvl  Logic'!$N$26</definedName>
    <definedName name="PR_VA_56" localSheetId="9">'[39]Top Lvl  Logic'!$N$26</definedName>
    <definedName name="PR_VA_56">'[29]Top Lvl  Logic'!$N$26</definedName>
    <definedName name="PR_VA_56_10" localSheetId="4">'[39]Top Lvl  Logic'!$N$26</definedName>
    <definedName name="PR_VA_56_10" localSheetId="3">'[39]Top Lvl  Logic'!$N$26</definedName>
    <definedName name="PR_VA_56_10" localSheetId="2">'[39]Top Lvl  Logic'!$N$26</definedName>
    <definedName name="PR_VA_56_10" localSheetId="5">'[39]Top Lvl  Logic'!$N$26</definedName>
    <definedName name="PR_VA_56_10" localSheetId="6">'[39]Top Lvl  Logic'!$N$26</definedName>
    <definedName name="PR_VA_56_10" localSheetId="7">'[39]Top Lvl  Logic'!$N$26</definedName>
    <definedName name="PR_VA_56_10" localSheetId="8">'[39]Top Lvl  Logic'!$N$26</definedName>
    <definedName name="PR_VA_56_10" localSheetId="9">'[39]Top Lvl  Logic'!$N$26</definedName>
    <definedName name="PR_VA_56_10">'[29]Top Lvl  Logic'!$N$26</definedName>
    <definedName name="PR_VA_G6" localSheetId="4">'[39]Top Lvl  Logic'!$O$26</definedName>
    <definedName name="PR_VA_G6" localSheetId="3">'[39]Top Lvl  Logic'!$O$26</definedName>
    <definedName name="PR_VA_G6" localSheetId="2">'[39]Top Lvl  Logic'!$O$26</definedName>
    <definedName name="PR_VA_G6" localSheetId="5">'[39]Top Lvl  Logic'!$O$26</definedName>
    <definedName name="PR_VA_G6" localSheetId="6">'[39]Top Lvl  Logic'!$O$26</definedName>
    <definedName name="PR_VA_G6" localSheetId="7">'[39]Top Lvl  Logic'!$O$26</definedName>
    <definedName name="PR_VA_G6" localSheetId="8">'[39]Top Lvl  Logic'!$O$26</definedName>
    <definedName name="PR_VA_G6" localSheetId="9">'[39]Top Lvl  Logic'!$O$26</definedName>
    <definedName name="PR_VA_G6">'[29]Top Lvl  Logic'!$O$26</definedName>
    <definedName name="PR_VA_G6_10" localSheetId="4">'[39]Top Lvl  Logic'!$O$26</definedName>
    <definedName name="PR_VA_G6_10" localSheetId="3">'[39]Top Lvl  Logic'!$O$26</definedName>
    <definedName name="PR_VA_G6_10" localSheetId="2">'[39]Top Lvl  Logic'!$O$26</definedName>
    <definedName name="PR_VA_G6_10" localSheetId="5">'[39]Top Lvl  Logic'!$O$26</definedName>
    <definedName name="PR_VA_G6_10" localSheetId="6">'[39]Top Lvl  Logic'!$O$26</definedName>
    <definedName name="PR_VA_G6_10" localSheetId="7">'[39]Top Lvl  Logic'!$O$26</definedName>
    <definedName name="PR_VA_G6_10" localSheetId="8">'[39]Top Lvl  Logic'!$O$26</definedName>
    <definedName name="PR_VA_G6_10" localSheetId="9">'[39]Top Lvl  Logic'!$O$26</definedName>
    <definedName name="PR_VA_G6_10">'[29]Top Lvl  Logic'!$O$26</definedName>
    <definedName name="PR_VA_L0" localSheetId="4">'[39]Top Lvl  Logic'!$H$26</definedName>
    <definedName name="PR_VA_L0" localSheetId="3">'[39]Top Lvl  Logic'!$H$26</definedName>
    <definedName name="PR_VA_L0" localSheetId="2">'[39]Top Lvl  Logic'!$H$26</definedName>
    <definedName name="PR_VA_L0" localSheetId="5">'[39]Top Lvl  Logic'!$H$26</definedName>
    <definedName name="PR_VA_L0" localSheetId="6">'[39]Top Lvl  Logic'!$H$26</definedName>
    <definedName name="PR_VA_L0" localSheetId="7">'[39]Top Lvl  Logic'!$H$26</definedName>
    <definedName name="PR_VA_L0" localSheetId="8">'[39]Top Lvl  Logic'!$H$26</definedName>
    <definedName name="PR_VA_L0" localSheetId="9">'[39]Top Lvl  Logic'!$H$26</definedName>
    <definedName name="PR_VA_L0">'[29]Top Lvl  Logic'!$H$26</definedName>
    <definedName name="PR_VA_L0_10" localSheetId="4">'[39]Top Lvl  Logic'!$H$26</definedName>
    <definedName name="PR_VA_L0_10" localSheetId="3">'[39]Top Lvl  Logic'!$H$26</definedName>
    <definedName name="PR_VA_L0_10" localSheetId="2">'[39]Top Lvl  Logic'!$H$26</definedName>
    <definedName name="PR_VA_L0_10" localSheetId="5">'[39]Top Lvl  Logic'!$H$26</definedName>
    <definedName name="PR_VA_L0_10" localSheetId="6">'[39]Top Lvl  Logic'!$H$26</definedName>
    <definedName name="PR_VA_L0_10" localSheetId="7">'[39]Top Lvl  Logic'!$H$26</definedName>
    <definedName name="PR_VA_L0_10" localSheetId="8">'[39]Top Lvl  Logic'!$H$26</definedName>
    <definedName name="PR_VA_L0_10" localSheetId="9">'[39]Top Lvl  Logic'!$H$26</definedName>
    <definedName name="PR_VA_L0_10">'[29]Top Lvl  Logic'!$H$26</definedName>
    <definedName name="PR_VA_NA" localSheetId="4">'[39]Top Lvl  Logic'!$G$26</definedName>
    <definedName name="PR_VA_NA" localSheetId="3">'[39]Top Lvl  Logic'!$G$26</definedName>
    <definedName name="PR_VA_NA" localSheetId="2">'[39]Top Lvl  Logic'!$G$26</definedName>
    <definedName name="PR_VA_NA" localSheetId="5">'[39]Top Lvl  Logic'!$G$26</definedName>
    <definedName name="PR_VA_NA" localSheetId="6">'[39]Top Lvl  Logic'!$G$26</definedName>
    <definedName name="PR_VA_NA" localSheetId="7">'[39]Top Lvl  Logic'!$G$26</definedName>
    <definedName name="PR_VA_NA" localSheetId="8">'[39]Top Lvl  Logic'!$G$26</definedName>
    <definedName name="PR_VA_NA" localSheetId="9">'[39]Top Lvl  Logic'!$G$26</definedName>
    <definedName name="PR_VA_NA">'[29]Top Lvl  Logic'!$G$26</definedName>
    <definedName name="PR_VA_NA_10" localSheetId="4">'[39]Top Lvl  Logic'!$G$26</definedName>
    <definedName name="PR_VA_NA_10" localSheetId="3">'[39]Top Lvl  Logic'!$G$26</definedName>
    <definedName name="PR_VA_NA_10" localSheetId="2">'[39]Top Lvl  Logic'!$G$26</definedName>
    <definedName name="PR_VA_NA_10" localSheetId="5">'[39]Top Lvl  Logic'!$G$26</definedName>
    <definedName name="PR_VA_NA_10" localSheetId="6">'[39]Top Lvl  Logic'!$G$26</definedName>
    <definedName name="PR_VA_NA_10" localSheetId="7">'[39]Top Lvl  Logic'!$G$26</definedName>
    <definedName name="PR_VA_NA_10" localSheetId="8">'[39]Top Lvl  Logic'!$G$26</definedName>
    <definedName name="PR_VA_NA_10" localSheetId="9">'[39]Top Lvl  Logic'!$G$26</definedName>
    <definedName name="PR_VA_NA_10">'[29]Top Lvl  Logic'!$G$26</definedName>
    <definedName name="PR_VAL" localSheetId="4">'[39]Top Lvl  Logic'!$D$25</definedName>
    <definedName name="PR_VAL" localSheetId="3">'[39]Top Lvl  Logic'!$D$25</definedName>
    <definedName name="PR_VAL" localSheetId="2">'[39]Top Lvl  Logic'!$D$25</definedName>
    <definedName name="PR_VAL" localSheetId="5">'[39]Top Lvl  Logic'!$D$25</definedName>
    <definedName name="PR_VAL" localSheetId="6">'[39]Top Lvl  Logic'!$D$25</definedName>
    <definedName name="PR_VAL" localSheetId="7">'[39]Top Lvl  Logic'!$D$25</definedName>
    <definedName name="PR_VAL" localSheetId="8">'[39]Top Lvl  Logic'!$D$25</definedName>
    <definedName name="PR_VAL" localSheetId="9">'[39]Top Lvl  Logic'!$D$25</definedName>
    <definedName name="PR_VAL">'[29]Top Lvl  Logic'!$D$25</definedName>
    <definedName name="PR_VAL_10" localSheetId="4">'[39]Top Lvl  Logic'!$D$25</definedName>
    <definedName name="PR_VAL_10" localSheetId="3">'[39]Top Lvl  Logic'!$D$25</definedName>
    <definedName name="PR_VAL_10" localSheetId="2">'[39]Top Lvl  Logic'!$D$25</definedName>
    <definedName name="PR_VAL_10" localSheetId="5">'[39]Top Lvl  Logic'!$D$25</definedName>
    <definedName name="PR_VAL_10" localSheetId="6">'[39]Top Lvl  Logic'!$D$25</definedName>
    <definedName name="PR_VAL_10" localSheetId="7">'[39]Top Lvl  Logic'!$D$25</definedName>
    <definedName name="PR_VAL_10" localSheetId="8">'[39]Top Lvl  Logic'!$D$25</definedName>
    <definedName name="PR_VAL_10" localSheetId="9">'[39]Top Lvl  Logic'!$D$25</definedName>
    <definedName name="PR_VAL_10">'[29]Top Lvl  Logic'!$D$25</definedName>
    <definedName name="PracticeList" localSheetId="4">[58]LOV!$A$25</definedName>
    <definedName name="PracticeList" localSheetId="3">[58]LOV!$A$25</definedName>
    <definedName name="PracticeList" localSheetId="2">[58]LOV!$A$25</definedName>
    <definedName name="PracticeList" localSheetId="5">[58]LOV!$A$25</definedName>
    <definedName name="PracticeList" localSheetId="6">[58]LOV!$A$25</definedName>
    <definedName name="PracticeList" localSheetId="7">[58]LOV!$A$25</definedName>
    <definedName name="PracticeList" localSheetId="8">[59]LOV!$A$25</definedName>
    <definedName name="PracticeList" localSheetId="9">[59]LOV!$A$25</definedName>
    <definedName name="PracticeList">[60]LOV!$A$25</definedName>
    <definedName name="Practices" localSheetId="4">[58]LOV!$A$26:$I$26</definedName>
    <definedName name="Practices" localSheetId="3">[58]LOV!$A$26:$I$26</definedName>
    <definedName name="Practices" localSheetId="2">[58]LOV!$A$26:$I$26</definedName>
    <definedName name="Practices" localSheetId="5">[58]LOV!$A$26:$I$26</definedName>
    <definedName name="Practices" localSheetId="6">[58]LOV!$A$26:$I$26</definedName>
    <definedName name="Practices" localSheetId="7">[58]LOV!$A$26:$I$26</definedName>
    <definedName name="Practices" localSheetId="8">[59]LOV!$A$26:$I$26</definedName>
    <definedName name="Practices" localSheetId="9">[59]LOV!$A$26:$I$26</definedName>
    <definedName name="Practices">[60]LOV!$A$26:$I$26</definedName>
    <definedName name="PRD_CHG">""</definedName>
    <definedName name="PRD_NM_C">"底盘组件"</definedName>
    <definedName name="PRD_NO">"RYF111A002B"</definedName>
    <definedName name="PRD_NOMBC">"QT10050"</definedName>
    <definedName name="PredictClean" localSheetId="4">#REF!</definedName>
    <definedName name="PredictClean" localSheetId="3">#REF!</definedName>
    <definedName name="PredictClean" localSheetId="2">#REF!</definedName>
    <definedName name="PredictClean" localSheetId="5">#REF!</definedName>
    <definedName name="PredictClean" localSheetId="6">#REF!</definedName>
    <definedName name="PredictClean" localSheetId="7">#REF!</definedName>
    <definedName name="PredictClean" localSheetId="8">#REF!</definedName>
    <definedName name="PredictClean" localSheetId="9">#REF!</definedName>
    <definedName name="PredictClean" localSheetId="10">#REF!</definedName>
    <definedName name="PredictClean">#REF!</definedName>
    <definedName name="PredictionRow" localSheetId="4">#REF!</definedName>
    <definedName name="PredictionRow" localSheetId="3">#REF!</definedName>
    <definedName name="PredictionRow" localSheetId="2">#REF!</definedName>
    <definedName name="PredictionRow" localSheetId="5">#REF!</definedName>
    <definedName name="PredictionRow" localSheetId="6">#REF!</definedName>
    <definedName name="PredictionRow" localSheetId="7">#REF!</definedName>
    <definedName name="PredictionRow" localSheetId="8">#REF!</definedName>
    <definedName name="PredictionRow" localSheetId="9">#REF!</definedName>
    <definedName name="PredictionRow" localSheetId="10">#REF!</definedName>
    <definedName name="PredictionRow">#REF!</definedName>
    <definedName name="Prepared" localSheetId="4">[79]產品基本信息!$B$5</definedName>
    <definedName name="Prepared" localSheetId="3">[79]產品基本信息!$B$5</definedName>
    <definedName name="Prepared" localSheetId="2">[79]產品基本信息!$B$5</definedName>
    <definedName name="Prepared" localSheetId="5">[79]產品基本信息!$B$5</definedName>
    <definedName name="Prepared" localSheetId="6">[79]產品基本信息!$B$5</definedName>
    <definedName name="Prepared" localSheetId="7">[79]產品基本信息!$B$5</definedName>
    <definedName name="Prepared">[80]產品基本信息!$B$5</definedName>
    <definedName name="pricedesignother" localSheetId="4">'[16]Cont Cost Var by Month (SII)'!$AS$3:$AT$54</definedName>
    <definedName name="pricedesignother" localSheetId="3">'[16]Cont Cost Var by Month (SII)'!$AS$3:$AT$54</definedName>
    <definedName name="pricedesignother" localSheetId="2">'[16]Cont Cost Var by Month (SII)'!$AS$3:$AT$54</definedName>
    <definedName name="pricedesignother" localSheetId="5">'[16]Cont Cost Var by Month (SII)'!$AS$3:$AT$54</definedName>
    <definedName name="pricedesignother" localSheetId="6">'[16]Cont Cost Var by Month (SII)'!$AS$3:$AT$54</definedName>
    <definedName name="pricedesignother" localSheetId="7">'[16]Cont Cost Var by Month (SII)'!$AS$3:$AT$54</definedName>
    <definedName name="pricedesignother" localSheetId="8">'[17]Cont Cost Var by Month (SII)'!$AS$3:$AT$54</definedName>
    <definedName name="pricedesignother" localSheetId="9">'[17]Cont Cost Var by Month (SII)'!$AS$3:$AT$54</definedName>
    <definedName name="pricedesignother">'[18]Cont Cost Var by Month (SII)'!$AS$3:$AT$54</definedName>
    <definedName name="Princ" localSheetId="4">#REF!</definedName>
    <definedName name="Princ" localSheetId="3">#REF!</definedName>
    <definedName name="Princ" localSheetId="2">#REF!</definedName>
    <definedName name="Princ" localSheetId="5">#REF!</definedName>
    <definedName name="Princ" localSheetId="6">#REF!</definedName>
    <definedName name="Princ" localSheetId="7">#REF!</definedName>
    <definedName name="Princ" localSheetId="8">#REF!</definedName>
    <definedName name="Princ" localSheetId="9">#REF!</definedName>
    <definedName name="Princ" localSheetId="10">#REF!</definedName>
    <definedName name="Princ">#REF!</definedName>
    <definedName name="_xlnm.Print_Area" localSheetId="4">#REF!</definedName>
    <definedName name="_xlnm.Print_Area" localSheetId="3">#REF!</definedName>
    <definedName name="_xlnm.Print_Area" localSheetId="2">#REF!</definedName>
    <definedName name="_xlnm.Print_Area" localSheetId="5">#REF!</definedName>
    <definedName name="_xlnm.Print_Area" localSheetId="6">#REF!</definedName>
    <definedName name="_xlnm.Print_Area" localSheetId="7">#REF!</definedName>
    <definedName name="_xlnm.Print_Area" localSheetId="8">#REF!</definedName>
    <definedName name="_xlnm.Print_Area" localSheetId="9">#REF!</definedName>
    <definedName name="_xlnm.Print_Area" localSheetId="10">#REF!</definedName>
    <definedName name="_xlnm.Print_Area">#REF!</definedName>
    <definedName name="Print_Area_MI" localSheetId="4">#REF!</definedName>
    <definedName name="Print_Area_MI" localSheetId="3">#REF!</definedName>
    <definedName name="Print_Area_MI" localSheetId="2">#REF!</definedName>
    <definedName name="Print_Area_MI" localSheetId="5">#REF!</definedName>
    <definedName name="Print_Area_MI" localSheetId="6">#REF!</definedName>
    <definedName name="Print_Area_MI" localSheetId="7">#REF!</definedName>
    <definedName name="Print_Area_MI" localSheetId="8">#REF!</definedName>
    <definedName name="Print_Area_MI" localSheetId="9">#REF!</definedName>
    <definedName name="Print_Area_MI" localSheetId="10">#REF!</definedName>
    <definedName name="Print_Area_MI">#REF!</definedName>
    <definedName name="Print_Area_MIs" localSheetId="4">#REF!</definedName>
    <definedName name="Print_Area_MIs" localSheetId="3">#REF!</definedName>
    <definedName name="Print_Area_MIs" localSheetId="2">#REF!</definedName>
    <definedName name="Print_Area_MIs" localSheetId="5">#REF!</definedName>
    <definedName name="Print_Area_MIs" localSheetId="6">#REF!</definedName>
    <definedName name="Print_Area_MIs" localSheetId="7">#REF!</definedName>
    <definedName name="Print_Area_MIs" localSheetId="8">#REF!</definedName>
    <definedName name="Print_Area_MIs" localSheetId="9">#REF!</definedName>
    <definedName name="Print_Area_MIs" localSheetId="10">#REF!</definedName>
    <definedName name="Print_Area_MIs">#REF!</definedName>
    <definedName name="Print_Area_Reset" localSheetId="4">OFFSET('25年厨电费用指标到月测算汇总表'!Full_Print,0,0,'25年厨电费用指标到月测算汇总表'!Last_Row)</definedName>
    <definedName name="Print_Area_Reset" localSheetId="3">OFFSET('25年厨电费用指标到月测算汇总表  (2)'!Full_Print,0,0,'25年厨电费用指标到月测算汇总表  (2)'!Last_Row)</definedName>
    <definedName name="Print_Area_Reset" localSheetId="2">OFFSET('26年厨电费用指标到月测算汇总表 '!Full_Print,0,0,'26年厨电费用指标到月测算汇总表 '!Last_Row)</definedName>
    <definedName name="Print_Area_Reset" localSheetId="0">OFFSET(Full_Print,0,0,'DW  2026'!Last_Row)</definedName>
    <definedName name="Print_Area_Reset" localSheetId="5">OFFSET('厨电1月 '!Full_Print,0,0,'厨电1月 '!Last_Row)</definedName>
    <definedName name="Print_Area_Reset" localSheetId="6">OFFSET('厨电2月 '!Full_Print,0,0,'厨电2月 '!Last_Row)</definedName>
    <definedName name="Print_Area_Reset" localSheetId="7">OFFSET(厨电3月!Full_Print,0,0,厨电3月!Last_Row)</definedName>
    <definedName name="Print_Area_Reset" localSheetId="8">OFFSET(厨电4月!Full_Print,0,0,厨电4月!Last_Row)</definedName>
    <definedName name="Print_Area_Reset" localSheetId="9">OFFSET('厨电5月 '!Full_Print,0,0,'厨电5月 '!Last_Row)</definedName>
    <definedName name="Print_Area_Reset" localSheetId="10">OFFSET('降费项目厨电 '!Full_Print,0,0,'降费项目厨电 '!Last_Row)</definedName>
    <definedName name="Print_Area_Reset">OFFSET(Full_Print,0,0,Last_Row)</definedName>
    <definedName name="Print_Aus" localSheetId="4">#REF!</definedName>
    <definedName name="Print_Aus" localSheetId="3">#REF!</definedName>
    <definedName name="Print_Aus" localSheetId="2">#REF!</definedName>
    <definedName name="Print_Aus" localSheetId="5">#REF!</definedName>
    <definedName name="Print_Aus" localSheetId="6">#REF!</definedName>
    <definedName name="Print_Aus" localSheetId="7">#REF!</definedName>
    <definedName name="Print_Aus" localSheetId="8">#REF!</definedName>
    <definedName name="Print_Aus" localSheetId="9">#REF!</definedName>
    <definedName name="Print_Aus" localSheetId="10">#REF!</definedName>
    <definedName name="Print_Aus">#REF!</definedName>
    <definedName name="Print_EC" localSheetId="4">#REF!</definedName>
    <definedName name="Print_EC" localSheetId="3">#REF!</definedName>
    <definedName name="Print_EC" localSheetId="2">#REF!</definedName>
    <definedName name="Print_EC" localSheetId="5">#REF!</definedName>
    <definedName name="Print_EC" localSheetId="6">#REF!</definedName>
    <definedName name="Print_EC" localSheetId="7">#REF!</definedName>
    <definedName name="Print_EC" localSheetId="8">#REF!</definedName>
    <definedName name="Print_EC" localSheetId="9">#REF!</definedName>
    <definedName name="Print_EC" localSheetId="10">#REF!</definedName>
    <definedName name="Print_EC">#REF!</definedName>
    <definedName name="Print_Inventory_Package" localSheetId="4">[16]!Print_Inventory_Package</definedName>
    <definedName name="Print_Inventory_Package" localSheetId="3">[16]!Print_Inventory_Package</definedName>
    <definedName name="Print_Inventory_Package" localSheetId="2">[16]!Print_Inventory_Package</definedName>
    <definedName name="Print_Inventory_Package" localSheetId="5">[16]!Print_Inventory_Package</definedName>
    <definedName name="Print_Inventory_Package" localSheetId="6">[16]!Print_Inventory_Package</definedName>
    <definedName name="Print_Inventory_Package" localSheetId="7">[16]!Print_Inventory_Package</definedName>
    <definedName name="Print_Inventory_Package" localSheetId="8">[17]!Print_Inventory_Package</definedName>
    <definedName name="Print_Inventory_Package" localSheetId="9">[17]!Print_Inventory_Package</definedName>
    <definedName name="Print_Inventory_Package">[18]!Print_Inventory_Package</definedName>
    <definedName name="Print_Tables" localSheetId="4">#REF!,#REF!,#REF!,#REF!,#REF!,#REF!</definedName>
    <definedName name="Print_Tables" localSheetId="3">#REF!,#REF!,#REF!,#REF!,#REF!,#REF!</definedName>
    <definedName name="Print_Tables" localSheetId="2">#REF!,#REF!,#REF!,#REF!,#REF!,#REF!</definedName>
    <definedName name="Print_Tables" localSheetId="5">#REF!,#REF!,#REF!,#REF!,#REF!,#REF!</definedName>
    <definedName name="Print_Tables" localSheetId="6">#REF!,#REF!,#REF!,#REF!,#REF!,#REF!</definedName>
    <definedName name="Print_Tables" localSheetId="7">#REF!,#REF!,#REF!,#REF!,#REF!,#REF!</definedName>
    <definedName name="Print_Tables" localSheetId="8">#REF!,#REF!,#REF!,#REF!,#REF!,#REF!</definedName>
    <definedName name="Print_Tables" localSheetId="9">#REF!,#REF!,#REF!,#REF!,#REF!,#REF!</definedName>
    <definedName name="Print_Tables" localSheetId="10">#REF!,#REF!,#REF!,#REF!,#REF!,#REF!</definedName>
    <definedName name="Print_Tables">#REF!,#REF!,#REF!,#REF!,#REF!,#REF!</definedName>
    <definedName name="_xlnm.Print_Titles" localSheetId="4">#REF!</definedName>
    <definedName name="_xlnm.Print_Titles" localSheetId="3">#REF!</definedName>
    <definedName name="_xlnm.Print_Titles" localSheetId="2">#REF!</definedName>
    <definedName name="_xlnm.Print_Titles" localSheetId="5">#REF!</definedName>
    <definedName name="_xlnm.Print_Titles" localSheetId="6">#REF!</definedName>
    <definedName name="_xlnm.Print_Titles" localSheetId="7">#REF!</definedName>
    <definedName name="_xlnm.Print_Titles" localSheetId="8">#REF!</definedName>
    <definedName name="_xlnm.Print_Titles" localSheetId="9">#REF!</definedName>
    <definedName name="_xlnm.Print_Titles" localSheetId="10">#REF!</definedName>
    <definedName name="_xlnm.Print_Titles">#REF!</definedName>
    <definedName name="Print_Titles_MI" localSheetId="4">#REF!</definedName>
    <definedName name="Print_Titles_MI" localSheetId="3">#REF!</definedName>
    <definedName name="Print_Titles_MI" localSheetId="2">#REF!</definedName>
    <definedName name="Print_Titles_MI" localSheetId="5">#REF!</definedName>
    <definedName name="Print_Titles_MI" localSheetId="6">#REF!</definedName>
    <definedName name="Print_Titles_MI" localSheetId="7">#REF!</definedName>
    <definedName name="Print_Titles_MI" localSheetId="8">#REF!</definedName>
    <definedName name="Print_Titles_MI" localSheetId="9">#REF!</definedName>
    <definedName name="Print_Titles_MI" localSheetId="10">#REF!</definedName>
    <definedName name="Print_Titles_MI">#REF!</definedName>
    <definedName name="prior" localSheetId="4">'[31]FY00 Restated'!$A$2:$P$48</definedName>
    <definedName name="prior" localSheetId="3">'[31]FY00 Restated'!$A$2:$P$48</definedName>
    <definedName name="prior" localSheetId="2">'[31]FY00 Restated'!$A$2:$P$48</definedName>
    <definedName name="prior" localSheetId="5">'[31]FY00 Restated'!$A$2:$P$48</definedName>
    <definedName name="prior" localSheetId="6">'[31]FY00 Restated'!$A$2:$P$48</definedName>
    <definedName name="prior" localSheetId="7">'[31]FY00 Restated'!$A$2:$P$48</definedName>
    <definedName name="prior" localSheetId="8">'[32]FY00 Restated'!$A$2:$P$48</definedName>
    <definedName name="prior" localSheetId="9">'[32]FY00 Restated'!$A$2:$P$48</definedName>
    <definedName name="prior">'[33]FY00 Restated'!$A$2:$P$48</definedName>
    <definedName name="Prior_Flash" localSheetId="4">[74]FP!$D$31</definedName>
    <definedName name="Prior_Flash" localSheetId="3">[74]FP!$D$31</definedName>
    <definedName name="Prior_Flash" localSheetId="2">[74]FP!$D$31</definedName>
    <definedName name="Prior_Flash" localSheetId="5">[74]FP!$D$31</definedName>
    <definedName name="Prior_Flash" localSheetId="6">[74]FP!$D$31</definedName>
    <definedName name="Prior_Flash" localSheetId="7">[74]FP!$D$31</definedName>
    <definedName name="Prior_Flash">[75]FP!$D$31</definedName>
    <definedName name="Prior_Half" localSheetId="4">'[74]Time Dimension Lookup'!$E$3</definedName>
    <definedName name="Prior_Half" localSheetId="3">'[74]Time Dimension Lookup'!$E$3</definedName>
    <definedName name="Prior_Half" localSheetId="2">'[74]Time Dimension Lookup'!$E$3</definedName>
    <definedName name="Prior_Half" localSheetId="5">'[74]Time Dimension Lookup'!$E$3</definedName>
    <definedName name="Prior_Half" localSheetId="6">'[74]Time Dimension Lookup'!$E$3</definedName>
    <definedName name="Prior_Half" localSheetId="7">'[74]Time Dimension Lookup'!$E$3</definedName>
    <definedName name="Prior_Half">'[75]Time Dimension Lookup'!$E$3</definedName>
    <definedName name="Prior_Qtr_a" localSheetId="4">'[74]Time Dimension Lookup'!$C$3</definedName>
    <definedName name="Prior_Qtr_a" localSheetId="3">'[74]Time Dimension Lookup'!$C$3</definedName>
    <definedName name="Prior_Qtr_a" localSheetId="2">'[74]Time Dimension Lookup'!$C$3</definedName>
    <definedName name="Prior_Qtr_a" localSheetId="5">'[74]Time Dimension Lookup'!$C$3</definedName>
    <definedName name="Prior_Qtr_a" localSheetId="6">'[74]Time Dimension Lookup'!$C$3</definedName>
    <definedName name="Prior_Qtr_a" localSheetId="7">'[74]Time Dimension Lookup'!$C$3</definedName>
    <definedName name="Prior_Qtr_a">'[75]Time Dimension Lookup'!$C$3</definedName>
    <definedName name="Prior_Qtr_b" localSheetId="4">'[74]Time Dimension Lookup'!$D$3</definedName>
    <definedName name="Prior_Qtr_b" localSheetId="3">'[74]Time Dimension Lookup'!$D$3</definedName>
    <definedName name="Prior_Qtr_b" localSheetId="2">'[74]Time Dimension Lookup'!$D$3</definedName>
    <definedName name="Prior_Qtr_b" localSheetId="5">'[74]Time Dimension Lookup'!$D$3</definedName>
    <definedName name="Prior_Qtr_b" localSheetId="6">'[74]Time Dimension Lookup'!$D$3</definedName>
    <definedName name="Prior_Qtr_b" localSheetId="7">'[74]Time Dimension Lookup'!$D$3</definedName>
    <definedName name="Prior_Qtr_b">'[75]Time Dimension Lookup'!$D$3</definedName>
    <definedName name="PriorMonth" localSheetId="4">#REF!</definedName>
    <definedName name="PriorMonth" localSheetId="3">#REF!</definedName>
    <definedName name="PriorMonth" localSheetId="2">#REF!</definedName>
    <definedName name="PriorMonth" localSheetId="5">#REF!</definedName>
    <definedName name="PriorMonth" localSheetId="6">#REF!</definedName>
    <definedName name="PriorMonth" localSheetId="7">#REF!</definedName>
    <definedName name="PriorMonth" localSheetId="8">#REF!</definedName>
    <definedName name="PriorMonth" localSheetId="9">#REF!</definedName>
    <definedName name="PriorMonth" localSheetId="10">#REF!</definedName>
    <definedName name="PriorMonth">#REF!</definedName>
    <definedName name="PriorQuarter" localSheetId="4">#REF!</definedName>
    <definedName name="PriorQuarter" localSheetId="3">#REF!</definedName>
    <definedName name="PriorQuarter" localSheetId="2">#REF!</definedName>
    <definedName name="PriorQuarter" localSheetId="5">#REF!</definedName>
    <definedName name="PriorQuarter" localSheetId="6">#REF!</definedName>
    <definedName name="PriorQuarter" localSheetId="7">#REF!</definedName>
    <definedName name="PriorQuarter" localSheetId="8">#REF!</definedName>
    <definedName name="PriorQuarter" localSheetId="9">#REF!</definedName>
    <definedName name="PriorQuarter" localSheetId="10">#REF!</definedName>
    <definedName name="PriorQuarter">#REF!</definedName>
    <definedName name="Pro.Model" localSheetId="4">[79]產品基本信息!$B$4</definedName>
    <definedName name="Pro.Model" localSheetId="3">[79]產品基本信息!$B$4</definedName>
    <definedName name="Pro.Model" localSheetId="2">[79]產品基本信息!$B$4</definedName>
    <definedName name="Pro.Model" localSheetId="5">[79]產品基本信息!$B$4</definedName>
    <definedName name="Pro.Model" localSheetId="6">[79]產品基本信息!$B$4</definedName>
    <definedName name="Pro.Model" localSheetId="7">[79]產品基本信息!$B$4</definedName>
    <definedName name="Pro.Model">[80]產品基本信息!$B$4</definedName>
    <definedName name="Probabilities" localSheetId="4">[58]LOV!$A$4:$F$4</definedName>
    <definedName name="Probabilities" localSheetId="3">[58]LOV!$A$4:$F$4</definedName>
    <definedName name="Probabilities" localSheetId="2">[58]LOV!$A$4:$F$4</definedName>
    <definedName name="Probabilities" localSheetId="5">[58]LOV!$A$4:$F$4</definedName>
    <definedName name="Probabilities" localSheetId="6">[58]LOV!$A$4:$F$4</definedName>
    <definedName name="Probabilities" localSheetId="7">[58]LOV!$A$4:$F$4</definedName>
    <definedName name="Probabilities" localSheetId="8">[59]LOV!$A$4:$F$4</definedName>
    <definedName name="Probabilities" localSheetId="9">[59]LOV!$A$4:$F$4</definedName>
    <definedName name="Probabilities">[60]LOV!$A$4:$F$4</definedName>
    <definedName name="ProbList" localSheetId="4">[58]LOV!$A$3</definedName>
    <definedName name="ProbList" localSheetId="3">[58]LOV!$A$3</definedName>
    <definedName name="ProbList" localSheetId="2">[58]LOV!$A$3</definedName>
    <definedName name="ProbList" localSheetId="5">[58]LOV!$A$3</definedName>
    <definedName name="ProbList" localSheetId="6">[58]LOV!$A$3</definedName>
    <definedName name="ProbList" localSheetId="7">[58]LOV!$A$3</definedName>
    <definedName name="ProbList" localSheetId="8">[59]LOV!$A$3</definedName>
    <definedName name="ProbList" localSheetId="9">[59]LOV!$A$3</definedName>
    <definedName name="ProbList">[60]LOV!$A$3</definedName>
    <definedName name="Proc_DPU" localSheetId="4">[39]Summary!$C$7</definedName>
    <definedName name="Proc_DPU" localSheetId="3">[39]Summary!$C$7</definedName>
    <definedName name="Proc_DPU" localSheetId="2">[39]Summary!$C$7</definedName>
    <definedName name="Proc_DPU" localSheetId="5">[39]Summary!$C$7</definedName>
    <definedName name="Proc_DPU" localSheetId="6">[39]Summary!$C$7</definedName>
    <definedName name="Proc_DPU" localSheetId="7">[39]Summary!$C$7</definedName>
    <definedName name="Proc_DPU" localSheetId="8">[39]Summary!$C$7</definedName>
    <definedName name="Proc_DPU" localSheetId="9">[39]Summary!$C$7</definedName>
    <definedName name="Proc_DPU">[29]Summary!$C$7</definedName>
    <definedName name="Proc_DPU_10" localSheetId="4">[39]Summary!$C$7</definedName>
    <definedName name="Proc_DPU_10" localSheetId="3">[39]Summary!$C$7</definedName>
    <definedName name="Proc_DPU_10" localSheetId="2">[39]Summary!$C$7</definedName>
    <definedName name="Proc_DPU_10" localSheetId="5">[39]Summary!$C$7</definedName>
    <definedName name="Proc_DPU_10" localSheetId="6">[39]Summary!$C$7</definedName>
    <definedName name="Proc_DPU_10" localSheetId="7">[39]Summary!$C$7</definedName>
    <definedName name="Proc_DPU_10" localSheetId="8">[39]Summary!$C$7</definedName>
    <definedName name="Proc_DPU_10" localSheetId="9">[39]Summary!$C$7</definedName>
    <definedName name="Proc_DPU_10">[29]Summary!$C$7</definedName>
    <definedName name="Proc_M" localSheetId="4">[39]Summary!$F$7</definedName>
    <definedName name="Proc_M" localSheetId="3">[39]Summary!$F$7</definedName>
    <definedName name="Proc_M" localSheetId="2">[39]Summary!$F$7</definedName>
    <definedName name="Proc_M" localSheetId="5">[39]Summary!$F$7</definedName>
    <definedName name="Proc_M" localSheetId="6">[39]Summary!$F$7</definedName>
    <definedName name="Proc_M" localSheetId="7">[39]Summary!$F$7</definedName>
    <definedName name="Proc_M" localSheetId="8">[39]Summary!$F$7</definedName>
    <definedName name="Proc_M" localSheetId="9">[39]Summary!$F$7</definedName>
    <definedName name="Proc_M">[29]Summary!$F$7</definedName>
    <definedName name="Proc_M_10" localSheetId="4">[39]Summary!$F$7</definedName>
    <definedName name="Proc_M_10" localSheetId="3">[39]Summary!$F$7</definedName>
    <definedName name="Proc_M_10" localSheetId="2">[39]Summary!$F$7</definedName>
    <definedName name="Proc_M_10" localSheetId="5">[39]Summary!$F$7</definedName>
    <definedName name="Proc_M_10" localSheetId="6">[39]Summary!$F$7</definedName>
    <definedName name="Proc_M_10" localSheetId="7">[39]Summary!$F$7</definedName>
    <definedName name="Proc_M_10" localSheetId="8">[39]Summary!$F$7</definedName>
    <definedName name="Proc_M_10" localSheetId="9">[39]Summary!$F$7</definedName>
    <definedName name="Proc_M_10">[29]Summary!$F$7</definedName>
    <definedName name="Proc_M_Opp" localSheetId="4">[39]Summary!$H$7</definedName>
    <definedName name="Proc_M_Opp" localSheetId="3">[39]Summary!$H$7</definedName>
    <definedName name="Proc_M_Opp" localSheetId="2">[39]Summary!$H$7</definedName>
    <definedName name="Proc_M_Opp" localSheetId="5">[39]Summary!$H$7</definedName>
    <definedName name="Proc_M_Opp" localSheetId="6">[39]Summary!$H$7</definedName>
    <definedName name="Proc_M_Opp" localSheetId="7">[39]Summary!$H$7</definedName>
    <definedName name="Proc_M_Opp" localSheetId="8">[39]Summary!$H$7</definedName>
    <definedName name="Proc_M_Opp" localSheetId="9">[39]Summary!$H$7</definedName>
    <definedName name="Proc_M_Opp">[29]Summary!$H$7</definedName>
    <definedName name="Proc_M_Opp_10" localSheetId="4">[39]Summary!$H$7</definedName>
    <definedName name="Proc_M_Opp_10" localSheetId="3">[39]Summary!$H$7</definedName>
    <definedName name="Proc_M_Opp_10" localSheetId="2">[39]Summary!$H$7</definedName>
    <definedName name="Proc_M_Opp_10" localSheetId="5">[39]Summary!$H$7</definedName>
    <definedName name="Proc_M_Opp_10" localSheetId="6">[39]Summary!$H$7</definedName>
    <definedName name="Proc_M_Opp_10" localSheetId="7">[39]Summary!$H$7</definedName>
    <definedName name="Proc_M_Opp_10" localSheetId="8">[39]Summary!$H$7</definedName>
    <definedName name="Proc_M_Opp_10" localSheetId="9">[39]Summary!$H$7</definedName>
    <definedName name="Proc_M_Opp_10">[29]Summary!$H$7</definedName>
    <definedName name="Proc_Opp" localSheetId="4">[39]Summary!$D$7</definedName>
    <definedName name="Proc_Opp" localSheetId="3">[39]Summary!$D$7</definedName>
    <definedName name="Proc_Opp" localSheetId="2">[39]Summary!$D$7</definedName>
    <definedName name="Proc_Opp" localSheetId="5">[39]Summary!$D$7</definedName>
    <definedName name="Proc_Opp" localSheetId="6">[39]Summary!$D$7</definedName>
    <definedName name="Proc_Opp" localSheetId="7">[39]Summary!$D$7</definedName>
    <definedName name="Proc_Opp" localSheetId="8">[39]Summary!$D$7</definedName>
    <definedName name="Proc_Opp" localSheetId="9">[39]Summary!$D$7</definedName>
    <definedName name="Proc_Opp">[29]Summary!$D$7</definedName>
    <definedName name="Proc_Opp_10" localSheetId="4">[39]Summary!$D$7</definedName>
    <definedName name="Proc_Opp_10" localSheetId="3">[39]Summary!$D$7</definedName>
    <definedName name="Proc_Opp_10" localSheetId="2">[39]Summary!$D$7</definedName>
    <definedName name="Proc_Opp_10" localSheetId="5">[39]Summary!$D$7</definedName>
    <definedName name="Proc_Opp_10" localSheetId="6">[39]Summary!$D$7</definedName>
    <definedName name="Proc_Opp_10" localSheetId="7">[39]Summary!$D$7</definedName>
    <definedName name="Proc_Opp_10" localSheetId="8">[39]Summary!$D$7</definedName>
    <definedName name="Proc_Opp_10" localSheetId="9">[39]Summary!$D$7</definedName>
    <definedName name="Proc_Opp_10">[29]Summary!$D$7</definedName>
    <definedName name="Proc_Total_M" localSheetId="4">[39]Summary!$G$7</definedName>
    <definedName name="Proc_Total_M" localSheetId="3">[39]Summary!$G$7</definedName>
    <definedName name="Proc_Total_M" localSheetId="2">[39]Summary!$G$7</definedName>
    <definedName name="Proc_Total_M" localSheetId="5">[39]Summary!$G$7</definedName>
    <definedName name="Proc_Total_M" localSheetId="6">[39]Summary!$G$7</definedName>
    <definedName name="Proc_Total_M" localSheetId="7">[39]Summary!$G$7</definedName>
    <definedName name="Proc_Total_M" localSheetId="8">[39]Summary!$G$7</definedName>
    <definedName name="Proc_Total_M" localSheetId="9">[39]Summary!$G$7</definedName>
    <definedName name="Proc_Total_M">[29]Summary!$G$7</definedName>
    <definedName name="Proc_Total_M_10" localSheetId="4">[39]Summary!$G$7</definedName>
    <definedName name="Proc_Total_M_10" localSheetId="3">[39]Summary!$G$7</definedName>
    <definedName name="Proc_Total_M_10" localSheetId="2">[39]Summary!$G$7</definedName>
    <definedName name="Proc_Total_M_10" localSheetId="5">[39]Summary!$G$7</definedName>
    <definedName name="Proc_Total_M_10" localSheetId="6">[39]Summary!$G$7</definedName>
    <definedName name="Proc_Total_M_10" localSheetId="7">[39]Summary!$G$7</definedName>
    <definedName name="Proc_Total_M_10" localSheetId="8">[39]Summary!$G$7</definedName>
    <definedName name="Proc_Total_M_10" localSheetId="9">[39]Summary!$G$7</definedName>
    <definedName name="Proc_Total_M_10">[29]Summary!$G$7</definedName>
    <definedName name="Proc_Zst" localSheetId="4">[39]Summary!$E$7</definedName>
    <definedName name="Proc_Zst" localSheetId="3">[39]Summary!$E$7</definedName>
    <definedName name="Proc_Zst" localSheetId="2">[39]Summary!$E$7</definedName>
    <definedName name="Proc_Zst" localSheetId="5">[39]Summary!$E$7</definedName>
    <definedName name="Proc_Zst" localSheetId="6">[39]Summary!$E$7</definedName>
    <definedName name="Proc_Zst" localSheetId="7">[39]Summary!$E$7</definedName>
    <definedName name="Proc_Zst" localSheetId="8">[39]Summary!$E$7</definedName>
    <definedName name="Proc_Zst" localSheetId="9">[39]Summary!$E$7</definedName>
    <definedName name="Proc_Zst">[29]Summary!$E$7</definedName>
    <definedName name="Proc_Zst_10" localSheetId="4">[39]Summary!$E$7</definedName>
    <definedName name="Proc_Zst_10" localSheetId="3">[39]Summary!$E$7</definedName>
    <definedName name="Proc_Zst_10" localSheetId="2">[39]Summary!$E$7</definedName>
    <definedName name="Proc_Zst_10" localSheetId="5">[39]Summary!$E$7</definedName>
    <definedName name="Proc_Zst_10" localSheetId="6">[39]Summary!$E$7</definedName>
    <definedName name="Proc_Zst_10" localSheetId="7">[39]Summary!$E$7</definedName>
    <definedName name="Proc_Zst_10" localSheetId="8">[39]Summary!$E$7</definedName>
    <definedName name="Proc_Zst_10" localSheetId="9">[39]Summary!$E$7</definedName>
    <definedName name="Proc_Zst_10">[29]Summary!$E$7</definedName>
    <definedName name="Process_Name" localSheetId="4">[39]Process!$B$5</definedName>
    <definedName name="Process_Name" localSheetId="3">[39]Process!$B$5</definedName>
    <definedName name="Process_Name" localSheetId="2">[39]Process!$B$5</definedName>
    <definedName name="Process_Name" localSheetId="5">[39]Process!$B$5</definedName>
    <definedName name="Process_Name" localSheetId="6">[39]Process!$B$5</definedName>
    <definedName name="Process_Name" localSheetId="7">[39]Process!$B$5</definedName>
    <definedName name="Process_Name" localSheetId="8">[39]Process!$B$5</definedName>
    <definedName name="Process_Name" localSheetId="9">[39]Process!$B$5</definedName>
    <definedName name="Process_Name">[29]Process!$B$5</definedName>
    <definedName name="Process_Name_10" localSheetId="4">[39]Process!$B$5</definedName>
    <definedName name="Process_Name_10" localSheetId="3">[39]Process!$B$5</definedName>
    <definedName name="Process_Name_10" localSheetId="2">[39]Process!$B$5</definedName>
    <definedName name="Process_Name_10" localSheetId="5">[39]Process!$B$5</definedName>
    <definedName name="Process_Name_10" localSheetId="6">[39]Process!$B$5</definedName>
    <definedName name="Process_Name_10" localSheetId="7">[39]Process!$B$5</definedName>
    <definedName name="Process_Name_10" localSheetId="8">[39]Process!$B$5</definedName>
    <definedName name="Process_Name_10" localSheetId="9">[39]Process!$B$5</definedName>
    <definedName name="Process_Name_10">[29]Process!$B$5</definedName>
    <definedName name="Process_Variation" localSheetId="4">#REF!</definedName>
    <definedName name="Process_Variation" localSheetId="3">#REF!</definedName>
    <definedName name="Process_Variation" localSheetId="2">#REF!</definedName>
    <definedName name="Process_Variation" localSheetId="5">#REF!</definedName>
    <definedName name="Process_Variation" localSheetId="6">#REF!</definedName>
    <definedName name="Process_Variation" localSheetId="7">#REF!</definedName>
    <definedName name="Process_Variation" localSheetId="8">#REF!</definedName>
    <definedName name="Process_Variation" localSheetId="9">#REF!</definedName>
    <definedName name="Process_Variation" localSheetId="10">#REF!</definedName>
    <definedName name="Process_Variation">#REF!</definedName>
    <definedName name="prod" localSheetId="4">'[16]QMI Monthly Summary Reports_FW0'!$A$1:$B$51</definedName>
    <definedName name="prod" localSheetId="3">'[16]QMI Monthly Summary Reports_FW0'!$A$1:$B$51</definedName>
    <definedName name="prod" localSheetId="2">'[16]QMI Monthly Summary Reports_FW0'!$A$1:$B$51</definedName>
    <definedName name="prod" localSheetId="5">'[16]QMI Monthly Summary Reports_FW0'!$A$1:$B$51</definedName>
    <definedName name="prod" localSheetId="6">'[16]QMI Monthly Summary Reports_FW0'!$A$1:$B$51</definedName>
    <definedName name="prod" localSheetId="7">'[16]QMI Monthly Summary Reports_FW0'!$A$1:$B$51</definedName>
    <definedName name="prod" localSheetId="8">'[17]QMI Monthly Summary Reports_FW0'!$A$1:$B$51</definedName>
    <definedName name="prod" localSheetId="9">'[17]QMI Monthly Summary Reports_FW0'!$A$1:$B$51</definedName>
    <definedName name="prod">'[18]QMI Monthly Summary Reports_FW0'!$A$1:$B$51</definedName>
    <definedName name="Product_line" localSheetId="4">'[54]Program Inputs'!$C$7</definedName>
    <definedName name="Product_line" localSheetId="3">'[54]Program Inputs'!$C$7</definedName>
    <definedName name="Product_line" localSheetId="2">'[54]Program Inputs'!$C$7</definedName>
    <definedName name="Product_line" localSheetId="5">'[54]Program Inputs'!$C$7</definedName>
    <definedName name="Product_line" localSheetId="6">'[54]Program Inputs'!$C$7</definedName>
    <definedName name="Product_line" localSheetId="7">'[54]Program Inputs'!$C$7</definedName>
    <definedName name="Product_line" localSheetId="8">'[54]Program Inputs'!$C$7</definedName>
    <definedName name="Product_line" localSheetId="9">'[54]Program Inputs'!$C$7</definedName>
    <definedName name="Product_line">'[42]Program Inputs'!$C$7</definedName>
    <definedName name="Product_lines" localSheetId="4">'[54]Fixed calculations'!$M$2:$M$40</definedName>
    <definedName name="Product_lines" localSheetId="3">'[54]Fixed calculations'!$M$2:$M$40</definedName>
    <definedName name="Product_lines" localSheetId="2">'[54]Fixed calculations'!$M$2:$M$40</definedName>
    <definedName name="Product_lines" localSheetId="5">'[54]Fixed calculations'!$M$2:$M$40</definedName>
    <definedName name="Product_lines" localSheetId="6">'[54]Fixed calculations'!$M$2:$M$40</definedName>
    <definedName name="Product_lines" localSheetId="7">'[54]Fixed calculations'!$M$2:$M$40</definedName>
    <definedName name="Product_lines" localSheetId="8">'[54]Fixed calculations'!$M$2:$M$40</definedName>
    <definedName name="Product_lines" localSheetId="9">'[54]Fixed calculations'!$M$2:$M$40</definedName>
    <definedName name="Product_lines">'[42]Fixed calculations'!$M$2:$M$40</definedName>
    <definedName name="profile1" localSheetId="4">#REF!</definedName>
    <definedName name="profile1" localSheetId="3">#REF!</definedName>
    <definedName name="profile1" localSheetId="2">#REF!</definedName>
    <definedName name="profile1" localSheetId="5">#REF!</definedName>
    <definedName name="profile1" localSheetId="6">#REF!</definedName>
    <definedName name="profile1" localSheetId="7">#REF!</definedName>
    <definedName name="profile1" localSheetId="8">#REF!</definedName>
    <definedName name="profile1" localSheetId="9">#REF!</definedName>
    <definedName name="profile1" localSheetId="10">#REF!</definedName>
    <definedName name="profile1">#REF!</definedName>
    <definedName name="profile2" localSheetId="4">#REF!</definedName>
    <definedName name="profile2" localSheetId="3">#REF!</definedName>
    <definedName name="profile2" localSheetId="2">#REF!</definedName>
    <definedName name="profile2" localSheetId="5">#REF!</definedName>
    <definedName name="profile2" localSheetId="6">#REF!</definedName>
    <definedName name="profile2" localSheetId="7">#REF!</definedName>
    <definedName name="profile2" localSheetId="8">#REF!</definedName>
    <definedName name="profile2" localSheetId="9">#REF!</definedName>
    <definedName name="profile2" localSheetId="10">#REF!</definedName>
    <definedName name="profile2">#REF!</definedName>
    <definedName name="profile3" localSheetId="4">#REF!</definedName>
    <definedName name="profile3" localSheetId="3">#REF!</definedName>
    <definedName name="profile3" localSheetId="2">#REF!</definedName>
    <definedName name="profile3" localSheetId="5">#REF!</definedName>
    <definedName name="profile3" localSheetId="6">#REF!</definedName>
    <definedName name="profile3" localSheetId="7">#REF!</definedName>
    <definedName name="profile3" localSheetId="8">#REF!</definedName>
    <definedName name="profile3" localSheetId="9">#REF!</definedName>
    <definedName name="profile3" localSheetId="10">#REF!</definedName>
    <definedName name="profile3">#REF!</definedName>
    <definedName name="Program" localSheetId="4">'[55]VSAMS Summary'!$F$16</definedName>
    <definedName name="Program" localSheetId="3">'[55]VSAMS Summary'!$F$16</definedName>
    <definedName name="Program" localSheetId="2">'[55]VSAMS Summary'!$F$16</definedName>
    <definedName name="Program" localSheetId="5">'[55]VSAMS Summary'!$F$16</definedName>
    <definedName name="Program" localSheetId="6">'[55]VSAMS Summary'!$F$16</definedName>
    <definedName name="Program" localSheetId="7">'[55]VSAMS Summary'!$F$16</definedName>
    <definedName name="Program" localSheetId="8">'[55]VSAMS Summary'!$F$16</definedName>
    <definedName name="Program" localSheetId="9">'[55]VSAMS Summary'!$F$16</definedName>
    <definedName name="Program">'[44]VSAMS Summary'!$F$16</definedName>
    <definedName name="Program_name" localSheetId="4">'[54]Program Inputs'!$C$5</definedName>
    <definedName name="Program_name" localSheetId="3">'[54]Program Inputs'!$C$5</definedName>
    <definedName name="Program_name" localSheetId="2">'[54]Program Inputs'!$C$5</definedName>
    <definedName name="Program_name" localSheetId="5">'[54]Program Inputs'!$C$5</definedName>
    <definedName name="Program_name" localSheetId="6">'[54]Program Inputs'!$C$5</definedName>
    <definedName name="Program_name" localSheetId="7">'[54]Program Inputs'!$C$5</definedName>
    <definedName name="Program_name" localSheetId="8">'[54]Program Inputs'!$C$5</definedName>
    <definedName name="Program_name" localSheetId="9">'[54]Program Inputs'!$C$5</definedName>
    <definedName name="Program_name">'[42]Program Inputs'!$C$5</definedName>
    <definedName name="Program_types" localSheetId="4">'[54]Fixed calculations'!$J$2:$K$40</definedName>
    <definedName name="Program_types" localSheetId="3">'[54]Fixed calculations'!$J$2:$K$40</definedName>
    <definedName name="Program_types" localSheetId="2">'[54]Fixed calculations'!$J$2:$K$40</definedName>
    <definedName name="Program_types" localSheetId="5">'[54]Fixed calculations'!$J$2:$K$40</definedName>
    <definedName name="Program_types" localSheetId="6">'[54]Fixed calculations'!$J$2:$K$40</definedName>
    <definedName name="Program_types" localSheetId="7">'[54]Fixed calculations'!$J$2:$K$40</definedName>
    <definedName name="Program_types" localSheetId="8">'[54]Fixed calculations'!$J$2:$K$40</definedName>
    <definedName name="Program_types" localSheetId="9">'[54]Fixed calculations'!$J$2:$K$40</definedName>
    <definedName name="Program_types">'[42]Fixed calculations'!$J$2:$K$40</definedName>
    <definedName name="Programs" localSheetId="4">'[54]Fixed calculations'!$J$2:$J$15</definedName>
    <definedName name="Programs" localSheetId="3">'[54]Fixed calculations'!$J$2:$J$15</definedName>
    <definedName name="Programs" localSheetId="2">'[54]Fixed calculations'!$J$2:$J$15</definedName>
    <definedName name="Programs" localSheetId="5">'[54]Fixed calculations'!$J$2:$J$15</definedName>
    <definedName name="Programs" localSheetId="6">'[54]Fixed calculations'!$J$2:$J$15</definedName>
    <definedName name="Programs" localSheetId="7">'[54]Fixed calculations'!$J$2:$J$15</definedName>
    <definedName name="Programs" localSheetId="8">'[54]Fixed calculations'!$J$2:$J$15</definedName>
    <definedName name="Programs" localSheetId="9">'[54]Fixed calculations'!$J$2:$J$15</definedName>
    <definedName name="Programs">'[42]Fixed calculations'!$J$2:$J$15</definedName>
    <definedName name="project" localSheetId="4">[61]SUM14ZC1!#REF!</definedName>
    <definedName name="project" localSheetId="3">[61]SUM14ZC1!#REF!</definedName>
    <definedName name="project" localSheetId="2">[61]SUM14ZC1!#REF!</definedName>
    <definedName name="project" localSheetId="5">[61]SUM14ZC1!#REF!</definedName>
    <definedName name="project" localSheetId="6">[61]SUM14ZC1!#REF!</definedName>
    <definedName name="project" localSheetId="7">[61]SUM14ZC1!#REF!</definedName>
    <definedName name="project" localSheetId="8">[61]SUM14ZC1!#REF!</definedName>
    <definedName name="project" localSheetId="9">[61]SUM14ZC1!#REF!</definedName>
    <definedName name="project">[47]SUM14ZC1!#REF!</definedName>
    <definedName name="project_list" localSheetId="4">[61]SUM14ZC1!#REF!</definedName>
    <definedName name="project_list" localSheetId="3">[61]SUM14ZC1!#REF!</definedName>
    <definedName name="project_list" localSheetId="2">[61]SUM14ZC1!#REF!</definedName>
    <definedName name="project_list" localSheetId="5">[61]SUM14ZC1!#REF!</definedName>
    <definedName name="project_list" localSheetId="6">[61]SUM14ZC1!#REF!</definedName>
    <definedName name="project_list" localSheetId="7">[61]SUM14ZC1!#REF!</definedName>
    <definedName name="project_list" localSheetId="8">[61]SUM14ZC1!#REF!</definedName>
    <definedName name="project_list" localSheetId="9">[61]SUM14ZC1!#REF!</definedName>
    <definedName name="project_list">[47]SUM14ZC1!#REF!</definedName>
    <definedName name="project_list1">[103]SUM14ZC1!#REF!</definedName>
    <definedName name="Projekt" localSheetId="4">#REF!</definedName>
    <definedName name="Projekt" localSheetId="3">#REF!</definedName>
    <definedName name="Projekt" localSheetId="2">#REF!</definedName>
    <definedName name="Projekt" localSheetId="5">#REF!</definedName>
    <definedName name="Projekt" localSheetId="6">#REF!</definedName>
    <definedName name="Projekt" localSheetId="7">#REF!</definedName>
    <definedName name="Projekt" localSheetId="8">#REF!</definedName>
    <definedName name="Projekt" localSheetId="9">#REF!</definedName>
    <definedName name="Projekt" localSheetId="10">#REF!</definedName>
    <definedName name="Projekt">#REF!</definedName>
    <definedName name="PrSchr1" localSheetId="4">[91]数据输入!$C$30</definedName>
    <definedName name="PrSchr1" localSheetId="3">[91]数据输入!$C$30</definedName>
    <definedName name="PrSchr1" localSheetId="2">[91]数据输入!$C$30</definedName>
    <definedName name="PrSchr1" localSheetId="5">[91]数据输入!$C$30</definedName>
    <definedName name="PrSchr1" localSheetId="6">[91]数据输入!$C$30</definedName>
    <definedName name="PrSchr1" localSheetId="7">[91]数据输入!$C$30</definedName>
    <definedName name="PrSchr1">[92]数据输入!$C$30</definedName>
    <definedName name="PrSchr10" localSheetId="4">[88]数据输入!#REF!</definedName>
    <definedName name="PrSchr10" localSheetId="3">[88]数据输入!#REF!</definedName>
    <definedName name="PrSchr10" localSheetId="2">[88]数据输入!#REF!</definedName>
    <definedName name="PrSchr10" localSheetId="5">[88]数据输入!#REF!</definedName>
    <definedName name="PrSchr10" localSheetId="6">[88]数据输入!#REF!</definedName>
    <definedName name="PrSchr10" localSheetId="7">[88]数据输入!#REF!</definedName>
    <definedName name="PrSchr10" localSheetId="8">[88]数据输入!#REF!</definedName>
    <definedName name="PrSchr10" localSheetId="9">[88]数据输入!#REF!</definedName>
    <definedName name="PrSchr10">[70]数据输入!#REF!</definedName>
    <definedName name="PrSchr2" localSheetId="4">[88]数据输入!#REF!</definedName>
    <definedName name="PrSchr2" localSheetId="3">[88]数据输入!#REF!</definedName>
    <definedName name="PrSchr2" localSheetId="2">[88]数据输入!#REF!</definedName>
    <definedName name="PrSchr2" localSheetId="5">[88]数据输入!#REF!</definedName>
    <definedName name="PrSchr2" localSheetId="6">[88]数据输入!#REF!</definedName>
    <definedName name="PrSchr2" localSheetId="7">[88]数据输入!#REF!</definedName>
    <definedName name="PrSchr2" localSheetId="8">[88]数据输入!#REF!</definedName>
    <definedName name="PrSchr2" localSheetId="9">[88]数据输入!#REF!</definedName>
    <definedName name="PrSchr2">[70]数据输入!#REF!</definedName>
    <definedName name="PrSchr3" localSheetId="4">[88]数据输入!#REF!</definedName>
    <definedName name="PrSchr3" localSheetId="3">[88]数据输入!#REF!</definedName>
    <definedName name="PrSchr3" localSheetId="2">[88]数据输入!#REF!</definedName>
    <definedName name="PrSchr3" localSheetId="5">[88]数据输入!#REF!</definedName>
    <definedName name="PrSchr3" localSheetId="6">[88]数据输入!#REF!</definedName>
    <definedName name="PrSchr3" localSheetId="7">[88]数据输入!#REF!</definedName>
    <definedName name="PrSchr3" localSheetId="8">[88]数据输入!#REF!</definedName>
    <definedName name="PrSchr3" localSheetId="9">[88]数据输入!#REF!</definedName>
    <definedName name="PrSchr3">[70]数据输入!#REF!</definedName>
    <definedName name="PrSchr4" localSheetId="4">[88]数据输入!#REF!</definedName>
    <definedName name="PrSchr4" localSheetId="3">[88]数据输入!#REF!</definedName>
    <definedName name="PrSchr4" localSheetId="2">[88]数据输入!#REF!</definedName>
    <definedName name="PrSchr4" localSheetId="5">[88]数据输入!#REF!</definedName>
    <definedName name="PrSchr4" localSheetId="6">[88]数据输入!#REF!</definedName>
    <definedName name="PrSchr4" localSheetId="7">[88]数据输入!#REF!</definedName>
    <definedName name="PrSchr4" localSheetId="8">[88]数据输入!#REF!</definedName>
    <definedName name="PrSchr4" localSheetId="9">[88]数据输入!#REF!</definedName>
    <definedName name="PrSchr4">[70]数据输入!#REF!</definedName>
    <definedName name="PrSchr5" localSheetId="4">[91]数据输入!$C$31</definedName>
    <definedName name="PrSchr5" localSheetId="3">[91]数据输入!$C$31</definedName>
    <definedName name="PrSchr5" localSheetId="2">[91]数据输入!$C$31</definedName>
    <definedName name="PrSchr5" localSheetId="5">[91]数据输入!$C$31</definedName>
    <definedName name="PrSchr5" localSheetId="6">[91]数据输入!$C$31</definedName>
    <definedName name="PrSchr5" localSheetId="7">[91]数据输入!$C$31</definedName>
    <definedName name="PrSchr5">[92]数据输入!$C$31</definedName>
    <definedName name="PrSchr7" localSheetId="4">[88]数据输入!#REF!</definedName>
    <definedName name="PrSchr7" localSheetId="3">[88]数据输入!#REF!</definedName>
    <definedName name="PrSchr7" localSheetId="2">[88]数据输入!#REF!</definedName>
    <definedName name="PrSchr7" localSheetId="5">[88]数据输入!#REF!</definedName>
    <definedName name="PrSchr7" localSheetId="6">[88]数据输入!#REF!</definedName>
    <definedName name="PrSchr7" localSheetId="7">[88]数据输入!#REF!</definedName>
    <definedName name="PrSchr7" localSheetId="8">[88]数据输入!#REF!</definedName>
    <definedName name="PrSchr7" localSheetId="9">[88]数据输入!#REF!</definedName>
    <definedName name="PrSchr7">[70]数据输入!#REF!</definedName>
    <definedName name="PrSchr8" localSheetId="4">[88]数据输入!#REF!</definedName>
    <definedName name="PrSchr8" localSheetId="3">[88]数据输入!#REF!</definedName>
    <definedName name="PrSchr8" localSheetId="2">[88]数据输入!#REF!</definedName>
    <definedName name="PrSchr8" localSheetId="5">[88]数据输入!#REF!</definedName>
    <definedName name="PrSchr8" localSheetId="6">[88]数据输入!#REF!</definedName>
    <definedName name="PrSchr8" localSheetId="7">[88]数据输入!#REF!</definedName>
    <definedName name="PrSchr8" localSheetId="8">[88]数据输入!#REF!</definedName>
    <definedName name="PrSchr8" localSheetId="9">[88]数据输入!#REF!</definedName>
    <definedName name="PrSchr8">[70]数据输入!#REF!</definedName>
    <definedName name="PrSchr9" localSheetId="4">[88]数据输入!#REF!</definedName>
    <definedName name="PrSchr9" localSheetId="3">[88]数据输入!#REF!</definedName>
    <definedName name="PrSchr9" localSheetId="2">[88]数据输入!#REF!</definedName>
    <definedName name="PrSchr9" localSheetId="5">[88]数据输入!#REF!</definedName>
    <definedName name="PrSchr9" localSheetId="6">[88]数据输入!#REF!</definedName>
    <definedName name="PrSchr9" localSheetId="7">[88]数据输入!#REF!</definedName>
    <definedName name="PrSchr9" localSheetId="8">[88]数据输入!#REF!</definedName>
    <definedName name="PrSchr9" localSheetId="9">[88]数据输入!#REF!</definedName>
    <definedName name="PrSchr9">[70]数据输入!#REF!</definedName>
    <definedName name="PrSchrNr2" localSheetId="4">[88]数据输入!#REF!</definedName>
    <definedName name="PrSchrNr2" localSheetId="3">[88]数据输入!#REF!</definedName>
    <definedName name="PrSchrNr2" localSheetId="2">[88]数据输入!#REF!</definedName>
    <definedName name="PrSchrNr2" localSheetId="5">[88]数据输入!#REF!</definedName>
    <definedName name="PrSchrNr2" localSheetId="6">[88]数据输入!#REF!</definedName>
    <definedName name="PrSchrNr2" localSheetId="7">[88]数据输入!#REF!</definedName>
    <definedName name="PrSchrNr2" localSheetId="8">[88]数据输入!#REF!</definedName>
    <definedName name="PrSchrNr2" localSheetId="9">[88]数据输入!#REF!</definedName>
    <definedName name="PrSchrNr2">[70]数据输入!#REF!</definedName>
    <definedName name="PrSchrNr3" localSheetId="4">[88]数据输入!#REF!</definedName>
    <definedName name="PrSchrNr3" localSheetId="3">[88]数据输入!#REF!</definedName>
    <definedName name="PrSchrNr3" localSheetId="2">[88]数据输入!#REF!</definedName>
    <definedName name="PrSchrNr3" localSheetId="5">[88]数据输入!#REF!</definedName>
    <definedName name="PrSchrNr3" localSheetId="6">[88]数据输入!#REF!</definedName>
    <definedName name="PrSchrNr3" localSheetId="7">[88]数据输入!#REF!</definedName>
    <definedName name="PrSchrNr3" localSheetId="8">[88]数据输入!#REF!</definedName>
    <definedName name="PrSchrNr3" localSheetId="9">[88]数据输入!#REF!</definedName>
    <definedName name="PrSchrNr3">[70]数据输入!#REF!</definedName>
    <definedName name="PrSchrNr4" localSheetId="4">[88]数据输入!#REF!</definedName>
    <definedName name="PrSchrNr4" localSheetId="3">[88]数据输入!#REF!</definedName>
    <definedName name="PrSchrNr4" localSheetId="2">[88]数据输入!#REF!</definedName>
    <definedName name="PrSchrNr4" localSheetId="5">[88]数据输入!#REF!</definedName>
    <definedName name="PrSchrNr4" localSheetId="6">[88]数据输入!#REF!</definedName>
    <definedName name="PrSchrNr4" localSheetId="7">[88]数据输入!#REF!</definedName>
    <definedName name="PrSchrNr4" localSheetId="8">[88]数据输入!#REF!</definedName>
    <definedName name="PrSchrNr4" localSheetId="9">[88]数据输入!#REF!</definedName>
    <definedName name="PrSchrNr4">[70]数据输入!#REF!</definedName>
    <definedName name="PRSCHRNR5" localSheetId="4">[88]数据输入!#REF!</definedName>
    <definedName name="PRSCHRNR5" localSheetId="3">[88]数据输入!#REF!</definedName>
    <definedName name="PRSCHRNR5" localSheetId="2">[88]数据输入!#REF!</definedName>
    <definedName name="PRSCHRNR5" localSheetId="5">[88]数据输入!#REF!</definedName>
    <definedName name="PRSCHRNR5" localSheetId="6">[88]数据输入!#REF!</definedName>
    <definedName name="PRSCHRNR5" localSheetId="7">[88]数据输入!#REF!</definedName>
    <definedName name="PRSCHRNR5" localSheetId="8">[88]数据输入!#REF!</definedName>
    <definedName name="PRSCHRNR5" localSheetId="9">[88]数据输入!#REF!</definedName>
    <definedName name="PRSCHRNR5">[70]数据输入!#REF!</definedName>
    <definedName name="PrSchrNr6" localSheetId="4">[88]数据输入!#REF!</definedName>
    <definedName name="PrSchrNr6" localSheetId="3">[88]数据输入!#REF!</definedName>
    <definedName name="PrSchrNr6" localSheetId="2">[88]数据输入!#REF!</definedName>
    <definedName name="PrSchrNr6" localSheetId="5">[88]数据输入!#REF!</definedName>
    <definedName name="PrSchrNr6" localSheetId="6">[88]数据输入!#REF!</definedName>
    <definedName name="PrSchrNr6" localSheetId="7">[88]数据输入!#REF!</definedName>
    <definedName name="PrSchrNr6" localSheetId="8">[88]数据输入!#REF!</definedName>
    <definedName name="PrSchrNr6" localSheetId="9">[88]数据输入!#REF!</definedName>
    <definedName name="PrSchrNr6">[70]数据输入!#REF!</definedName>
    <definedName name="PrSchrNr7" localSheetId="4">[88]数据输入!#REF!</definedName>
    <definedName name="PrSchrNr7" localSheetId="3">[88]数据输入!#REF!</definedName>
    <definedName name="PrSchrNr7" localSheetId="2">[88]数据输入!#REF!</definedName>
    <definedName name="PrSchrNr7" localSheetId="5">[88]数据输入!#REF!</definedName>
    <definedName name="PrSchrNr7" localSheetId="6">[88]数据输入!#REF!</definedName>
    <definedName name="PrSchrNr7" localSheetId="7">[88]数据输入!#REF!</definedName>
    <definedName name="PrSchrNr7" localSheetId="8">[88]数据输入!#REF!</definedName>
    <definedName name="PrSchrNr7" localSheetId="9">[88]数据输入!#REF!</definedName>
    <definedName name="PrSchrNr7">[70]数据输入!#REF!</definedName>
    <definedName name="PrSchrNr8" localSheetId="4">[88]数据输入!#REF!</definedName>
    <definedName name="PrSchrNr8" localSheetId="3">[88]数据输入!#REF!</definedName>
    <definedName name="PrSchrNr8" localSheetId="2">[88]数据输入!#REF!</definedName>
    <definedName name="PrSchrNr8" localSheetId="5">[88]数据输入!#REF!</definedName>
    <definedName name="PrSchrNr8" localSheetId="6">[88]数据输入!#REF!</definedName>
    <definedName name="PrSchrNr8" localSheetId="7">[88]数据输入!#REF!</definedName>
    <definedName name="PrSchrNr8" localSheetId="8">[88]数据输入!#REF!</definedName>
    <definedName name="PrSchrNr8" localSheetId="9">[88]数据输入!#REF!</definedName>
    <definedName name="PrSchrNr8">[70]数据输入!#REF!</definedName>
    <definedName name="PrSchrNr9" localSheetId="4">[88]数据输入!#REF!</definedName>
    <definedName name="PrSchrNr9" localSheetId="3">[88]数据输入!#REF!</definedName>
    <definedName name="PrSchrNr9" localSheetId="2">[88]数据输入!#REF!</definedName>
    <definedName name="PrSchrNr9" localSheetId="5">[88]数据输入!#REF!</definedName>
    <definedName name="PrSchrNr9" localSheetId="6">[88]数据输入!#REF!</definedName>
    <definedName name="PrSchrNr9" localSheetId="7">[88]数据输入!#REF!</definedName>
    <definedName name="PrSchrNr9" localSheetId="8">[88]数据输入!#REF!</definedName>
    <definedName name="PrSchrNr9" localSheetId="9">[88]数据输入!#REF!</definedName>
    <definedName name="PrSchrNr9">[70]数据输入!#REF!</definedName>
    <definedName name="PtichDTL">#N/A</definedName>
    <definedName name="pull" localSheetId="4">#REF!</definedName>
    <definedName name="pull" localSheetId="3">#REF!</definedName>
    <definedName name="pull" localSheetId="2">#REF!</definedName>
    <definedName name="pull" localSheetId="5">#REF!</definedName>
    <definedName name="pull" localSheetId="6">#REF!</definedName>
    <definedName name="pull" localSheetId="7">#REF!</definedName>
    <definedName name="pull" localSheetId="8">#REF!</definedName>
    <definedName name="pull" localSheetId="9">#REF!</definedName>
    <definedName name="pull" localSheetId="10">#REF!</definedName>
    <definedName name="pull">#REF!</definedName>
    <definedName name="PurpleClean" localSheetId="4">#REF!</definedName>
    <definedName name="PurpleClean" localSheetId="3">#REF!</definedName>
    <definedName name="PurpleClean" localSheetId="2">#REF!</definedName>
    <definedName name="PurpleClean" localSheetId="5">#REF!</definedName>
    <definedName name="PurpleClean" localSheetId="6">#REF!</definedName>
    <definedName name="PurpleClean" localSheetId="7">#REF!</definedName>
    <definedName name="PurpleClean" localSheetId="8">#REF!</definedName>
    <definedName name="PurpleClean" localSheetId="9">#REF!</definedName>
    <definedName name="PurpleClean" localSheetId="10">#REF!</definedName>
    <definedName name="PurpleClean">#REF!</definedName>
    <definedName name="PV" localSheetId="4">#REF!</definedName>
    <definedName name="PV" localSheetId="3">#REF!</definedName>
    <definedName name="PV" localSheetId="2">#REF!</definedName>
    <definedName name="PV" localSheetId="5">#REF!</definedName>
    <definedName name="PV" localSheetId="6">#REF!</definedName>
    <definedName name="PV" localSheetId="7">#REF!</definedName>
    <definedName name="PV" localSheetId="8">#REF!</definedName>
    <definedName name="PV" localSheetId="9">#REF!</definedName>
    <definedName name="PV" localSheetId="10">#REF!</definedName>
    <definedName name="PV">#REF!</definedName>
    <definedName name="q" localSheetId="4">#REF!</definedName>
    <definedName name="q" localSheetId="3">#REF!</definedName>
    <definedName name="q" localSheetId="2">#REF!</definedName>
    <definedName name="q" localSheetId="5">#REF!</definedName>
    <definedName name="q" localSheetId="6">#REF!</definedName>
    <definedName name="q" localSheetId="7">#REF!</definedName>
    <definedName name="q" localSheetId="8">#REF!</definedName>
    <definedName name="q" localSheetId="9">#REF!</definedName>
    <definedName name="q" localSheetId="10">#REF!</definedName>
    <definedName name="q">#REF!</definedName>
    <definedName name="Q1_Rev_GM" localSheetId="4">#REF!</definedName>
    <definedName name="Q1_Rev_GM" localSheetId="3">#REF!</definedName>
    <definedName name="Q1_Rev_GM" localSheetId="2">#REF!</definedName>
    <definedName name="Q1_Rev_GM" localSheetId="5">#REF!</definedName>
    <definedName name="Q1_Rev_GM" localSheetId="6">#REF!</definedName>
    <definedName name="Q1_Rev_GM" localSheetId="7">#REF!</definedName>
    <definedName name="Q1_Rev_GM" localSheetId="8">#REF!</definedName>
    <definedName name="Q1_Rev_GM" localSheetId="9">#REF!</definedName>
    <definedName name="Q1_Rev_GM" localSheetId="10">#REF!</definedName>
    <definedName name="Q1_Rev_GM">#REF!</definedName>
    <definedName name="Q2_Rev_GM" localSheetId="4">#REF!</definedName>
    <definedName name="Q2_Rev_GM" localSheetId="3">#REF!</definedName>
    <definedName name="Q2_Rev_GM" localSheetId="2">#REF!</definedName>
    <definedName name="Q2_Rev_GM" localSheetId="5">#REF!</definedName>
    <definedName name="Q2_Rev_GM" localSheetId="6">#REF!</definedName>
    <definedName name="Q2_Rev_GM" localSheetId="7">#REF!</definedName>
    <definedName name="Q2_Rev_GM" localSheetId="8">#REF!</definedName>
    <definedName name="Q2_Rev_GM" localSheetId="9">#REF!</definedName>
    <definedName name="Q2_Rev_GM" localSheetId="10">#REF!</definedName>
    <definedName name="Q2_Rev_GM">#REF!</definedName>
    <definedName name="Q3BEGIN" localSheetId="4">#REF!</definedName>
    <definedName name="Q3BEGIN" localSheetId="3">#REF!</definedName>
    <definedName name="Q3BEGIN" localSheetId="2">#REF!</definedName>
    <definedName name="Q3BEGIN" localSheetId="5">#REF!</definedName>
    <definedName name="Q3BEGIN" localSheetId="6">#REF!</definedName>
    <definedName name="Q3BEGIN" localSheetId="7">#REF!</definedName>
    <definedName name="Q3BEGIN" localSheetId="8">#REF!</definedName>
    <definedName name="Q3BEGIN" localSheetId="9">#REF!</definedName>
    <definedName name="Q3BEGIN" localSheetId="10">#REF!</definedName>
    <definedName name="Q3BEGIN">#REF!</definedName>
    <definedName name="Q3R" localSheetId="4">#REF!</definedName>
    <definedName name="Q3R" localSheetId="3">#REF!</definedName>
    <definedName name="Q3R" localSheetId="2">#REF!</definedName>
    <definedName name="Q3R" localSheetId="5">#REF!</definedName>
    <definedName name="Q3R" localSheetId="6">#REF!</definedName>
    <definedName name="Q3R" localSheetId="7">#REF!</definedName>
    <definedName name="Q3R" localSheetId="8">#REF!</definedName>
    <definedName name="Q3R" localSheetId="9">#REF!</definedName>
    <definedName name="Q3R" localSheetId="10">#REF!</definedName>
    <definedName name="Q3R">#REF!</definedName>
    <definedName name="Q4BEG" localSheetId="4">#REF!</definedName>
    <definedName name="Q4BEG" localSheetId="3">#REF!</definedName>
    <definedName name="Q4BEG" localSheetId="2">#REF!</definedName>
    <definedName name="Q4BEG" localSheetId="5">#REF!</definedName>
    <definedName name="Q4BEG" localSheetId="6">#REF!</definedName>
    <definedName name="Q4BEG" localSheetId="7">#REF!</definedName>
    <definedName name="Q4BEG" localSheetId="8">#REF!</definedName>
    <definedName name="Q4BEG" localSheetId="9">#REF!</definedName>
    <definedName name="Q4BEG" localSheetId="10">#REF!</definedName>
    <definedName name="Q4BEG">#REF!</definedName>
    <definedName name="Q4R" localSheetId="4">#REF!</definedName>
    <definedName name="Q4R" localSheetId="3">#REF!</definedName>
    <definedName name="Q4R" localSheetId="2">#REF!</definedName>
    <definedName name="Q4R" localSheetId="5">#REF!</definedName>
    <definedName name="Q4R" localSheetId="6">#REF!</definedName>
    <definedName name="Q4R" localSheetId="7">#REF!</definedName>
    <definedName name="Q4R" localSheetId="8">#REF!</definedName>
    <definedName name="Q4R" localSheetId="9">#REF!</definedName>
    <definedName name="Q4R" localSheetId="10">#REF!</definedName>
    <definedName name="Q4R">#REF!</definedName>
    <definedName name="QC" localSheetId="4">#REF!</definedName>
    <definedName name="QC" localSheetId="3">#REF!</definedName>
    <definedName name="QC" localSheetId="2">#REF!</definedName>
    <definedName name="QC" localSheetId="5">#REF!</definedName>
    <definedName name="QC" localSheetId="6">#REF!</definedName>
    <definedName name="QC" localSheetId="7">#REF!</definedName>
    <definedName name="QC" localSheetId="8">#REF!</definedName>
    <definedName name="QC" localSheetId="9">#REF!</definedName>
    <definedName name="QC" localSheetId="10">#REF!</definedName>
    <definedName name="QC">#REF!</definedName>
    <definedName name="qq" localSheetId="4">#REF!</definedName>
    <definedName name="qq" localSheetId="3">#REF!</definedName>
    <definedName name="qq" localSheetId="2">#REF!</definedName>
    <definedName name="qq" localSheetId="5">#REF!</definedName>
    <definedName name="qq" localSheetId="6">#REF!</definedName>
    <definedName name="qq" localSheetId="7">#REF!</definedName>
    <definedName name="qq" localSheetId="8">#REF!</definedName>
    <definedName name="qq" localSheetId="9">#REF!</definedName>
    <definedName name="qq" localSheetId="10">#REF!</definedName>
    <definedName name="qq">#REF!</definedName>
    <definedName name="qqq" localSheetId="4">#REF!</definedName>
    <definedName name="qqq" localSheetId="3">#REF!</definedName>
    <definedName name="qqq" localSheetId="2">#REF!</definedName>
    <definedName name="qqq" localSheetId="5">#REF!</definedName>
    <definedName name="qqq" localSheetId="6">#REF!</definedName>
    <definedName name="qqq" localSheetId="7">#REF!</definedName>
    <definedName name="qqq" localSheetId="8">#REF!</definedName>
    <definedName name="qqq" localSheetId="9">#REF!</definedName>
    <definedName name="qqq" localSheetId="10">#REF!</definedName>
    <definedName name="qqq">#REF!</definedName>
    <definedName name="QQQQQ" localSheetId="4">#REF!</definedName>
    <definedName name="QQQQQ" localSheetId="3">#REF!</definedName>
    <definedName name="QQQQQ" localSheetId="2">#REF!</definedName>
    <definedName name="QQQQQ" localSheetId="5">#REF!</definedName>
    <definedName name="QQQQQ" localSheetId="6">#REF!</definedName>
    <definedName name="QQQQQ" localSheetId="7">#REF!</definedName>
    <definedName name="QQQQQ" localSheetId="8">#REF!</definedName>
    <definedName name="QQQQQ" localSheetId="9">#REF!</definedName>
    <definedName name="QQQQQ" localSheetId="10">#REF!</definedName>
    <definedName name="QQQQQ">#REF!</definedName>
    <definedName name="QSD" localSheetId="4">#REF!</definedName>
    <definedName name="QSD" localSheetId="3">#REF!</definedName>
    <definedName name="QSD" localSheetId="2">#REF!</definedName>
    <definedName name="QSD" localSheetId="5">#REF!</definedName>
    <definedName name="QSD" localSheetId="6">#REF!</definedName>
    <definedName name="QSD" localSheetId="7">#REF!</definedName>
    <definedName name="QSD" localSheetId="8">#REF!</definedName>
    <definedName name="QSD" localSheetId="9">#REF!</definedName>
    <definedName name="QSD" localSheetId="10">#REF!</definedName>
    <definedName name="QSD">#REF!</definedName>
    <definedName name="qtd" localSheetId="4">#REF!</definedName>
    <definedName name="qtd" localSheetId="3">#REF!</definedName>
    <definedName name="qtd" localSheetId="2">#REF!</definedName>
    <definedName name="qtd" localSheetId="5">#REF!</definedName>
    <definedName name="qtd" localSheetId="6">#REF!</definedName>
    <definedName name="qtd" localSheetId="7">#REF!</definedName>
    <definedName name="qtd" localSheetId="8">#REF!</definedName>
    <definedName name="qtd" localSheetId="9">#REF!</definedName>
    <definedName name="qtd" localSheetId="10">#REF!</definedName>
    <definedName name="qtd">#REF!</definedName>
    <definedName name="qtd_col_match" localSheetId="4">#REF!</definedName>
    <definedName name="qtd_col_match" localSheetId="3">#REF!</definedName>
    <definedName name="qtd_col_match" localSheetId="2">#REF!</definedName>
    <definedName name="qtd_col_match" localSheetId="5">#REF!</definedName>
    <definedName name="qtd_col_match" localSheetId="6">#REF!</definedName>
    <definedName name="qtd_col_match" localSheetId="7">#REF!</definedName>
    <definedName name="qtd_col_match" localSheetId="8">#REF!</definedName>
    <definedName name="qtd_col_match" localSheetId="9">#REF!</definedName>
    <definedName name="qtd_col_match" localSheetId="10">#REF!</definedName>
    <definedName name="qtd_col_match">#REF!</definedName>
    <definedName name="qtd_row_match" localSheetId="4">#REF!</definedName>
    <definedName name="qtd_row_match" localSheetId="3">#REF!</definedName>
    <definedName name="qtd_row_match" localSheetId="2">#REF!</definedName>
    <definedName name="qtd_row_match" localSheetId="5">#REF!</definedName>
    <definedName name="qtd_row_match" localSheetId="6">#REF!</definedName>
    <definedName name="qtd_row_match" localSheetId="7">#REF!</definedName>
    <definedName name="qtd_row_match" localSheetId="8">#REF!</definedName>
    <definedName name="qtd_row_match" localSheetId="9">#REF!</definedName>
    <definedName name="qtd_row_match" localSheetId="10">#REF!</definedName>
    <definedName name="qtd_row_match">#REF!</definedName>
    <definedName name="QTRPercent" localSheetId="8">[64]FP!$E$50</definedName>
    <definedName name="QTRPercent" localSheetId="9">[64]FP!$E$50</definedName>
    <definedName name="QTRPercent">[65]FP!$E$50</definedName>
    <definedName name="QTY_RSV">150</definedName>
    <definedName name="QTYB_RTN">1.2</definedName>
    <definedName name="QTYMBC">150</definedName>
    <definedName name="Quantities" localSheetId="4">[30]Optimize!$BF$16:$BI$54</definedName>
    <definedName name="Quantities" localSheetId="3">[30]Optimize!$BF$16:$BI$54</definedName>
    <definedName name="Quantities" localSheetId="2">[30]Optimize!$BF$16:$BI$54</definedName>
    <definedName name="Quantities" localSheetId="5">[30]Optimize!$BF$16:$BI$54</definedName>
    <definedName name="Quantities" localSheetId="6">[30]Optimize!$BF$16:$BI$54</definedName>
    <definedName name="Quantities" localSheetId="7">[30]Optimize!$BF$16:$BI$54</definedName>
    <definedName name="Quantities" localSheetId="8">[30]Optimize!$BF$16:$BI$54</definedName>
    <definedName name="Quantities" localSheetId="9">[30]Optimize!$BF$16:$BI$54</definedName>
    <definedName name="Quantities">[24]Optimize!$BF$16:$BI$54</definedName>
    <definedName name="quarter_number" localSheetId="4">'[54]Fixed calculations'!$G$2:$H$13</definedName>
    <definedName name="quarter_number" localSheetId="3">'[54]Fixed calculations'!$G$2:$H$13</definedName>
    <definedName name="quarter_number" localSheetId="2">'[54]Fixed calculations'!$G$2:$H$13</definedName>
    <definedName name="quarter_number" localSheetId="5">'[54]Fixed calculations'!$G$2:$H$13</definedName>
    <definedName name="quarter_number" localSheetId="6">'[54]Fixed calculations'!$G$2:$H$13</definedName>
    <definedName name="quarter_number" localSheetId="7">'[54]Fixed calculations'!$G$2:$H$13</definedName>
    <definedName name="quarter_number" localSheetId="8">'[54]Fixed calculations'!$G$2:$H$13</definedName>
    <definedName name="quarter_number" localSheetId="9">'[54]Fixed calculations'!$G$2:$H$13</definedName>
    <definedName name="quarter_number">'[42]Fixed calculations'!$G$2:$H$13</definedName>
    <definedName name="quarters_months" localSheetId="4">'[54]Fixed calculations'!$D$2:$E$5</definedName>
    <definedName name="quarters_months" localSheetId="3">'[54]Fixed calculations'!$D$2:$E$5</definedName>
    <definedName name="quarters_months" localSheetId="2">'[54]Fixed calculations'!$D$2:$E$5</definedName>
    <definedName name="quarters_months" localSheetId="5">'[54]Fixed calculations'!$D$2:$E$5</definedName>
    <definedName name="quarters_months" localSheetId="6">'[54]Fixed calculations'!$D$2:$E$5</definedName>
    <definedName name="quarters_months" localSheetId="7">'[54]Fixed calculations'!$D$2:$E$5</definedName>
    <definedName name="quarters_months" localSheetId="8">'[54]Fixed calculations'!$D$2:$E$5</definedName>
    <definedName name="quarters_months" localSheetId="9">'[54]Fixed calculations'!$D$2:$E$5</definedName>
    <definedName name="quarters_months">'[42]Fixed calculations'!$D$2:$E$5</definedName>
    <definedName name="queso" localSheetId="4" hidden="1">{#N/A,#N/A,TRUE,"Distribution";#N/A,#N/A,TRUE,"Fulfillment";#N/A,#N/A,TRUE,"Aged Backorders"}</definedName>
    <definedName name="queso" localSheetId="3" hidden="1">{#N/A,#N/A,TRUE,"Distribution";#N/A,#N/A,TRUE,"Fulfillment";#N/A,#N/A,TRUE,"Aged Backorders"}</definedName>
    <definedName name="queso" localSheetId="2" hidden="1">{#N/A,#N/A,TRUE,"Distribution";#N/A,#N/A,TRUE,"Fulfillment";#N/A,#N/A,TRUE,"Aged Backorders"}</definedName>
    <definedName name="queso" localSheetId="8" hidden="1">{#N/A,#N/A,TRUE,"Distribution";#N/A,#N/A,TRUE,"Fulfillment";#N/A,#N/A,TRUE,"Aged Backorders"}</definedName>
    <definedName name="queso" localSheetId="9" hidden="1">{#N/A,#N/A,TRUE,"Distribution";#N/A,#N/A,TRUE,"Fulfillment";#N/A,#N/A,TRUE,"Aged Backorders"}</definedName>
    <definedName name="queso" hidden="1">{#N/A,#N/A,TRUE,"Distribution";#N/A,#N/A,TRUE,"Fulfillment";#N/A,#N/A,TRUE,"Aged Backorders"}</definedName>
    <definedName name="QUOTE" localSheetId="4">#REF!</definedName>
    <definedName name="QUOTE" localSheetId="3">#REF!</definedName>
    <definedName name="QUOTE" localSheetId="2">#REF!</definedName>
    <definedName name="QUOTE" localSheetId="5">#REF!</definedName>
    <definedName name="QUOTE" localSheetId="6">#REF!</definedName>
    <definedName name="QUOTE" localSheetId="7">#REF!</definedName>
    <definedName name="QUOTE" localSheetId="8">#REF!</definedName>
    <definedName name="QUOTE" localSheetId="9">#REF!</definedName>
    <definedName name="QUOTE" localSheetId="10">#REF!</definedName>
    <definedName name="QUOTE">#REF!</definedName>
    <definedName name="QW" localSheetId="4">#REF!</definedName>
    <definedName name="QW" localSheetId="3">#REF!</definedName>
    <definedName name="QW" localSheetId="2">#REF!</definedName>
    <definedName name="QW" localSheetId="5">#REF!</definedName>
    <definedName name="QW" localSheetId="6">#REF!</definedName>
    <definedName name="QW" localSheetId="7">#REF!</definedName>
    <definedName name="QW" localSheetId="8">#REF!</definedName>
    <definedName name="QW" localSheetId="9">#REF!</definedName>
    <definedName name="QW" localSheetId="10">#REF!</definedName>
    <definedName name="QW">#REF!</definedName>
    <definedName name="QWall1" localSheetId="4">#REF!</definedName>
    <definedName name="QWall1" localSheetId="3">#REF!</definedName>
    <definedName name="QWall1" localSheetId="2">#REF!</definedName>
    <definedName name="QWall1" localSheetId="5">#REF!</definedName>
    <definedName name="QWall1" localSheetId="6">#REF!</definedName>
    <definedName name="QWall1" localSheetId="7">#REF!</definedName>
    <definedName name="QWall1" localSheetId="8">#REF!</definedName>
    <definedName name="QWall1" localSheetId="9">#REF!</definedName>
    <definedName name="QWall1" localSheetId="10">#REF!</definedName>
    <definedName name="QWall1">#REF!</definedName>
    <definedName name="Qwall2" localSheetId="4">#REF!</definedName>
    <definedName name="Qwall2" localSheetId="3">#REF!</definedName>
    <definedName name="Qwall2" localSheetId="2">#REF!</definedName>
    <definedName name="Qwall2" localSheetId="5">#REF!</definedName>
    <definedName name="Qwall2" localSheetId="6">#REF!</definedName>
    <definedName name="Qwall2" localSheetId="7">#REF!</definedName>
    <definedName name="Qwall2" localSheetId="8">#REF!</definedName>
    <definedName name="Qwall2" localSheetId="9">#REF!</definedName>
    <definedName name="Qwall2" localSheetId="10">#REF!</definedName>
    <definedName name="Qwall2">#REF!</definedName>
    <definedName name="QWERTDFSFDS" localSheetId="4">[88]数据输入!#REF!</definedName>
    <definedName name="QWERTDFSFDS" localSheetId="3">[88]数据输入!#REF!</definedName>
    <definedName name="QWERTDFSFDS" localSheetId="2">[88]数据输入!#REF!</definedName>
    <definedName name="QWERTDFSFDS" localSheetId="5">[88]数据输入!#REF!</definedName>
    <definedName name="QWERTDFSFDS" localSheetId="6">[88]数据输入!#REF!</definedName>
    <definedName name="QWERTDFSFDS" localSheetId="7">[88]数据输入!#REF!</definedName>
    <definedName name="QWERTDFSFDS" localSheetId="8">[88]数据输入!#REF!</definedName>
    <definedName name="QWERTDFSFDS" localSheetId="9">[88]数据输入!#REF!</definedName>
    <definedName name="QWERTDFSFDS">[70]数据输入!#REF!</definedName>
    <definedName name="qwewrgfdhgfkhjljkl" localSheetId="4">#REF!</definedName>
    <definedName name="qwewrgfdhgfkhjljkl" localSheetId="3">#REF!</definedName>
    <definedName name="qwewrgfdhgfkhjljkl" localSheetId="2">#REF!</definedName>
    <definedName name="qwewrgfdhgfkhjljkl" localSheetId="5">#REF!</definedName>
    <definedName name="qwewrgfdhgfkhjljkl" localSheetId="6">#REF!</definedName>
    <definedName name="qwewrgfdhgfkhjljkl" localSheetId="7">#REF!</definedName>
    <definedName name="qwewrgfdhgfkhjljkl" localSheetId="8">#REF!</definedName>
    <definedName name="qwewrgfdhgfkhjljkl" localSheetId="9">#REF!</definedName>
    <definedName name="qwewrgfdhgfkhjljkl" localSheetId="10">#REF!</definedName>
    <definedName name="qwewrgfdhgfkhjljkl">#REF!</definedName>
    <definedName name="R_2" localSheetId="4">#REF!</definedName>
    <definedName name="R_2" localSheetId="3">#REF!</definedName>
    <definedName name="R_2" localSheetId="2">#REF!</definedName>
    <definedName name="R_2" localSheetId="5">#REF!</definedName>
    <definedName name="R_2" localSheetId="6">#REF!</definedName>
    <definedName name="R_2" localSheetId="7">#REF!</definedName>
    <definedName name="R_2" localSheetId="8">#REF!</definedName>
    <definedName name="R_2" localSheetId="9">#REF!</definedName>
    <definedName name="R_2" localSheetId="10">#REF!</definedName>
    <definedName name="R_2">#REF!</definedName>
    <definedName name="R_bar" localSheetId="4">#REF!</definedName>
    <definedName name="R_bar" localSheetId="3">#REF!</definedName>
    <definedName name="R_bar" localSheetId="2">#REF!</definedName>
    <definedName name="R_bar" localSheetId="5">#REF!</definedName>
    <definedName name="R_bar" localSheetId="6">#REF!</definedName>
    <definedName name="R_bar" localSheetId="7">#REF!</definedName>
    <definedName name="R_bar" localSheetId="8">#REF!</definedName>
    <definedName name="R_bar" localSheetId="9">#REF!</definedName>
    <definedName name="R_bar" localSheetId="10">#REF!</definedName>
    <definedName name="R_bar">#REF!</definedName>
    <definedName name="R_R" localSheetId="4">#REF!</definedName>
    <definedName name="R_R" localSheetId="3">#REF!</definedName>
    <definedName name="R_R" localSheetId="2">#REF!</definedName>
    <definedName name="R_R" localSheetId="5">#REF!</definedName>
    <definedName name="R_R" localSheetId="6">#REF!</definedName>
    <definedName name="R_R" localSheetId="7">#REF!</definedName>
    <definedName name="R_R" localSheetId="8">#REF!</definedName>
    <definedName name="R_R" localSheetId="9">#REF!</definedName>
    <definedName name="R_R" localSheetId="10">#REF!</definedName>
    <definedName name="R_R">#REF!</definedName>
    <definedName name="RAC" localSheetId="4">#REF!</definedName>
    <definedName name="RAC" localSheetId="3">#REF!</definedName>
    <definedName name="RAC" localSheetId="2">#REF!</definedName>
    <definedName name="RAC" localSheetId="5">#REF!</definedName>
    <definedName name="RAC" localSheetId="6">#REF!</definedName>
    <definedName name="RAC" localSheetId="7">#REF!</definedName>
    <definedName name="RAC" localSheetId="8">#REF!</definedName>
    <definedName name="RAC" localSheetId="9">#REF!</definedName>
    <definedName name="RAC" localSheetId="10">#REF!</definedName>
    <definedName name="RAC">#REF!</definedName>
    <definedName name="rail" localSheetId="4">#REF!</definedName>
    <definedName name="rail" localSheetId="3">#REF!</definedName>
    <definedName name="rail" localSheetId="2">#REF!</definedName>
    <definedName name="rail" localSheetId="5">#REF!</definedName>
    <definedName name="rail" localSheetId="6">#REF!</definedName>
    <definedName name="rail" localSheetId="7">#REF!</definedName>
    <definedName name="rail" localSheetId="8">#REF!</definedName>
    <definedName name="rail" localSheetId="9">#REF!</definedName>
    <definedName name="rail" localSheetId="10">#REF!</definedName>
    <definedName name="rail">#REF!</definedName>
    <definedName name="Range">[104]Histogram!$B$7</definedName>
    <definedName name="rate">14000</definedName>
    <definedName name="RbarA" localSheetId="4">#REF!</definedName>
    <definedName name="RbarA" localSheetId="3">#REF!</definedName>
    <definedName name="RbarA" localSheetId="2">#REF!</definedName>
    <definedName name="RbarA" localSheetId="5">#REF!</definedName>
    <definedName name="RbarA" localSheetId="6">#REF!</definedName>
    <definedName name="RbarA" localSheetId="7">#REF!</definedName>
    <definedName name="RbarA" localSheetId="8">#REF!</definedName>
    <definedName name="RbarA" localSheetId="9">#REF!</definedName>
    <definedName name="RbarA" localSheetId="10">#REF!</definedName>
    <definedName name="RbarA">#REF!</definedName>
    <definedName name="RbarB" localSheetId="4">#REF!</definedName>
    <definedName name="RbarB" localSheetId="3">#REF!</definedName>
    <definedName name="RbarB" localSheetId="2">#REF!</definedName>
    <definedName name="RbarB" localSheetId="5">#REF!</definedName>
    <definedName name="RbarB" localSheetId="6">#REF!</definedName>
    <definedName name="RbarB" localSheetId="7">#REF!</definedName>
    <definedName name="RbarB" localSheetId="8">#REF!</definedName>
    <definedName name="RbarB" localSheetId="9">#REF!</definedName>
    <definedName name="RbarB" localSheetId="10">#REF!</definedName>
    <definedName name="RbarB">#REF!</definedName>
    <definedName name="Rbarbar" localSheetId="4">#REF!</definedName>
    <definedName name="Rbarbar" localSheetId="3">#REF!</definedName>
    <definedName name="Rbarbar" localSheetId="2">#REF!</definedName>
    <definedName name="Rbarbar" localSheetId="5">#REF!</definedName>
    <definedName name="Rbarbar" localSheetId="6">#REF!</definedName>
    <definedName name="Rbarbar" localSheetId="7">#REF!</definedName>
    <definedName name="Rbarbar" localSheetId="8">#REF!</definedName>
    <definedName name="Rbarbar" localSheetId="9">#REF!</definedName>
    <definedName name="Rbarbar" localSheetId="10">#REF!</definedName>
    <definedName name="Rbarbar">#REF!</definedName>
    <definedName name="RbarC" localSheetId="4">#REF!</definedName>
    <definedName name="RbarC" localSheetId="3">#REF!</definedName>
    <definedName name="RbarC" localSheetId="2">#REF!</definedName>
    <definedName name="RbarC" localSheetId="5">#REF!</definedName>
    <definedName name="RbarC" localSheetId="6">#REF!</definedName>
    <definedName name="RbarC" localSheetId="7">#REF!</definedName>
    <definedName name="RbarC" localSheetId="8">#REF!</definedName>
    <definedName name="RbarC" localSheetId="9">#REF!</definedName>
    <definedName name="RbarC" localSheetId="10">#REF!</definedName>
    <definedName name="RbarC">#REF!</definedName>
    <definedName name="Rbars" localSheetId="4">#REF!</definedName>
    <definedName name="Rbars" localSheetId="3">#REF!</definedName>
    <definedName name="Rbars" localSheetId="2">#REF!</definedName>
    <definedName name="Rbars" localSheetId="5">#REF!</definedName>
    <definedName name="Rbars" localSheetId="6">#REF!</definedName>
    <definedName name="Rbars" localSheetId="7">#REF!</definedName>
    <definedName name="Rbars" localSheetId="8">#REF!</definedName>
    <definedName name="Rbars" localSheetId="9">#REF!</definedName>
    <definedName name="Rbars" localSheetId="10">#REF!</definedName>
    <definedName name="Rbars">#REF!</definedName>
    <definedName name="re" localSheetId="4" hidden="1">{"'打点割り振り (2)'!$A$1:$G$35"}</definedName>
    <definedName name="re" localSheetId="3" hidden="1">{"'打点割り振り (2)'!$A$1:$G$35"}</definedName>
    <definedName name="re" localSheetId="2" hidden="1">{"'打点割り振り (2)'!$A$1:$G$35"}</definedName>
    <definedName name="re" localSheetId="8" hidden="1">{"'打点割り振り (2)'!$A$1:$G$35"}</definedName>
    <definedName name="re" localSheetId="9" hidden="1">{"'打点割り振り (2)'!$A$1:$G$35"}</definedName>
    <definedName name="re" hidden="1">{"'打点割り振り (2)'!$A$1:$G$35"}</definedName>
    <definedName name="REASON" localSheetId="4">#REF!</definedName>
    <definedName name="REASON" localSheetId="3">#REF!</definedName>
    <definedName name="REASON" localSheetId="2">#REF!</definedName>
    <definedName name="REASON" localSheetId="5">#REF!</definedName>
    <definedName name="REASON" localSheetId="6">#REF!</definedName>
    <definedName name="REASON" localSheetId="7">#REF!</definedName>
    <definedName name="REASON" localSheetId="8">#REF!</definedName>
    <definedName name="REASON" localSheetId="9">#REF!</definedName>
    <definedName name="REASON" localSheetId="10">#REF!</definedName>
    <definedName name="REASON">#REF!</definedName>
    <definedName name="Recon" localSheetId="8">[64]Recon!$A$1:$D$15</definedName>
    <definedName name="Recon" localSheetId="9">[64]Recon!$A$1:$D$15</definedName>
    <definedName name="Recon">[65]Recon!$A$1:$D$15</definedName>
    <definedName name="Recorder" localSheetId="4">#REF!</definedName>
    <definedName name="Recorder" localSheetId="3">#REF!</definedName>
    <definedName name="Recorder" localSheetId="2">#REF!</definedName>
    <definedName name="Recorder">#N/A</definedName>
    <definedName name="RECOUT">#N/A</definedName>
    <definedName name="RefList" localSheetId="4">#REF!</definedName>
    <definedName name="RefList" localSheetId="3">#REF!</definedName>
    <definedName name="RefList" localSheetId="2">#REF!</definedName>
    <definedName name="RefList" localSheetId="5">#REF!</definedName>
    <definedName name="RefList" localSheetId="6">#REF!</definedName>
    <definedName name="RefList" localSheetId="7">#REF!</definedName>
    <definedName name="RefList" localSheetId="8">#REF!</definedName>
    <definedName name="RefList" localSheetId="9">#REF!</definedName>
    <definedName name="RefList" localSheetId="10">#REF!</definedName>
    <definedName name="RefList">#REF!</definedName>
    <definedName name="refno" localSheetId="4">#REF!</definedName>
    <definedName name="refno" localSheetId="3">#REF!</definedName>
    <definedName name="refno" localSheetId="2">#REF!</definedName>
    <definedName name="refno" localSheetId="5">#REF!</definedName>
    <definedName name="refno" localSheetId="6">#REF!</definedName>
    <definedName name="refno" localSheetId="7">#REF!</definedName>
    <definedName name="refno" localSheetId="8">#REF!</definedName>
    <definedName name="refno" localSheetId="9">#REF!</definedName>
    <definedName name="refno" localSheetId="10">#REF!</definedName>
    <definedName name="refno">#REF!</definedName>
    <definedName name="RegEFROct" localSheetId="4">#REF!</definedName>
    <definedName name="RegEFROct" localSheetId="3">#REF!</definedName>
    <definedName name="RegEFROct" localSheetId="2">#REF!</definedName>
    <definedName name="RegEFROct" localSheetId="5">#REF!</definedName>
    <definedName name="RegEFROct" localSheetId="6">#REF!</definedName>
    <definedName name="RegEFROct" localSheetId="7">#REF!</definedName>
    <definedName name="RegEFROct" localSheetId="8">#REF!</definedName>
    <definedName name="RegEFROct" localSheetId="9">#REF!</definedName>
    <definedName name="RegEFROct" localSheetId="10">#REF!</definedName>
    <definedName name="RegEFROct">#REF!</definedName>
    <definedName name="RegEFRSept" localSheetId="4">#REF!</definedName>
    <definedName name="RegEFRSept" localSheetId="3">#REF!</definedName>
    <definedName name="RegEFRSept" localSheetId="2">#REF!</definedName>
    <definedName name="RegEFRSept" localSheetId="5">#REF!</definedName>
    <definedName name="RegEFRSept" localSheetId="6">#REF!</definedName>
    <definedName name="RegEFRSept" localSheetId="7">#REF!</definedName>
    <definedName name="RegEFRSept" localSheetId="8">#REF!</definedName>
    <definedName name="RegEFRSept" localSheetId="9">#REF!</definedName>
    <definedName name="RegEFRSept" localSheetId="10">#REF!</definedName>
    <definedName name="RegEFRSept">#REF!</definedName>
    <definedName name="RegRev" localSheetId="4">#REF!</definedName>
    <definedName name="RegRev" localSheetId="3">#REF!</definedName>
    <definedName name="RegRev" localSheetId="2">#REF!</definedName>
    <definedName name="RegRev" localSheetId="5">#REF!</definedName>
    <definedName name="RegRev" localSheetId="6">#REF!</definedName>
    <definedName name="RegRev" localSheetId="7">#REF!</definedName>
    <definedName name="RegRev" localSheetId="8">#REF!</definedName>
    <definedName name="RegRev" localSheetId="9">#REF!</definedName>
    <definedName name="RegRev" localSheetId="10">#REF!</definedName>
    <definedName name="RegRev">#REF!</definedName>
    <definedName name="REMARK_H">""</definedName>
    <definedName name="RepData" localSheetId="4">#REF!</definedName>
    <definedName name="RepData" localSheetId="3">#REF!</definedName>
    <definedName name="RepData" localSheetId="2">#REF!</definedName>
    <definedName name="RepData" localSheetId="5">#REF!</definedName>
    <definedName name="RepData" localSheetId="6">#REF!</definedName>
    <definedName name="RepData" localSheetId="7">#REF!</definedName>
    <definedName name="RepData" localSheetId="8">#REF!</definedName>
    <definedName name="RepData" localSheetId="9">#REF!</definedName>
    <definedName name="RepData" localSheetId="10">#REF!</definedName>
    <definedName name="RepData">#REF!</definedName>
    <definedName name="req" localSheetId="4">#REF!</definedName>
    <definedName name="req" localSheetId="3">#REF!</definedName>
    <definedName name="req" localSheetId="2">#REF!</definedName>
    <definedName name="req" localSheetId="5">#REF!</definedName>
    <definedName name="req" localSheetId="6">#REF!</definedName>
    <definedName name="req" localSheetId="7">#REF!</definedName>
    <definedName name="req" localSheetId="8">#REF!</definedName>
    <definedName name="req" localSheetId="9">#REF!</definedName>
    <definedName name="req" localSheetId="10">#REF!</definedName>
    <definedName name="req">#REF!</definedName>
    <definedName name="REQUIRED_GROWTH_SLOPE" localSheetId="4">#REF!</definedName>
    <definedName name="REQUIRED_GROWTH_SLOPE" localSheetId="3">#REF!</definedName>
    <definedName name="REQUIRED_GROWTH_SLOPE" localSheetId="2">#REF!</definedName>
    <definedName name="REQUIRED_GROWTH_SLOPE" localSheetId="5">#REF!</definedName>
    <definedName name="REQUIRED_GROWTH_SLOPE" localSheetId="6">#REF!</definedName>
    <definedName name="REQUIRED_GROWTH_SLOPE" localSheetId="7">#REF!</definedName>
    <definedName name="REQUIRED_GROWTH_SLOPE" localSheetId="8">#REF!</definedName>
    <definedName name="REQUIRED_GROWTH_SLOPE" localSheetId="9">#REF!</definedName>
    <definedName name="REQUIRED_GROWTH_SLOPE" localSheetId="10">#REF!</definedName>
    <definedName name="REQUIRED_GROWTH_SLOPE">#REF!</definedName>
    <definedName name="REQWR">[77]Spec!$B$25:$F$27</definedName>
    <definedName name="RETRIEVAL" localSheetId="4">#REF!</definedName>
    <definedName name="RETRIEVAL" localSheetId="3">#REF!</definedName>
    <definedName name="RETRIEVAL" localSheetId="2">#REF!</definedName>
    <definedName name="RETRIEVAL" localSheetId="5">#REF!</definedName>
    <definedName name="RETRIEVAL" localSheetId="6">#REF!</definedName>
    <definedName name="RETRIEVAL" localSheetId="7">#REF!</definedName>
    <definedName name="RETRIEVAL" localSheetId="8">#REF!</definedName>
    <definedName name="RETRIEVAL" localSheetId="9">#REF!</definedName>
    <definedName name="RETRIEVAL" localSheetId="10">#REF!</definedName>
    <definedName name="RETRIEVAL">#REF!</definedName>
    <definedName name="RETRIEVE_REST">[102]Restate!$E$10</definedName>
    <definedName name="ReviewDate" localSheetId="4">'[55]VSAMS Summary'!$F$20</definedName>
    <definedName name="ReviewDate" localSheetId="3">'[55]VSAMS Summary'!$F$20</definedName>
    <definedName name="ReviewDate" localSheetId="2">'[55]VSAMS Summary'!$F$20</definedName>
    <definedName name="ReviewDate" localSheetId="5">'[55]VSAMS Summary'!$F$20</definedName>
    <definedName name="ReviewDate" localSheetId="6">'[55]VSAMS Summary'!$F$20</definedName>
    <definedName name="ReviewDate" localSheetId="7">'[55]VSAMS Summary'!$F$20</definedName>
    <definedName name="ReviewDate" localSheetId="8">'[55]VSAMS Summary'!$F$20</definedName>
    <definedName name="ReviewDate" localSheetId="9">'[55]VSAMS Summary'!$F$20</definedName>
    <definedName name="ReviewDate">'[44]VSAMS Summary'!$F$20</definedName>
    <definedName name="Reviewers">[96]Sheet1!$D$2:$D$16</definedName>
    <definedName name="rew">[105]Spec!$B$53:$F$56</definedName>
    <definedName name="RL" localSheetId="4">#REF!</definedName>
    <definedName name="RL" localSheetId="3">#REF!</definedName>
    <definedName name="RL" localSheetId="2">#REF!</definedName>
    <definedName name="RL" localSheetId="5">#REF!</definedName>
    <definedName name="RL" localSheetId="6">#REF!</definedName>
    <definedName name="RL" localSheetId="7">#REF!</definedName>
    <definedName name="RL" localSheetId="8">#REF!</definedName>
    <definedName name="RL" localSheetId="9">#REF!</definedName>
    <definedName name="RL" localSheetId="10">#REF!</definedName>
    <definedName name="RL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"*110000000000000"</definedName>
    <definedName name="RMCOptions_1">"*010000000000000"</definedName>
    <definedName name="rmcPeriod">9701</definedName>
    <definedName name="ROR_Incremental" localSheetId="4">'[54]Inc_DCRR by Yr'!$B$61</definedName>
    <definedName name="ROR_Incremental" localSheetId="3">'[54]Inc_DCRR by Yr'!$B$61</definedName>
    <definedName name="ROR_Incremental" localSheetId="2">'[54]Inc_DCRR by Yr'!$B$61</definedName>
    <definedName name="ROR_Incremental" localSheetId="5">'[54]Inc_DCRR by Yr'!$B$61</definedName>
    <definedName name="ROR_Incremental" localSheetId="6">'[54]Inc_DCRR by Yr'!$B$61</definedName>
    <definedName name="ROR_Incremental" localSheetId="7">'[54]Inc_DCRR by Yr'!$B$61</definedName>
    <definedName name="ROR_Incremental" localSheetId="8">'[54]Inc_DCRR by Yr'!$B$61</definedName>
    <definedName name="ROR_Incremental" localSheetId="9">'[54]Inc_DCRR by Yr'!$B$61</definedName>
    <definedName name="ROR_Incremental">'[42]Inc_DCRR by Yr'!$B$61</definedName>
    <definedName name="rot">"Ellipse 244"</definedName>
    <definedName name="rowIndex1" localSheetId="4">#REF!</definedName>
    <definedName name="rowIndex1" localSheetId="3">#REF!</definedName>
    <definedName name="rowIndex1" localSheetId="2">#REF!</definedName>
    <definedName name="rowIndex1" localSheetId="5">#REF!</definedName>
    <definedName name="rowIndex1" localSheetId="6">#REF!</definedName>
    <definedName name="rowIndex1" localSheetId="7">#REF!</definedName>
    <definedName name="rowIndex1" localSheetId="8">#REF!</definedName>
    <definedName name="rowIndex1" localSheetId="9">#REF!</definedName>
    <definedName name="rowIndex1" localSheetId="10">#REF!</definedName>
    <definedName name="rowIndex1">#REF!</definedName>
    <definedName name="rowIndex2" localSheetId="4">#REF!</definedName>
    <definedName name="rowIndex2" localSheetId="3">#REF!</definedName>
    <definedName name="rowIndex2" localSheetId="2">#REF!</definedName>
    <definedName name="rowIndex2" localSheetId="5">#REF!</definedName>
    <definedName name="rowIndex2" localSheetId="6">#REF!</definedName>
    <definedName name="rowIndex2" localSheetId="7">#REF!</definedName>
    <definedName name="rowIndex2" localSheetId="8">#REF!</definedName>
    <definedName name="rowIndex2" localSheetId="9">#REF!</definedName>
    <definedName name="rowIndex2" localSheetId="10">#REF!</definedName>
    <definedName name="rowIndex2">#REF!</definedName>
    <definedName name="rowIndex3" localSheetId="4">#REF!</definedName>
    <definedName name="rowIndex3" localSheetId="3">#REF!</definedName>
    <definedName name="rowIndex3" localSheetId="2">#REF!</definedName>
    <definedName name="rowIndex3" localSheetId="5">#REF!</definedName>
    <definedName name="rowIndex3" localSheetId="6">#REF!</definedName>
    <definedName name="rowIndex3" localSheetId="7">#REF!</definedName>
    <definedName name="rowIndex3" localSheetId="8">#REF!</definedName>
    <definedName name="rowIndex3" localSheetId="9">#REF!</definedName>
    <definedName name="rowIndex3" localSheetId="10">#REF!</definedName>
    <definedName name="rowIndex3">#REF!</definedName>
    <definedName name="Rp" localSheetId="4">#REF!</definedName>
    <definedName name="Rp" localSheetId="3">#REF!</definedName>
    <definedName name="Rp" localSheetId="2">#REF!</definedName>
    <definedName name="Rp" localSheetId="5">#REF!</definedName>
    <definedName name="Rp" localSheetId="6">#REF!</definedName>
    <definedName name="Rp" localSheetId="7">#REF!</definedName>
    <definedName name="Rp" localSheetId="8">#REF!</definedName>
    <definedName name="Rp" localSheetId="9">#REF!</definedName>
    <definedName name="Rp" localSheetId="10">#REF!</definedName>
    <definedName name="Rp">#REF!</definedName>
    <definedName name="RR" localSheetId="4">#REF!</definedName>
    <definedName name="RR" localSheetId="3">#REF!</definedName>
    <definedName name="RR" localSheetId="2">#REF!</definedName>
    <definedName name="RR" localSheetId="5">#REF!</definedName>
    <definedName name="RR" localSheetId="6">#REF!</definedName>
    <definedName name="RR" localSheetId="7">#REF!</definedName>
    <definedName name="RR" localSheetId="8">#REF!</definedName>
    <definedName name="RR" localSheetId="9">#REF!</definedName>
    <definedName name="RR" localSheetId="10">#REF!</definedName>
    <definedName name="RR">#REF!</definedName>
    <definedName name="RRR" localSheetId="4">#REF!</definedName>
    <definedName name="RRR" localSheetId="3">#REF!</definedName>
    <definedName name="RRR" localSheetId="2">#REF!</definedName>
    <definedName name="RRR" localSheetId="5">#REF!</definedName>
    <definedName name="RRR" localSheetId="6">#REF!</definedName>
    <definedName name="RRR" localSheetId="7">#REF!</definedName>
    <definedName name="RRR" localSheetId="8">#REF!</definedName>
    <definedName name="RRR" localSheetId="9">#REF!</definedName>
    <definedName name="RRR" localSheetId="10">#REF!</definedName>
    <definedName name="RRR">#REF!</definedName>
    <definedName name="rtwr5tyr" localSheetId="4" hidden="1">{#N/A,#N/A,TRUE,"Distribution";#N/A,#N/A,TRUE,"Fulfillment";#N/A,#N/A,TRUE,"Aged Backorders"}</definedName>
    <definedName name="rtwr5tyr" localSheetId="3" hidden="1">{#N/A,#N/A,TRUE,"Distribution";#N/A,#N/A,TRUE,"Fulfillment";#N/A,#N/A,TRUE,"Aged Backorders"}</definedName>
    <definedName name="rtwr5tyr" localSheetId="2" hidden="1">{#N/A,#N/A,TRUE,"Distribution";#N/A,#N/A,TRUE,"Fulfillment";#N/A,#N/A,TRUE,"Aged Backorders"}</definedName>
    <definedName name="rtwr5tyr" localSheetId="8" hidden="1">{#N/A,#N/A,TRUE,"Distribution";#N/A,#N/A,TRUE,"Fulfillment";#N/A,#N/A,TRUE,"Aged Backorders"}</definedName>
    <definedName name="rtwr5tyr" localSheetId="9" hidden="1">{#N/A,#N/A,TRUE,"Distribution";#N/A,#N/A,TRUE,"Fulfillment";#N/A,#N/A,TRUE,"Aged Backorders"}</definedName>
    <definedName name="rtwr5tyr" hidden="1">{#N/A,#N/A,TRUE,"Distribution";#N/A,#N/A,TRUE,"Fulfillment";#N/A,#N/A,TRUE,"Aged Backorders"}</definedName>
    <definedName name="rty" localSheetId="4">#REF!</definedName>
    <definedName name="rty" localSheetId="3">#REF!</definedName>
    <definedName name="rty" localSheetId="2">#REF!</definedName>
    <definedName name="rty" localSheetId="5">#REF!</definedName>
    <definedName name="rty" localSheetId="6">#REF!</definedName>
    <definedName name="rty" localSheetId="7">#REF!</definedName>
    <definedName name="rty" localSheetId="8">#REF!</definedName>
    <definedName name="rty" localSheetId="9">#REF!</definedName>
    <definedName name="rty" localSheetId="10">#REF!</definedName>
    <definedName name="rty">#REF!</definedName>
    <definedName name="S" localSheetId="4">#REF!</definedName>
    <definedName name="S" localSheetId="3">#REF!</definedName>
    <definedName name="S" localSheetId="2">#REF!</definedName>
    <definedName name="S" localSheetId="5">#REF!</definedName>
    <definedName name="S" localSheetId="6">#REF!</definedName>
    <definedName name="S" localSheetId="7">#REF!</definedName>
    <definedName name="S" localSheetId="8">#REF!</definedName>
    <definedName name="S" localSheetId="9">#REF!</definedName>
    <definedName name="S" localSheetId="10">#REF!</definedName>
    <definedName name="S">#REF!</definedName>
    <definedName name="s_1" localSheetId="8">{"Folie 3",#N/A,FALSE,"Jahresumsätze";"Folie 4",#N/A,FALSE,"Jahresumsätze";"Folie 5",#N/A,FALSE,"Jahresumsätze";"Folie 6",#N/A,FALSE,"Jahresumsätze";"Folie 7",#N/A,FALSE,"Jahresumsätze";"Folie 8",#N/A,FALSE,"Jahresumsätze"}</definedName>
    <definedName name="s_1" localSheetId="9">{"Folie 3",#N/A,FALSE,"Jahresumsätze";"Folie 4",#N/A,FALSE,"Jahresumsätze";"Folie 5",#N/A,FALSE,"Jahresumsätze";"Folie 6",#N/A,FALSE,"Jahresumsätze";"Folie 7",#N/A,FALSE,"Jahresumsätze";"Folie 8",#N/A,FALSE,"Jahresumsätze"}</definedName>
    <definedName name="s_1">{"Folie 3",#N/A,FALSE,"Jahresumsätze";"Folie 4",#N/A,FALSE,"Jahresumsätze";"Folie 5",#N/A,FALSE,"Jahresumsätze";"Folie 6",#N/A,FALSE,"Jahresumsätze";"Folie 7",#N/A,FALSE,"Jahresumsätze";"Folie 8",#N/A,FALSE,"Jahresumsätze"}</definedName>
    <definedName name="S05_" localSheetId="4">#REF!</definedName>
    <definedName name="S05_" localSheetId="3">#REF!</definedName>
    <definedName name="S05_" localSheetId="2">#REF!</definedName>
    <definedName name="S05_" localSheetId="5">#REF!</definedName>
    <definedName name="S05_" localSheetId="6">#REF!</definedName>
    <definedName name="S05_" localSheetId="7">#REF!</definedName>
    <definedName name="S05_" localSheetId="8">#REF!</definedName>
    <definedName name="S05_" localSheetId="9">#REF!</definedName>
    <definedName name="S05_" localSheetId="10">#REF!</definedName>
    <definedName name="S05_">#REF!</definedName>
    <definedName name="sad" localSheetId="4">#REF!</definedName>
    <definedName name="sad" localSheetId="3">#REF!</definedName>
    <definedName name="sad" localSheetId="2">#REF!</definedName>
    <definedName name="sad" localSheetId="5">#REF!</definedName>
    <definedName name="sad" localSheetId="6">#REF!</definedName>
    <definedName name="sad" localSheetId="7">#REF!</definedName>
    <definedName name="sad" localSheetId="8">#REF!</definedName>
    <definedName name="sad" localSheetId="9">#REF!</definedName>
    <definedName name="sad" localSheetId="10">#REF!</definedName>
    <definedName name="sad">#REF!</definedName>
    <definedName name="SAGRTY" localSheetId="4" hidden="1">{#N/A,#N/A,TRUE,"Distribution";#N/A,#N/A,TRUE,"Fulfillment";#N/A,#N/A,TRUE,"Aged Backorders"}</definedName>
    <definedName name="SAGRTY" localSheetId="3" hidden="1">{#N/A,#N/A,TRUE,"Distribution";#N/A,#N/A,TRUE,"Fulfillment";#N/A,#N/A,TRUE,"Aged Backorders"}</definedName>
    <definedName name="SAGRTY" localSheetId="2" hidden="1">{#N/A,#N/A,TRUE,"Distribution";#N/A,#N/A,TRUE,"Fulfillment";#N/A,#N/A,TRUE,"Aged Backorders"}</definedName>
    <definedName name="SAGRTY" localSheetId="8" hidden="1">{#N/A,#N/A,TRUE,"Distribution";#N/A,#N/A,TRUE,"Fulfillment";#N/A,#N/A,TRUE,"Aged Backorders"}</definedName>
    <definedName name="SAGRTY" localSheetId="9" hidden="1">{#N/A,#N/A,TRUE,"Distribution";#N/A,#N/A,TRUE,"Fulfillment";#N/A,#N/A,TRUE,"Aged Backorders"}</definedName>
    <definedName name="SAGRTY" hidden="1">{#N/A,#N/A,TRUE,"Distribution";#N/A,#N/A,TRUE,"Fulfillment";#N/A,#N/A,TRUE,"Aged Backorders"}</definedName>
    <definedName name="SAMACT" localSheetId="4">#REF!</definedName>
    <definedName name="SAMACT" localSheetId="3">#REF!</definedName>
    <definedName name="SAMACT" localSheetId="2">#REF!</definedName>
    <definedName name="SAMACT" localSheetId="5">#REF!</definedName>
    <definedName name="SAMACT" localSheetId="6">#REF!</definedName>
    <definedName name="SAMACT" localSheetId="7">#REF!</definedName>
    <definedName name="SAMACT" localSheetId="8">#REF!</definedName>
    <definedName name="SAMACT" localSheetId="9">#REF!</definedName>
    <definedName name="SAMACT" localSheetId="10">#REF!</definedName>
    <definedName name="SAMACT">#REF!</definedName>
    <definedName name="SAMPLAN">'[68]NEW003'!$P$1:$P$65536</definedName>
    <definedName name="sample1" localSheetId="4">#REF!</definedName>
    <definedName name="sample1" localSheetId="3">#REF!</definedName>
    <definedName name="sample1" localSheetId="2">#REF!</definedName>
    <definedName name="sample1" localSheetId="5">#REF!</definedName>
    <definedName name="sample1" localSheetId="6">#REF!</definedName>
    <definedName name="sample1" localSheetId="7">#REF!</definedName>
    <definedName name="sample1" localSheetId="8">#REF!</definedName>
    <definedName name="sample1" localSheetId="9">#REF!</definedName>
    <definedName name="sample1" localSheetId="10">#REF!</definedName>
    <definedName name="sample1">#REF!</definedName>
    <definedName name="Sample10" localSheetId="4">#REF!</definedName>
    <definedName name="Sample10" localSheetId="3">#REF!</definedName>
    <definedName name="Sample10" localSheetId="2">#REF!</definedName>
    <definedName name="Sample10" localSheetId="5">#REF!</definedName>
    <definedName name="Sample10" localSheetId="6">#REF!</definedName>
    <definedName name="Sample10" localSheetId="7">#REF!</definedName>
    <definedName name="Sample10" localSheetId="8">#REF!</definedName>
    <definedName name="Sample10" localSheetId="9">#REF!</definedName>
    <definedName name="Sample10" localSheetId="10">#REF!</definedName>
    <definedName name="Sample10">#REF!</definedName>
    <definedName name="Sample2" localSheetId="4">#REF!</definedName>
    <definedName name="Sample2" localSheetId="3">#REF!</definedName>
    <definedName name="Sample2" localSheetId="2">#REF!</definedName>
    <definedName name="Sample2" localSheetId="5">#REF!</definedName>
    <definedName name="Sample2" localSheetId="6">#REF!</definedName>
    <definedName name="Sample2" localSheetId="7">#REF!</definedName>
    <definedName name="Sample2" localSheetId="8">#REF!</definedName>
    <definedName name="Sample2" localSheetId="9">#REF!</definedName>
    <definedName name="Sample2" localSheetId="10">#REF!</definedName>
    <definedName name="Sample2">#REF!</definedName>
    <definedName name="sample26" localSheetId="4">#REF!</definedName>
    <definedName name="sample26" localSheetId="3">#REF!</definedName>
    <definedName name="sample26" localSheetId="2">#REF!</definedName>
    <definedName name="sample26" localSheetId="5">#REF!</definedName>
    <definedName name="sample26" localSheetId="6">#REF!</definedName>
    <definedName name="sample26" localSheetId="7">#REF!</definedName>
    <definedName name="sample26" localSheetId="8">#REF!</definedName>
    <definedName name="sample26" localSheetId="9">#REF!</definedName>
    <definedName name="sample26" localSheetId="10">#REF!</definedName>
    <definedName name="sample26">#REF!</definedName>
    <definedName name="Sample3" localSheetId="4">#REF!</definedName>
    <definedName name="Sample3" localSheetId="3">#REF!</definedName>
    <definedName name="Sample3" localSheetId="2">#REF!</definedName>
    <definedName name="Sample3" localSheetId="5">#REF!</definedName>
    <definedName name="Sample3" localSheetId="6">#REF!</definedName>
    <definedName name="Sample3" localSheetId="7">#REF!</definedName>
    <definedName name="Sample3" localSheetId="8">#REF!</definedName>
    <definedName name="Sample3" localSheetId="9">#REF!</definedName>
    <definedName name="Sample3" localSheetId="10">#REF!</definedName>
    <definedName name="Sample3">#REF!</definedName>
    <definedName name="Sample4" localSheetId="4">#REF!</definedName>
    <definedName name="Sample4" localSheetId="3">#REF!</definedName>
    <definedName name="Sample4" localSheetId="2">#REF!</definedName>
    <definedName name="Sample4" localSheetId="5">#REF!</definedName>
    <definedName name="Sample4" localSheetId="6">#REF!</definedName>
    <definedName name="Sample4" localSheetId="7">#REF!</definedName>
    <definedName name="Sample4" localSheetId="8">#REF!</definedName>
    <definedName name="Sample4" localSheetId="9">#REF!</definedName>
    <definedName name="Sample4" localSheetId="10">#REF!</definedName>
    <definedName name="Sample4">#REF!</definedName>
    <definedName name="Sample5" localSheetId="4">#REF!</definedName>
    <definedName name="Sample5" localSheetId="3">#REF!</definedName>
    <definedName name="Sample5" localSheetId="2">#REF!</definedName>
    <definedName name="Sample5" localSheetId="5">#REF!</definedName>
    <definedName name="Sample5" localSheetId="6">#REF!</definedName>
    <definedName name="Sample5" localSheetId="7">#REF!</definedName>
    <definedName name="Sample5" localSheetId="8">#REF!</definedName>
    <definedName name="Sample5" localSheetId="9">#REF!</definedName>
    <definedName name="Sample5" localSheetId="10">#REF!</definedName>
    <definedName name="Sample5">#REF!</definedName>
    <definedName name="Sample6" localSheetId="4">#REF!</definedName>
    <definedName name="Sample6" localSheetId="3">#REF!</definedName>
    <definedName name="Sample6" localSheetId="2">#REF!</definedName>
    <definedName name="Sample6" localSheetId="5">#REF!</definedName>
    <definedName name="Sample6" localSheetId="6">#REF!</definedName>
    <definedName name="Sample6" localSheetId="7">#REF!</definedName>
    <definedName name="Sample6" localSheetId="8">#REF!</definedName>
    <definedName name="Sample6" localSheetId="9">#REF!</definedName>
    <definedName name="Sample6" localSheetId="10">#REF!</definedName>
    <definedName name="Sample6">#REF!</definedName>
    <definedName name="Sample7" localSheetId="4">#REF!</definedName>
    <definedName name="Sample7" localSheetId="3">#REF!</definedName>
    <definedName name="Sample7" localSheetId="2">#REF!</definedName>
    <definedName name="Sample7" localSheetId="5">#REF!</definedName>
    <definedName name="Sample7" localSheetId="6">#REF!</definedName>
    <definedName name="Sample7" localSheetId="7">#REF!</definedName>
    <definedName name="Sample7" localSheetId="8">#REF!</definedName>
    <definedName name="Sample7" localSheetId="9">#REF!</definedName>
    <definedName name="Sample7" localSheetId="10">#REF!</definedName>
    <definedName name="Sample7">#REF!</definedName>
    <definedName name="Sample8" localSheetId="4">#REF!</definedName>
    <definedName name="Sample8" localSheetId="3">#REF!</definedName>
    <definedName name="Sample8" localSheetId="2">#REF!</definedName>
    <definedName name="Sample8" localSheetId="5">#REF!</definedName>
    <definedName name="Sample8" localSheetId="6">#REF!</definedName>
    <definedName name="Sample8" localSheetId="7">#REF!</definedName>
    <definedName name="Sample8" localSheetId="8">#REF!</definedName>
    <definedName name="Sample8" localSheetId="9">#REF!</definedName>
    <definedName name="Sample8" localSheetId="10">#REF!</definedName>
    <definedName name="Sample8">#REF!</definedName>
    <definedName name="Sample9" localSheetId="4">#REF!</definedName>
    <definedName name="Sample9" localSheetId="3">#REF!</definedName>
    <definedName name="Sample9" localSheetId="2">#REF!</definedName>
    <definedName name="Sample9" localSheetId="5">#REF!</definedName>
    <definedName name="Sample9" localSheetId="6">#REF!</definedName>
    <definedName name="Sample9" localSheetId="7">#REF!</definedName>
    <definedName name="Sample9" localSheetId="8">#REF!</definedName>
    <definedName name="Sample9" localSheetId="9">#REF!</definedName>
    <definedName name="Sample9" localSheetId="10">#REF!</definedName>
    <definedName name="Sample9">#REF!</definedName>
    <definedName name="SAP__Company_Code__Char_4" localSheetId="4">#REF!</definedName>
    <definedName name="SAP__Company_Code__Char_4" localSheetId="3">#REF!</definedName>
    <definedName name="SAP__Company_Code__Char_4" localSheetId="2">#REF!</definedName>
    <definedName name="SAP__Company_Code__Char_4" localSheetId="5">#REF!</definedName>
    <definedName name="SAP__Company_Code__Char_4" localSheetId="6">#REF!</definedName>
    <definedName name="SAP__Company_Code__Char_4" localSheetId="7">#REF!</definedName>
    <definedName name="SAP__Company_Code__Char_4" localSheetId="8">#REF!</definedName>
    <definedName name="SAP__Company_Code__Char_4" localSheetId="9">#REF!</definedName>
    <definedName name="SAP__Company_Code__Char_4" localSheetId="10">#REF!</definedName>
    <definedName name="SAP__Company_Code__Char_4">#REF!</definedName>
    <definedName name="SAPBEXrevision" hidden="1">2</definedName>
    <definedName name="SAPBEXsysID" hidden="1">"BWP"</definedName>
    <definedName name="SAPBEXwbID" hidden="1">"3UI2QXGJXX7RQVSLMH71UA3V7"</definedName>
    <definedName name="SATLIQ12" localSheetId="4">[102]Refrigerants!$F$14:$G$34</definedName>
    <definedName name="SATLIQ12" localSheetId="3">[102]Refrigerants!$F$14:$G$34</definedName>
    <definedName name="SATLIQ12" localSheetId="2">[102]Refrigerants!$F$14:$G$34</definedName>
    <definedName name="SATLIQ12" localSheetId="5">[102]Refrigerants!$F$14:$G$34</definedName>
    <definedName name="SATLIQ12" localSheetId="6">[102]Refrigerants!$F$14:$G$34</definedName>
    <definedName name="SATLIQ12" localSheetId="7">[102]Refrigerants!$F$14:$G$34</definedName>
    <definedName name="SATLIQ12" localSheetId="8">[102]Refrigerants!$F$14:$G$34</definedName>
    <definedName name="SATLIQ12" localSheetId="9">[102]Refrigerants!$F$14:$G$34</definedName>
    <definedName name="SATLIQ12">[79]Refrigerants!$F$14:$G$34</definedName>
    <definedName name="SATLIQ134" localSheetId="4">[102]Refrigerants!$O$14:$P$34</definedName>
    <definedName name="SATLIQ134" localSheetId="3">[102]Refrigerants!$O$14:$P$34</definedName>
    <definedName name="SATLIQ134" localSheetId="2">[102]Refrigerants!$O$14:$P$34</definedName>
    <definedName name="SATLIQ134" localSheetId="5">[102]Refrigerants!$O$14:$P$34</definedName>
    <definedName name="SATLIQ134" localSheetId="6">[102]Refrigerants!$O$14:$P$34</definedName>
    <definedName name="SATLIQ134" localSheetId="7">[102]Refrigerants!$O$14:$P$34</definedName>
    <definedName name="SATLIQ134" localSheetId="8">[102]Refrigerants!$O$14:$P$34</definedName>
    <definedName name="SATLIQ134" localSheetId="9">[102]Refrigerants!$O$14:$P$34</definedName>
    <definedName name="SATLIQ134">[79]Refrigerants!$O$14:$P$34</definedName>
    <definedName name="SATVAP12" localSheetId="4">[102]Refrigerants!$B$14:$D$34</definedName>
    <definedName name="SATVAP12" localSheetId="3">[102]Refrigerants!$B$14:$D$34</definedName>
    <definedName name="SATVAP12" localSheetId="2">[102]Refrigerants!$B$14:$D$34</definedName>
    <definedName name="SATVAP12" localSheetId="5">[102]Refrigerants!$B$14:$D$34</definedName>
    <definedName name="SATVAP12" localSheetId="6">[102]Refrigerants!$B$14:$D$34</definedName>
    <definedName name="SATVAP12" localSheetId="7">[102]Refrigerants!$B$14:$D$34</definedName>
    <definedName name="SATVAP12" localSheetId="8">[102]Refrigerants!$B$14:$D$34</definedName>
    <definedName name="SATVAP12" localSheetId="9">[102]Refrigerants!$B$14:$D$34</definedName>
    <definedName name="SATVAP12">[79]Refrigerants!$B$14:$D$34</definedName>
    <definedName name="SATVAP134" localSheetId="4">[102]Refrigerants!$K$14:$M$34</definedName>
    <definedName name="SATVAP134" localSheetId="3">[102]Refrigerants!$K$14:$M$34</definedName>
    <definedName name="SATVAP134" localSheetId="2">[102]Refrigerants!$K$14:$M$34</definedName>
    <definedName name="SATVAP134" localSheetId="5">[102]Refrigerants!$K$14:$M$34</definedName>
    <definedName name="SATVAP134" localSheetId="6">[102]Refrigerants!$K$14:$M$34</definedName>
    <definedName name="SATVAP134" localSheetId="7">[102]Refrigerants!$K$14:$M$34</definedName>
    <definedName name="SATVAP134" localSheetId="8">[102]Refrigerants!$K$14:$M$34</definedName>
    <definedName name="SATVAP134" localSheetId="9">[102]Refrigerants!$K$14:$M$34</definedName>
    <definedName name="SATVAP134">[79]Refrigerants!$K$14:$M$34</definedName>
    <definedName name="sav" localSheetId="4">#REF!</definedName>
    <definedName name="sav" localSheetId="3">#REF!</definedName>
    <definedName name="sav" localSheetId="2">#REF!</definedName>
    <definedName name="sav" localSheetId="5">#REF!</definedName>
    <definedName name="sav" localSheetId="6">#REF!</definedName>
    <definedName name="sav" localSheetId="7">#REF!</definedName>
    <definedName name="sav" localSheetId="8">#REF!</definedName>
    <definedName name="sav" localSheetId="9">#REF!</definedName>
    <definedName name="sav" localSheetId="10">#REF!</definedName>
    <definedName name="sav">#REF!</definedName>
    <definedName name="SC" localSheetId="4">[55]Glossary!$B$32</definedName>
    <definedName name="SC" localSheetId="3">[55]Glossary!$B$32</definedName>
    <definedName name="SC" localSheetId="2">[55]Glossary!$B$32</definedName>
    <definedName name="SC" localSheetId="5">[55]Glossary!$B$32</definedName>
    <definedName name="SC" localSheetId="6">[55]Glossary!$B$32</definedName>
    <definedName name="SC" localSheetId="7">[55]Glossary!$B$32</definedName>
    <definedName name="SC" localSheetId="8">[55]Glossary!$B$32</definedName>
    <definedName name="SC" localSheetId="9">[55]Glossary!$B$32</definedName>
    <definedName name="SC">[44]Glossary!$B$32</definedName>
    <definedName name="SCCODE">#N/A</definedName>
    <definedName name="SCENARIO">[117]MENU!$AU$1:$AU$5</definedName>
    <definedName name="SCHD" localSheetId="4">#REF!</definedName>
    <definedName name="SCHD" localSheetId="3">#REF!</definedName>
    <definedName name="SCHD" localSheetId="2">#REF!</definedName>
    <definedName name="SCHD" localSheetId="5">#REF!</definedName>
    <definedName name="SCHD" localSheetId="6">#REF!</definedName>
    <definedName name="SCHD" localSheetId="7">#REF!</definedName>
    <definedName name="SCHD" localSheetId="8">#REF!</definedName>
    <definedName name="SCHD" localSheetId="9">#REF!</definedName>
    <definedName name="SCHD" localSheetId="10">#REF!</definedName>
    <definedName name="SCHD">#REF!</definedName>
    <definedName name="Sched_Pay" localSheetId="4">#REF!</definedName>
    <definedName name="Sched_Pay" localSheetId="3">#REF!</definedName>
    <definedName name="Sched_Pay" localSheetId="2">#REF!</definedName>
    <definedName name="Sched_Pay" localSheetId="5">#REF!</definedName>
    <definedName name="Sched_Pay" localSheetId="6">#REF!</definedName>
    <definedName name="Sched_Pay" localSheetId="7">#REF!</definedName>
    <definedName name="Sched_Pay" localSheetId="8">#REF!</definedName>
    <definedName name="Sched_Pay" localSheetId="9">#REF!</definedName>
    <definedName name="Sched_Pay" localSheetId="10">#REF!</definedName>
    <definedName name="Sched_Pay">#REF!</definedName>
    <definedName name="schedule" localSheetId="4" hidden="1">{#N/A,#N/A,TRUE,"Distribution";#N/A,#N/A,TRUE,"Fulfillment";#N/A,#N/A,TRUE,"Aged Backorders"}</definedName>
    <definedName name="schedule" localSheetId="3" hidden="1">{#N/A,#N/A,TRUE,"Distribution";#N/A,#N/A,TRUE,"Fulfillment";#N/A,#N/A,TRUE,"Aged Backorders"}</definedName>
    <definedName name="schedule" localSheetId="2" hidden="1">{#N/A,#N/A,TRUE,"Distribution";#N/A,#N/A,TRUE,"Fulfillment";#N/A,#N/A,TRUE,"Aged Backorders"}</definedName>
    <definedName name="schedule" localSheetId="8" hidden="1">{#N/A,#N/A,TRUE,"Distribution";#N/A,#N/A,TRUE,"Fulfillment";#N/A,#N/A,TRUE,"Aged Backorders"}</definedName>
    <definedName name="schedule" localSheetId="9" hidden="1">{#N/A,#N/A,TRUE,"Distribution";#N/A,#N/A,TRUE,"Fulfillment";#N/A,#N/A,TRUE,"Aged Backorders"}</definedName>
    <definedName name="schedule" hidden="1">{#N/A,#N/A,TRUE,"Distribution";#N/A,#N/A,TRUE,"Fulfillment";#N/A,#N/A,TRUE,"Aged Backorders"}</definedName>
    <definedName name="Scheduled_Extra_Payments" localSheetId="4">#REF!</definedName>
    <definedName name="Scheduled_Extra_Payments" localSheetId="3">#REF!</definedName>
    <definedName name="Scheduled_Extra_Payments" localSheetId="2">#REF!</definedName>
    <definedName name="Scheduled_Extra_Payments" localSheetId="5">#REF!</definedName>
    <definedName name="Scheduled_Extra_Payments" localSheetId="6">#REF!</definedName>
    <definedName name="Scheduled_Extra_Payments" localSheetId="7">#REF!</definedName>
    <definedName name="Scheduled_Extra_Payments" localSheetId="8">#REF!</definedName>
    <definedName name="Scheduled_Extra_Payments" localSheetId="9">#REF!</definedName>
    <definedName name="Scheduled_Extra_Payments" localSheetId="10">#REF!</definedName>
    <definedName name="Scheduled_Extra_Payments">#REF!</definedName>
    <definedName name="Scheduled_Interest_Rate" localSheetId="4">#REF!</definedName>
    <definedName name="Scheduled_Interest_Rate" localSheetId="3">#REF!</definedName>
    <definedName name="Scheduled_Interest_Rate" localSheetId="2">#REF!</definedName>
    <definedName name="Scheduled_Interest_Rate" localSheetId="5">#REF!</definedName>
    <definedName name="Scheduled_Interest_Rate" localSheetId="6">#REF!</definedName>
    <definedName name="Scheduled_Interest_Rate" localSheetId="7">#REF!</definedName>
    <definedName name="Scheduled_Interest_Rate" localSheetId="8">#REF!</definedName>
    <definedName name="Scheduled_Interest_Rate" localSheetId="9">#REF!</definedName>
    <definedName name="Scheduled_Interest_Rate" localSheetId="10">#REF!</definedName>
    <definedName name="Scheduled_Interest_Rate">#REF!</definedName>
    <definedName name="Scheduled_Monthly_Payment" localSheetId="4">#REF!</definedName>
    <definedName name="Scheduled_Monthly_Payment" localSheetId="3">#REF!</definedName>
    <definedName name="Scheduled_Monthly_Payment" localSheetId="2">#REF!</definedName>
    <definedName name="Scheduled_Monthly_Payment" localSheetId="5">#REF!</definedName>
    <definedName name="Scheduled_Monthly_Payment" localSheetId="6">#REF!</definedName>
    <definedName name="Scheduled_Monthly_Payment" localSheetId="7">#REF!</definedName>
    <definedName name="Scheduled_Monthly_Payment" localSheetId="8">#REF!</definedName>
    <definedName name="Scheduled_Monthly_Payment" localSheetId="9">#REF!</definedName>
    <definedName name="Scheduled_Monthly_Payment" localSheetId="10">#REF!</definedName>
    <definedName name="Scheduled_Monthly_Payment">#REF!</definedName>
    <definedName name="scrapdata" localSheetId="4">#REF!</definedName>
    <definedName name="scrapdata" localSheetId="3">#REF!</definedName>
    <definedName name="scrapdata" localSheetId="2">#REF!</definedName>
    <definedName name="scrapdata" localSheetId="5">#REF!</definedName>
    <definedName name="scrapdata" localSheetId="6">#REF!</definedName>
    <definedName name="scrapdata" localSheetId="7">#REF!</definedName>
    <definedName name="scrapdata" localSheetId="8">#REF!</definedName>
    <definedName name="scrapdata" localSheetId="9">#REF!</definedName>
    <definedName name="scrapdata" localSheetId="10">#REF!</definedName>
    <definedName name="scrapdata">#REF!</definedName>
    <definedName name="scrapdata2" localSheetId="4">#REF!</definedName>
    <definedName name="scrapdata2" localSheetId="3">#REF!</definedName>
    <definedName name="scrapdata2" localSheetId="2">#REF!</definedName>
    <definedName name="scrapdata2" localSheetId="5">#REF!</definedName>
    <definedName name="scrapdata2" localSheetId="6">#REF!</definedName>
    <definedName name="scrapdata2" localSheetId="7">#REF!</definedName>
    <definedName name="scrapdata2" localSheetId="8">#REF!</definedName>
    <definedName name="scrapdata2" localSheetId="9">#REF!</definedName>
    <definedName name="scrapdata2" localSheetId="10">#REF!</definedName>
    <definedName name="scrapdata2">#REF!</definedName>
    <definedName name="SD" localSheetId="4">#REF!</definedName>
    <definedName name="SD" localSheetId="3">#REF!</definedName>
    <definedName name="SD" localSheetId="2">#REF!</definedName>
    <definedName name="SD" localSheetId="5">#REF!</definedName>
    <definedName name="SD" localSheetId="6">#REF!</definedName>
    <definedName name="SD" localSheetId="7">#REF!</definedName>
    <definedName name="SD" localSheetId="8">#REF!</definedName>
    <definedName name="SD" localSheetId="9">#REF!</definedName>
    <definedName name="SD" localSheetId="10">#REF!</definedName>
    <definedName name="SD">#REF!</definedName>
    <definedName name="sdfa" localSheetId="4" hidden="1">{#N/A,#N/A,TRUE,"Distribution";#N/A,#N/A,TRUE,"Fulfillment";#N/A,#N/A,TRUE,"Aged Backorders"}</definedName>
    <definedName name="sdfa" localSheetId="3" hidden="1">{#N/A,#N/A,TRUE,"Distribution";#N/A,#N/A,TRUE,"Fulfillment";#N/A,#N/A,TRUE,"Aged Backorders"}</definedName>
    <definedName name="sdfa" localSheetId="2" hidden="1">{#N/A,#N/A,TRUE,"Distribution";#N/A,#N/A,TRUE,"Fulfillment";#N/A,#N/A,TRUE,"Aged Backorders"}</definedName>
    <definedName name="sdfa" localSheetId="8" hidden="1">{#N/A,#N/A,TRUE,"Distribution";#N/A,#N/A,TRUE,"Fulfillment";#N/A,#N/A,TRUE,"Aged Backorders"}</definedName>
    <definedName name="sdfa" localSheetId="9" hidden="1">{#N/A,#N/A,TRUE,"Distribution";#N/A,#N/A,TRUE,"Fulfillment";#N/A,#N/A,TRUE,"Aged Backorders"}</definedName>
    <definedName name="sdfa" hidden="1">{#N/A,#N/A,TRUE,"Distribution";#N/A,#N/A,TRUE,"Fulfillment";#N/A,#N/A,TRUE,"Aged Backorders"}</definedName>
    <definedName name="sdfe">#N/A</definedName>
    <definedName name="sdfsdfd">[107]ＴＦ関連Ｐｒｊ日程表!#REF!</definedName>
    <definedName name="SDG" localSheetId="4">#REF!</definedName>
    <definedName name="SDG" localSheetId="3">#REF!</definedName>
    <definedName name="SDG" localSheetId="2">#REF!</definedName>
    <definedName name="SDG" localSheetId="5">#REF!</definedName>
    <definedName name="SDG" localSheetId="6">#REF!</definedName>
    <definedName name="SDG" localSheetId="7">#REF!</definedName>
    <definedName name="SDG" localSheetId="8">#REF!</definedName>
    <definedName name="SDG" localSheetId="9">#REF!</definedName>
    <definedName name="SDG" localSheetId="10">#REF!</definedName>
    <definedName name="SDG">#REF!</definedName>
    <definedName name="SectorList" localSheetId="4">#REF!</definedName>
    <definedName name="SectorList" localSheetId="3">#REF!</definedName>
    <definedName name="SectorList" localSheetId="2">#REF!</definedName>
    <definedName name="SectorList" localSheetId="5">#REF!</definedName>
    <definedName name="SectorList" localSheetId="6">#REF!</definedName>
    <definedName name="SectorList" localSheetId="7">#REF!</definedName>
    <definedName name="SectorList" localSheetId="8">#REF!</definedName>
    <definedName name="SectorList" localSheetId="9">#REF!</definedName>
    <definedName name="SectorList" localSheetId="10">#REF!</definedName>
    <definedName name="SectorList">#REF!</definedName>
    <definedName name="Seite" localSheetId="4">[88]行动计划!#REF!</definedName>
    <definedName name="Seite" localSheetId="3">[88]行动计划!#REF!</definedName>
    <definedName name="Seite" localSheetId="2">[88]行动计划!#REF!</definedName>
    <definedName name="Seite" localSheetId="5">[88]行动计划!#REF!</definedName>
    <definedName name="Seite" localSheetId="6">[88]行动计划!#REF!</definedName>
    <definedName name="Seite" localSheetId="7">[88]行动计划!#REF!</definedName>
    <definedName name="Seite" localSheetId="8">[88]行动计划!#REF!</definedName>
    <definedName name="Seite" localSheetId="9">[88]行动计划!#REF!</definedName>
    <definedName name="Seite">[70]行动计划!#REF!</definedName>
    <definedName name="SELECT" localSheetId="4">#REF!</definedName>
    <definedName name="SELECT" localSheetId="3">#REF!</definedName>
    <definedName name="SELECT" localSheetId="2">#REF!</definedName>
    <definedName name="SELECT" localSheetId="5">#REF!</definedName>
    <definedName name="SELECT" localSheetId="6">#REF!</definedName>
    <definedName name="SELECT" localSheetId="7">#REF!</definedName>
    <definedName name="SELECT" localSheetId="8">#REF!</definedName>
    <definedName name="SELECT" localSheetId="9">#REF!</definedName>
    <definedName name="SELECT" localSheetId="10">#REF!</definedName>
    <definedName name="SELECT">#REF!</definedName>
    <definedName name="Select_Summary_A1" localSheetId="4">[30]Optimize!$AC$66</definedName>
    <definedName name="Select_Summary_A1" localSheetId="3">[30]Optimize!$AC$66</definedName>
    <definedName name="Select_Summary_A1" localSheetId="2">[30]Optimize!$AC$66</definedName>
    <definedName name="Select_Summary_A1" localSheetId="5">[30]Optimize!$AC$66</definedName>
    <definedName name="Select_Summary_A1" localSheetId="6">[30]Optimize!$AC$66</definedName>
    <definedName name="Select_Summary_A1" localSheetId="7">[30]Optimize!$AC$66</definedName>
    <definedName name="Select_Summary_A1" localSheetId="8">[30]Optimize!$AC$66</definedName>
    <definedName name="Select_Summary_A1" localSheetId="9">[30]Optimize!$AC$66</definedName>
    <definedName name="Select_Summary_A1">[24]Optimize!$AC$66</definedName>
    <definedName name="SelectClean" localSheetId="4">#REF!</definedName>
    <definedName name="SelectClean" localSheetId="3">#REF!</definedName>
    <definedName name="SelectClean" localSheetId="2">#REF!</definedName>
    <definedName name="SelectClean" localSheetId="5">#REF!</definedName>
    <definedName name="SelectClean" localSheetId="6">#REF!</definedName>
    <definedName name="SelectClean" localSheetId="7">#REF!</definedName>
    <definedName name="SelectClean" localSheetId="8">#REF!</definedName>
    <definedName name="SelectClean" localSheetId="9">#REF!</definedName>
    <definedName name="SelectClean" localSheetId="10">#REF!</definedName>
    <definedName name="SelectClean">#REF!</definedName>
    <definedName name="SEMBUT" localSheetId="4">#REF!</definedName>
    <definedName name="SEMBUT" localSheetId="3">#REF!</definedName>
    <definedName name="SEMBUT" localSheetId="2">#REF!</definedName>
    <definedName name="SEMBUT" localSheetId="5">#REF!</definedName>
    <definedName name="SEMBUT" localSheetId="6">#REF!</definedName>
    <definedName name="SEMBUT" localSheetId="7">#REF!</definedName>
    <definedName name="SEMBUT" localSheetId="8">#REF!</definedName>
    <definedName name="SEMBUT" localSheetId="9">#REF!</definedName>
    <definedName name="SEMBUT" localSheetId="10">#REF!</definedName>
    <definedName name="SEMBUT">#REF!</definedName>
    <definedName name="sepcosts" localSheetId="4">'[45]Sep BaaN'!$B$1:$L$65536</definedName>
    <definedName name="sepcosts" localSheetId="3">'[45]Sep BaaN'!$B$1:$L$65536</definedName>
    <definedName name="sepcosts" localSheetId="2">'[45]Sep BaaN'!$B$1:$L$65536</definedName>
    <definedName name="sepcosts" localSheetId="5">'[45]Sep BaaN'!$B$1:$L$65536</definedName>
    <definedName name="sepcosts" localSheetId="6">'[45]Sep BaaN'!$B$1:$L$65536</definedName>
    <definedName name="sepcosts" localSheetId="7">'[45]Sep BaaN'!$B$1:$L$65536</definedName>
    <definedName name="sepcosts" localSheetId="8">'[45]Sep BaaN'!$B$1:$L$65536</definedName>
    <definedName name="sepcosts" localSheetId="9">'[45]Sep BaaN'!$B$1:$L$65536</definedName>
    <definedName name="sepcosts">'[35]Sep BaaN'!$B$1:$L$65536</definedName>
    <definedName name="sequential" localSheetId="4">'[44]Comet Sequential'!$A:$IV</definedName>
    <definedName name="sequential" localSheetId="3">'[44]Comet Sequential'!$A:$IV</definedName>
    <definedName name="sequential" localSheetId="2">'[44]Comet Sequential'!$A:$IV</definedName>
    <definedName name="sequential" localSheetId="5">'[44]Comet Sequential'!$A:$IV</definedName>
    <definedName name="sequential" localSheetId="6">'[44]Comet Sequential'!$A:$IV</definedName>
    <definedName name="sequential" localSheetId="7">'[44]Comet Sequential'!$A:$IV</definedName>
    <definedName name="sequential" localSheetId="8">'[44]Comet Sequential'!$A:$IV</definedName>
    <definedName name="sequential" localSheetId="9">'[44]Comet Sequential'!$A:$IV</definedName>
    <definedName name="sequential">'[34]Comet Sequential'!$A:$IV</definedName>
    <definedName name="sequential_col_match" localSheetId="4">'[44]Comet Sequential'!$A$2:$IV$2</definedName>
    <definedName name="sequential_col_match" localSheetId="3">'[44]Comet Sequential'!$A$2:$IV$2</definedName>
    <definedName name="sequential_col_match" localSheetId="2">'[44]Comet Sequential'!$A$2:$IV$2</definedName>
    <definedName name="sequential_col_match" localSheetId="5">'[44]Comet Sequential'!$A$2:$IV$2</definedName>
    <definedName name="sequential_col_match" localSheetId="6">'[44]Comet Sequential'!$A$2:$IV$2</definedName>
    <definedName name="sequential_col_match" localSheetId="7">'[44]Comet Sequential'!$A$2:$IV$2</definedName>
    <definedName name="sequential_col_match" localSheetId="8">'[44]Comet Sequential'!$A$2:$IV$2</definedName>
    <definedName name="sequential_col_match" localSheetId="9">'[44]Comet Sequential'!$A$2:$IV$2</definedName>
    <definedName name="sequential_col_match">'[34]Comet Sequential'!$A$2:$IV$2</definedName>
    <definedName name="sequential_row_match" localSheetId="4">'[44]Comet Sequential'!$A$1:$A$65536</definedName>
    <definedName name="sequential_row_match" localSheetId="3">'[44]Comet Sequential'!$A$1:$A$65536</definedName>
    <definedName name="sequential_row_match" localSheetId="2">'[44]Comet Sequential'!$A$1:$A$65536</definedName>
    <definedName name="sequential_row_match" localSheetId="5">'[44]Comet Sequential'!$A$1:$A$65536</definedName>
    <definedName name="sequential_row_match" localSheetId="6">'[44]Comet Sequential'!$A$1:$A$65536</definedName>
    <definedName name="sequential_row_match" localSheetId="7">'[44]Comet Sequential'!$A$1:$A$65536</definedName>
    <definedName name="sequential_row_match" localSheetId="8">'[44]Comet Sequential'!$A$1:$A$65536</definedName>
    <definedName name="sequential_row_match" localSheetId="9">'[44]Comet Sequential'!$A$1:$A$65536</definedName>
    <definedName name="sequential_row_match">'[34]Comet Sequential'!$A$1:$A$65536</definedName>
    <definedName name="SevenMonthsBack" localSheetId="4">#REF!</definedName>
    <definedName name="SevenMonthsBack" localSheetId="3">#REF!</definedName>
    <definedName name="SevenMonthsBack" localSheetId="2">#REF!</definedName>
    <definedName name="SevenMonthsBack" localSheetId="5">#REF!</definedName>
    <definedName name="SevenMonthsBack" localSheetId="6">#REF!</definedName>
    <definedName name="SevenMonthsBack" localSheetId="7">#REF!</definedName>
    <definedName name="SevenMonthsBack" localSheetId="8">#REF!</definedName>
    <definedName name="SevenMonthsBack" localSheetId="9">#REF!</definedName>
    <definedName name="SevenMonthsBack" localSheetId="10">#REF!</definedName>
    <definedName name="SevenMonthsBack">#REF!</definedName>
    <definedName name="SEVERITY_FACTOR" localSheetId="4">#REF!</definedName>
    <definedName name="SEVERITY_FACTOR" localSheetId="3">#REF!</definedName>
    <definedName name="SEVERITY_FACTOR" localSheetId="2">#REF!</definedName>
    <definedName name="SEVERITY_FACTOR" localSheetId="5">#REF!</definedName>
    <definedName name="SEVERITY_FACTOR" localSheetId="6">#REF!</definedName>
    <definedName name="SEVERITY_FACTOR" localSheetId="7">#REF!</definedName>
    <definedName name="SEVERITY_FACTOR" localSheetId="8">#REF!</definedName>
    <definedName name="SEVERITY_FACTOR" localSheetId="9">#REF!</definedName>
    <definedName name="SEVERITY_FACTOR" localSheetId="10">#REF!</definedName>
    <definedName name="SEVERITY_FACTOR">#REF!</definedName>
    <definedName name="sewre" localSheetId="4">#REF!</definedName>
    <definedName name="sewre" localSheetId="3">#REF!</definedName>
    <definedName name="sewre" localSheetId="2">#REF!</definedName>
    <definedName name="sewre" localSheetId="5">#REF!</definedName>
    <definedName name="sewre" localSheetId="6">#REF!</definedName>
    <definedName name="sewre" localSheetId="7">#REF!</definedName>
    <definedName name="sewre" localSheetId="8">#REF!</definedName>
    <definedName name="sewre" localSheetId="9">#REF!</definedName>
    <definedName name="sewre" localSheetId="10">#REF!</definedName>
    <definedName name="sewre">#REF!</definedName>
    <definedName name="SFALL" localSheetId="4">'[34]Pull All SFs'!#REF!</definedName>
    <definedName name="SFALL" localSheetId="3">'[34]Pull All SFs'!#REF!</definedName>
    <definedName name="SFALL" localSheetId="2">'[34]Pull All SFs'!#REF!</definedName>
    <definedName name="SFALL" localSheetId="5">'[34]Pull All SFs'!#REF!</definedName>
    <definedName name="SFALL" localSheetId="6">'[34]Pull All SFs'!#REF!</definedName>
    <definedName name="SFALL" localSheetId="7">'[34]Pull All SFs'!#REF!</definedName>
    <definedName name="SFALL" localSheetId="8">'[35]Pull All SFs'!#REF!</definedName>
    <definedName name="SFALL" localSheetId="9">'[35]Pull All SFs'!#REF!</definedName>
    <definedName name="SFALL">'[36]Pull All SFs'!#REF!</definedName>
    <definedName name="SFALLTEMP" localSheetId="4">#REF!</definedName>
    <definedName name="SFALLTEMP" localSheetId="3">#REF!</definedName>
    <definedName name="SFALLTEMP" localSheetId="2">#REF!</definedName>
    <definedName name="SFALLTEMP" localSheetId="5">#REF!</definedName>
    <definedName name="SFALLTEMP" localSheetId="6">#REF!</definedName>
    <definedName name="SFALLTEMP" localSheetId="7">#REF!</definedName>
    <definedName name="SFALLTEMP" localSheetId="8">#REF!</definedName>
    <definedName name="SFALLTEMP" localSheetId="9">#REF!</definedName>
    <definedName name="SFALLTEMP" localSheetId="10">#REF!</definedName>
    <definedName name="SFALLTEMP">#REF!</definedName>
    <definedName name="SFGH" localSheetId="4" hidden="1">{#N/A,#N/A,TRUE,"Distribution";#N/A,#N/A,TRUE,"Fulfillment";#N/A,#N/A,TRUE,"Aged Backorders"}</definedName>
    <definedName name="SFGH" localSheetId="3" hidden="1">{#N/A,#N/A,TRUE,"Distribution";#N/A,#N/A,TRUE,"Fulfillment";#N/A,#N/A,TRUE,"Aged Backorders"}</definedName>
    <definedName name="SFGH" localSheetId="2" hidden="1">{#N/A,#N/A,TRUE,"Distribution";#N/A,#N/A,TRUE,"Fulfillment";#N/A,#N/A,TRUE,"Aged Backorders"}</definedName>
    <definedName name="SFGH" localSheetId="8" hidden="1">{#N/A,#N/A,TRUE,"Distribution";#N/A,#N/A,TRUE,"Fulfillment";#N/A,#N/A,TRUE,"Aged Backorders"}</definedName>
    <definedName name="SFGH" localSheetId="9" hidden="1">{#N/A,#N/A,TRUE,"Distribution";#N/A,#N/A,TRUE,"Fulfillment";#N/A,#N/A,TRUE,"Aged Backorders"}</definedName>
    <definedName name="SFGH" hidden="1">{#N/A,#N/A,TRUE,"Distribution";#N/A,#N/A,TRUE,"Fulfillment";#N/A,#N/A,TRUE,"Aged Backorders"}</definedName>
    <definedName name="SFGHFTH" localSheetId="4" hidden="1">{#N/A,#N/A,TRUE,"Distribution";#N/A,#N/A,TRUE,"Fulfillment";#N/A,#N/A,TRUE,"Aged Backorders"}</definedName>
    <definedName name="SFGHFTH" localSheetId="3" hidden="1">{#N/A,#N/A,TRUE,"Distribution";#N/A,#N/A,TRUE,"Fulfillment";#N/A,#N/A,TRUE,"Aged Backorders"}</definedName>
    <definedName name="SFGHFTH" localSheetId="2" hidden="1">{#N/A,#N/A,TRUE,"Distribution";#N/A,#N/A,TRUE,"Fulfillment";#N/A,#N/A,TRUE,"Aged Backorders"}</definedName>
    <definedName name="SFGHFTH" localSheetId="8" hidden="1">{#N/A,#N/A,TRUE,"Distribution";#N/A,#N/A,TRUE,"Fulfillment";#N/A,#N/A,TRUE,"Aged Backorders"}</definedName>
    <definedName name="SFGHFTH" localSheetId="9" hidden="1">{#N/A,#N/A,TRUE,"Distribution";#N/A,#N/A,TRUE,"Fulfillment";#N/A,#N/A,TRUE,"Aged Backorders"}</definedName>
    <definedName name="SFGHFTH" hidden="1">{#N/A,#N/A,TRUE,"Distribution";#N/A,#N/A,TRUE,"Fulfillment";#N/A,#N/A,TRUE,"Aged Backorders"}</definedName>
    <definedName name="sfhtyyty" localSheetId="4" hidden="1">{#N/A,#N/A,TRUE,"Distribution";#N/A,#N/A,TRUE,"Fulfillment";#N/A,#N/A,TRUE,"Aged Backorders"}</definedName>
    <definedName name="sfhtyyty" localSheetId="3" hidden="1">{#N/A,#N/A,TRUE,"Distribution";#N/A,#N/A,TRUE,"Fulfillment";#N/A,#N/A,TRUE,"Aged Backorders"}</definedName>
    <definedName name="sfhtyyty" localSheetId="2" hidden="1">{#N/A,#N/A,TRUE,"Distribution";#N/A,#N/A,TRUE,"Fulfillment";#N/A,#N/A,TRUE,"Aged Backorders"}</definedName>
    <definedName name="sfhtyyty" localSheetId="8" hidden="1">{#N/A,#N/A,TRUE,"Distribution";#N/A,#N/A,TRUE,"Fulfillment";#N/A,#N/A,TRUE,"Aged Backorders"}</definedName>
    <definedName name="sfhtyyty" localSheetId="9" hidden="1">{#N/A,#N/A,TRUE,"Distribution";#N/A,#N/A,TRUE,"Fulfillment";#N/A,#N/A,TRUE,"Aged Backorders"}</definedName>
    <definedName name="sfhtyyty" hidden="1">{#N/A,#N/A,TRUE,"Distribution";#N/A,#N/A,TRUE,"Fulfillment";#N/A,#N/A,TRUE,"Aged Backorders"}</definedName>
    <definedName name="sfsdfe" localSheetId="4">[46]Spec!$B$53:$F$56</definedName>
    <definedName name="sfsdfe" localSheetId="3">[46]Spec!$B$53:$F$56</definedName>
    <definedName name="sfsdfe" localSheetId="2">[46]Spec!$B$53:$F$56</definedName>
    <definedName name="sfsdfe" localSheetId="5">[46]Spec!$B$53:$F$56</definedName>
    <definedName name="sfsdfe" localSheetId="6">[46]Spec!$B$53:$F$56</definedName>
    <definedName name="sfsdfe" localSheetId="7">[46]Spec!$B$53:$F$56</definedName>
    <definedName name="sfsdfe" localSheetId="8">[46]Spec!$B$53:$F$56</definedName>
    <definedName name="sfsdfe" localSheetId="9">[46]Spec!$B$53:$F$56</definedName>
    <definedName name="sfsdfe">[37]Spec!$B$53:$F$56</definedName>
    <definedName name="sfsf" localSheetId="4">#REF!</definedName>
    <definedName name="sfsf" localSheetId="3">#REF!</definedName>
    <definedName name="sfsf" localSheetId="2">#REF!</definedName>
    <definedName name="sfsf" localSheetId="5">#REF!</definedName>
    <definedName name="sfsf" localSheetId="6">#REF!</definedName>
    <definedName name="sfsf" localSheetId="7">#REF!</definedName>
    <definedName name="sfsf" localSheetId="8">#REF!</definedName>
    <definedName name="sfsf" localSheetId="9">#REF!</definedName>
    <definedName name="sfsf" localSheetId="10">#REF!</definedName>
    <definedName name="sfsf">#REF!</definedName>
    <definedName name="SFX" localSheetId="4">#REF!</definedName>
    <definedName name="SFX" localSheetId="3">#REF!</definedName>
    <definedName name="SFX" localSheetId="2">#REF!</definedName>
    <definedName name="SFX" localSheetId="5">#REF!</definedName>
    <definedName name="SFX" localSheetId="6">#REF!</definedName>
    <definedName name="SFX" localSheetId="7">#REF!</definedName>
    <definedName name="SFX" localSheetId="8">#REF!</definedName>
    <definedName name="SFX" localSheetId="9">#REF!</definedName>
    <definedName name="SFX" localSheetId="10">#REF!</definedName>
    <definedName name="SFX">#REF!</definedName>
    <definedName name="SGBU" localSheetId="4">#REF!</definedName>
    <definedName name="SGBU" localSheetId="3">#REF!</definedName>
    <definedName name="SGBU" localSheetId="2">#REF!</definedName>
    <definedName name="SGBU" localSheetId="5">#REF!</definedName>
    <definedName name="SGBU" localSheetId="6">#REF!</definedName>
    <definedName name="SGBU" localSheetId="7">#REF!</definedName>
    <definedName name="SGBU" localSheetId="8">#REF!</definedName>
    <definedName name="SGBU" localSheetId="9">#REF!</definedName>
    <definedName name="SGBU" localSheetId="10">#REF!</definedName>
    <definedName name="SGBU">#REF!</definedName>
    <definedName name="SGBU.Amer" localSheetId="4">#REF!</definedName>
    <definedName name="SGBU.Amer" localSheetId="3">#REF!</definedName>
    <definedName name="SGBU.Amer" localSheetId="2">#REF!</definedName>
    <definedName name="SGBU.Amer" localSheetId="5">#REF!</definedName>
    <definedName name="SGBU.Amer" localSheetId="6">#REF!</definedName>
    <definedName name="SGBU.Amer" localSheetId="7">#REF!</definedName>
    <definedName name="SGBU.Amer" localSheetId="8">#REF!</definedName>
    <definedName name="SGBU.Amer" localSheetId="9">#REF!</definedName>
    <definedName name="SGBU.Amer" localSheetId="10">#REF!</definedName>
    <definedName name="SGBU.Amer">#REF!</definedName>
    <definedName name="SGBU.AP" localSheetId="4">#REF!</definedName>
    <definedName name="SGBU.AP" localSheetId="3">#REF!</definedName>
    <definedName name="SGBU.AP" localSheetId="2">#REF!</definedName>
    <definedName name="SGBU.AP" localSheetId="5">#REF!</definedName>
    <definedName name="SGBU.AP" localSheetId="6">#REF!</definedName>
    <definedName name="SGBU.AP" localSheetId="7">#REF!</definedName>
    <definedName name="SGBU.AP" localSheetId="8">#REF!</definedName>
    <definedName name="SGBU.AP" localSheetId="9">#REF!</definedName>
    <definedName name="SGBU.AP" localSheetId="10">#REF!</definedName>
    <definedName name="SGBU.AP">#REF!</definedName>
    <definedName name="SGBU.EMEA" localSheetId="4">#REF!</definedName>
    <definedName name="SGBU.EMEA" localSheetId="3">#REF!</definedName>
    <definedName name="SGBU.EMEA" localSheetId="2">#REF!</definedName>
    <definedName name="SGBU.EMEA" localSheetId="5">#REF!</definedName>
    <definedName name="SGBU.EMEA" localSheetId="6">#REF!</definedName>
    <definedName name="SGBU.EMEA" localSheetId="7">#REF!</definedName>
    <definedName name="SGBU.EMEA" localSheetId="8">#REF!</definedName>
    <definedName name="SGBU.EMEA" localSheetId="9">#REF!</definedName>
    <definedName name="SGBU.EMEA" localSheetId="10">#REF!</definedName>
    <definedName name="SGBU.EMEA">#REF!</definedName>
    <definedName name="SGHR5YFG" localSheetId="4" hidden="1">{#N/A,#N/A,TRUE,"Distribution";#N/A,#N/A,TRUE,"Fulfillment";#N/A,#N/A,TRUE,"Aged Backorders"}</definedName>
    <definedName name="SGHR5YFG" localSheetId="3" hidden="1">{#N/A,#N/A,TRUE,"Distribution";#N/A,#N/A,TRUE,"Fulfillment";#N/A,#N/A,TRUE,"Aged Backorders"}</definedName>
    <definedName name="SGHR5YFG" localSheetId="2" hidden="1">{#N/A,#N/A,TRUE,"Distribution";#N/A,#N/A,TRUE,"Fulfillment";#N/A,#N/A,TRUE,"Aged Backorders"}</definedName>
    <definedName name="SGHR5YFG" localSheetId="8" hidden="1">{#N/A,#N/A,TRUE,"Distribution";#N/A,#N/A,TRUE,"Fulfillment";#N/A,#N/A,TRUE,"Aged Backorders"}</definedName>
    <definedName name="SGHR5YFG" localSheetId="9" hidden="1">{#N/A,#N/A,TRUE,"Distribution";#N/A,#N/A,TRUE,"Fulfillment";#N/A,#N/A,TRUE,"Aged Backorders"}</definedName>
    <definedName name="SGHR5YFG" hidden="1">{#N/A,#N/A,TRUE,"Distribution";#N/A,#N/A,TRUE,"Fulfillment";#N/A,#N/A,TRUE,"Aged Backorders"}</definedName>
    <definedName name="SHFRTH" localSheetId="4" hidden="1">{#N/A,#N/A,TRUE,"Distribution";#N/A,#N/A,TRUE,"Fulfillment";#N/A,#N/A,TRUE,"Aged Backorders"}</definedName>
    <definedName name="SHFRTH" localSheetId="3" hidden="1">{#N/A,#N/A,TRUE,"Distribution";#N/A,#N/A,TRUE,"Fulfillment";#N/A,#N/A,TRUE,"Aged Backorders"}</definedName>
    <definedName name="SHFRTH" localSheetId="2" hidden="1">{#N/A,#N/A,TRUE,"Distribution";#N/A,#N/A,TRUE,"Fulfillment";#N/A,#N/A,TRUE,"Aged Backorders"}</definedName>
    <definedName name="SHFRTH" localSheetId="8" hidden="1">{#N/A,#N/A,TRUE,"Distribution";#N/A,#N/A,TRUE,"Fulfillment";#N/A,#N/A,TRUE,"Aged Backorders"}</definedName>
    <definedName name="SHFRTH" localSheetId="9" hidden="1">{#N/A,#N/A,TRUE,"Distribution";#N/A,#N/A,TRUE,"Fulfillment";#N/A,#N/A,TRUE,"Aged Backorders"}</definedName>
    <definedName name="SHFRTH" hidden="1">{#N/A,#N/A,TRUE,"Distribution";#N/A,#N/A,TRUE,"Fulfillment";#N/A,#N/A,TRUE,"Aged Backorders"}</definedName>
    <definedName name="ShowZeroValues">"TRUE"</definedName>
    <definedName name="SII_Var_by_Lane_per_container" localSheetId="4">[16]Sheet2!$B$5:$P$18</definedName>
    <definedName name="SII_Var_by_Lane_per_container" localSheetId="3">[16]Sheet2!$B$5:$P$18</definedName>
    <definedName name="SII_Var_by_Lane_per_container" localSheetId="2">[16]Sheet2!$B$5:$P$18</definedName>
    <definedName name="SII_Var_by_Lane_per_container" localSheetId="5">[16]Sheet2!$B$5:$P$18</definedName>
    <definedName name="SII_Var_by_Lane_per_container" localSheetId="6">[16]Sheet2!$B$5:$P$18</definedName>
    <definedName name="SII_Var_by_Lane_per_container" localSheetId="7">[16]Sheet2!$B$5:$P$18</definedName>
    <definedName name="SII_Var_by_Lane_per_container" localSheetId="8">[17]Sheet2!$B$5:$P$18</definedName>
    <definedName name="SII_Var_by_Lane_per_container" localSheetId="9">[17]Sheet2!$B$5:$P$18</definedName>
    <definedName name="SII_Var_by_Lane_per_container">[18]Sheet2!$B$5:$P$18</definedName>
    <definedName name="sim" localSheetId="4" hidden="1">{#N/A,#N/A,TRUE,"Distribution";#N/A,#N/A,TRUE,"Fulfillment";#N/A,#N/A,TRUE,"Aged Backorders"}</definedName>
    <definedName name="sim" localSheetId="3" hidden="1">{#N/A,#N/A,TRUE,"Distribution";#N/A,#N/A,TRUE,"Fulfillment";#N/A,#N/A,TRUE,"Aged Backorders"}</definedName>
    <definedName name="sim" localSheetId="2" hidden="1">{#N/A,#N/A,TRUE,"Distribution";#N/A,#N/A,TRUE,"Fulfillment";#N/A,#N/A,TRUE,"Aged Backorders"}</definedName>
    <definedName name="sim" localSheetId="8" hidden="1">{#N/A,#N/A,TRUE,"Distribution";#N/A,#N/A,TRUE,"Fulfillment";#N/A,#N/A,TRUE,"Aged Backorders"}</definedName>
    <definedName name="sim" localSheetId="9" hidden="1">{#N/A,#N/A,TRUE,"Distribution";#N/A,#N/A,TRUE,"Fulfillment";#N/A,#N/A,TRUE,"Aged Backorders"}</definedName>
    <definedName name="sim" hidden="1">{#N/A,#N/A,TRUE,"Distribution";#N/A,#N/A,TRUE,"Fulfillment";#N/A,#N/A,TRUE,"Aged Backorders"}</definedName>
    <definedName name="SixMonthsBack" localSheetId="4">#REF!</definedName>
    <definedName name="SixMonthsBack" localSheetId="3">#REF!</definedName>
    <definedName name="SixMonthsBack" localSheetId="2">#REF!</definedName>
    <definedName name="SixMonthsBack" localSheetId="5">#REF!</definedName>
    <definedName name="SixMonthsBack" localSheetId="6">#REF!</definedName>
    <definedName name="SixMonthsBack" localSheetId="7">#REF!</definedName>
    <definedName name="SixMonthsBack" localSheetId="8">#REF!</definedName>
    <definedName name="SixMonthsBack" localSheetId="9">#REF!</definedName>
    <definedName name="SixMonthsBack" localSheetId="10">#REF!</definedName>
    <definedName name="SixMonthsBack">#REF!</definedName>
    <definedName name="SJHAN" localSheetId="4">#REF!</definedName>
    <definedName name="SJHAN" localSheetId="3">#REF!</definedName>
    <definedName name="SJHAN" localSheetId="2">#REF!</definedName>
    <definedName name="SJHAN" localSheetId="5">#REF!</definedName>
    <definedName name="SJHAN" localSheetId="6">#REF!</definedName>
    <definedName name="SJHAN" localSheetId="7">#REF!</definedName>
    <definedName name="SJHAN" localSheetId="8">#REF!</definedName>
    <definedName name="SJHAN" localSheetId="9">#REF!</definedName>
    <definedName name="SJHAN" localSheetId="10">#REF!</definedName>
    <definedName name="SJHAN">#REF!</definedName>
    <definedName name="SKU_duplicates" localSheetId="4">'[54]SKU Data Input'!$BN$7:$BN$238</definedName>
    <definedName name="SKU_duplicates" localSheetId="3">'[54]SKU Data Input'!$BN$7:$BN$238</definedName>
    <definedName name="SKU_duplicates" localSheetId="2">'[54]SKU Data Input'!$BN$7:$BN$238</definedName>
    <definedName name="SKU_duplicates" localSheetId="5">'[54]SKU Data Input'!$BN$7:$BN$238</definedName>
    <definedName name="SKU_duplicates" localSheetId="6">'[54]SKU Data Input'!$BN$7:$BN$238</definedName>
    <definedName name="SKU_duplicates" localSheetId="7">'[54]SKU Data Input'!$BN$7:$BN$238</definedName>
    <definedName name="SKU_duplicates" localSheetId="8">'[54]SKU Data Input'!$BN$7:$BN$238</definedName>
    <definedName name="SKU_duplicates" localSheetId="9">'[54]SKU Data Input'!$BN$7:$BN$238</definedName>
    <definedName name="SKU_duplicates">'[42]SKU Data Input'!$BN$7:$BN$238</definedName>
    <definedName name="SLIDE" localSheetId="4">#REF!</definedName>
    <definedName name="SLIDE" localSheetId="3">#REF!</definedName>
    <definedName name="SLIDE" localSheetId="2">#REF!</definedName>
    <definedName name="SLIDE" localSheetId="5">#REF!</definedName>
    <definedName name="SLIDE" localSheetId="6">#REF!</definedName>
    <definedName name="SLIDE" localSheetId="7">#REF!</definedName>
    <definedName name="SLIDE" localSheetId="8">#REF!</definedName>
    <definedName name="SLIDE" localSheetId="9">#REF!</definedName>
    <definedName name="SLIDE" localSheetId="10">#REF!</definedName>
    <definedName name="SLIDE">#REF!</definedName>
    <definedName name="SLIDERS" localSheetId="4">#REF!</definedName>
    <definedName name="SLIDERS" localSheetId="3">#REF!</definedName>
    <definedName name="SLIDERS" localSheetId="2">#REF!</definedName>
    <definedName name="SLIDERS" localSheetId="5">#REF!</definedName>
    <definedName name="SLIDERS" localSheetId="6">#REF!</definedName>
    <definedName name="SLIDERS" localSheetId="7">#REF!</definedName>
    <definedName name="SLIDERS" localSheetId="8">#REF!</definedName>
    <definedName name="SLIDERS" localSheetId="9">#REF!</definedName>
    <definedName name="SLIDERS" localSheetId="10">#REF!</definedName>
    <definedName name="SLIDERS">#REF!</definedName>
    <definedName name="Sname">'[106]Kautex 4WD St.IV P&amp;D:Sachs FL WHL'!$E$4</definedName>
    <definedName name="SO_NOMRP">""</definedName>
    <definedName name="SOP" localSheetId="4">[55]Glossary!$B$33</definedName>
    <definedName name="SOP" localSheetId="3">[55]Glossary!$B$33</definedName>
    <definedName name="SOP" localSheetId="2">[55]Glossary!$B$33</definedName>
    <definedName name="SOP" localSheetId="5">[55]Glossary!$B$33</definedName>
    <definedName name="SOP" localSheetId="6">[55]Glossary!$B$33</definedName>
    <definedName name="SOP" localSheetId="7">[55]Glossary!$B$33</definedName>
    <definedName name="SOP" localSheetId="8">[55]Glossary!$B$33</definedName>
    <definedName name="SOP" localSheetId="9">[55]Glossary!$B$33</definedName>
    <definedName name="SOP">[44]Glossary!$B$33</definedName>
    <definedName name="Sort" localSheetId="4">#REF!</definedName>
    <definedName name="Sort" localSheetId="3">#REF!</definedName>
    <definedName name="Sort" localSheetId="2">#REF!</definedName>
    <definedName name="Sort" localSheetId="5">#REF!</definedName>
    <definedName name="Sort" localSheetId="6">#REF!</definedName>
    <definedName name="Sort" localSheetId="7">#REF!</definedName>
    <definedName name="Sort" localSheetId="8">#REF!</definedName>
    <definedName name="Sort" localSheetId="9">#REF!</definedName>
    <definedName name="Sort" localSheetId="10">#REF!</definedName>
    <definedName name="Sort">#REF!</definedName>
    <definedName name="SORT1" localSheetId="4">[22]!SORT1</definedName>
    <definedName name="SORT1" localSheetId="3">[22]!SORT1</definedName>
    <definedName name="SORT1" localSheetId="2">[22]!SORT1</definedName>
    <definedName name="SORT1" localSheetId="5">[22]!SORT1</definedName>
    <definedName name="SORT1" localSheetId="6">[22]!SORT1</definedName>
    <definedName name="SORT1" localSheetId="7">[22]!SORT1</definedName>
    <definedName name="SORT1" localSheetId="8">[22]!SORT1</definedName>
    <definedName name="SORT1" localSheetId="9">[22]!SORT1</definedName>
    <definedName name="SORT1">[15]!SORT1</definedName>
    <definedName name="SORT2" localSheetId="4">[22]!SORT2</definedName>
    <definedName name="SORT2" localSheetId="3">[22]!SORT2</definedName>
    <definedName name="SORT2" localSheetId="2">[22]!SORT2</definedName>
    <definedName name="SORT2" localSheetId="5">[22]!SORT2</definedName>
    <definedName name="SORT2" localSheetId="6">[22]!SORT2</definedName>
    <definedName name="SORT2" localSheetId="7">[22]!SORT2</definedName>
    <definedName name="SORT2" localSheetId="8">[22]!SORT2</definedName>
    <definedName name="SORT2" localSheetId="9">[22]!SORT2</definedName>
    <definedName name="SORT2">[15]!SORT2</definedName>
    <definedName name="SORTALL" localSheetId="4">[22]!SORTALL</definedName>
    <definedName name="SORTALL" localSheetId="3">[22]!SORTALL</definedName>
    <definedName name="SORTALL" localSheetId="2">[22]!SORTALL</definedName>
    <definedName name="SORTALL" localSheetId="5">[22]!SORTALL</definedName>
    <definedName name="SORTALL" localSheetId="6">[22]!SORTALL</definedName>
    <definedName name="SORTALL" localSheetId="7">[22]!SORTALL</definedName>
    <definedName name="SORTALL" localSheetId="8">[22]!SORTALL</definedName>
    <definedName name="SORTALL" localSheetId="9">[22]!SORTALL</definedName>
    <definedName name="SORTALL">[15]!SORTALL</definedName>
    <definedName name="Spectra_Production_Reliability_Data_Database_List" localSheetId="4">#REF!</definedName>
    <definedName name="Spectra_Production_Reliability_Data_Database_List" localSheetId="3">#REF!</definedName>
    <definedName name="Spectra_Production_Reliability_Data_Database_List" localSheetId="2">#REF!</definedName>
    <definedName name="Spectra_Production_Reliability_Data_Database_List" localSheetId="5">#REF!</definedName>
    <definedName name="Spectra_Production_Reliability_Data_Database_List" localSheetId="6">#REF!</definedName>
    <definedName name="Spectra_Production_Reliability_Data_Database_List" localSheetId="7">#REF!</definedName>
    <definedName name="Spectra_Production_Reliability_Data_Database_List" localSheetId="8">#REF!</definedName>
    <definedName name="Spectra_Production_Reliability_Data_Database_List" localSheetId="9">#REF!</definedName>
    <definedName name="Spectra_Production_Reliability_Data_Database_List" localSheetId="10">#REF!</definedName>
    <definedName name="Spectra_Production_Reliability_Data_Database_List">#REF!</definedName>
    <definedName name="Spectra_Production_Reliability_Data_ISSUES_List" localSheetId="4">#REF!</definedName>
    <definedName name="Spectra_Production_Reliability_Data_ISSUES_List" localSheetId="3">#REF!</definedName>
    <definedName name="Spectra_Production_Reliability_Data_ISSUES_List" localSheetId="2">#REF!</definedName>
    <definedName name="Spectra_Production_Reliability_Data_ISSUES_List" localSheetId="5">#REF!</definedName>
    <definedName name="Spectra_Production_Reliability_Data_ISSUES_List" localSheetId="6">#REF!</definedName>
    <definedName name="Spectra_Production_Reliability_Data_ISSUES_List" localSheetId="7">#REF!</definedName>
    <definedName name="Spectra_Production_Reliability_Data_ISSUES_List" localSheetId="8">#REF!</definedName>
    <definedName name="Spectra_Production_Reliability_Data_ISSUES_List" localSheetId="9">#REF!</definedName>
    <definedName name="Spectra_Production_Reliability_Data_ISSUES_List" localSheetId="10">#REF!</definedName>
    <definedName name="Spectra_Production_Reliability_Data_ISSUES_List">#REF!</definedName>
    <definedName name="Spectra_Production_Reliability_Data_Sheet1_List" localSheetId="4">#REF!</definedName>
    <definedName name="Spectra_Production_Reliability_Data_Sheet1_List" localSheetId="3">#REF!</definedName>
    <definedName name="Spectra_Production_Reliability_Data_Sheet1_List" localSheetId="2">#REF!</definedName>
    <definedName name="Spectra_Production_Reliability_Data_Sheet1_List" localSheetId="5">#REF!</definedName>
    <definedName name="Spectra_Production_Reliability_Data_Sheet1_List" localSheetId="6">#REF!</definedName>
    <definedName name="Spectra_Production_Reliability_Data_Sheet1_List" localSheetId="7">#REF!</definedName>
    <definedName name="Spectra_Production_Reliability_Data_Sheet1_List" localSheetId="8">#REF!</definedName>
    <definedName name="Spectra_Production_Reliability_Data_Sheet1_List" localSheetId="9">#REF!</definedName>
    <definedName name="Spectra_Production_Reliability_Data_Sheet1_List" localSheetId="10">#REF!</definedName>
    <definedName name="Spectra_Production_Reliability_Data_Sheet1_List">#REF!</definedName>
    <definedName name="Spectra_Production_Reliability_Data_USAGE_List" localSheetId="4">#REF!</definedName>
    <definedName name="Spectra_Production_Reliability_Data_USAGE_List" localSheetId="3">#REF!</definedName>
    <definedName name="Spectra_Production_Reliability_Data_USAGE_List" localSheetId="2">#REF!</definedName>
    <definedName name="Spectra_Production_Reliability_Data_USAGE_List" localSheetId="5">#REF!</definedName>
    <definedName name="Spectra_Production_Reliability_Data_USAGE_List" localSheetId="6">#REF!</definedName>
    <definedName name="Spectra_Production_Reliability_Data_USAGE_List" localSheetId="7">#REF!</definedName>
    <definedName name="Spectra_Production_Reliability_Data_USAGE_List" localSheetId="8">#REF!</definedName>
    <definedName name="Spectra_Production_Reliability_Data_USAGE_List" localSheetId="9">#REF!</definedName>
    <definedName name="Spectra_Production_Reliability_Data_USAGE_List" localSheetId="10">#REF!</definedName>
    <definedName name="Spectra_Production_Reliability_Data_USAGE_List">#REF!</definedName>
    <definedName name="SPEND_TOTAL" localSheetId="4">#REF!</definedName>
    <definedName name="SPEND_TOTAL" localSheetId="3">#REF!</definedName>
    <definedName name="SPEND_TOTAL" localSheetId="2">#REF!</definedName>
    <definedName name="SPEND_TOTAL" localSheetId="5">#REF!</definedName>
    <definedName name="SPEND_TOTAL" localSheetId="6">#REF!</definedName>
    <definedName name="SPEND_TOTAL" localSheetId="7">#REF!</definedName>
    <definedName name="SPEND_TOTAL" localSheetId="8">#REF!</definedName>
    <definedName name="SPEND_TOTAL" localSheetId="9">#REF!</definedName>
    <definedName name="SPEND_TOTAL" localSheetId="10">#REF!</definedName>
    <definedName name="SPEND_TOTAL">#REF!</definedName>
    <definedName name="SPENT_TOTAL" localSheetId="4">#REF!</definedName>
    <definedName name="SPENT_TOTAL" localSheetId="3">#REF!</definedName>
    <definedName name="SPENT_TOTAL" localSheetId="2">#REF!</definedName>
    <definedName name="SPENT_TOTAL" localSheetId="5">#REF!</definedName>
    <definedName name="SPENT_TOTAL" localSheetId="6">#REF!</definedName>
    <definedName name="SPENT_TOTAL" localSheetId="7">#REF!</definedName>
    <definedName name="SPENT_TOTAL" localSheetId="8">#REF!</definedName>
    <definedName name="SPENT_TOTAL" localSheetId="9">#REF!</definedName>
    <definedName name="SPENT_TOTAL" localSheetId="10">#REF!</definedName>
    <definedName name="SPENT_TOTAL">#REF!</definedName>
    <definedName name="SPL" localSheetId="4">#REF!</definedName>
    <definedName name="SPL" localSheetId="3">#REF!</definedName>
    <definedName name="SPL" localSheetId="2">#REF!</definedName>
    <definedName name="SPL" localSheetId="5">#REF!</definedName>
    <definedName name="SPL" localSheetId="6">#REF!</definedName>
    <definedName name="SPL" localSheetId="7">#REF!</definedName>
    <definedName name="SPL" localSheetId="8">#REF!</definedName>
    <definedName name="SPL" localSheetId="9">#REF!</definedName>
    <definedName name="SPL" localSheetId="10">#REF!</definedName>
    <definedName name="SPL">#REF!</definedName>
    <definedName name="SPR" localSheetId="4">[55]Glossary!$B$34</definedName>
    <definedName name="SPR" localSheetId="3">[55]Glossary!$B$34</definedName>
    <definedName name="SPR" localSheetId="2">[55]Glossary!$B$34</definedName>
    <definedName name="SPR" localSheetId="5">[55]Glossary!$B$34</definedName>
    <definedName name="SPR" localSheetId="6">[55]Glossary!$B$34</definedName>
    <definedName name="SPR" localSheetId="7">[55]Glossary!$B$34</definedName>
    <definedName name="SPR" localSheetId="8">[55]Glossary!$B$34</definedName>
    <definedName name="SPR" localSheetId="9">[55]Glossary!$B$34</definedName>
    <definedName name="SPR">[44]Glossary!$B$34</definedName>
    <definedName name="square" localSheetId="4">#REF!</definedName>
    <definedName name="square" localSheetId="3">#REF!</definedName>
    <definedName name="square" localSheetId="2">#REF!</definedName>
    <definedName name="square" localSheetId="5">#REF!</definedName>
    <definedName name="square" localSheetId="6">#REF!</definedName>
    <definedName name="square" localSheetId="7">#REF!</definedName>
    <definedName name="square" localSheetId="8">#REF!</definedName>
    <definedName name="square" localSheetId="9">#REF!</definedName>
    <definedName name="square" localSheetId="10">#REF!</definedName>
    <definedName name="square">#REF!</definedName>
    <definedName name="SRC" localSheetId="4">#REF!</definedName>
    <definedName name="SRC" localSheetId="3">#REF!</definedName>
    <definedName name="SRC" localSheetId="2">#REF!</definedName>
    <definedName name="SRC" localSheetId="5">#REF!</definedName>
    <definedName name="SRC" localSheetId="6">#REF!</definedName>
    <definedName name="SRC" localSheetId="7">#REF!</definedName>
    <definedName name="SRC" localSheetId="8">#REF!</definedName>
    <definedName name="SRC" localSheetId="9">#REF!</definedName>
    <definedName name="SRC" localSheetId="10">#REF!</definedName>
    <definedName name="SRC">#REF!</definedName>
    <definedName name="SRCV" localSheetId="4">#REF!</definedName>
    <definedName name="SRCV" localSheetId="3">#REF!</definedName>
    <definedName name="SRCV" localSheetId="2">#REF!</definedName>
    <definedName name="SRCV" localSheetId="5">#REF!</definedName>
    <definedName name="SRCV" localSheetId="6">#REF!</definedName>
    <definedName name="SRCV" localSheetId="7">#REF!</definedName>
    <definedName name="SRCV" localSheetId="8">#REF!</definedName>
    <definedName name="SRCV" localSheetId="9">#REF!</definedName>
    <definedName name="SRCV" localSheetId="10">#REF!</definedName>
    <definedName name="SRCV">#REF!</definedName>
    <definedName name="SRL" localSheetId="4">#REF!</definedName>
    <definedName name="SRL" localSheetId="3">#REF!</definedName>
    <definedName name="SRL" localSheetId="2">#REF!</definedName>
    <definedName name="SRL" localSheetId="5">#REF!</definedName>
    <definedName name="SRL" localSheetId="6">#REF!</definedName>
    <definedName name="SRL" localSheetId="7">#REF!</definedName>
    <definedName name="SRL" localSheetId="8">#REF!</definedName>
    <definedName name="SRL" localSheetId="9">#REF!</definedName>
    <definedName name="SRL" localSheetId="10">#REF!</definedName>
    <definedName name="SRL">#REF!</definedName>
    <definedName name="ss" localSheetId="4">#REF!</definedName>
    <definedName name="ss" localSheetId="3">#REF!</definedName>
    <definedName name="ss" localSheetId="2">#REF!</definedName>
    <definedName name="ss" localSheetId="5">#REF!</definedName>
    <definedName name="ss" localSheetId="6">#REF!</definedName>
    <definedName name="ss" localSheetId="7">#REF!</definedName>
    <definedName name="ss" localSheetId="8">#REF!</definedName>
    <definedName name="ss" localSheetId="9">#REF!</definedName>
    <definedName name="ss" localSheetId="10">#REF!</definedName>
    <definedName name="ss">#REF!</definedName>
    <definedName name="SSe" localSheetId="4">#REF!</definedName>
    <definedName name="SSe" localSheetId="3">#REF!</definedName>
    <definedName name="SSe" localSheetId="2">#REF!</definedName>
    <definedName name="SSe" localSheetId="5">#REF!</definedName>
    <definedName name="SSe" localSheetId="6">#REF!</definedName>
    <definedName name="SSe" localSheetId="7">#REF!</definedName>
    <definedName name="SSe" localSheetId="8">#REF!</definedName>
    <definedName name="SSe" localSheetId="9">#REF!</definedName>
    <definedName name="SSe" localSheetId="10">#REF!</definedName>
    <definedName name="SSe">#REF!</definedName>
    <definedName name="SSo" localSheetId="4">#REF!</definedName>
    <definedName name="SSo" localSheetId="3">#REF!</definedName>
    <definedName name="SSo" localSheetId="2">#REF!</definedName>
    <definedName name="SSo" localSheetId="5">#REF!</definedName>
    <definedName name="SSo" localSheetId="6">#REF!</definedName>
    <definedName name="SSo" localSheetId="7">#REF!</definedName>
    <definedName name="SSo" localSheetId="8">#REF!</definedName>
    <definedName name="SSo" localSheetId="9">#REF!</definedName>
    <definedName name="SSo" localSheetId="10">#REF!</definedName>
    <definedName name="SSo">#REF!</definedName>
    <definedName name="SSop" localSheetId="4">#REF!</definedName>
    <definedName name="SSop" localSheetId="3">#REF!</definedName>
    <definedName name="SSop" localSheetId="2">#REF!</definedName>
    <definedName name="SSop" localSheetId="5">#REF!</definedName>
    <definedName name="SSop" localSheetId="6">#REF!</definedName>
    <definedName name="SSop" localSheetId="7">#REF!</definedName>
    <definedName name="SSop" localSheetId="8">#REF!</definedName>
    <definedName name="SSop" localSheetId="9">#REF!</definedName>
    <definedName name="SSop" localSheetId="10">#REF!</definedName>
    <definedName name="SSop">#REF!</definedName>
    <definedName name="SSp" localSheetId="4">#REF!</definedName>
    <definedName name="SSp" localSheetId="3">#REF!</definedName>
    <definedName name="SSp" localSheetId="2">#REF!</definedName>
    <definedName name="SSp" localSheetId="5">#REF!</definedName>
    <definedName name="SSp" localSheetId="6">#REF!</definedName>
    <definedName name="SSp" localSheetId="7">#REF!</definedName>
    <definedName name="SSp" localSheetId="8">#REF!</definedName>
    <definedName name="SSp" localSheetId="9">#REF!</definedName>
    <definedName name="SSp" localSheetId="10">#REF!</definedName>
    <definedName name="SSp">#REF!</definedName>
    <definedName name="sss">#N/A</definedName>
    <definedName name="ssss" localSheetId="4" hidden="1">{#N/A,#N/A,TRUE,"Distribution";#N/A,#N/A,TRUE,"Fulfillment";#N/A,#N/A,TRUE,"Aged Backorders"}</definedName>
    <definedName name="ssss" localSheetId="3" hidden="1">{#N/A,#N/A,TRUE,"Distribution";#N/A,#N/A,TRUE,"Fulfillment";#N/A,#N/A,TRUE,"Aged Backorders"}</definedName>
    <definedName name="ssss" localSheetId="2" hidden="1">{#N/A,#N/A,TRUE,"Distribution";#N/A,#N/A,TRUE,"Fulfillment";#N/A,#N/A,TRUE,"Aged Backorders"}</definedName>
    <definedName name="ssss" localSheetId="8" hidden="1">{#N/A,#N/A,TRUE,"Distribution";#N/A,#N/A,TRUE,"Fulfillment";#N/A,#N/A,TRUE,"Aged Backorders"}</definedName>
    <definedName name="ssss" localSheetId="9" hidden="1">{#N/A,#N/A,TRUE,"Distribution";#N/A,#N/A,TRUE,"Fulfillment";#N/A,#N/A,TRUE,"Aged Backorders"}</definedName>
    <definedName name="ssss" hidden="1">{#N/A,#N/A,TRUE,"Distribution";#N/A,#N/A,TRUE,"Fulfillment";#N/A,#N/A,TRUE,"Aged Backorders"}</definedName>
    <definedName name="ST" localSheetId="4">#REF!</definedName>
    <definedName name="ST" localSheetId="3">#REF!</definedName>
    <definedName name="ST" localSheetId="2">#REF!</definedName>
    <definedName name="ST" localSheetId="5">#REF!</definedName>
    <definedName name="ST" localSheetId="6">#REF!</definedName>
    <definedName name="ST" localSheetId="7">#REF!</definedName>
    <definedName name="ST" localSheetId="8">#REF!</definedName>
    <definedName name="ST" localSheetId="9">#REF!</definedName>
    <definedName name="ST" localSheetId="10">#REF!</definedName>
    <definedName name="ST">#REF!</definedName>
    <definedName name="ST_POS" localSheetId="4">#REF!</definedName>
    <definedName name="ST_POS" localSheetId="3">#REF!</definedName>
    <definedName name="ST_POS" localSheetId="2">#REF!</definedName>
    <definedName name="ST_POS" localSheetId="5">#REF!</definedName>
    <definedName name="ST_POS" localSheetId="6">#REF!</definedName>
    <definedName name="ST_POS" localSheetId="7">#REF!</definedName>
    <definedName name="ST_POS" localSheetId="8">#REF!</definedName>
    <definedName name="ST_POS" localSheetId="9">#REF!</definedName>
    <definedName name="ST_POS" localSheetId="10">#REF!</definedName>
    <definedName name="ST_POS">#REF!</definedName>
    <definedName name="Stand" localSheetId="4">#REF!</definedName>
    <definedName name="Stand" localSheetId="3">#REF!</definedName>
    <definedName name="Stand" localSheetId="2">#REF!</definedName>
    <definedName name="Stand" localSheetId="5">#REF!</definedName>
    <definedName name="Stand" localSheetId="6">#REF!</definedName>
    <definedName name="Stand" localSheetId="7">#REF!</definedName>
    <definedName name="Stand" localSheetId="8">#REF!</definedName>
    <definedName name="Stand" localSheetId="9">#REF!</definedName>
    <definedName name="Stand" localSheetId="10">#REF!</definedName>
    <definedName name="Stand">#REF!</definedName>
    <definedName name="Start">"AutoForm 2"</definedName>
    <definedName name="START_DD_H">"2008-05-13"</definedName>
    <definedName name="StartDate" localSheetId="4">[58]LOV!$A$1</definedName>
    <definedName name="StartDate" localSheetId="3">[58]LOV!$A$1</definedName>
    <definedName name="StartDate" localSheetId="2">[58]LOV!$A$1</definedName>
    <definedName name="StartDate" localSheetId="5">[58]LOV!$A$1</definedName>
    <definedName name="StartDate" localSheetId="6">[58]LOV!$A$1</definedName>
    <definedName name="StartDate" localSheetId="7">[58]LOV!$A$1</definedName>
    <definedName name="StartDate" localSheetId="8">[59]LOV!$A$1</definedName>
    <definedName name="StartDate" localSheetId="9">[59]LOV!$A$1</definedName>
    <definedName name="StartDate">[60]LOV!$A$1</definedName>
    <definedName name="startup" localSheetId="4">#REF!</definedName>
    <definedName name="startup" localSheetId="3">#REF!</definedName>
    <definedName name="startup" localSheetId="2">#REF!</definedName>
    <definedName name="startup" localSheetId="5">#REF!</definedName>
    <definedName name="startup" localSheetId="6">#REF!</definedName>
    <definedName name="startup" localSheetId="7">#REF!</definedName>
    <definedName name="startup" localSheetId="8">#REF!</definedName>
    <definedName name="startup" localSheetId="9">#REF!</definedName>
    <definedName name="startup" localSheetId="10">#REF!</definedName>
    <definedName name="startup">#REF!</definedName>
    <definedName name="StatsGraphs_Cp" localSheetId="4">#REF!</definedName>
    <definedName name="StatsGraphs_Cp" localSheetId="3">#REF!</definedName>
    <definedName name="StatsGraphs_Cp" localSheetId="2">#REF!</definedName>
    <definedName name="StatsGraphs_Cp" localSheetId="5">#REF!</definedName>
    <definedName name="StatsGraphs_Cp" localSheetId="6">#REF!</definedName>
    <definedName name="StatsGraphs_Cp" localSheetId="7">#REF!</definedName>
    <definedName name="StatsGraphs_Cp" localSheetId="8">#REF!</definedName>
    <definedName name="StatsGraphs_Cp" localSheetId="9">#REF!</definedName>
    <definedName name="StatsGraphs_Cp" localSheetId="10">#REF!</definedName>
    <definedName name="StatsGraphs_Cp">#REF!</definedName>
    <definedName name="StatsGraphs_Data" localSheetId="4">#REF!</definedName>
    <definedName name="StatsGraphs_Data" localSheetId="3">#REF!</definedName>
    <definedName name="StatsGraphs_Data" localSheetId="2">#REF!</definedName>
    <definedName name="StatsGraphs_Data" localSheetId="5">#REF!</definedName>
    <definedName name="StatsGraphs_Data" localSheetId="6">#REF!</definedName>
    <definedName name="StatsGraphs_Data" localSheetId="7">#REF!</definedName>
    <definedName name="StatsGraphs_Data" localSheetId="8">#REF!</definedName>
    <definedName name="StatsGraphs_Data" localSheetId="9">#REF!</definedName>
    <definedName name="StatsGraphs_Data" localSheetId="10">#REF!</definedName>
    <definedName name="StatsGraphs_Data">#REF!</definedName>
    <definedName name="StatsGraphs_DataSource" localSheetId="4">#REF!</definedName>
    <definedName name="StatsGraphs_DataSource" localSheetId="3">#REF!</definedName>
    <definedName name="StatsGraphs_DataSource" localSheetId="2">#REF!</definedName>
    <definedName name="StatsGraphs_DataSource" localSheetId="5">#REF!</definedName>
    <definedName name="StatsGraphs_DataSource" localSheetId="6">#REF!</definedName>
    <definedName name="StatsGraphs_DataSource" localSheetId="7">#REF!</definedName>
    <definedName name="StatsGraphs_DataSource" localSheetId="8">#REF!</definedName>
    <definedName name="StatsGraphs_DataSource" localSheetId="9">#REF!</definedName>
    <definedName name="StatsGraphs_DataSource" localSheetId="10">#REF!</definedName>
    <definedName name="StatsGraphs_DataSource">#REF!</definedName>
    <definedName name="StatsGraphs_Dimension" localSheetId="4">#REF!</definedName>
    <definedName name="StatsGraphs_Dimension" localSheetId="3">#REF!</definedName>
    <definedName name="StatsGraphs_Dimension" localSheetId="2">#REF!</definedName>
    <definedName name="StatsGraphs_Dimension" localSheetId="5">#REF!</definedName>
    <definedName name="StatsGraphs_Dimension" localSheetId="6">#REF!</definedName>
    <definedName name="StatsGraphs_Dimension" localSheetId="7">#REF!</definedName>
    <definedName name="StatsGraphs_Dimension" localSheetId="8">#REF!</definedName>
    <definedName name="StatsGraphs_Dimension" localSheetId="9">#REF!</definedName>
    <definedName name="StatsGraphs_Dimension" localSheetId="10">#REF!</definedName>
    <definedName name="StatsGraphs_Dimension">#REF!</definedName>
    <definedName name="StatsGraphs_Dimension_LShift" localSheetId="4">'[50]Stats Graph Template'!$L$9</definedName>
    <definedName name="StatsGraphs_Dimension_LShift" localSheetId="3">'[50]Stats Graph Template'!$L$9</definedName>
    <definedName name="StatsGraphs_Dimension_LShift" localSheetId="2">'[50]Stats Graph Template'!$L$9</definedName>
    <definedName name="StatsGraphs_Dimension_LShift" localSheetId="5">'[50]Stats Graph Template'!$L$9</definedName>
    <definedName name="StatsGraphs_Dimension_LShift" localSheetId="6">'[50]Stats Graph Template'!$L$9</definedName>
    <definedName name="StatsGraphs_Dimension_LShift" localSheetId="7">'[50]Stats Graph Template'!$L$9</definedName>
    <definedName name="StatsGraphs_Dimension_LShift">'[51]Stats Graph Template'!$L$9</definedName>
    <definedName name="StatsGraphs_Dimension_LSL" localSheetId="4">'[50]Stats Graph Template'!$L$7</definedName>
    <definedName name="StatsGraphs_Dimension_LSL" localSheetId="3">'[50]Stats Graph Template'!$L$7</definedName>
    <definedName name="StatsGraphs_Dimension_LSL" localSheetId="2">'[50]Stats Graph Template'!$L$7</definedName>
    <definedName name="StatsGraphs_Dimension_LSL" localSheetId="5">'[50]Stats Graph Template'!$L$7</definedName>
    <definedName name="StatsGraphs_Dimension_LSL" localSheetId="6">'[50]Stats Graph Template'!$L$7</definedName>
    <definedName name="StatsGraphs_Dimension_LSL" localSheetId="7">'[50]Stats Graph Template'!$L$7</definedName>
    <definedName name="StatsGraphs_Dimension_LSL">'[51]Stats Graph Template'!$L$7</definedName>
    <definedName name="StatsGraphs_Dimension_Max" localSheetId="4">#REF!</definedName>
    <definedName name="StatsGraphs_Dimension_Max" localSheetId="3">#REF!</definedName>
    <definedName name="StatsGraphs_Dimension_Max" localSheetId="2">#REF!</definedName>
    <definedName name="StatsGraphs_Dimension_Max" localSheetId="5">#REF!</definedName>
    <definedName name="StatsGraphs_Dimension_Max" localSheetId="6">#REF!</definedName>
    <definedName name="StatsGraphs_Dimension_Max" localSheetId="7">#REF!</definedName>
    <definedName name="StatsGraphs_Dimension_Max" localSheetId="8">#REF!</definedName>
    <definedName name="StatsGraphs_Dimension_Max" localSheetId="9">#REF!</definedName>
    <definedName name="StatsGraphs_Dimension_Max" localSheetId="10">#REF!</definedName>
    <definedName name="StatsGraphs_Dimension_Max">#REF!</definedName>
    <definedName name="StatsGraphs_Dimension_Mean" localSheetId="4">#REF!</definedName>
    <definedName name="StatsGraphs_Dimension_Mean" localSheetId="3">#REF!</definedName>
    <definedName name="StatsGraphs_Dimension_Mean" localSheetId="2">#REF!</definedName>
    <definedName name="StatsGraphs_Dimension_Mean" localSheetId="5">#REF!</definedName>
    <definedName name="StatsGraphs_Dimension_Mean" localSheetId="6">#REF!</definedName>
    <definedName name="StatsGraphs_Dimension_Mean" localSheetId="7">#REF!</definedName>
    <definedName name="StatsGraphs_Dimension_Mean" localSheetId="8">#REF!</definedName>
    <definedName name="StatsGraphs_Dimension_Mean" localSheetId="9">#REF!</definedName>
    <definedName name="StatsGraphs_Dimension_Mean" localSheetId="10">#REF!</definedName>
    <definedName name="StatsGraphs_Dimension_Mean">#REF!</definedName>
    <definedName name="StatsGraphs_Dimension_Min" localSheetId="4">#REF!</definedName>
    <definedName name="StatsGraphs_Dimension_Min" localSheetId="3">#REF!</definedName>
    <definedName name="StatsGraphs_Dimension_Min" localSheetId="2">#REF!</definedName>
    <definedName name="StatsGraphs_Dimension_Min" localSheetId="5">#REF!</definedName>
    <definedName name="StatsGraphs_Dimension_Min" localSheetId="6">#REF!</definedName>
    <definedName name="StatsGraphs_Dimension_Min" localSheetId="7">#REF!</definedName>
    <definedName name="StatsGraphs_Dimension_Min" localSheetId="8">#REF!</definedName>
    <definedName name="StatsGraphs_Dimension_Min" localSheetId="9">#REF!</definedName>
    <definedName name="StatsGraphs_Dimension_Min" localSheetId="10">#REF!</definedName>
    <definedName name="StatsGraphs_Dimension_Min">#REF!</definedName>
    <definedName name="StatsGraphs_Dimension_Nom" localSheetId="4">'[50]Stats Graph Template'!$L$5</definedName>
    <definedName name="StatsGraphs_Dimension_Nom" localSheetId="3">'[50]Stats Graph Template'!$L$5</definedName>
    <definedName name="StatsGraphs_Dimension_Nom" localSheetId="2">'[50]Stats Graph Template'!$L$5</definedName>
    <definedName name="StatsGraphs_Dimension_Nom" localSheetId="5">'[50]Stats Graph Template'!$L$5</definedName>
    <definedName name="StatsGraphs_Dimension_Nom" localSheetId="6">'[50]Stats Graph Template'!$L$5</definedName>
    <definedName name="StatsGraphs_Dimension_Nom" localSheetId="7">'[50]Stats Graph Template'!$L$5</definedName>
    <definedName name="StatsGraphs_Dimension_Nom">'[51]Stats Graph Template'!$L$5</definedName>
    <definedName name="StatsGraphs_Dimension_NoSamples" localSheetId="4">#REF!</definedName>
    <definedName name="StatsGraphs_Dimension_NoSamples" localSheetId="3">#REF!</definedName>
    <definedName name="StatsGraphs_Dimension_NoSamples" localSheetId="2">#REF!</definedName>
    <definedName name="StatsGraphs_Dimension_NoSamples" localSheetId="5">#REF!</definedName>
    <definedName name="StatsGraphs_Dimension_NoSamples" localSheetId="6">#REF!</definedName>
    <definedName name="StatsGraphs_Dimension_NoSamples" localSheetId="7">#REF!</definedName>
    <definedName name="StatsGraphs_Dimension_NoSamples" localSheetId="8">#REF!</definedName>
    <definedName name="StatsGraphs_Dimension_NoSamples" localSheetId="9">#REF!</definedName>
    <definedName name="StatsGraphs_Dimension_NoSamples" localSheetId="10">#REF!</definedName>
    <definedName name="StatsGraphs_Dimension_NoSamples">#REF!</definedName>
    <definedName name="StatsGraphs_Dimension_SD" localSheetId="4">#REF!</definedName>
    <definedName name="StatsGraphs_Dimension_SD" localSheetId="3">#REF!</definedName>
    <definedName name="StatsGraphs_Dimension_SD" localSheetId="2">#REF!</definedName>
    <definedName name="StatsGraphs_Dimension_SD" localSheetId="5">#REF!</definedName>
    <definedName name="StatsGraphs_Dimension_SD" localSheetId="6">#REF!</definedName>
    <definedName name="StatsGraphs_Dimension_SD" localSheetId="7">#REF!</definedName>
    <definedName name="StatsGraphs_Dimension_SD" localSheetId="8">#REF!</definedName>
    <definedName name="StatsGraphs_Dimension_SD" localSheetId="9">#REF!</definedName>
    <definedName name="StatsGraphs_Dimension_SD" localSheetId="10">#REF!</definedName>
    <definedName name="StatsGraphs_Dimension_SD">#REF!</definedName>
    <definedName name="StatsGraphs_Dimension_UShift" localSheetId="4">'[50]Stats Graph Template'!$L$8</definedName>
    <definedName name="StatsGraphs_Dimension_UShift" localSheetId="3">'[50]Stats Graph Template'!$L$8</definedName>
    <definedName name="StatsGraphs_Dimension_UShift" localSheetId="2">'[50]Stats Graph Template'!$L$8</definedName>
    <definedName name="StatsGraphs_Dimension_UShift" localSheetId="5">'[50]Stats Graph Template'!$L$8</definedName>
    <definedName name="StatsGraphs_Dimension_UShift" localSheetId="6">'[50]Stats Graph Template'!$L$8</definedName>
    <definedName name="StatsGraphs_Dimension_UShift" localSheetId="7">'[50]Stats Graph Template'!$L$8</definedName>
    <definedName name="StatsGraphs_Dimension_UShift">'[51]Stats Graph Template'!$L$8</definedName>
    <definedName name="StatsGraphs_Dimension_USL" localSheetId="4">'[50]Stats Graph Template'!$L$6</definedName>
    <definedName name="StatsGraphs_Dimension_USL" localSheetId="3">'[50]Stats Graph Template'!$L$6</definedName>
    <definedName name="StatsGraphs_Dimension_USL" localSheetId="2">'[50]Stats Graph Template'!$L$6</definedName>
    <definedName name="StatsGraphs_Dimension_USL" localSheetId="5">'[50]Stats Graph Template'!$L$6</definedName>
    <definedName name="StatsGraphs_Dimension_USL" localSheetId="6">'[50]Stats Graph Template'!$L$6</definedName>
    <definedName name="StatsGraphs_Dimension_USL" localSheetId="7">'[50]Stats Graph Template'!$L$6</definedName>
    <definedName name="StatsGraphs_Dimension_USL">'[51]Stats Graph Template'!$L$6</definedName>
    <definedName name="StatsGraphs_Header_Designer" localSheetId="4">#REF!</definedName>
    <definedName name="StatsGraphs_Header_Designer" localSheetId="3">#REF!</definedName>
    <definedName name="StatsGraphs_Header_Designer" localSheetId="2">#REF!</definedName>
    <definedName name="StatsGraphs_Header_Designer" localSheetId="5">#REF!</definedName>
    <definedName name="StatsGraphs_Header_Designer" localSheetId="6">#REF!</definedName>
    <definedName name="StatsGraphs_Header_Designer" localSheetId="7">#REF!</definedName>
    <definedName name="StatsGraphs_Header_Designer" localSheetId="8">#REF!</definedName>
    <definedName name="StatsGraphs_Header_Designer" localSheetId="9">#REF!</definedName>
    <definedName name="StatsGraphs_Header_Designer" localSheetId="10">#REF!</definedName>
    <definedName name="StatsGraphs_Header_Designer">#REF!</definedName>
    <definedName name="StatsGraphs_Header_Measurer" localSheetId="4">#REF!</definedName>
    <definedName name="StatsGraphs_Header_Measurer" localSheetId="3">#REF!</definedName>
    <definedName name="StatsGraphs_Header_Measurer" localSheetId="2">#REF!</definedName>
    <definedName name="StatsGraphs_Header_Measurer" localSheetId="5">#REF!</definedName>
    <definedName name="StatsGraphs_Header_Measurer" localSheetId="6">#REF!</definedName>
    <definedName name="StatsGraphs_Header_Measurer" localSheetId="7">#REF!</definedName>
    <definedName name="StatsGraphs_Header_Measurer" localSheetId="8">#REF!</definedName>
    <definedName name="StatsGraphs_Header_Measurer" localSheetId="9">#REF!</definedName>
    <definedName name="StatsGraphs_Header_Measurer" localSheetId="10">#REF!</definedName>
    <definedName name="StatsGraphs_Header_Measurer">#REF!</definedName>
    <definedName name="StatsGraphs_Header_PartIssue" localSheetId="4">#REF!</definedName>
    <definedName name="StatsGraphs_Header_PartIssue" localSheetId="3">#REF!</definedName>
    <definedName name="StatsGraphs_Header_PartIssue" localSheetId="2">#REF!</definedName>
    <definedName name="StatsGraphs_Header_PartIssue" localSheetId="5">#REF!</definedName>
    <definedName name="StatsGraphs_Header_PartIssue" localSheetId="6">#REF!</definedName>
    <definedName name="StatsGraphs_Header_PartIssue" localSheetId="7">#REF!</definedName>
    <definedName name="StatsGraphs_Header_PartIssue" localSheetId="8">#REF!</definedName>
    <definedName name="StatsGraphs_Header_PartIssue" localSheetId="9">#REF!</definedName>
    <definedName name="StatsGraphs_Header_PartIssue" localSheetId="10">#REF!</definedName>
    <definedName name="StatsGraphs_Header_PartIssue">#REF!</definedName>
    <definedName name="StatsGraphs_Header_PartName" localSheetId="4">#REF!</definedName>
    <definedName name="StatsGraphs_Header_PartName" localSheetId="3">#REF!</definedName>
    <definedName name="StatsGraphs_Header_PartName" localSheetId="2">#REF!</definedName>
    <definedName name="StatsGraphs_Header_PartName" localSheetId="5">#REF!</definedName>
    <definedName name="StatsGraphs_Header_PartName" localSheetId="6">#REF!</definedName>
    <definedName name="StatsGraphs_Header_PartName" localSheetId="7">#REF!</definedName>
    <definedName name="StatsGraphs_Header_PartName" localSheetId="8">#REF!</definedName>
    <definedName name="StatsGraphs_Header_PartName" localSheetId="9">#REF!</definedName>
    <definedName name="StatsGraphs_Header_PartName" localSheetId="10">#REF!</definedName>
    <definedName name="StatsGraphs_Header_PartName">#REF!</definedName>
    <definedName name="StatsGraphs_Header_PartNumber" localSheetId="4">#REF!</definedName>
    <definedName name="StatsGraphs_Header_PartNumber" localSheetId="3">#REF!</definedName>
    <definedName name="StatsGraphs_Header_PartNumber" localSheetId="2">#REF!</definedName>
    <definedName name="StatsGraphs_Header_PartNumber" localSheetId="5">#REF!</definedName>
    <definedName name="StatsGraphs_Header_PartNumber" localSheetId="6">#REF!</definedName>
    <definedName name="StatsGraphs_Header_PartNumber" localSheetId="7">#REF!</definedName>
    <definedName name="StatsGraphs_Header_PartNumber" localSheetId="8">#REF!</definedName>
    <definedName name="StatsGraphs_Header_PartNumber" localSheetId="9">#REF!</definedName>
    <definedName name="StatsGraphs_Header_PartNumber" localSheetId="10">#REF!</definedName>
    <definedName name="StatsGraphs_Header_PartNumber">#REF!</definedName>
    <definedName name="StatsGraphs_Header_Reason" localSheetId="4">#REF!</definedName>
    <definedName name="StatsGraphs_Header_Reason" localSheetId="3">#REF!</definedName>
    <definedName name="StatsGraphs_Header_Reason" localSheetId="2">#REF!</definedName>
    <definedName name="StatsGraphs_Header_Reason" localSheetId="5">#REF!</definedName>
    <definedName name="StatsGraphs_Header_Reason" localSheetId="6">#REF!</definedName>
    <definedName name="StatsGraphs_Header_Reason" localSheetId="7">#REF!</definedName>
    <definedName name="StatsGraphs_Header_Reason" localSheetId="8">#REF!</definedName>
    <definedName name="StatsGraphs_Header_Reason" localSheetId="9">#REF!</definedName>
    <definedName name="StatsGraphs_Header_Reason" localSheetId="10">#REF!</definedName>
    <definedName name="StatsGraphs_Header_Reason">#REF!</definedName>
    <definedName name="StatsGraphs_Header_Requested" localSheetId="4">#REF!</definedName>
    <definedName name="StatsGraphs_Header_Requested" localSheetId="3">#REF!</definedName>
    <definedName name="StatsGraphs_Header_Requested" localSheetId="2">#REF!</definedName>
    <definedName name="StatsGraphs_Header_Requested" localSheetId="5">#REF!</definedName>
    <definedName name="StatsGraphs_Header_Requested" localSheetId="6">#REF!</definedName>
    <definedName name="StatsGraphs_Header_Requested" localSheetId="7">#REF!</definedName>
    <definedName name="StatsGraphs_Header_Requested" localSheetId="8">#REF!</definedName>
    <definedName name="StatsGraphs_Header_Requested" localSheetId="9">#REF!</definedName>
    <definedName name="StatsGraphs_Header_Requested" localSheetId="10">#REF!</definedName>
    <definedName name="StatsGraphs_Header_Requested">#REF!</definedName>
    <definedName name="StatsGraphs_Header_SampleSize" localSheetId="4">#REF!</definedName>
    <definedName name="StatsGraphs_Header_SampleSize" localSheetId="3">#REF!</definedName>
    <definedName name="StatsGraphs_Header_SampleSize" localSheetId="2">#REF!</definedName>
    <definedName name="StatsGraphs_Header_SampleSize" localSheetId="5">#REF!</definedName>
    <definedName name="StatsGraphs_Header_SampleSize" localSheetId="6">#REF!</definedName>
    <definedName name="StatsGraphs_Header_SampleSize" localSheetId="7">#REF!</definedName>
    <definedName name="StatsGraphs_Header_SampleSize" localSheetId="8">#REF!</definedName>
    <definedName name="StatsGraphs_Header_SampleSize" localSheetId="9">#REF!</definedName>
    <definedName name="StatsGraphs_Header_SampleSize" localSheetId="10">#REF!</definedName>
    <definedName name="StatsGraphs_Header_SampleSize">#REF!</definedName>
    <definedName name="StatsGraphs_Header_StudyEnd" localSheetId="4">#REF!</definedName>
    <definedName name="StatsGraphs_Header_StudyEnd" localSheetId="3">#REF!</definedName>
    <definedName name="StatsGraphs_Header_StudyEnd" localSheetId="2">#REF!</definedName>
    <definedName name="StatsGraphs_Header_StudyEnd" localSheetId="5">#REF!</definedName>
    <definedName name="StatsGraphs_Header_StudyEnd" localSheetId="6">#REF!</definedName>
    <definedName name="StatsGraphs_Header_StudyEnd" localSheetId="7">#REF!</definedName>
    <definedName name="StatsGraphs_Header_StudyEnd" localSheetId="8">#REF!</definedName>
    <definedName name="StatsGraphs_Header_StudyEnd" localSheetId="9">#REF!</definedName>
    <definedName name="StatsGraphs_Header_StudyEnd" localSheetId="10">#REF!</definedName>
    <definedName name="StatsGraphs_Header_StudyEnd">#REF!</definedName>
    <definedName name="StatsGraphs_Header_StudyStart" localSheetId="4">#REF!</definedName>
    <definedName name="StatsGraphs_Header_StudyStart" localSheetId="3">#REF!</definedName>
    <definedName name="StatsGraphs_Header_StudyStart" localSheetId="2">#REF!</definedName>
    <definedName name="StatsGraphs_Header_StudyStart" localSheetId="5">#REF!</definedName>
    <definedName name="StatsGraphs_Header_StudyStart" localSheetId="6">#REF!</definedName>
    <definedName name="StatsGraphs_Header_StudyStart" localSheetId="7">#REF!</definedName>
    <definedName name="StatsGraphs_Header_StudyStart" localSheetId="8">#REF!</definedName>
    <definedName name="StatsGraphs_Header_StudyStart" localSheetId="9">#REF!</definedName>
    <definedName name="StatsGraphs_Header_StudyStart" localSheetId="10">#REF!</definedName>
    <definedName name="StatsGraphs_Header_StudyStart">#REF!</definedName>
    <definedName name="StatsGraphs_Header_Using" localSheetId="4">#REF!</definedName>
    <definedName name="StatsGraphs_Header_Using" localSheetId="3">#REF!</definedName>
    <definedName name="StatsGraphs_Header_Using" localSheetId="2">#REF!</definedName>
    <definedName name="StatsGraphs_Header_Using" localSheetId="5">#REF!</definedName>
    <definedName name="StatsGraphs_Header_Using" localSheetId="6">#REF!</definedName>
    <definedName name="StatsGraphs_Header_Using" localSheetId="7">#REF!</definedName>
    <definedName name="StatsGraphs_Header_Using" localSheetId="8">#REF!</definedName>
    <definedName name="StatsGraphs_Header_Using" localSheetId="9">#REF!</definedName>
    <definedName name="StatsGraphs_Header_Using" localSheetId="10">#REF!</definedName>
    <definedName name="StatsGraphs_Header_Using">#REF!</definedName>
    <definedName name="StatsGraphs_Hist_Bins" localSheetId="4">#REF!</definedName>
    <definedName name="StatsGraphs_Hist_Bins" localSheetId="3">#REF!</definedName>
    <definedName name="StatsGraphs_Hist_Bins" localSheetId="2">#REF!</definedName>
    <definedName name="StatsGraphs_Hist_Bins" localSheetId="5">#REF!</definedName>
    <definedName name="StatsGraphs_Hist_Bins" localSheetId="6">#REF!</definedName>
    <definedName name="StatsGraphs_Hist_Bins" localSheetId="7">#REF!</definedName>
    <definedName name="StatsGraphs_Hist_Bins" localSheetId="8">#REF!</definedName>
    <definedName name="StatsGraphs_Hist_Bins" localSheetId="9">#REF!</definedName>
    <definedName name="StatsGraphs_Hist_Bins" localSheetId="10">#REF!</definedName>
    <definedName name="StatsGraphs_Hist_Bins">#REF!</definedName>
    <definedName name="StatsGraphs_Hist_BinStart" localSheetId="4">#REF!</definedName>
    <definedName name="StatsGraphs_Hist_BinStart" localSheetId="3">#REF!</definedName>
    <definedName name="StatsGraphs_Hist_BinStart" localSheetId="2">#REF!</definedName>
    <definedName name="StatsGraphs_Hist_BinStart" localSheetId="5">#REF!</definedName>
    <definedName name="StatsGraphs_Hist_BinStart" localSheetId="6">#REF!</definedName>
    <definedName name="StatsGraphs_Hist_BinStart" localSheetId="7">#REF!</definedName>
    <definedName name="StatsGraphs_Hist_BinStart" localSheetId="8">#REF!</definedName>
    <definedName name="StatsGraphs_Hist_BinStart" localSheetId="9">#REF!</definedName>
    <definedName name="StatsGraphs_Hist_BinStart" localSheetId="10">#REF!</definedName>
    <definedName name="StatsGraphs_Hist_BinStart">#REF!</definedName>
    <definedName name="StatsGraphs_Hist_Data" localSheetId="4">#REF!</definedName>
    <definedName name="StatsGraphs_Hist_Data" localSheetId="3">#REF!</definedName>
    <definedName name="StatsGraphs_Hist_Data" localSheetId="2">#REF!</definedName>
    <definedName name="StatsGraphs_Hist_Data" localSheetId="5">#REF!</definedName>
    <definedName name="StatsGraphs_Hist_Data" localSheetId="6">#REF!</definedName>
    <definedName name="StatsGraphs_Hist_Data" localSheetId="7">#REF!</definedName>
    <definedName name="StatsGraphs_Hist_Data" localSheetId="8">#REF!</definedName>
    <definedName name="StatsGraphs_Hist_Data" localSheetId="9">#REF!</definedName>
    <definedName name="StatsGraphs_Hist_Data" localSheetId="10">#REF!</definedName>
    <definedName name="StatsGraphs_Hist_Data">#REF!</definedName>
    <definedName name="StatsGraphs_Hist_Interval" localSheetId="4">#REF!</definedName>
    <definedName name="StatsGraphs_Hist_Interval" localSheetId="3">#REF!</definedName>
    <definedName name="StatsGraphs_Hist_Interval" localSheetId="2">#REF!</definedName>
    <definedName name="StatsGraphs_Hist_Interval" localSheetId="5">#REF!</definedName>
    <definedName name="StatsGraphs_Hist_Interval" localSheetId="6">#REF!</definedName>
    <definedName name="StatsGraphs_Hist_Interval" localSheetId="7">#REF!</definedName>
    <definedName name="StatsGraphs_Hist_Interval" localSheetId="8">#REF!</definedName>
    <definedName name="StatsGraphs_Hist_Interval" localSheetId="9">#REF!</definedName>
    <definedName name="StatsGraphs_Hist_Interval" localSheetId="10">#REF!</definedName>
    <definedName name="StatsGraphs_Hist_Interval">#REF!</definedName>
    <definedName name="StatsGraphs_Hist_Labels" localSheetId="4">#REF!</definedName>
    <definedName name="StatsGraphs_Hist_Labels" localSheetId="3">#REF!</definedName>
    <definedName name="StatsGraphs_Hist_Labels" localSheetId="2">#REF!</definedName>
    <definedName name="StatsGraphs_Hist_Labels" localSheetId="5">#REF!</definedName>
    <definedName name="StatsGraphs_Hist_Labels" localSheetId="6">#REF!</definedName>
    <definedName name="StatsGraphs_Hist_Labels" localSheetId="7">#REF!</definedName>
    <definedName name="StatsGraphs_Hist_Labels" localSheetId="8">#REF!</definedName>
    <definedName name="StatsGraphs_Hist_Labels" localSheetId="9">#REF!</definedName>
    <definedName name="StatsGraphs_Hist_Labels" localSheetId="10">#REF!</definedName>
    <definedName name="StatsGraphs_Hist_Labels">#REF!</definedName>
    <definedName name="StatsGraphs_Hist_NoBins" localSheetId="4">#REF!</definedName>
    <definedName name="StatsGraphs_Hist_NoBins" localSheetId="3">#REF!</definedName>
    <definedName name="StatsGraphs_Hist_NoBins" localSheetId="2">#REF!</definedName>
    <definedName name="StatsGraphs_Hist_NoBins" localSheetId="5">#REF!</definedName>
    <definedName name="StatsGraphs_Hist_NoBins" localSheetId="6">#REF!</definedName>
    <definedName name="StatsGraphs_Hist_NoBins" localSheetId="7">#REF!</definedName>
    <definedName name="StatsGraphs_Hist_NoBins" localSheetId="8">#REF!</definedName>
    <definedName name="StatsGraphs_Hist_NoBins" localSheetId="9">#REF!</definedName>
    <definedName name="StatsGraphs_Hist_NoBins" localSheetId="10">#REF!</definedName>
    <definedName name="StatsGraphs_Hist_NoBins">#REF!</definedName>
    <definedName name="StatsGraphs_Hist_Nom" localSheetId="4">#REF!</definedName>
    <definedName name="StatsGraphs_Hist_Nom" localSheetId="3">#REF!</definedName>
    <definedName name="StatsGraphs_Hist_Nom" localSheetId="2">#REF!</definedName>
    <definedName name="StatsGraphs_Hist_Nom" localSheetId="5">#REF!</definedName>
    <definedName name="StatsGraphs_Hist_Nom" localSheetId="6">#REF!</definedName>
    <definedName name="StatsGraphs_Hist_Nom" localSheetId="7">#REF!</definedName>
    <definedName name="StatsGraphs_Hist_Nom" localSheetId="8">#REF!</definedName>
    <definedName name="StatsGraphs_Hist_Nom" localSheetId="9">#REF!</definedName>
    <definedName name="StatsGraphs_Hist_Nom" localSheetId="10">#REF!</definedName>
    <definedName name="StatsGraphs_Hist_Nom">#REF!</definedName>
    <definedName name="StatsGraphs_Hist_Normal" localSheetId="4">#REF!</definedName>
    <definedName name="StatsGraphs_Hist_Normal" localSheetId="3">#REF!</definedName>
    <definedName name="StatsGraphs_Hist_Normal" localSheetId="2">#REF!</definedName>
    <definedName name="StatsGraphs_Hist_Normal" localSheetId="5">#REF!</definedName>
    <definedName name="StatsGraphs_Hist_Normal" localSheetId="6">#REF!</definedName>
    <definedName name="StatsGraphs_Hist_Normal" localSheetId="7">#REF!</definedName>
    <definedName name="StatsGraphs_Hist_Normal" localSheetId="8">#REF!</definedName>
    <definedName name="StatsGraphs_Hist_Normal" localSheetId="9">#REF!</definedName>
    <definedName name="StatsGraphs_Hist_Normal" localSheetId="10">#REF!</definedName>
    <definedName name="StatsGraphs_Hist_Normal">#REF!</definedName>
    <definedName name="StatsGraphs_Hist_Shifts" localSheetId="4">#REF!</definedName>
    <definedName name="StatsGraphs_Hist_Shifts" localSheetId="3">#REF!</definedName>
    <definedName name="StatsGraphs_Hist_Shifts" localSheetId="2">#REF!</definedName>
    <definedName name="StatsGraphs_Hist_Shifts" localSheetId="5">#REF!</definedName>
    <definedName name="StatsGraphs_Hist_Shifts" localSheetId="6">#REF!</definedName>
    <definedName name="StatsGraphs_Hist_Shifts" localSheetId="7">#REF!</definedName>
    <definedName name="StatsGraphs_Hist_Shifts" localSheetId="8">#REF!</definedName>
    <definedName name="StatsGraphs_Hist_Shifts" localSheetId="9">#REF!</definedName>
    <definedName name="StatsGraphs_Hist_Shifts" localSheetId="10">#REF!</definedName>
    <definedName name="StatsGraphs_Hist_Shifts">#REF!</definedName>
    <definedName name="StatsGraphs_Hist_Specs" localSheetId="4">#REF!</definedName>
    <definedName name="StatsGraphs_Hist_Specs" localSheetId="3">#REF!</definedName>
    <definedName name="StatsGraphs_Hist_Specs" localSheetId="2">#REF!</definedName>
    <definedName name="StatsGraphs_Hist_Specs" localSheetId="5">#REF!</definedName>
    <definedName name="StatsGraphs_Hist_Specs" localSheetId="6">#REF!</definedName>
    <definedName name="StatsGraphs_Hist_Specs" localSheetId="7">#REF!</definedName>
    <definedName name="StatsGraphs_Hist_Specs" localSheetId="8">#REF!</definedName>
    <definedName name="StatsGraphs_Hist_Specs" localSheetId="9">#REF!</definedName>
    <definedName name="StatsGraphs_Hist_Specs" localSheetId="10">#REF!</definedName>
    <definedName name="StatsGraphs_Hist_Specs">#REF!</definedName>
    <definedName name="StatsGraphs_Hist_TotalNoBins" localSheetId="4">#REF!</definedName>
    <definedName name="StatsGraphs_Hist_TotalNoBins" localSheetId="3">#REF!</definedName>
    <definedName name="StatsGraphs_Hist_TotalNoBins" localSheetId="2">#REF!</definedName>
    <definedName name="StatsGraphs_Hist_TotalNoBins" localSheetId="5">#REF!</definedName>
    <definedName name="StatsGraphs_Hist_TotalNoBins" localSheetId="6">#REF!</definedName>
    <definedName name="StatsGraphs_Hist_TotalNoBins" localSheetId="7">#REF!</definedName>
    <definedName name="StatsGraphs_Hist_TotalNoBins" localSheetId="8">#REF!</definedName>
    <definedName name="StatsGraphs_Hist_TotalNoBins" localSheetId="9">#REF!</definedName>
    <definedName name="StatsGraphs_Hist_TotalNoBins" localSheetId="10">#REF!</definedName>
    <definedName name="StatsGraphs_Hist_TotalNoBins">#REF!</definedName>
    <definedName name="StatsGraphs_Hist_xMax" localSheetId="4">'[50]Stats Graph Template'!$Z$7</definedName>
    <definedName name="StatsGraphs_Hist_xMax" localSheetId="3">'[50]Stats Graph Template'!$Z$7</definedName>
    <definedName name="StatsGraphs_Hist_xMax" localSheetId="2">'[50]Stats Graph Template'!$Z$7</definedName>
    <definedName name="StatsGraphs_Hist_xMax" localSheetId="5">'[50]Stats Graph Template'!$Z$7</definedName>
    <definedName name="StatsGraphs_Hist_xMax" localSheetId="6">'[50]Stats Graph Template'!$Z$7</definedName>
    <definedName name="StatsGraphs_Hist_xMax" localSheetId="7">'[50]Stats Graph Template'!$Z$7</definedName>
    <definedName name="StatsGraphs_Hist_xMax">'[51]Stats Graph Template'!$Z$7</definedName>
    <definedName name="StatsGraphs_Hist_xMin" localSheetId="4">'[50]Stats Graph Template'!$Z$8</definedName>
    <definedName name="StatsGraphs_Hist_xMin" localSheetId="3">'[50]Stats Graph Template'!$Z$8</definedName>
    <definedName name="StatsGraphs_Hist_xMin" localSheetId="2">'[50]Stats Graph Template'!$Z$8</definedName>
    <definedName name="StatsGraphs_Hist_xMin" localSheetId="5">'[50]Stats Graph Template'!$Z$8</definedName>
    <definedName name="StatsGraphs_Hist_xMin" localSheetId="6">'[50]Stats Graph Template'!$Z$8</definedName>
    <definedName name="StatsGraphs_Hist_xMin" localSheetId="7">'[50]Stats Graph Template'!$Z$8</definedName>
    <definedName name="StatsGraphs_Hist_xMin">'[51]Stats Graph Template'!$Z$8</definedName>
    <definedName name="StatsGraphs_NormDist_Formula" localSheetId="4">'[50]Stats Graph Template'!$Z$6</definedName>
    <definedName name="StatsGraphs_NormDist_Formula" localSheetId="3">'[50]Stats Graph Template'!$Z$6</definedName>
    <definedName name="StatsGraphs_NormDist_Formula" localSheetId="2">'[50]Stats Graph Template'!$Z$6</definedName>
    <definedName name="StatsGraphs_NormDist_Formula" localSheetId="5">'[50]Stats Graph Template'!$Z$6</definedName>
    <definedName name="StatsGraphs_NormDist_Formula" localSheetId="6">'[50]Stats Graph Template'!$Z$6</definedName>
    <definedName name="StatsGraphs_NormDist_Formula" localSheetId="7">'[50]Stats Graph Template'!$Z$6</definedName>
    <definedName name="StatsGraphs_NormDist_Formula">'[51]Stats Graph Template'!$Z$6</definedName>
    <definedName name="StatsGraphs_NormDist_LSL">#N/A</definedName>
    <definedName name="StatsGraphs_NormDist_Nominal">#N/A</definedName>
    <definedName name="StatsGraphs_NormDist_ShiftLL">#N/A</definedName>
    <definedName name="StatsGraphs_NormDist_ShiftUL">#N/A</definedName>
    <definedName name="StatsGraphs_NormDist_USL">#N/A</definedName>
    <definedName name="StatsGraphs_NormDist_Y">#N/A</definedName>
    <definedName name="StatsGraphs_NormDist_yMax" localSheetId="4">'[50]Stats Graph Template'!$Z$9</definedName>
    <definedName name="StatsGraphs_NormDist_yMax" localSheetId="3">'[50]Stats Graph Template'!$Z$9</definedName>
    <definedName name="StatsGraphs_NormDist_yMax" localSheetId="2">'[50]Stats Graph Template'!$Z$9</definedName>
    <definedName name="StatsGraphs_NormDist_yMax" localSheetId="5">'[50]Stats Graph Template'!$Z$9</definedName>
    <definedName name="StatsGraphs_NormDist_yMax" localSheetId="6">'[50]Stats Graph Template'!$Z$9</definedName>
    <definedName name="StatsGraphs_NormDist_yMax" localSheetId="7">'[50]Stats Graph Template'!$Z$9</definedName>
    <definedName name="StatsGraphs_NormDist_yMax">'[51]Stats Graph Template'!$Z$9</definedName>
    <definedName name="Status">'[109]EPR &amp; LRR'!#REF!</definedName>
    <definedName name="STBODY" localSheetId="4">#REF!</definedName>
    <definedName name="STBODY" localSheetId="3">#REF!</definedName>
    <definedName name="STBODY" localSheetId="2">#REF!</definedName>
    <definedName name="STBODY" localSheetId="5">#REF!</definedName>
    <definedName name="STBODY" localSheetId="6">#REF!</definedName>
    <definedName name="STBODY" localSheetId="7">#REF!</definedName>
    <definedName name="STBODY" localSheetId="8">#REF!</definedName>
    <definedName name="STBODY" localSheetId="9">#REF!</definedName>
    <definedName name="STBODY" localSheetId="10">#REF!</definedName>
    <definedName name="STBODY">#REF!</definedName>
    <definedName name="STDEST" localSheetId="4">#REF!</definedName>
    <definedName name="STDEST" localSheetId="3">#REF!</definedName>
    <definedName name="STDEST" localSheetId="2">#REF!</definedName>
    <definedName name="STDEST" localSheetId="5">#REF!</definedName>
    <definedName name="STDEST" localSheetId="6">#REF!</definedName>
    <definedName name="STDEST" localSheetId="7">#REF!</definedName>
    <definedName name="STDEST" localSheetId="8">#REF!</definedName>
    <definedName name="STDEST" localSheetId="9">#REF!</definedName>
    <definedName name="STDEST" localSheetId="10">#REF!</definedName>
    <definedName name="STDEST">#REF!</definedName>
    <definedName name="STDRIV" localSheetId="4">#REF!</definedName>
    <definedName name="STDRIV" localSheetId="3">#REF!</definedName>
    <definedName name="STDRIV" localSheetId="2">#REF!</definedName>
    <definedName name="STDRIV" localSheetId="5">#REF!</definedName>
    <definedName name="STDRIV" localSheetId="6">#REF!</definedName>
    <definedName name="STDRIV" localSheetId="7">#REF!</definedName>
    <definedName name="STDRIV" localSheetId="8">#REF!</definedName>
    <definedName name="STDRIV" localSheetId="9">#REF!</definedName>
    <definedName name="STDRIV" localSheetId="10">#REF!</definedName>
    <definedName name="STDRIV">#REF!</definedName>
    <definedName name="stds2002" localSheetId="4">#REF!</definedName>
    <definedName name="stds2002" localSheetId="3">#REF!</definedName>
    <definedName name="stds2002" localSheetId="2">#REF!</definedName>
    <definedName name="stds2002" localSheetId="5">#REF!</definedName>
    <definedName name="stds2002" localSheetId="6">#REF!</definedName>
    <definedName name="stds2002" localSheetId="7">#REF!</definedName>
    <definedName name="stds2002" localSheetId="8">#REF!</definedName>
    <definedName name="stds2002" localSheetId="9">#REF!</definedName>
    <definedName name="stds2002" localSheetId="10">#REF!</definedName>
    <definedName name="stds2002">#REF!</definedName>
    <definedName name="stds2002b" localSheetId="4">#REF!</definedName>
    <definedName name="stds2002b" localSheetId="3">#REF!</definedName>
    <definedName name="stds2002b" localSheetId="2">#REF!</definedName>
    <definedName name="stds2002b" localSheetId="5">#REF!</definedName>
    <definedName name="stds2002b" localSheetId="6">#REF!</definedName>
    <definedName name="stds2002b" localSheetId="7">#REF!</definedName>
    <definedName name="stds2002b" localSheetId="8">#REF!</definedName>
    <definedName name="stds2002b" localSheetId="9">#REF!</definedName>
    <definedName name="stds2002b" localSheetId="10">#REF!</definedName>
    <definedName name="stds2002b">#REF!</definedName>
    <definedName name="stds2002c" localSheetId="4">#REF!</definedName>
    <definedName name="stds2002c" localSheetId="3">#REF!</definedName>
    <definedName name="stds2002c" localSheetId="2">#REF!</definedName>
    <definedName name="stds2002c" localSheetId="5">#REF!</definedName>
    <definedName name="stds2002c" localSheetId="6">#REF!</definedName>
    <definedName name="stds2002c" localSheetId="7">#REF!</definedName>
    <definedName name="stds2002c" localSheetId="8">#REF!</definedName>
    <definedName name="stds2002c" localSheetId="9">#REF!</definedName>
    <definedName name="stds2002c" localSheetId="10">#REF!</definedName>
    <definedName name="stds2002c">#REF!</definedName>
    <definedName name="stdsfinal2002" localSheetId="4">#REF!</definedName>
    <definedName name="stdsfinal2002" localSheetId="3">#REF!</definedName>
    <definedName name="stdsfinal2002" localSheetId="2">#REF!</definedName>
    <definedName name="stdsfinal2002" localSheetId="5">#REF!</definedName>
    <definedName name="stdsfinal2002" localSheetId="6">#REF!</definedName>
    <definedName name="stdsfinal2002" localSheetId="7">#REF!</definedName>
    <definedName name="stdsfinal2002" localSheetId="8">#REF!</definedName>
    <definedName name="stdsfinal2002" localSheetId="9">#REF!</definedName>
    <definedName name="stdsfinal2002" localSheetId="10">#REF!</definedName>
    <definedName name="stdsfinal2002">#REF!</definedName>
    <definedName name="steady" localSheetId="4">#REF!</definedName>
    <definedName name="steady" localSheetId="3">#REF!</definedName>
    <definedName name="steady" localSheetId="2">#REF!</definedName>
    <definedName name="steady" localSheetId="5">#REF!</definedName>
    <definedName name="steady" localSheetId="6">#REF!</definedName>
    <definedName name="steady" localSheetId="7">#REF!</definedName>
    <definedName name="steady" localSheetId="8">#REF!</definedName>
    <definedName name="steady" localSheetId="9">#REF!</definedName>
    <definedName name="steady" localSheetId="10">#REF!</definedName>
    <definedName name="steady">#REF!</definedName>
    <definedName name="STENGN" localSheetId="4">#REF!</definedName>
    <definedName name="STENGN" localSheetId="3">#REF!</definedName>
    <definedName name="STENGN" localSheetId="2">#REF!</definedName>
    <definedName name="STENGN" localSheetId="5">#REF!</definedName>
    <definedName name="STENGN" localSheetId="6">#REF!</definedName>
    <definedName name="STENGN" localSheetId="7">#REF!</definedName>
    <definedName name="STENGN" localSheetId="8">#REF!</definedName>
    <definedName name="STENGN" localSheetId="9">#REF!</definedName>
    <definedName name="STENGN" localSheetId="10">#REF!</definedName>
    <definedName name="STENGN">#REF!</definedName>
    <definedName name="STHYRWTY" localSheetId="4" hidden="1">{#N/A,#N/A,TRUE,"Distribution";#N/A,#N/A,TRUE,"Fulfillment";#N/A,#N/A,TRUE,"Aged Backorders"}</definedName>
    <definedName name="STHYRWTY" localSheetId="3" hidden="1">{#N/A,#N/A,TRUE,"Distribution";#N/A,#N/A,TRUE,"Fulfillment";#N/A,#N/A,TRUE,"Aged Backorders"}</definedName>
    <definedName name="STHYRWTY" localSheetId="2" hidden="1">{#N/A,#N/A,TRUE,"Distribution";#N/A,#N/A,TRUE,"Fulfillment";#N/A,#N/A,TRUE,"Aged Backorders"}</definedName>
    <definedName name="STHYRWTY" localSheetId="8" hidden="1">{#N/A,#N/A,TRUE,"Distribution";#N/A,#N/A,TRUE,"Fulfillment";#N/A,#N/A,TRUE,"Aged Backorders"}</definedName>
    <definedName name="STHYRWTY" localSheetId="9" hidden="1">{#N/A,#N/A,TRUE,"Distribution";#N/A,#N/A,TRUE,"Fulfillment";#N/A,#N/A,TRUE,"Aged Backorders"}</definedName>
    <definedName name="STHYRWTY" hidden="1">{#N/A,#N/A,TRUE,"Distribution";#N/A,#N/A,TRUE,"Fulfillment";#N/A,#N/A,TRUE,"Aged Backorders"}</definedName>
    <definedName name="STMISS" localSheetId="4">#REF!</definedName>
    <definedName name="STMISS" localSheetId="3">#REF!</definedName>
    <definedName name="STMISS" localSheetId="2">#REF!</definedName>
    <definedName name="STMISS" localSheetId="5">#REF!</definedName>
    <definedName name="STMISS" localSheetId="6">#REF!</definedName>
    <definedName name="STMISS" localSheetId="7">#REF!</definedName>
    <definedName name="STMISS" localSheetId="8">#REF!</definedName>
    <definedName name="STMISS" localSheetId="9">#REF!</definedName>
    <definedName name="STMISS" localSheetId="10">#REF!</definedName>
    <definedName name="STMISS">#REF!</definedName>
    <definedName name="STMMMM" localSheetId="4">#REF!</definedName>
    <definedName name="STMMMM" localSheetId="3">#REF!</definedName>
    <definedName name="STMMMM" localSheetId="2">#REF!</definedName>
    <definedName name="STMMMM" localSheetId="5">#REF!</definedName>
    <definedName name="STMMMM" localSheetId="6">#REF!</definedName>
    <definedName name="STMMMM" localSheetId="7">#REF!</definedName>
    <definedName name="STMMMM" localSheetId="8">#REF!</definedName>
    <definedName name="STMMMM" localSheetId="9">#REF!</definedName>
    <definedName name="STMMMM" localSheetId="10">#REF!</definedName>
    <definedName name="STMMMM">#REF!</definedName>
    <definedName name="STMPDT" localSheetId="4">#REF!</definedName>
    <definedName name="STMPDT" localSheetId="3">#REF!</definedName>
    <definedName name="STMPDT" localSheetId="2">#REF!</definedName>
    <definedName name="STMPDT" localSheetId="5">#REF!</definedName>
    <definedName name="STMPDT" localSheetId="6">#REF!</definedName>
    <definedName name="STMPDT" localSheetId="7">#REF!</definedName>
    <definedName name="STMPDT" localSheetId="8">#REF!</definedName>
    <definedName name="STMPDT" localSheetId="9">#REF!</definedName>
    <definedName name="STMPDT" localSheetId="10">#REF!</definedName>
    <definedName name="STMPDT">#REF!</definedName>
    <definedName name="stopsign" localSheetId="4">#REF!</definedName>
    <definedName name="stopsign" localSheetId="3">#REF!</definedName>
    <definedName name="stopsign" localSheetId="2">#REF!</definedName>
    <definedName name="stopsign" localSheetId="5">#REF!</definedName>
    <definedName name="stopsign" localSheetId="6">#REF!</definedName>
    <definedName name="stopsign" localSheetId="7">#REF!</definedName>
    <definedName name="stopsign" localSheetId="8">#REF!</definedName>
    <definedName name="stopsign" localSheetId="9">#REF!</definedName>
    <definedName name="stopsign" localSheetId="10">#REF!</definedName>
    <definedName name="stopsign">#REF!</definedName>
    <definedName name="STPACK" localSheetId="4">#REF!</definedName>
    <definedName name="STPACK" localSheetId="3">#REF!</definedName>
    <definedName name="STPACK" localSheetId="2">#REF!</definedName>
    <definedName name="STPACK" localSheetId="5">#REF!</definedName>
    <definedName name="STPACK" localSheetId="6">#REF!</definedName>
    <definedName name="STPACK" localSheetId="7">#REF!</definedName>
    <definedName name="STPACK" localSheetId="8">#REF!</definedName>
    <definedName name="STPACK" localSheetId="9">#REF!</definedName>
    <definedName name="STPACK" localSheetId="10">#REF!</definedName>
    <definedName name="STPACK">#REF!</definedName>
    <definedName name="STPROJ" localSheetId="4">#REF!</definedName>
    <definedName name="STPROJ" localSheetId="3">#REF!</definedName>
    <definedName name="STPROJ" localSheetId="2">#REF!</definedName>
    <definedName name="STPROJ" localSheetId="5">#REF!</definedName>
    <definedName name="STPROJ" localSheetId="6">#REF!</definedName>
    <definedName name="STPROJ" localSheetId="7">#REF!</definedName>
    <definedName name="STPROJ" localSheetId="8">#REF!</definedName>
    <definedName name="STPROJ" localSheetId="9">#REF!</definedName>
    <definedName name="STPROJ" localSheetId="10">#REF!</definedName>
    <definedName name="STPROJ">#REF!</definedName>
    <definedName name="strhy" localSheetId="4" hidden="1">{#N/A,#N/A,TRUE,"Distribution";#N/A,#N/A,TRUE,"Fulfillment";#N/A,#N/A,TRUE,"Aged Backorders"}</definedName>
    <definedName name="strhy" localSheetId="3" hidden="1">{#N/A,#N/A,TRUE,"Distribution";#N/A,#N/A,TRUE,"Fulfillment";#N/A,#N/A,TRUE,"Aged Backorders"}</definedName>
    <definedName name="strhy" localSheetId="2" hidden="1">{#N/A,#N/A,TRUE,"Distribution";#N/A,#N/A,TRUE,"Fulfillment";#N/A,#N/A,TRUE,"Aged Backorders"}</definedName>
    <definedName name="strhy" localSheetId="8" hidden="1">{#N/A,#N/A,TRUE,"Distribution";#N/A,#N/A,TRUE,"Fulfillment";#N/A,#N/A,TRUE,"Aged Backorders"}</definedName>
    <definedName name="strhy" localSheetId="9" hidden="1">{#N/A,#N/A,TRUE,"Distribution";#N/A,#N/A,TRUE,"Fulfillment";#N/A,#N/A,TRUE,"Aged Backorders"}</definedName>
    <definedName name="strhy" hidden="1">{#N/A,#N/A,TRUE,"Distribution";#N/A,#N/A,TRUE,"Fulfillment";#N/A,#N/A,TRUE,"Aged Backorders"}</definedName>
    <definedName name="STSTAT" localSheetId="4">#REF!</definedName>
    <definedName name="STSTAT" localSheetId="3">#REF!</definedName>
    <definedName name="STSTAT" localSheetId="2">#REF!</definedName>
    <definedName name="STSTAT" localSheetId="5">#REF!</definedName>
    <definedName name="STSTAT" localSheetId="6">#REF!</definedName>
    <definedName name="STSTAT" localSheetId="7">#REF!</definedName>
    <definedName name="STSTAT" localSheetId="8">#REF!</definedName>
    <definedName name="STSTAT" localSheetId="9">#REF!</definedName>
    <definedName name="STSTAT" localSheetId="10">#REF!</definedName>
    <definedName name="STSTAT">#REF!</definedName>
    <definedName name="STSTER" localSheetId="4">#REF!</definedName>
    <definedName name="STSTER" localSheetId="3">#REF!</definedName>
    <definedName name="STSTER" localSheetId="2">#REF!</definedName>
    <definedName name="STSTER" localSheetId="5">#REF!</definedName>
    <definedName name="STSTER" localSheetId="6">#REF!</definedName>
    <definedName name="STSTER" localSheetId="7">#REF!</definedName>
    <definedName name="STSTER" localSheetId="8">#REF!</definedName>
    <definedName name="STSTER" localSheetId="9">#REF!</definedName>
    <definedName name="STSTER" localSheetId="10">#REF!</definedName>
    <definedName name="STSTER">#REF!</definedName>
    <definedName name="Stueckzahl" localSheetId="4">#REF!</definedName>
    <definedName name="Stueckzahl" localSheetId="3">#REF!</definedName>
    <definedName name="Stueckzahl" localSheetId="2">#REF!</definedName>
    <definedName name="Stueckzahl" localSheetId="5">#REF!</definedName>
    <definedName name="Stueckzahl" localSheetId="6">#REF!</definedName>
    <definedName name="Stueckzahl" localSheetId="7">#REF!</definedName>
    <definedName name="Stueckzahl" localSheetId="8">#REF!</definedName>
    <definedName name="Stueckzahl" localSheetId="9">#REF!</definedName>
    <definedName name="Stueckzahl" localSheetId="10">#REF!</definedName>
    <definedName name="Stueckzahl">#REF!</definedName>
    <definedName name="STYYYY" localSheetId="4">#REF!</definedName>
    <definedName name="STYYYY" localSheetId="3">#REF!</definedName>
    <definedName name="STYYYY" localSheetId="2">#REF!</definedName>
    <definedName name="STYYYY" localSheetId="5">#REF!</definedName>
    <definedName name="STYYYY" localSheetId="6">#REF!</definedName>
    <definedName name="STYYYY" localSheetId="7">#REF!</definedName>
    <definedName name="STYYYY" localSheetId="8">#REF!</definedName>
    <definedName name="STYYYY" localSheetId="9">#REF!</definedName>
    <definedName name="STYYYY" localSheetId="10">#REF!</definedName>
    <definedName name="STYYYY">#REF!</definedName>
    <definedName name="SUM__Xi" localSheetId="4">#REF!</definedName>
    <definedName name="SUM__Xi" localSheetId="3">#REF!</definedName>
    <definedName name="SUM__Xi" localSheetId="2">#REF!</definedName>
    <definedName name="SUM__Xi" localSheetId="5">#REF!</definedName>
    <definedName name="SUM__Xi" localSheetId="6">#REF!</definedName>
    <definedName name="SUM__Xi" localSheetId="7">#REF!</definedName>
    <definedName name="SUM__Xi" localSheetId="8">#REF!</definedName>
    <definedName name="SUM__Xi" localSheetId="9">#REF!</definedName>
    <definedName name="SUM__Xi" localSheetId="10">#REF!</definedName>
    <definedName name="SUM__Xi">#REF!</definedName>
    <definedName name="SUM__Xi__2" localSheetId="4">#REF!</definedName>
    <definedName name="SUM__Xi__2" localSheetId="3">#REF!</definedName>
    <definedName name="SUM__Xi__2" localSheetId="2">#REF!</definedName>
    <definedName name="SUM__Xi__2" localSheetId="5">#REF!</definedName>
    <definedName name="SUM__Xi__2" localSheetId="6">#REF!</definedName>
    <definedName name="SUM__Xi__2" localSheetId="7">#REF!</definedName>
    <definedName name="SUM__Xi__2" localSheetId="8">#REF!</definedName>
    <definedName name="SUM__Xi__2" localSheetId="9">#REF!</definedName>
    <definedName name="SUM__Xi__2" localSheetId="10">#REF!</definedName>
    <definedName name="SUM__Xi__2">#REF!</definedName>
    <definedName name="SUM__Xi__n" localSheetId="4">#REF!</definedName>
    <definedName name="SUM__Xi__n" localSheetId="3">#REF!</definedName>
    <definedName name="SUM__Xi__n" localSheetId="2">#REF!</definedName>
    <definedName name="SUM__Xi__n" localSheetId="5">#REF!</definedName>
    <definedName name="SUM__Xi__n" localSheetId="6">#REF!</definedName>
    <definedName name="SUM__Xi__n" localSheetId="7">#REF!</definedName>
    <definedName name="SUM__Xi__n" localSheetId="8">#REF!</definedName>
    <definedName name="SUM__Xi__n" localSheetId="9">#REF!</definedName>
    <definedName name="SUM__Xi__n" localSheetId="10">#REF!</definedName>
    <definedName name="SUM__Xi__n">#REF!</definedName>
    <definedName name="SUM__XY" localSheetId="4">#REF!</definedName>
    <definedName name="SUM__XY" localSheetId="3">#REF!</definedName>
    <definedName name="SUM__XY" localSheetId="2">#REF!</definedName>
    <definedName name="SUM__XY" localSheetId="5">#REF!</definedName>
    <definedName name="SUM__XY" localSheetId="6">#REF!</definedName>
    <definedName name="SUM__XY" localSheetId="7">#REF!</definedName>
    <definedName name="SUM__XY" localSheetId="8">#REF!</definedName>
    <definedName name="SUM__XY" localSheetId="9">#REF!</definedName>
    <definedName name="SUM__XY" localSheetId="10">#REF!</definedName>
    <definedName name="SUM__XY">#REF!</definedName>
    <definedName name="SUM__Yi" localSheetId="4">#REF!</definedName>
    <definedName name="SUM__Yi" localSheetId="3">#REF!</definedName>
    <definedName name="SUM__Yi" localSheetId="2">#REF!</definedName>
    <definedName name="SUM__Yi" localSheetId="5">#REF!</definedName>
    <definedName name="SUM__Yi" localSheetId="6">#REF!</definedName>
    <definedName name="SUM__Yi" localSheetId="7">#REF!</definedName>
    <definedName name="SUM__Yi" localSheetId="8">#REF!</definedName>
    <definedName name="SUM__Yi" localSheetId="9">#REF!</definedName>
    <definedName name="SUM__Yi" localSheetId="10">#REF!</definedName>
    <definedName name="SUM__Yi">#REF!</definedName>
    <definedName name="SUM__Yi__2" localSheetId="4">#REF!</definedName>
    <definedName name="SUM__Yi__2" localSheetId="3">#REF!</definedName>
    <definedName name="SUM__Yi__2" localSheetId="2">#REF!</definedName>
    <definedName name="SUM__Yi__2" localSheetId="5">#REF!</definedName>
    <definedName name="SUM__Yi__2" localSheetId="6">#REF!</definedName>
    <definedName name="SUM__Yi__2" localSheetId="7">#REF!</definedName>
    <definedName name="SUM__Yi__2" localSheetId="8">#REF!</definedName>
    <definedName name="SUM__Yi__2" localSheetId="9">#REF!</definedName>
    <definedName name="SUM__Yi__2" localSheetId="10">#REF!</definedName>
    <definedName name="SUM__Yi__2">#REF!</definedName>
    <definedName name="SUM__Yi__n" localSheetId="4">#REF!</definedName>
    <definedName name="SUM__Yi__n" localSheetId="3">#REF!</definedName>
    <definedName name="SUM__Yi__n" localSheetId="2">#REF!</definedName>
    <definedName name="SUM__Yi__n" localSheetId="5">#REF!</definedName>
    <definedName name="SUM__Yi__n" localSheetId="6">#REF!</definedName>
    <definedName name="SUM__Yi__n" localSheetId="7">#REF!</definedName>
    <definedName name="SUM__Yi__n" localSheetId="8">#REF!</definedName>
    <definedName name="SUM__Yi__n" localSheetId="9">#REF!</definedName>
    <definedName name="SUM__Yi__n" localSheetId="10">#REF!</definedName>
    <definedName name="SUM__Yi__n">#REF!</definedName>
    <definedName name="SUM_Xi2" localSheetId="4">#REF!</definedName>
    <definedName name="SUM_Xi2" localSheetId="3">#REF!</definedName>
    <definedName name="SUM_Xi2" localSheetId="2">#REF!</definedName>
    <definedName name="SUM_Xi2" localSheetId="5">#REF!</definedName>
    <definedName name="SUM_Xi2" localSheetId="6">#REF!</definedName>
    <definedName name="SUM_Xi2" localSheetId="7">#REF!</definedName>
    <definedName name="SUM_Xi2" localSheetId="8">#REF!</definedName>
    <definedName name="SUM_Xi2" localSheetId="9">#REF!</definedName>
    <definedName name="SUM_Xi2" localSheetId="10">#REF!</definedName>
    <definedName name="SUM_Xi2">#REF!</definedName>
    <definedName name="SUM_Yi2" localSheetId="4">#REF!</definedName>
    <definedName name="SUM_Yi2" localSheetId="3">#REF!</definedName>
    <definedName name="SUM_Yi2" localSheetId="2">#REF!</definedName>
    <definedName name="SUM_Yi2" localSheetId="5">#REF!</definedName>
    <definedName name="SUM_Yi2" localSheetId="6">#REF!</definedName>
    <definedName name="SUM_Yi2" localSheetId="7">#REF!</definedName>
    <definedName name="SUM_Yi2" localSheetId="8">#REF!</definedName>
    <definedName name="SUM_Yi2" localSheetId="9">#REF!</definedName>
    <definedName name="SUM_Yi2" localSheetId="10">#REF!</definedName>
    <definedName name="SUM_Yi2">#REF!</definedName>
    <definedName name="Summary_Data">'[121]Summary Data'!$A$4:$B$8,'[121]Summary Data'!$A$10:$I$85</definedName>
    <definedName name="SuppCode" localSheetId="4">'[88]LRR Summary'!$F$10</definedName>
    <definedName name="SuppCode" localSheetId="3">'[88]LRR Summary'!$F$10</definedName>
    <definedName name="SuppCode" localSheetId="2">'[88]LRR Summary'!$F$10</definedName>
    <definedName name="SuppCode" localSheetId="5">'[88]LRR Summary'!$F$10</definedName>
    <definedName name="SuppCode" localSheetId="6">'[88]LRR Summary'!$F$10</definedName>
    <definedName name="SuppCode" localSheetId="7">'[88]LRR Summary'!$F$10</definedName>
    <definedName name="SuppCode" localSheetId="8">'[88]LRR Summary'!$F$10</definedName>
    <definedName name="SuppCode" localSheetId="9">'[88]LRR Summary'!$F$10</definedName>
    <definedName name="SuppCode">'[70]LRR Summary'!$F$10</definedName>
    <definedName name="SUPPLIER" localSheetId="4">#REF!</definedName>
    <definedName name="SUPPLIER" localSheetId="3">#REF!</definedName>
    <definedName name="SUPPLIER" localSheetId="2">#REF!</definedName>
    <definedName name="SUPPLIER" localSheetId="5">#REF!</definedName>
    <definedName name="SUPPLIER" localSheetId="6">#REF!</definedName>
    <definedName name="SUPPLIER" localSheetId="7">#REF!</definedName>
    <definedName name="SUPPLIER" localSheetId="8">#REF!</definedName>
    <definedName name="SUPPLIER" localSheetId="9">#REF!</definedName>
    <definedName name="SUPPLIER" localSheetId="10">#REF!</definedName>
    <definedName name="SUPPLIER">#REF!</definedName>
    <definedName name="SuppLocation" localSheetId="4">'[55]VSAMS Summary'!$F$8</definedName>
    <definedName name="SuppLocation" localSheetId="3">'[55]VSAMS Summary'!$F$8</definedName>
    <definedName name="SuppLocation" localSheetId="2">'[55]VSAMS Summary'!$F$8</definedName>
    <definedName name="SuppLocation" localSheetId="5">'[55]VSAMS Summary'!$F$8</definedName>
    <definedName name="SuppLocation" localSheetId="6">'[55]VSAMS Summary'!$F$8</definedName>
    <definedName name="SuppLocation" localSheetId="7">'[55]VSAMS Summary'!$F$8</definedName>
    <definedName name="SuppLocation" localSheetId="8">'[55]VSAMS Summary'!$F$8</definedName>
    <definedName name="SuppLocation" localSheetId="9">'[55]VSAMS Summary'!$F$8</definedName>
    <definedName name="SuppLocation">'[44]VSAMS Summary'!$F$8</definedName>
    <definedName name="SuppName" localSheetId="4">'[88]LRR Summary'!$F$6</definedName>
    <definedName name="SuppName" localSheetId="3">'[88]LRR Summary'!$F$6</definedName>
    <definedName name="SuppName" localSheetId="2">'[88]LRR Summary'!$F$6</definedName>
    <definedName name="SuppName" localSheetId="5">'[88]LRR Summary'!$F$6</definedName>
    <definedName name="SuppName" localSheetId="6">'[88]LRR Summary'!$F$6</definedName>
    <definedName name="SuppName" localSheetId="7">'[88]LRR Summary'!$F$6</definedName>
    <definedName name="SuppName" localSheetId="8">'[88]LRR Summary'!$F$6</definedName>
    <definedName name="SuppName" localSheetId="9">'[88]LRR Summary'!$F$6</definedName>
    <definedName name="SuppName">'[70]LRR Summary'!$F$6</definedName>
    <definedName name="SUPVAP12" localSheetId="4">[102]Refrigerants!$B$39:$H$59</definedName>
    <definedName name="SUPVAP12" localSheetId="3">[102]Refrigerants!$B$39:$H$59</definedName>
    <definedName name="SUPVAP12" localSheetId="2">[102]Refrigerants!$B$39:$H$59</definedName>
    <definedName name="SUPVAP12" localSheetId="5">[102]Refrigerants!$B$39:$H$59</definedName>
    <definedName name="SUPVAP12" localSheetId="6">[102]Refrigerants!$B$39:$H$59</definedName>
    <definedName name="SUPVAP12" localSheetId="7">[102]Refrigerants!$B$39:$H$59</definedName>
    <definedName name="SUPVAP12" localSheetId="8">[102]Refrigerants!$B$39:$H$59</definedName>
    <definedName name="SUPVAP12" localSheetId="9">[102]Refrigerants!$B$39:$H$59</definedName>
    <definedName name="SUPVAP12">[79]Refrigerants!$B$39:$H$59</definedName>
    <definedName name="SUPVAP134" localSheetId="4">[102]Refrigerants!$K$39:$Q$59</definedName>
    <definedName name="SUPVAP134" localSheetId="3">[102]Refrigerants!$K$39:$Q$59</definedName>
    <definedName name="SUPVAP134" localSheetId="2">[102]Refrigerants!$K$39:$Q$59</definedName>
    <definedName name="SUPVAP134" localSheetId="5">[102]Refrigerants!$K$39:$Q$59</definedName>
    <definedName name="SUPVAP134" localSheetId="6">[102]Refrigerants!$K$39:$Q$59</definedName>
    <definedName name="SUPVAP134" localSheetId="7">[102]Refrigerants!$K$39:$Q$59</definedName>
    <definedName name="SUPVAP134" localSheetId="8">[102]Refrigerants!$K$39:$Q$59</definedName>
    <definedName name="SUPVAP134" localSheetId="9">[102]Refrigerants!$K$39:$Q$59</definedName>
    <definedName name="SUPVAP134">[79]Refrigerants!$K$39:$Q$59</definedName>
    <definedName name="SWa" localSheetId="4">[52]APJSum!$A$307</definedName>
    <definedName name="SWa" localSheetId="3">[52]APJSum!$A$307</definedName>
    <definedName name="SWa" localSheetId="2">[52]APJSum!$A$307</definedName>
    <definedName name="SWa" localSheetId="5">[52]APJSum!$A$307</definedName>
    <definedName name="SWa" localSheetId="6">[52]APJSum!$A$307</definedName>
    <definedName name="SWa" localSheetId="7">[52]APJSum!$A$307</definedName>
    <definedName name="SWa">[53]APJSum!$A$307</definedName>
    <definedName name="SWame" localSheetId="4">[52]AmeSum!$A$307</definedName>
    <definedName name="SWame" localSheetId="3">[52]AmeSum!$A$307</definedName>
    <definedName name="SWame" localSheetId="2">[52]AmeSum!$A$307</definedName>
    <definedName name="SWame" localSheetId="5">[52]AmeSum!$A$307</definedName>
    <definedName name="SWame" localSheetId="6">[52]AmeSum!$A$307</definedName>
    <definedName name="SWame" localSheetId="7">[52]AmeSum!$A$307</definedName>
    <definedName name="SWame">[53]AmeSum!$A$307</definedName>
    <definedName name="SWD" localSheetId="4">#REF!</definedName>
    <definedName name="SWD" localSheetId="3">#REF!</definedName>
    <definedName name="SWD" localSheetId="2">#REF!</definedName>
    <definedName name="SWD" localSheetId="5">#REF!</definedName>
    <definedName name="SWD" localSheetId="6">#REF!</definedName>
    <definedName name="SWD" localSheetId="7">#REF!</definedName>
    <definedName name="SWD" localSheetId="8">#REF!</definedName>
    <definedName name="SWD" localSheetId="9">#REF!</definedName>
    <definedName name="SWD" localSheetId="10">#REF!</definedName>
    <definedName name="SWD">#REF!</definedName>
    <definedName name="SWe" localSheetId="4">[52]EMEASum!$A$307</definedName>
    <definedName name="SWe" localSheetId="3">[52]EMEASum!$A$307</definedName>
    <definedName name="SWe" localSheetId="2">[52]EMEASum!$A$307</definedName>
    <definedName name="SWe" localSheetId="5">[52]EMEASum!$A$307</definedName>
    <definedName name="SWe" localSheetId="6">[52]EMEASum!$A$307</definedName>
    <definedName name="SWe" localSheetId="7">[52]EMEASum!$A$307</definedName>
    <definedName name="SWe">[53]EMEASum!$A$307</definedName>
    <definedName name="SWh" localSheetId="4">[52]HPCoSum!$A$307</definedName>
    <definedName name="SWh" localSheetId="3">[52]HPCoSum!$A$307</definedName>
    <definedName name="SWh" localSheetId="2">[52]HPCoSum!$A$307</definedName>
    <definedName name="SWh" localSheetId="5">[52]HPCoSum!$A$307</definedName>
    <definedName name="SWh" localSheetId="6">[52]HPCoSum!$A$307</definedName>
    <definedName name="SWh" localSheetId="7">[52]HPCoSum!$A$307</definedName>
    <definedName name="SWh">[53]HPCoSum!$A$307</definedName>
    <definedName name="SWo" localSheetId="4">[52]OGSum!$A$307</definedName>
    <definedName name="SWo" localSheetId="3">[52]OGSum!$A$307</definedName>
    <definedName name="SWo" localSheetId="2">[52]OGSum!$A$307</definedName>
    <definedName name="SWo" localSheetId="5">[52]OGSum!$A$307</definedName>
    <definedName name="SWo" localSheetId="6">[52]OGSum!$A$307</definedName>
    <definedName name="SWo" localSheetId="7">[52]OGSum!$A$307</definedName>
    <definedName name="SWo">[53]OGSum!$A$307</definedName>
    <definedName name="SWQ" localSheetId="4">#REF!</definedName>
    <definedName name="SWQ" localSheetId="3">#REF!</definedName>
    <definedName name="SWQ" localSheetId="2">#REF!</definedName>
    <definedName name="SWQ" localSheetId="5">#REF!</definedName>
    <definedName name="SWQ" localSheetId="6">#REF!</definedName>
    <definedName name="SWQ" localSheetId="7">#REF!</definedName>
    <definedName name="SWQ" localSheetId="8">#REF!</definedName>
    <definedName name="SWQ" localSheetId="9">#REF!</definedName>
    <definedName name="SWQ" localSheetId="10">#REF!</definedName>
    <definedName name="SWQ">#REF!</definedName>
    <definedName name="SWw" localSheetId="4">#REF!</definedName>
    <definedName name="SWw" localSheetId="3">#REF!</definedName>
    <definedName name="SWw" localSheetId="2">#REF!</definedName>
    <definedName name="SWw" localSheetId="5">#REF!</definedName>
    <definedName name="SWw" localSheetId="6">#REF!</definedName>
    <definedName name="SWw" localSheetId="7">#REF!</definedName>
    <definedName name="SWw" localSheetId="8">#REF!</definedName>
    <definedName name="SWw" localSheetId="9">#REF!</definedName>
    <definedName name="SWw" localSheetId="10">#REF!</definedName>
    <definedName name="SWw">#REF!</definedName>
    <definedName name="T">[103]SUM14ZC1!#REF!</definedName>
    <definedName name="T_12_SV" localSheetId="4">[102]Refrigerants!$B$14:$B$34</definedName>
    <definedName name="T_12_SV" localSheetId="3">[102]Refrigerants!$B$14:$B$34</definedName>
    <definedName name="T_12_SV" localSheetId="2">[102]Refrigerants!$B$14:$B$34</definedName>
    <definedName name="T_12_SV" localSheetId="5">[102]Refrigerants!$B$14:$B$34</definedName>
    <definedName name="T_12_SV" localSheetId="6">[102]Refrigerants!$B$14:$B$34</definedName>
    <definedName name="T_12_SV" localSheetId="7">[102]Refrigerants!$B$14:$B$34</definedName>
    <definedName name="T_12_SV" localSheetId="8">[102]Refrigerants!$B$14:$B$34</definedName>
    <definedName name="T_12_SV" localSheetId="9">[102]Refrigerants!$B$14:$B$34</definedName>
    <definedName name="T_12_SV">[79]Refrigerants!$B$14:$B$34</definedName>
    <definedName name="T_134_SV" localSheetId="4">[102]Refrigerants!$K$14:$K$34</definedName>
    <definedName name="T_134_SV" localSheetId="3">[102]Refrigerants!$K$14:$K$34</definedName>
    <definedName name="T_134_SV" localSheetId="2">[102]Refrigerants!$K$14:$K$34</definedName>
    <definedName name="T_134_SV" localSheetId="5">[102]Refrigerants!$K$14:$K$34</definedName>
    <definedName name="T_134_SV" localSheetId="6">[102]Refrigerants!$K$14:$K$34</definedName>
    <definedName name="T_134_SV" localSheetId="7">[102]Refrigerants!$K$14:$K$34</definedName>
    <definedName name="T_134_SV" localSheetId="8">[102]Refrigerants!$K$14:$K$34</definedName>
    <definedName name="T_134_SV" localSheetId="9">[102]Refrigerants!$K$14:$K$34</definedName>
    <definedName name="T_134_SV">[79]Refrigerants!$K$14:$K$34</definedName>
    <definedName name="Table" localSheetId="4">'[16]Container Cost Assumptions'!$A$2:$M$25</definedName>
    <definedName name="Table" localSheetId="3">'[16]Container Cost Assumptions'!$A$2:$M$25</definedName>
    <definedName name="Table" localSheetId="2">'[16]Container Cost Assumptions'!$A$2:$M$25</definedName>
    <definedName name="Table" localSheetId="5">'[16]Container Cost Assumptions'!$A$2:$M$25</definedName>
    <definedName name="Table" localSheetId="6">'[16]Container Cost Assumptions'!$A$2:$M$25</definedName>
    <definedName name="Table" localSheetId="7">'[16]Container Cost Assumptions'!$A$2:$M$25</definedName>
    <definedName name="Table" localSheetId="8">'[17]Container Cost Assumptions'!$A$2:$M$25</definedName>
    <definedName name="Table" localSheetId="9">'[17]Container Cost Assumptions'!$A$2:$M$25</definedName>
    <definedName name="Table">'[18]Container Cost Assumptions'!$A$2:$M$25</definedName>
    <definedName name="Table_04" localSheetId="4">[16]Sheet1!$AV$3:$AX$32</definedName>
    <definedName name="Table_04" localSheetId="3">[16]Sheet1!$AV$3:$AX$32</definedName>
    <definedName name="Table_04" localSheetId="2">[16]Sheet1!$AV$3:$AX$32</definedName>
    <definedName name="Table_04" localSheetId="5">[16]Sheet1!$AV$3:$AX$32</definedName>
    <definedName name="Table_04" localSheetId="6">[16]Sheet1!$AV$3:$AX$32</definedName>
    <definedName name="Table_04" localSheetId="7">[16]Sheet1!$AV$3:$AX$32</definedName>
    <definedName name="Table_04" localSheetId="8">[17]Sheet1!$AV$3:$AX$32</definedName>
    <definedName name="Table_04" localSheetId="9">[17]Sheet1!$AV$3:$AX$32</definedName>
    <definedName name="Table_04">[18]Sheet1!$AV$3:$AX$32</definedName>
    <definedName name="TableName">"Dummy"</definedName>
    <definedName name="tablke" localSheetId="4" hidden="1">{#N/A,#N/A,TRUE,"Distribution";#N/A,#N/A,TRUE,"Fulfillment";#N/A,#N/A,TRUE,"Aged Backorders"}</definedName>
    <definedName name="tablke" localSheetId="3" hidden="1">{#N/A,#N/A,TRUE,"Distribution";#N/A,#N/A,TRUE,"Fulfillment";#N/A,#N/A,TRUE,"Aged Backorders"}</definedName>
    <definedName name="tablke" localSheetId="2" hidden="1">{#N/A,#N/A,TRUE,"Distribution";#N/A,#N/A,TRUE,"Fulfillment";#N/A,#N/A,TRUE,"Aged Backorders"}</definedName>
    <definedName name="tablke" localSheetId="8" hidden="1">{#N/A,#N/A,TRUE,"Distribution";#N/A,#N/A,TRUE,"Fulfillment";#N/A,#N/A,TRUE,"Aged Backorders"}</definedName>
    <definedName name="tablke" localSheetId="9" hidden="1">{#N/A,#N/A,TRUE,"Distribution";#N/A,#N/A,TRUE,"Fulfillment";#N/A,#N/A,TRUE,"Aged Backorders"}</definedName>
    <definedName name="tablke" hidden="1">{#N/A,#N/A,TRUE,"Distribution";#N/A,#N/A,TRUE,"Fulfillment";#N/A,#N/A,TRUE,"Aged Backorders"}</definedName>
    <definedName name="tai" localSheetId="4">[46]Spec!$B$18:$F$22</definedName>
    <definedName name="tai" localSheetId="3">[46]Spec!$B$18:$F$22</definedName>
    <definedName name="tai" localSheetId="2">[46]Spec!$B$18:$F$22</definedName>
    <definedName name="tai" localSheetId="5">[46]Spec!$B$18:$F$22</definedName>
    <definedName name="tai" localSheetId="6">[46]Spec!$B$18:$F$22</definedName>
    <definedName name="tai" localSheetId="7">[46]Spec!$B$18:$F$22</definedName>
    <definedName name="tai" localSheetId="8">[46]Spec!$B$18:$F$22</definedName>
    <definedName name="tai" localSheetId="9">[46]Spec!$B$18:$F$22</definedName>
    <definedName name="tai">[37]Spec!$B$18:$F$22</definedName>
    <definedName name="taktzeit" localSheetId="4">#REF!</definedName>
    <definedName name="taktzeit" localSheetId="3">#REF!</definedName>
    <definedName name="taktzeit" localSheetId="2">#REF!</definedName>
    <definedName name="taktzeit" localSheetId="5">#REF!</definedName>
    <definedName name="taktzeit" localSheetId="6">#REF!</definedName>
    <definedName name="taktzeit" localSheetId="7">#REF!</definedName>
    <definedName name="taktzeit" localSheetId="8">#REF!</definedName>
    <definedName name="taktzeit" localSheetId="9">#REF!</definedName>
    <definedName name="taktzeit" localSheetId="10">#REF!</definedName>
    <definedName name="taktzeit">#REF!</definedName>
    <definedName name="TAM">#N/A</definedName>
    <definedName name="Tamb" localSheetId="4">#REF!</definedName>
    <definedName name="Tamb" localSheetId="3">#REF!</definedName>
    <definedName name="Tamb" localSheetId="2">#REF!</definedName>
    <definedName name="Tamb" localSheetId="5">#REF!</definedName>
    <definedName name="Tamb" localSheetId="6">#REF!</definedName>
    <definedName name="Tamb" localSheetId="7">#REF!</definedName>
    <definedName name="Tamb" localSheetId="8">#REF!</definedName>
    <definedName name="Tamb" localSheetId="9">#REF!</definedName>
    <definedName name="Tamb" localSheetId="10">#REF!</definedName>
    <definedName name="Tamb">#REF!</definedName>
    <definedName name="Target_MTBF_Inherent" localSheetId="4">#REF!</definedName>
    <definedName name="Target_MTBF_Inherent" localSheetId="3">#REF!</definedName>
    <definedName name="Target_MTBF_Inherent" localSheetId="2">#REF!</definedName>
    <definedName name="Target_MTBF_Inherent" localSheetId="5">#REF!</definedName>
    <definedName name="Target_MTBF_Inherent" localSheetId="6">#REF!</definedName>
    <definedName name="Target_MTBF_Inherent" localSheetId="7">#REF!</definedName>
    <definedName name="Target_MTBF_Inherent" localSheetId="8">#REF!</definedName>
    <definedName name="Target_MTBF_Inherent" localSheetId="9">#REF!</definedName>
    <definedName name="Target_MTBF_Inherent" localSheetId="10">#REF!</definedName>
    <definedName name="Target_MTBF_Inherent">#REF!</definedName>
    <definedName name="targets" localSheetId="4">'[31]FY01 Quota'!$A$2:$P$41</definedName>
    <definedName name="targets" localSheetId="3">'[31]FY01 Quota'!$A$2:$P$41</definedName>
    <definedName name="targets" localSheetId="2">'[31]FY01 Quota'!$A$2:$P$41</definedName>
    <definedName name="targets" localSheetId="5">'[31]FY01 Quota'!$A$2:$P$41</definedName>
    <definedName name="targets" localSheetId="6">'[31]FY01 Quota'!$A$2:$P$41</definedName>
    <definedName name="targets" localSheetId="7">'[31]FY01 Quota'!$A$2:$P$41</definedName>
    <definedName name="targets" localSheetId="8">'[32]FY01 Quota'!$A$2:$P$41</definedName>
    <definedName name="targets" localSheetId="9">'[32]FY01 Quota'!$A$2:$P$41</definedName>
    <definedName name="targets">'[33]FY01 Quota'!$A$2:$P$41</definedName>
    <definedName name="TaxTV">10%</definedName>
    <definedName name="TaxXL">5%</definedName>
    <definedName name="Tbl_Location_Sel" localSheetId="4">[19]tables!$D$8</definedName>
    <definedName name="Tbl_Location_Sel" localSheetId="3">[19]tables!$D$8</definedName>
    <definedName name="Tbl_Location_Sel" localSheetId="2">[19]tables!$D$8</definedName>
    <definedName name="Tbl_Location_Sel" localSheetId="5">[19]tables!$D$8</definedName>
    <definedName name="Tbl_Location_Sel" localSheetId="6">[19]tables!$D$8</definedName>
    <definedName name="Tbl_Location_Sel" localSheetId="7">[19]tables!$D$8</definedName>
    <definedName name="Tbl_Location_Sel" localSheetId="8">[20]Tables!$D$8</definedName>
    <definedName name="Tbl_Location_Sel" localSheetId="9">[20]Tables!$D$8</definedName>
    <definedName name="Tbl_Location_Sel">[21]Tables!$D$8</definedName>
    <definedName name="TBX22Aham" localSheetId="4">[30]Optimize!$AT$70</definedName>
    <definedName name="TBX22Aham" localSheetId="3">[30]Optimize!$AT$70</definedName>
    <definedName name="TBX22Aham" localSheetId="2">[30]Optimize!$AT$70</definedName>
    <definedName name="TBX22Aham" localSheetId="5">[30]Optimize!$AT$70</definedName>
    <definedName name="TBX22Aham" localSheetId="6">[30]Optimize!$AT$70</definedName>
    <definedName name="TBX22Aham" localSheetId="7">[30]Optimize!$AT$70</definedName>
    <definedName name="TBX22Aham" localSheetId="8">[30]Optimize!$AT$70</definedName>
    <definedName name="TBX22Aham" localSheetId="9">[30]Optimize!$AT$70</definedName>
    <definedName name="TBX22Aham">[24]Optimize!$AT$70</definedName>
    <definedName name="TBX22Cost" localSheetId="4">[30]Optimize!$AI$16:$AI$54</definedName>
    <definedName name="TBX22Cost" localSheetId="3">[30]Optimize!$AI$16:$AI$54</definedName>
    <definedName name="TBX22Cost" localSheetId="2">[30]Optimize!$AI$16:$AI$54</definedName>
    <definedName name="TBX22Cost" localSheetId="5">[30]Optimize!$AI$16:$AI$54</definedName>
    <definedName name="TBX22Cost" localSheetId="6">[30]Optimize!$AI$16:$AI$54</definedName>
    <definedName name="TBX22Cost" localSheetId="7">[30]Optimize!$AI$16:$AI$54</definedName>
    <definedName name="TBX22Cost" localSheetId="8">[30]Optimize!$AI$16:$AI$54</definedName>
    <definedName name="TBX22Cost" localSheetId="9">[30]Optimize!$AI$16:$AI$54</definedName>
    <definedName name="TBX22Cost">[24]Optimize!$AI$16:$AI$54</definedName>
    <definedName name="TBX22Fix" localSheetId="4">[30]Optimize!$AT$16:$AT$54</definedName>
    <definedName name="TBX22Fix" localSheetId="3">[30]Optimize!$AT$16:$AT$54</definedName>
    <definedName name="TBX22Fix" localSheetId="2">[30]Optimize!$AT$16:$AT$54</definedName>
    <definedName name="TBX22Fix" localSheetId="5">[30]Optimize!$AT$16:$AT$54</definedName>
    <definedName name="TBX22Fix" localSheetId="6">[30]Optimize!$AT$16:$AT$54</definedName>
    <definedName name="TBX22Fix" localSheetId="7">[30]Optimize!$AT$16:$AT$54</definedName>
    <definedName name="TBX22Fix" localSheetId="8">[30]Optimize!$AT$16:$AT$54</definedName>
    <definedName name="TBX22Fix" localSheetId="9">[30]Optimize!$AT$16:$AT$54</definedName>
    <definedName name="TBX22Fix">[24]Optimize!$AT$16:$AT$54</definedName>
    <definedName name="TBX22Goal" localSheetId="4">[30]Optimize!$AT$74</definedName>
    <definedName name="TBX22Goal" localSheetId="3">[30]Optimize!$AT$74</definedName>
    <definedName name="TBX22Goal" localSheetId="2">[30]Optimize!$AT$74</definedName>
    <definedName name="TBX22Goal" localSheetId="5">[30]Optimize!$AT$74</definedName>
    <definedName name="TBX22Goal" localSheetId="6">[30]Optimize!$AT$74</definedName>
    <definedName name="TBX22Goal" localSheetId="7">[30]Optimize!$AT$74</definedName>
    <definedName name="TBX22Goal" localSheetId="8">[30]Optimize!$AT$74</definedName>
    <definedName name="TBX22Goal" localSheetId="9">[30]Optimize!$AT$74</definedName>
    <definedName name="TBX22Goal">[24]Optimize!$AT$74</definedName>
    <definedName name="TBX22Kwh" localSheetId="4">[30]Optimize!$AN$16:$AN$54</definedName>
    <definedName name="TBX22Kwh" localSheetId="3">[30]Optimize!$AN$16:$AN$54</definedName>
    <definedName name="TBX22Kwh" localSheetId="2">[30]Optimize!$AN$16:$AN$54</definedName>
    <definedName name="TBX22Kwh" localSheetId="5">[30]Optimize!$AN$16:$AN$54</definedName>
    <definedName name="TBX22Kwh" localSheetId="6">[30]Optimize!$AN$16:$AN$54</definedName>
    <definedName name="TBX22Kwh" localSheetId="7">[30]Optimize!$AN$16:$AN$54</definedName>
    <definedName name="TBX22Kwh" localSheetId="8">[30]Optimize!$AN$16:$AN$54</definedName>
    <definedName name="TBX22Kwh" localSheetId="9">[30]Optimize!$AN$16:$AN$54</definedName>
    <definedName name="TBX22Kwh">[24]Optimize!$AN$16:$AN$54</definedName>
    <definedName name="TBX22RAham" localSheetId="4">[30]Optimize!$AU$70</definedName>
    <definedName name="TBX22RAham" localSheetId="3">[30]Optimize!$AU$70</definedName>
    <definedName name="TBX22RAham" localSheetId="2">[30]Optimize!$AU$70</definedName>
    <definedName name="TBX22RAham" localSheetId="5">[30]Optimize!$AU$70</definedName>
    <definedName name="TBX22RAham" localSheetId="6">[30]Optimize!$AU$70</definedName>
    <definedName name="TBX22RAham" localSheetId="7">[30]Optimize!$AU$70</definedName>
    <definedName name="TBX22RAham" localSheetId="8">[30]Optimize!$AU$70</definedName>
    <definedName name="TBX22RAham" localSheetId="9">[30]Optimize!$AU$70</definedName>
    <definedName name="TBX22RAham">[24]Optimize!$AU$70</definedName>
    <definedName name="TBX22RCost" localSheetId="4">[30]Optimize!$AJ$16:$AJ$54</definedName>
    <definedName name="TBX22RCost" localSheetId="3">[30]Optimize!$AJ$16:$AJ$54</definedName>
    <definedName name="TBX22RCost" localSheetId="2">[30]Optimize!$AJ$16:$AJ$54</definedName>
    <definedName name="TBX22RCost" localSheetId="5">[30]Optimize!$AJ$16:$AJ$54</definedName>
    <definedName name="TBX22RCost" localSheetId="6">[30]Optimize!$AJ$16:$AJ$54</definedName>
    <definedName name="TBX22RCost" localSheetId="7">[30]Optimize!$AJ$16:$AJ$54</definedName>
    <definedName name="TBX22RCost" localSheetId="8">[30]Optimize!$AJ$16:$AJ$54</definedName>
    <definedName name="TBX22RCost" localSheetId="9">[30]Optimize!$AJ$16:$AJ$54</definedName>
    <definedName name="TBX22RCost">[24]Optimize!$AJ$16:$AJ$54</definedName>
    <definedName name="TBX22RFix" localSheetId="4">[30]Optimize!$AU$16:$AU$54</definedName>
    <definedName name="TBX22RFix" localSheetId="3">[30]Optimize!$AU$16:$AU$54</definedName>
    <definedName name="TBX22RFix" localSheetId="2">[30]Optimize!$AU$16:$AU$54</definedName>
    <definedName name="TBX22RFix" localSheetId="5">[30]Optimize!$AU$16:$AU$54</definedName>
    <definedName name="TBX22RFix" localSheetId="6">[30]Optimize!$AU$16:$AU$54</definedName>
    <definedName name="TBX22RFix" localSheetId="7">[30]Optimize!$AU$16:$AU$54</definedName>
    <definedName name="TBX22RFix" localSheetId="8">[30]Optimize!$AU$16:$AU$54</definedName>
    <definedName name="TBX22RFix" localSheetId="9">[30]Optimize!$AU$16:$AU$54</definedName>
    <definedName name="TBX22RFix">[24]Optimize!$AU$16:$AU$54</definedName>
    <definedName name="TBX22RGoal" localSheetId="4">[30]Optimize!$AU$74</definedName>
    <definedName name="TBX22RGoal" localSheetId="3">[30]Optimize!$AU$74</definedName>
    <definedName name="TBX22RGoal" localSheetId="2">[30]Optimize!$AU$74</definedName>
    <definedName name="TBX22RGoal" localSheetId="5">[30]Optimize!$AU$74</definedName>
    <definedName name="TBX22RGoal" localSheetId="6">[30]Optimize!$AU$74</definedName>
    <definedName name="TBX22RGoal" localSheetId="7">[30]Optimize!$AU$74</definedName>
    <definedName name="TBX22RGoal" localSheetId="8">[30]Optimize!$AU$74</definedName>
    <definedName name="TBX22RGoal" localSheetId="9">[30]Optimize!$AU$74</definedName>
    <definedName name="TBX22RGoal">[24]Optimize!$AU$74</definedName>
    <definedName name="TBX22RKwh" localSheetId="4">[30]Optimize!$AO$16:$AO$54</definedName>
    <definedName name="TBX22RKwh" localSheetId="3">[30]Optimize!$AO$16:$AO$54</definedName>
    <definedName name="TBX22RKwh" localSheetId="2">[30]Optimize!$AO$16:$AO$54</definedName>
    <definedName name="TBX22RKwh" localSheetId="5">[30]Optimize!$AO$16:$AO$54</definedName>
    <definedName name="TBX22RKwh" localSheetId="6">[30]Optimize!$AO$16:$AO$54</definedName>
    <definedName name="TBX22RKwh" localSheetId="7">[30]Optimize!$AO$16:$AO$54</definedName>
    <definedName name="TBX22RKwh" localSheetId="8">[30]Optimize!$AO$16:$AO$54</definedName>
    <definedName name="TBX22RKwh" localSheetId="9">[30]Optimize!$AO$16:$AO$54</definedName>
    <definedName name="TBX22RKwh">[24]Optimize!$AO$16:$AO$54</definedName>
    <definedName name="TBX22RSelection" localSheetId="4">[30]Optimize!$AD$16:$AD$54</definedName>
    <definedName name="TBX22RSelection" localSheetId="3">[30]Optimize!$AD$16:$AD$54</definedName>
    <definedName name="TBX22RSelection" localSheetId="2">[30]Optimize!$AD$16:$AD$54</definedName>
    <definedName name="TBX22RSelection" localSheetId="5">[30]Optimize!$AD$16:$AD$54</definedName>
    <definedName name="TBX22RSelection" localSheetId="6">[30]Optimize!$AD$16:$AD$54</definedName>
    <definedName name="TBX22RSelection" localSheetId="7">[30]Optimize!$AD$16:$AD$54</definedName>
    <definedName name="TBX22RSelection" localSheetId="8">[30]Optimize!$AD$16:$AD$54</definedName>
    <definedName name="TBX22RSelection" localSheetId="9">[30]Optimize!$AD$16:$AD$54</definedName>
    <definedName name="TBX22RSelection">[24]Optimize!$AD$16:$AD$54</definedName>
    <definedName name="TBX22RStand" localSheetId="4">[30]Optimize!$AU$67</definedName>
    <definedName name="TBX22RStand" localSheetId="3">[30]Optimize!$AU$67</definedName>
    <definedName name="TBX22RStand" localSheetId="2">[30]Optimize!$AU$67</definedName>
    <definedName name="TBX22RStand" localSheetId="5">[30]Optimize!$AU$67</definedName>
    <definedName name="TBX22RStand" localSheetId="6">[30]Optimize!$AU$67</definedName>
    <definedName name="TBX22RStand" localSheetId="7">[30]Optimize!$AU$67</definedName>
    <definedName name="TBX22RStand" localSheetId="8">[30]Optimize!$AU$67</definedName>
    <definedName name="TBX22RStand" localSheetId="9">[30]Optimize!$AU$67</definedName>
    <definedName name="TBX22RStand">[24]Optimize!$AU$67</definedName>
    <definedName name="TBX22RVolume" localSheetId="4">[30]Optimize!$AD$58</definedName>
    <definedName name="TBX22RVolume" localSheetId="3">[30]Optimize!$AD$58</definedName>
    <definedName name="TBX22RVolume" localSheetId="2">[30]Optimize!$AD$58</definedName>
    <definedName name="TBX22RVolume" localSheetId="5">[30]Optimize!$AD$58</definedName>
    <definedName name="TBX22RVolume" localSheetId="6">[30]Optimize!$AD$58</definedName>
    <definedName name="TBX22RVolume" localSheetId="7">[30]Optimize!$AD$58</definedName>
    <definedName name="TBX22RVolume" localSheetId="8">[30]Optimize!$AD$58</definedName>
    <definedName name="TBX22RVolume" localSheetId="9">[30]Optimize!$AD$58</definedName>
    <definedName name="TBX22RVolume">[24]Optimize!$AD$58</definedName>
    <definedName name="TBX22Selection" localSheetId="4">[30]Optimize!$AC$16:$AC$54</definedName>
    <definedName name="TBX22Selection" localSheetId="3">[30]Optimize!$AC$16:$AC$54</definedName>
    <definedName name="TBX22Selection" localSheetId="2">[30]Optimize!$AC$16:$AC$54</definedName>
    <definedName name="TBX22Selection" localSheetId="5">[30]Optimize!$AC$16:$AC$54</definedName>
    <definedName name="TBX22Selection" localSheetId="6">[30]Optimize!$AC$16:$AC$54</definedName>
    <definedName name="TBX22Selection" localSheetId="7">[30]Optimize!$AC$16:$AC$54</definedName>
    <definedName name="TBX22Selection" localSheetId="8">[30]Optimize!$AC$16:$AC$54</definedName>
    <definedName name="TBX22Selection" localSheetId="9">[30]Optimize!$AC$16:$AC$54</definedName>
    <definedName name="TBX22Selection">[24]Optimize!$AC$16:$AC$54</definedName>
    <definedName name="TBX22Stand" localSheetId="4">[30]Optimize!$AT$67</definedName>
    <definedName name="TBX22Stand" localSheetId="3">[30]Optimize!$AT$67</definedName>
    <definedName name="TBX22Stand" localSheetId="2">[30]Optimize!$AT$67</definedName>
    <definedName name="TBX22Stand" localSheetId="5">[30]Optimize!$AT$67</definedName>
    <definedName name="TBX22Stand" localSheetId="6">[30]Optimize!$AT$67</definedName>
    <definedName name="TBX22Stand" localSheetId="7">[30]Optimize!$AT$67</definedName>
    <definedName name="TBX22Stand" localSheetId="8">[30]Optimize!$AT$67</definedName>
    <definedName name="TBX22Stand" localSheetId="9">[30]Optimize!$AT$67</definedName>
    <definedName name="TBX22Stand">[24]Optimize!$AT$67</definedName>
    <definedName name="TBX22Volume" localSheetId="4">[30]Optimize!$AC$58</definedName>
    <definedName name="TBX22Volume" localSheetId="3">[30]Optimize!$AC$58</definedName>
    <definedName name="TBX22Volume" localSheetId="2">[30]Optimize!$AC$58</definedName>
    <definedName name="TBX22Volume" localSheetId="5">[30]Optimize!$AC$58</definedName>
    <definedName name="TBX22Volume" localSheetId="6">[30]Optimize!$AC$58</definedName>
    <definedName name="TBX22Volume" localSheetId="7">[30]Optimize!$AC$58</definedName>
    <definedName name="TBX22Volume" localSheetId="8">[30]Optimize!$AC$58</definedName>
    <definedName name="TBX22Volume" localSheetId="9">[30]Optimize!$AC$58</definedName>
    <definedName name="TBX22Volume">[24]Optimize!$AC$58</definedName>
    <definedName name="TBX25Aham" localSheetId="4">[30]Optimize!$AV$70</definedName>
    <definedName name="TBX25Aham" localSheetId="3">[30]Optimize!$AV$70</definedName>
    <definedName name="TBX25Aham" localSheetId="2">[30]Optimize!$AV$70</definedName>
    <definedName name="TBX25Aham" localSheetId="5">[30]Optimize!$AV$70</definedName>
    <definedName name="TBX25Aham" localSheetId="6">[30]Optimize!$AV$70</definedName>
    <definedName name="TBX25Aham" localSheetId="7">[30]Optimize!$AV$70</definedName>
    <definedName name="TBX25Aham" localSheetId="8">[30]Optimize!$AV$70</definedName>
    <definedName name="TBX25Aham" localSheetId="9">[30]Optimize!$AV$70</definedName>
    <definedName name="TBX25Aham">[24]Optimize!$AV$70</definedName>
    <definedName name="TBX25Cost" localSheetId="4">[30]Optimize!$AK$16:$AK$54</definedName>
    <definedName name="TBX25Cost" localSheetId="3">[30]Optimize!$AK$16:$AK$54</definedName>
    <definedName name="TBX25Cost" localSheetId="2">[30]Optimize!$AK$16:$AK$54</definedName>
    <definedName name="TBX25Cost" localSheetId="5">[30]Optimize!$AK$16:$AK$54</definedName>
    <definedName name="TBX25Cost" localSheetId="6">[30]Optimize!$AK$16:$AK$54</definedName>
    <definedName name="TBX25Cost" localSheetId="7">[30]Optimize!$AK$16:$AK$54</definedName>
    <definedName name="TBX25Cost" localSheetId="8">[30]Optimize!$AK$16:$AK$54</definedName>
    <definedName name="TBX25Cost" localSheetId="9">[30]Optimize!$AK$16:$AK$54</definedName>
    <definedName name="TBX25Cost">[24]Optimize!$AK$16:$AK$54</definedName>
    <definedName name="TBX25Fix" localSheetId="4">[30]Optimize!$AV$16:$AV$54</definedName>
    <definedName name="TBX25Fix" localSheetId="3">[30]Optimize!$AV$16:$AV$54</definedName>
    <definedName name="TBX25Fix" localSheetId="2">[30]Optimize!$AV$16:$AV$54</definedName>
    <definedName name="TBX25Fix" localSheetId="5">[30]Optimize!$AV$16:$AV$54</definedName>
    <definedName name="TBX25Fix" localSheetId="6">[30]Optimize!$AV$16:$AV$54</definedName>
    <definedName name="TBX25Fix" localSheetId="7">[30]Optimize!$AV$16:$AV$54</definedName>
    <definedName name="TBX25Fix" localSheetId="8">[30]Optimize!$AV$16:$AV$54</definedName>
    <definedName name="TBX25Fix" localSheetId="9">[30]Optimize!$AV$16:$AV$54</definedName>
    <definedName name="TBX25Fix">[24]Optimize!$AV$16:$AV$54</definedName>
    <definedName name="TBX25Goal" localSheetId="4">[30]Optimize!$AV$74</definedName>
    <definedName name="TBX25Goal" localSheetId="3">[30]Optimize!$AV$74</definedName>
    <definedName name="TBX25Goal" localSheetId="2">[30]Optimize!$AV$74</definedName>
    <definedName name="TBX25Goal" localSheetId="5">[30]Optimize!$AV$74</definedName>
    <definedName name="TBX25Goal" localSheetId="6">[30]Optimize!$AV$74</definedName>
    <definedName name="TBX25Goal" localSheetId="7">[30]Optimize!$AV$74</definedName>
    <definedName name="TBX25Goal" localSheetId="8">[30]Optimize!$AV$74</definedName>
    <definedName name="TBX25Goal" localSheetId="9">[30]Optimize!$AV$74</definedName>
    <definedName name="TBX25Goal">[24]Optimize!$AV$74</definedName>
    <definedName name="TBX25Kwh" localSheetId="4">[30]Optimize!$AP$16:$AP$54</definedName>
    <definedName name="TBX25Kwh" localSheetId="3">[30]Optimize!$AP$16:$AP$54</definedName>
    <definedName name="TBX25Kwh" localSheetId="2">[30]Optimize!$AP$16:$AP$54</definedName>
    <definedName name="TBX25Kwh" localSheetId="5">[30]Optimize!$AP$16:$AP$54</definedName>
    <definedName name="TBX25Kwh" localSheetId="6">[30]Optimize!$AP$16:$AP$54</definedName>
    <definedName name="TBX25Kwh" localSheetId="7">[30]Optimize!$AP$16:$AP$54</definedName>
    <definedName name="TBX25Kwh" localSheetId="8">[30]Optimize!$AP$16:$AP$54</definedName>
    <definedName name="TBX25Kwh" localSheetId="9">[30]Optimize!$AP$16:$AP$54</definedName>
    <definedName name="TBX25Kwh">[24]Optimize!$AP$16:$AP$54</definedName>
    <definedName name="TBX25RAham" localSheetId="4">[30]Optimize!$AW$70</definedName>
    <definedName name="TBX25RAham" localSheetId="3">[30]Optimize!$AW$70</definedName>
    <definedName name="TBX25RAham" localSheetId="2">[30]Optimize!$AW$70</definedName>
    <definedName name="TBX25RAham" localSheetId="5">[30]Optimize!$AW$70</definedName>
    <definedName name="TBX25RAham" localSheetId="6">[30]Optimize!$AW$70</definedName>
    <definedName name="TBX25RAham" localSheetId="7">[30]Optimize!$AW$70</definedName>
    <definedName name="TBX25RAham" localSheetId="8">[30]Optimize!$AW$70</definedName>
    <definedName name="TBX25RAham" localSheetId="9">[30]Optimize!$AW$70</definedName>
    <definedName name="TBX25RAham">[24]Optimize!$AW$70</definedName>
    <definedName name="TBX25RCost" localSheetId="4">[30]Optimize!$AL$16:$AL$54</definedName>
    <definedName name="TBX25RCost" localSheetId="3">[30]Optimize!$AL$16:$AL$54</definedName>
    <definedName name="TBX25RCost" localSheetId="2">[30]Optimize!$AL$16:$AL$54</definedName>
    <definedName name="TBX25RCost" localSheetId="5">[30]Optimize!$AL$16:$AL$54</definedName>
    <definedName name="TBX25RCost" localSheetId="6">[30]Optimize!$AL$16:$AL$54</definedName>
    <definedName name="TBX25RCost" localSheetId="7">[30]Optimize!$AL$16:$AL$54</definedName>
    <definedName name="TBX25RCost" localSheetId="8">[30]Optimize!$AL$16:$AL$54</definedName>
    <definedName name="TBX25RCost" localSheetId="9">[30]Optimize!$AL$16:$AL$54</definedName>
    <definedName name="TBX25RCost">[24]Optimize!$AL$16:$AL$54</definedName>
    <definedName name="TBX25RFix" localSheetId="4">[30]Optimize!$AW$16:$AW$54</definedName>
    <definedName name="TBX25RFix" localSheetId="3">[30]Optimize!$AW$16:$AW$54</definedName>
    <definedName name="TBX25RFix" localSheetId="2">[30]Optimize!$AW$16:$AW$54</definedName>
    <definedName name="TBX25RFix" localSheetId="5">[30]Optimize!$AW$16:$AW$54</definedName>
    <definedName name="TBX25RFix" localSheetId="6">[30]Optimize!$AW$16:$AW$54</definedName>
    <definedName name="TBX25RFix" localSheetId="7">[30]Optimize!$AW$16:$AW$54</definedName>
    <definedName name="TBX25RFix" localSheetId="8">[30]Optimize!$AW$16:$AW$54</definedName>
    <definedName name="TBX25RFix" localSheetId="9">[30]Optimize!$AW$16:$AW$54</definedName>
    <definedName name="TBX25RFix">[24]Optimize!$AW$16:$AW$54</definedName>
    <definedName name="TBX25RGoal" localSheetId="4">[30]Optimize!$AW$74</definedName>
    <definedName name="TBX25RGoal" localSheetId="3">[30]Optimize!$AW$74</definedName>
    <definedName name="TBX25RGoal" localSheetId="2">[30]Optimize!$AW$74</definedName>
    <definedName name="TBX25RGoal" localSheetId="5">[30]Optimize!$AW$74</definedName>
    <definedName name="TBX25RGoal" localSheetId="6">[30]Optimize!$AW$74</definedName>
    <definedName name="TBX25RGoal" localSheetId="7">[30]Optimize!$AW$74</definedName>
    <definedName name="TBX25RGoal" localSheetId="8">[30]Optimize!$AW$74</definedName>
    <definedName name="TBX25RGoal" localSheetId="9">[30]Optimize!$AW$74</definedName>
    <definedName name="TBX25RGoal">[24]Optimize!$AW$74</definedName>
    <definedName name="TBX25RKwh" localSheetId="4">[30]Optimize!$AQ$16:$AQ$54</definedName>
    <definedName name="TBX25RKwh" localSheetId="3">[30]Optimize!$AQ$16:$AQ$54</definedName>
    <definedName name="TBX25RKwh" localSheetId="2">[30]Optimize!$AQ$16:$AQ$54</definedName>
    <definedName name="TBX25RKwh" localSheetId="5">[30]Optimize!$AQ$16:$AQ$54</definedName>
    <definedName name="TBX25RKwh" localSheetId="6">[30]Optimize!$AQ$16:$AQ$54</definedName>
    <definedName name="TBX25RKwh" localSheetId="7">[30]Optimize!$AQ$16:$AQ$54</definedName>
    <definedName name="TBX25RKwh" localSheetId="8">[30]Optimize!$AQ$16:$AQ$54</definedName>
    <definedName name="TBX25RKwh" localSheetId="9">[30]Optimize!$AQ$16:$AQ$54</definedName>
    <definedName name="TBX25RKwh">[24]Optimize!$AQ$16:$AQ$54</definedName>
    <definedName name="TBX25RSelection" localSheetId="4">[30]Optimize!$AF$16:$AF$54</definedName>
    <definedName name="TBX25RSelection" localSheetId="3">[30]Optimize!$AF$16:$AF$54</definedName>
    <definedName name="TBX25RSelection" localSheetId="2">[30]Optimize!$AF$16:$AF$54</definedName>
    <definedName name="TBX25RSelection" localSheetId="5">[30]Optimize!$AF$16:$AF$54</definedName>
    <definedName name="TBX25RSelection" localSheetId="6">[30]Optimize!$AF$16:$AF$54</definedName>
    <definedName name="TBX25RSelection" localSheetId="7">[30]Optimize!$AF$16:$AF$54</definedName>
    <definedName name="TBX25RSelection" localSheetId="8">[30]Optimize!$AF$16:$AF$54</definedName>
    <definedName name="TBX25RSelection" localSheetId="9">[30]Optimize!$AF$16:$AF$54</definedName>
    <definedName name="TBX25RSelection">[24]Optimize!$AF$16:$AF$54</definedName>
    <definedName name="TBX25RStand" localSheetId="4">[30]Optimize!$AW$67</definedName>
    <definedName name="TBX25RStand" localSheetId="3">[30]Optimize!$AW$67</definedName>
    <definedName name="TBX25RStand" localSheetId="2">[30]Optimize!$AW$67</definedName>
    <definedName name="TBX25RStand" localSheetId="5">[30]Optimize!$AW$67</definedName>
    <definedName name="TBX25RStand" localSheetId="6">[30]Optimize!$AW$67</definedName>
    <definedName name="TBX25RStand" localSheetId="7">[30]Optimize!$AW$67</definedName>
    <definedName name="TBX25RStand" localSheetId="8">[30]Optimize!$AW$67</definedName>
    <definedName name="TBX25RStand" localSheetId="9">[30]Optimize!$AW$67</definedName>
    <definedName name="TBX25RStand">[24]Optimize!$AW$67</definedName>
    <definedName name="TBX25RVolume" localSheetId="4">[30]Optimize!$AF$58</definedName>
    <definedName name="TBX25RVolume" localSheetId="3">[30]Optimize!$AF$58</definedName>
    <definedName name="TBX25RVolume" localSheetId="2">[30]Optimize!$AF$58</definedName>
    <definedName name="TBX25RVolume" localSheetId="5">[30]Optimize!$AF$58</definedName>
    <definedName name="TBX25RVolume" localSheetId="6">[30]Optimize!$AF$58</definedName>
    <definedName name="TBX25RVolume" localSheetId="7">[30]Optimize!$AF$58</definedName>
    <definedName name="TBX25RVolume" localSheetId="8">[30]Optimize!$AF$58</definedName>
    <definedName name="TBX25RVolume" localSheetId="9">[30]Optimize!$AF$58</definedName>
    <definedName name="TBX25RVolume">[24]Optimize!$AF$58</definedName>
    <definedName name="TBX25Selection" localSheetId="4">[30]Optimize!$AE$16:$AE$54</definedName>
    <definedName name="TBX25Selection" localSheetId="3">[30]Optimize!$AE$16:$AE$54</definedName>
    <definedName name="TBX25Selection" localSheetId="2">[30]Optimize!$AE$16:$AE$54</definedName>
    <definedName name="TBX25Selection" localSheetId="5">[30]Optimize!$AE$16:$AE$54</definedName>
    <definedName name="TBX25Selection" localSheetId="6">[30]Optimize!$AE$16:$AE$54</definedName>
    <definedName name="TBX25Selection" localSheetId="7">[30]Optimize!$AE$16:$AE$54</definedName>
    <definedName name="TBX25Selection" localSheetId="8">[30]Optimize!$AE$16:$AE$54</definedName>
    <definedName name="TBX25Selection" localSheetId="9">[30]Optimize!$AE$16:$AE$54</definedName>
    <definedName name="TBX25Selection">[24]Optimize!$AE$16:$AE$54</definedName>
    <definedName name="TBX25Stand" localSheetId="4">[30]Optimize!$AV$67</definedName>
    <definedName name="TBX25Stand" localSheetId="3">[30]Optimize!$AV$67</definedName>
    <definedName name="TBX25Stand" localSheetId="2">[30]Optimize!$AV$67</definedName>
    <definedName name="TBX25Stand" localSheetId="5">[30]Optimize!$AV$67</definedName>
    <definedName name="TBX25Stand" localSheetId="6">[30]Optimize!$AV$67</definedName>
    <definedName name="TBX25Stand" localSheetId="7">[30]Optimize!$AV$67</definedName>
    <definedName name="TBX25Stand" localSheetId="8">[30]Optimize!$AV$67</definedName>
    <definedName name="TBX25Stand" localSheetId="9">[30]Optimize!$AV$67</definedName>
    <definedName name="TBX25Stand">[24]Optimize!$AV$67</definedName>
    <definedName name="TBX25Volume" localSheetId="4">[30]Optimize!$AE$58</definedName>
    <definedName name="TBX25Volume" localSheetId="3">[30]Optimize!$AE$58</definedName>
    <definedName name="TBX25Volume" localSheetId="2">[30]Optimize!$AE$58</definedName>
    <definedName name="TBX25Volume" localSheetId="5">[30]Optimize!$AE$58</definedName>
    <definedName name="TBX25Volume" localSheetId="6">[30]Optimize!$AE$58</definedName>
    <definedName name="TBX25Volume" localSheetId="7">[30]Optimize!$AE$58</definedName>
    <definedName name="TBX25Volume" localSheetId="8">[30]Optimize!$AE$58</definedName>
    <definedName name="TBX25Volume" localSheetId="9">[30]Optimize!$AE$58</definedName>
    <definedName name="TBX25Volume">[24]Optimize!$AE$58</definedName>
    <definedName name="TCP" localSheetId="4">#REF!</definedName>
    <definedName name="TCP" localSheetId="3">#REF!</definedName>
    <definedName name="TCP" localSheetId="2">#REF!</definedName>
    <definedName name="TCP" localSheetId="5">#REF!</definedName>
    <definedName name="TCP" localSheetId="6">#REF!</definedName>
    <definedName name="TCP" localSheetId="7">#REF!</definedName>
    <definedName name="TCP" localSheetId="8">#REF!</definedName>
    <definedName name="TCP" localSheetId="9">#REF!</definedName>
    <definedName name="TCP" localSheetId="10">#REF!</definedName>
    <definedName name="TCP">#REF!</definedName>
    <definedName name="TCR" localSheetId="4">#REF!</definedName>
    <definedName name="TCR" localSheetId="3">#REF!</definedName>
    <definedName name="TCR" localSheetId="2">#REF!</definedName>
    <definedName name="TCR" localSheetId="5">#REF!</definedName>
    <definedName name="TCR" localSheetId="6">#REF!</definedName>
    <definedName name="TCR" localSheetId="7">#REF!</definedName>
    <definedName name="TCR" localSheetId="8">#REF!</definedName>
    <definedName name="TCR" localSheetId="9">#REF!</definedName>
    <definedName name="TCR" localSheetId="10">#REF!</definedName>
    <definedName name="TCR">#REF!</definedName>
    <definedName name="TCW" localSheetId="4">#REF!</definedName>
    <definedName name="TCW" localSheetId="3">#REF!</definedName>
    <definedName name="TCW" localSheetId="2">#REF!</definedName>
    <definedName name="TCW" localSheetId="5">#REF!</definedName>
    <definedName name="TCW" localSheetId="6">#REF!</definedName>
    <definedName name="TCW" localSheetId="7">#REF!</definedName>
    <definedName name="TCW" localSheetId="8">#REF!</definedName>
    <definedName name="TCW" localSheetId="9">#REF!</definedName>
    <definedName name="TCW" localSheetId="10">#REF!</definedName>
    <definedName name="TCW">#REF!</definedName>
    <definedName name="team">[56]abbr!$A$2:$A$40</definedName>
    <definedName name="TechnVerf" localSheetId="4">#REF!</definedName>
    <definedName name="TechnVerf" localSheetId="3">#REF!</definedName>
    <definedName name="TechnVerf" localSheetId="2">#REF!</definedName>
    <definedName name="TechnVerf" localSheetId="5">#REF!</definedName>
    <definedName name="TechnVerf" localSheetId="6">#REF!</definedName>
    <definedName name="TechnVerf" localSheetId="7">#REF!</definedName>
    <definedName name="TechnVerf" localSheetId="8">#REF!</definedName>
    <definedName name="TechnVerf" localSheetId="9">#REF!</definedName>
    <definedName name="TechnVerf" localSheetId="10">#REF!</definedName>
    <definedName name="TechnVerf">#REF!</definedName>
    <definedName name="Telefon" localSheetId="4">#REF!</definedName>
    <definedName name="Telefon" localSheetId="3">#REF!</definedName>
    <definedName name="Telefon" localSheetId="2">#REF!</definedName>
    <definedName name="Telefon" localSheetId="5">#REF!</definedName>
    <definedName name="Telefon" localSheetId="6">#REF!</definedName>
    <definedName name="Telefon" localSheetId="7">#REF!</definedName>
    <definedName name="Telefon" localSheetId="8">#REF!</definedName>
    <definedName name="Telefon" localSheetId="9">#REF!</definedName>
    <definedName name="Telefon" localSheetId="10">#REF!</definedName>
    <definedName name="Telefon">#REF!</definedName>
    <definedName name="temp" localSheetId="4">#REF!</definedName>
    <definedName name="temp" localSheetId="3">#REF!</definedName>
    <definedName name="temp" localSheetId="2">#REF!</definedName>
    <definedName name="temp" localSheetId="5">#REF!</definedName>
    <definedName name="temp" localSheetId="6">#REF!</definedName>
    <definedName name="temp" localSheetId="7">#REF!</definedName>
    <definedName name="temp" localSheetId="8">#REF!</definedName>
    <definedName name="temp" localSheetId="9">#REF!</definedName>
    <definedName name="temp" localSheetId="10">#REF!</definedName>
    <definedName name="temp">#REF!</definedName>
    <definedName name="temp33">'[122]Quantum Stds 12-4-01'!#REF!</definedName>
    <definedName name="temp35">'[122]Quantum Stds 12-4-01'!#REF!</definedName>
    <definedName name="temp4" localSheetId="4">#REF!</definedName>
    <definedName name="temp4" localSheetId="3">#REF!</definedName>
    <definedName name="temp4" localSheetId="2">#REF!</definedName>
    <definedName name="temp4" localSheetId="5">#REF!</definedName>
    <definedName name="temp4" localSheetId="6">#REF!</definedName>
    <definedName name="temp4" localSheetId="7">#REF!</definedName>
    <definedName name="temp4" localSheetId="8">#REF!</definedName>
    <definedName name="temp4" localSheetId="9">#REF!</definedName>
    <definedName name="temp4" localSheetId="10">#REF!</definedName>
    <definedName name="temp4">#REF!</definedName>
    <definedName name="temp44" localSheetId="4">#REF!</definedName>
    <definedName name="temp44" localSheetId="3">#REF!</definedName>
    <definedName name="temp44" localSheetId="2">#REF!</definedName>
    <definedName name="temp44" localSheetId="5">#REF!</definedName>
    <definedName name="temp44" localSheetId="6">#REF!</definedName>
    <definedName name="temp44" localSheetId="7">#REF!</definedName>
    <definedName name="temp44" localSheetId="8">#REF!</definedName>
    <definedName name="temp44" localSheetId="9">#REF!</definedName>
    <definedName name="temp44" localSheetId="10">#REF!</definedName>
    <definedName name="temp44">#REF!</definedName>
    <definedName name="temp66" localSheetId="4">#REF!</definedName>
    <definedName name="temp66" localSheetId="3">#REF!</definedName>
    <definedName name="temp66" localSheetId="2">#REF!</definedName>
    <definedName name="temp66" localSheetId="5">#REF!</definedName>
    <definedName name="temp66" localSheetId="6">#REF!</definedName>
    <definedName name="temp66" localSheetId="7">#REF!</definedName>
    <definedName name="temp66" localSheetId="8">#REF!</definedName>
    <definedName name="temp66" localSheetId="9">#REF!</definedName>
    <definedName name="temp66" localSheetId="10">#REF!</definedName>
    <definedName name="temp66">#REF!</definedName>
    <definedName name="temp67" localSheetId="4">#REF!</definedName>
    <definedName name="temp67" localSheetId="3">#REF!</definedName>
    <definedName name="temp67" localSheetId="2">#REF!</definedName>
    <definedName name="temp67" localSheetId="5">#REF!</definedName>
    <definedName name="temp67" localSheetId="6">#REF!</definedName>
    <definedName name="temp67" localSheetId="7">#REF!</definedName>
    <definedName name="temp67" localSheetId="8">#REF!</definedName>
    <definedName name="temp67" localSheetId="9">#REF!</definedName>
    <definedName name="temp67" localSheetId="10">#REF!</definedName>
    <definedName name="temp67">#REF!</definedName>
    <definedName name="TenMonthsBack" localSheetId="4">#REF!</definedName>
    <definedName name="TenMonthsBack" localSheetId="3">#REF!</definedName>
    <definedName name="TenMonthsBack" localSheetId="2">#REF!</definedName>
    <definedName name="TenMonthsBack" localSheetId="5">#REF!</definedName>
    <definedName name="TenMonthsBack" localSheetId="6">#REF!</definedName>
    <definedName name="TenMonthsBack" localSheetId="7">#REF!</definedName>
    <definedName name="TenMonthsBack" localSheetId="8">#REF!</definedName>
    <definedName name="TenMonthsBack" localSheetId="9">#REF!</definedName>
    <definedName name="TenMonthsBack" localSheetId="10">#REF!</definedName>
    <definedName name="TenMonthsBack">#REF!</definedName>
    <definedName name="TEST0">'[122]Raw materials'!#REF!</definedName>
    <definedName name="TEST1" localSheetId="4">#REF!</definedName>
    <definedName name="TEST1" localSheetId="3">#REF!</definedName>
    <definedName name="TEST1" localSheetId="2">#REF!</definedName>
    <definedName name="TEST1" localSheetId="5">#REF!</definedName>
    <definedName name="TEST1" localSheetId="6">#REF!</definedName>
    <definedName name="TEST1" localSheetId="7">#REF!</definedName>
    <definedName name="TEST1" localSheetId="8">#REF!</definedName>
    <definedName name="TEST1" localSheetId="9">#REF!</definedName>
    <definedName name="TEST1" localSheetId="10">#REF!</definedName>
    <definedName name="TEST1">#REF!</definedName>
    <definedName name="TESTHKEY" localSheetId="4">#REF!</definedName>
    <definedName name="TESTHKEY" localSheetId="3">#REF!</definedName>
    <definedName name="TESTHKEY" localSheetId="2">#REF!</definedName>
    <definedName name="TESTHKEY" localSheetId="5">#REF!</definedName>
    <definedName name="TESTHKEY" localSheetId="6">#REF!</definedName>
    <definedName name="TESTHKEY" localSheetId="7">#REF!</definedName>
    <definedName name="TESTHKEY" localSheetId="8">#REF!</definedName>
    <definedName name="TESTHKEY" localSheetId="9">#REF!</definedName>
    <definedName name="TESTHKEY" localSheetId="10">#REF!</definedName>
    <definedName name="TESTHKEY">#REF!</definedName>
    <definedName name="TESTKEYS" localSheetId="4">#REF!</definedName>
    <definedName name="TESTKEYS" localSheetId="3">#REF!</definedName>
    <definedName name="TESTKEYS" localSheetId="2">#REF!</definedName>
    <definedName name="TESTKEYS" localSheetId="5">#REF!</definedName>
    <definedName name="TESTKEYS" localSheetId="6">#REF!</definedName>
    <definedName name="TESTKEYS" localSheetId="7">#REF!</definedName>
    <definedName name="TESTKEYS" localSheetId="8">#REF!</definedName>
    <definedName name="TESTKEYS" localSheetId="9">#REF!</definedName>
    <definedName name="TESTKEYS" localSheetId="10">#REF!</definedName>
    <definedName name="TESTKEYS">#REF!</definedName>
    <definedName name="TESTVKEY" localSheetId="4">#REF!</definedName>
    <definedName name="TESTVKEY" localSheetId="3">#REF!</definedName>
    <definedName name="TESTVKEY" localSheetId="2">#REF!</definedName>
    <definedName name="TESTVKEY" localSheetId="5">#REF!</definedName>
    <definedName name="TESTVKEY" localSheetId="6">#REF!</definedName>
    <definedName name="TESTVKEY" localSheetId="7">#REF!</definedName>
    <definedName name="TESTVKEY" localSheetId="8">#REF!</definedName>
    <definedName name="TESTVKEY" localSheetId="9">#REF!</definedName>
    <definedName name="TESTVKEY" localSheetId="10">#REF!</definedName>
    <definedName name="TESTVKEY">#REF!</definedName>
    <definedName name="TFHFSTH" localSheetId="4" hidden="1">{#N/A,#N/A,TRUE,"Distribution";#N/A,#N/A,TRUE,"Fulfillment";#N/A,#N/A,TRUE,"Aged Backorders"}</definedName>
    <definedName name="TFHFSTH" localSheetId="3" hidden="1">{#N/A,#N/A,TRUE,"Distribution";#N/A,#N/A,TRUE,"Fulfillment";#N/A,#N/A,TRUE,"Aged Backorders"}</definedName>
    <definedName name="TFHFSTH" localSheetId="2" hidden="1">{#N/A,#N/A,TRUE,"Distribution";#N/A,#N/A,TRUE,"Fulfillment";#N/A,#N/A,TRUE,"Aged Backorders"}</definedName>
    <definedName name="TFHFSTH" localSheetId="8" hidden="1">{#N/A,#N/A,TRUE,"Distribution";#N/A,#N/A,TRUE,"Fulfillment";#N/A,#N/A,TRUE,"Aged Backorders"}</definedName>
    <definedName name="TFHFSTH" localSheetId="9" hidden="1">{#N/A,#N/A,TRUE,"Distribution";#N/A,#N/A,TRUE,"Fulfillment";#N/A,#N/A,TRUE,"Aged Backorders"}</definedName>
    <definedName name="TFHFSTH" hidden="1">{#N/A,#N/A,TRUE,"Distribution";#N/A,#N/A,TRUE,"Fulfillment";#N/A,#N/A,TRUE,"Aged Backorders"}</definedName>
    <definedName name="tFoam" localSheetId="4">#REF!</definedName>
    <definedName name="tFoam" localSheetId="3">#REF!</definedName>
    <definedName name="tFoam" localSheetId="2">#REF!</definedName>
    <definedName name="tFoam" localSheetId="5">#REF!</definedName>
    <definedName name="tFoam" localSheetId="6">#REF!</definedName>
    <definedName name="tFoam" localSheetId="7">#REF!</definedName>
    <definedName name="tFoam" localSheetId="8">#REF!</definedName>
    <definedName name="tFoam" localSheetId="9">#REF!</definedName>
    <definedName name="tFoam" localSheetId="10">#REF!</definedName>
    <definedName name="tFoam">#REF!</definedName>
    <definedName name="TFX20AAham" localSheetId="4">#REF!</definedName>
    <definedName name="TFX20AAham" localSheetId="3">#REF!</definedName>
    <definedName name="TFX20AAham" localSheetId="2">#REF!</definedName>
    <definedName name="TFX20AAham" localSheetId="5">#REF!</definedName>
    <definedName name="TFX20AAham" localSheetId="6">#REF!</definedName>
    <definedName name="TFX20AAham" localSheetId="7">#REF!</definedName>
    <definedName name="TFX20AAham" localSheetId="8">#REF!</definedName>
    <definedName name="TFX20AAham" localSheetId="9">#REF!</definedName>
    <definedName name="TFX20AAham" localSheetId="10">#REF!</definedName>
    <definedName name="TFX20AAham">#REF!</definedName>
    <definedName name="TFX20ACost" localSheetId="4">#REF!</definedName>
    <definedName name="TFX20ACost" localSheetId="3">#REF!</definedName>
    <definedName name="TFX20ACost" localSheetId="2">#REF!</definedName>
    <definedName name="TFX20ACost" localSheetId="5">#REF!</definedName>
    <definedName name="TFX20ACost" localSheetId="6">#REF!</definedName>
    <definedName name="TFX20ACost" localSheetId="7">#REF!</definedName>
    <definedName name="TFX20ACost" localSheetId="8">#REF!</definedName>
    <definedName name="TFX20ACost" localSheetId="9">#REF!</definedName>
    <definedName name="TFX20ACost" localSheetId="10">#REF!</definedName>
    <definedName name="TFX20ACost">#REF!</definedName>
    <definedName name="TFX20AFix" localSheetId="4">#REF!</definedName>
    <definedName name="TFX20AFix" localSheetId="3">#REF!</definedName>
    <definedName name="TFX20AFix" localSheetId="2">#REF!</definedName>
    <definedName name="TFX20AFix" localSheetId="5">#REF!</definedName>
    <definedName name="TFX20AFix" localSheetId="6">#REF!</definedName>
    <definedName name="TFX20AFix" localSheetId="7">#REF!</definedName>
    <definedName name="TFX20AFix" localSheetId="8">#REF!</definedName>
    <definedName name="TFX20AFix" localSheetId="9">#REF!</definedName>
    <definedName name="TFX20AFix" localSheetId="10">#REF!</definedName>
    <definedName name="TFX20AFix">#REF!</definedName>
    <definedName name="TFX20AGoal" localSheetId="4">#REF!</definedName>
    <definedName name="TFX20AGoal" localSheetId="3">#REF!</definedName>
    <definedName name="TFX20AGoal" localSheetId="2">#REF!</definedName>
    <definedName name="TFX20AGoal" localSheetId="5">#REF!</definedName>
    <definedName name="TFX20AGoal" localSheetId="6">#REF!</definedName>
    <definedName name="TFX20AGoal" localSheetId="7">#REF!</definedName>
    <definedName name="TFX20AGoal" localSheetId="8">#REF!</definedName>
    <definedName name="TFX20AGoal" localSheetId="9">#REF!</definedName>
    <definedName name="TFX20AGoal" localSheetId="10">#REF!</definedName>
    <definedName name="TFX20AGoal">#REF!</definedName>
    <definedName name="TFX20AKwh" localSheetId="4">#REF!</definedName>
    <definedName name="TFX20AKwh" localSheetId="3">#REF!</definedName>
    <definedName name="TFX20AKwh" localSheetId="2">#REF!</definedName>
    <definedName name="TFX20AKwh" localSheetId="5">#REF!</definedName>
    <definedName name="TFX20AKwh" localSheetId="6">#REF!</definedName>
    <definedName name="TFX20AKwh" localSheetId="7">#REF!</definedName>
    <definedName name="TFX20AKwh" localSheetId="8">#REF!</definedName>
    <definedName name="TFX20AKwh" localSheetId="9">#REF!</definedName>
    <definedName name="TFX20AKwh" localSheetId="10">#REF!</definedName>
    <definedName name="TFX20AKwh">#REF!</definedName>
    <definedName name="TFX20ASelection" localSheetId="4">#REF!</definedName>
    <definedName name="TFX20ASelection" localSheetId="3">#REF!</definedName>
    <definedName name="TFX20ASelection" localSheetId="2">#REF!</definedName>
    <definedName name="TFX20ASelection" localSheetId="5">#REF!</definedName>
    <definedName name="TFX20ASelection" localSheetId="6">#REF!</definedName>
    <definedName name="TFX20ASelection" localSheetId="7">#REF!</definedName>
    <definedName name="TFX20ASelection" localSheetId="8">#REF!</definedName>
    <definedName name="TFX20ASelection" localSheetId="9">#REF!</definedName>
    <definedName name="TFX20ASelection" localSheetId="10">#REF!</definedName>
    <definedName name="TFX20ASelection">#REF!</definedName>
    <definedName name="TFX20AStand" localSheetId="4">#REF!</definedName>
    <definedName name="TFX20AStand" localSheetId="3">#REF!</definedName>
    <definedName name="TFX20AStand" localSheetId="2">#REF!</definedName>
    <definedName name="TFX20AStand" localSheetId="5">#REF!</definedName>
    <definedName name="TFX20AStand" localSheetId="6">#REF!</definedName>
    <definedName name="TFX20AStand" localSheetId="7">#REF!</definedName>
    <definedName name="TFX20AStand" localSheetId="8">#REF!</definedName>
    <definedName name="TFX20AStand" localSheetId="9">#REF!</definedName>
    <definedName name="TFX20AStand" localSheetId="10">#REF!</definedName>
    <definedName name="TFX20AStand">#REF!</definedName>
    <definedName name="TFX20AVolume" localSheetId="4">#REF!</definedName>
    <definedName name="TFX20AVolume" localSheetId="3">#REF!</definedName>
    <definedName name="TFX20AVolume" localSheetId="2">#REF!</definedName>
    <definedName name="TFX20AVolume" localSheetId="5">#REF!</definedName>
    <definedName name="TFX20AVolume" localSheetId="6">#REF!</definedName>
    <definedName name="TFX20AVolume" localSheetId="7">#REF!</definedName>
    <definedName name="TFX20AVolume" localSheetId="8">#REF!</definedName>
    <definedName name="TFX20AVolume" localSheetId="9">#REF!</definedName>
    <definedName name="TFX20AVolume" localSheetId="10">#REF!</definedName>
    <definedName name="TFX20AVolume">#REF!</definedName>
    <definedName name="TFX20RAham" localSheetId="4">#REF!</definedName>
    <definedName name="TFX20RAham" localSheetId="3">#REF!</definedName>
    <definedName name="TFX20RAham" localSheetId="2">#REF!</definedName>
    <definedName name="TFX20RAham" localSheetId="5">#REF!</definedName>
    <definedName name="TFX20RAham" localSheetId="6">#REF!</definedName>
    <definedName name="TFX20RAham" localSheetId="7">#REF!</definedName>
    <definedName name="TFX20RAham" localSheetId="8">#REF!</definedName>
    <definedName name="TFX20RAham" localSheetId="9">#REF!</definedName>
    <definedName name="TFX20RAham" localSheetId="10">#REF!</definedName>
    <definedName name="TFX20RAham">#REF!</definedName>
    <definedName name="TFX20RCost" localSheetId="4">#REF!</definedName>
    <definedName name="TFX20RCost" localSheetId="3">#REF!</definedName>
    <definedName name="TFX20RCost" localSheetId="2">#REF!</definedName>
    <definedName name="TFX20RCost" localSheetId="5">#REF!</definedName>
    <definedName name="TFX20RCost" localSheetId="6">#REF!</definedName>
    <definedName name="TFX20RCost" localSheetId="7">#REF!</definedName>
    <definedName name="TFX20RCost" localSheetId="8">#REF!</definedName>
    <definedName name="TFX20RCost" localSheetId="9">#REF!</definedName>
    <definedName name="TFX20RCost" localSheetId="10">#REF!</definedName>
    <definedName name="TFX20RCost">#REF!</definedName>
    <definedName name="TFX20RFix" localSheetId="4">#REF!</definedName>
    <definedName name="TFX20RFix" localSheetId="3">#REF!</definedName>
    <definedName name="TFX20RFix" localSheetId="2">#REF!</definedName>
    <definedName name="TFX20RFix" localSheetId="5">#REF!</definedName>
    <definedName name="TFX20RFix" localSheetId="6">#REF!</definedName>
    <definedName name="TFX20RFix" localSheetId="7">#REF!</definedName>
    <definedName name="TFX20RFix" localSheetId="8">#REF!</definedName>
    <definedName name="TFX20RFix" localSheetId="9">#REF!</definedName>
    <definedName name="TFX20RFix" localSheetId="10">#REF!</definedName>
    <definedName name="TFX20RFix">#REF!</definedName>
    <definedName name="TFX20RGoal" localSheetId="4">#REF!</definedName>
    <definedName name="TFX20RGoal" localSheetId="3">#REF!</definedName>
    <definedName name="TFX20RGoal" localSheetId="2">#REF!</definedName>
    <definedName name="TFX20RGoal" localSheetId="5">#REF!</definedName>
    <definedName name="TFX20RGoal" localSheetId="6">#REF!</definedName>
    <definedName name="TFX20RGoal" localSheetId="7">#REF!</definedName>
    <definedName name="TFX20RGoal" localSheetId="8">#REF!</definedName>
    <definedName name="TFX20RGoal" localSheetId="9">#REF!</definedName>
    <definedName name="TFX20RGoal" localSheetId="10">#REF!</definedName>
    <definedName name="TFX20RGoal">#REF!</definedName>
    <definedName name="TFX20RKwh" localSheetId="4">#REF!</definedName>
    <definedName name="TFX20RKwh" localSheetId="3">#REF!</definedName>
    <definedName name="TFX20RKwh" localSheetId="2">#REF!</definedName>
    <definedName name="TFX20RKwh" localSheetId="5">#REF!</definedName>
    <definedName name="TFX20RKwh" localSheetId="6">#REF!</definedName>
    <definedName name="TFX20RKwh" localSheetId="7">#REF!</definedName>
    <definedName name="TFX20RKwh" localSheetId="8">#REF!</definedName>
    <definedName name="TFX20RKwh" localSheetId="9">#REF!</definedName>
    <definedName name="TFX20RKwh" localSheetId="10">#REF!</definedName>
    <definedName name="TFX20RKwh">#REF!</definedName>
    <definedName name="TFX20RSelection" localSheetId="4">#REF!</definedName>
    <definedName name="TFX20RSelection" localSheetId="3">#REF!</definedName>
    <definedName name="TFX20RSelection" localSheetId="2">#REF!</definedName>
    <definedName name="TFX20RSelection" localSheetId="5">#REF!</definedName>
    <definedName name="TFX20RSelection" localSheetId="6">#REF!</definedName>
    <definedName name="TFX20RSelection" localSheetId="7">#REF!</definedName>
    <definedName name="TFX20RSelection" localSheetId="8">#REF!</definedName>
    <definedName name="TFX20RSelection" localSheetId="9">#REF!</definedName>
    <definedName name="TFX20RSelection" localSheetId="10">#REF!</definedName>
    <definedName name="TFX20RSelection">#REF!</definedName>
    <definedName name="TFX20RStand" localSheetId="4">#REF!</definedName>
    <definedName name="TFX20RStand" localSheetId="3">#REF!</definedName>
    <definedName name="TFX20RStand" localSheetId="2">#REF!</definedName>
    <definedName name="TFX20RStand" localSheetId="5">#REF!</definedName>
    <definedName name="TFX20RStand" localSheetId="6">#REF!</definedName>
    <definedName name="TFX20RStand" localSheetId="7">#REF!</definedName>
    <definedName name="TFX20RStand" localSheetId="8">#REF!</definedName>
    <definedName name="TFX20RStand" localSheetId="9">#REF!</definedName>
    <definedName name="TFX20RStand" localSheetId="10">#REF!</definedName>
    <definedName name="TFX20RStand">#REF!</definedName>
    <definedName name="TFX20RVolume" localSheetId="4">#REF!</definedName>
    <definedName name="TFX20RVolume" localSheetId="3">#REF!</definedName>
    <definedName name="TFX20RVolume" localSheetId="2">#REF!</definedName>
    <definedName name="TFX20RVolume" localSheetId="5">#REF!</definedName>
    <definedName name="TFX20RVolume" localSheetId="6">#REF!</definedName>
    <definedName name="TFX20RVolume" localSheetId="7">#REF!</definedName>
    <definedName name="TFX20RVolume" localSheetId="8">#REF!</definedName>
    <definedName name="TFX20RVolume" localSheetId="9">#REF!</definedName>
    <definedName name="TFX20RVolume" localSheetId="10">#REF!</definedName>
    <definedName name="TFX20RVolume">#REF!</definedName>
    <definedName name="TFX22AAham" localSheetId="4">#REF!</definedName>
    <definedName name="TFX22AAham" localSheetId="3">#REF!</definedName>
    <definedName name="TFX22AAham" localSheetId="2">#REF!</definedName>
    <definedName name="TFX22AAham" localSheetId="5">#REF!</definedName>
    <definedName name="TFX22AAham" localSheetId="6">#REF!</definedName>
    <definedName name="TFX22AAham" localSheetId="7">#REF!</definedName>
    <definedName name="TFX22AAham" localSheetId="8">#REF!</definedName>
    <definedName name="TFX22AAham" localSheetId="9">#REF!</definedName>
    <definedName name="TFX22AAham" localSheetId="10">#REF!</definedName>
    <definedName name="TFX22AAham">#REF!</definedName>
    <definedName name="TFX22ACost" localSheetId="4">#REF!</definedName>
    <definedName name="TFX22ACost" localSheetId="3">#REF!</definedName>
    <definedName name="TFX22ACost" localSheetId="2">#REF!</definedName>
    <definedName name="TFX22ACost" localSheetId="5">#REF!</definedName>
    <definedName name="TFX22ACost" localSheetId="6">#REF!</definedName>
    <definedName name="TFX22ACost" localSheetId="7">#REF!</definedName>
    <definedName name="TFX22ACost" localSheetId="8">#REF!</definedName>
    <definedName name="TFX22ACost" localSheetId="9">#REF!</definedName>
    <definedName name="TFX22ACost" localSheetId="10">#REF!</definedName>
    <definedName name="TFX22ACost">#REF!</definedName>
    <definedName name="TFX22AFix" localSheetId="4">#REF!</definedName>
    <definedName name="TFX22AFix" localSheetId="3">#REF!</definedName>
    <definedName name="TFX22AFix" localSheetId="2">#REF!</definedName>
    <definedName name="TFX22AFix" localSheetId="5">#REF!</definedName>
    <definedName name="TFX22AFix" localSheetId="6">#REF!</definedName>
    <definedName name="TFX22AFix" localSheetId="7">#REF!</definedName>
    <definedName name="TFX22AFix" localSheetId="8">#REF!</definedName>
    <definedName name="TFX22AFix" localSheetId="9">#REF!</definedName>
    <definedName name="TFX22AFix" localSheetId="10">#REF!</definedName>
    <definedName name="TFX22AFix">#REF!</definedName>
    <definedName name="TFX22AGoal" localSheetId="4">#REF!</definedName>
    <definedName name="TFX22AGoal" localSheetId="3">#REF!</definedName>
    <definedName name="TFX22AGoal" localSheetId="2">#REF!</definedName>
    <definedName name="TFX22AGoal" localSheetId="5">#REF!</definedName>
    <definedName name="TFX22AGoal" localSheetId="6">#REF!</definedName>
    <definedName name="TFX22AGoal" localSheetId="7">#REF!</definedName>
    <definedName name="TFX22AGoal" localSheetId="8">#REF!</definedName>
    <definedName name="TFX22AGoal" localSheetId="9">#REF!</definedName>
    <definedName name="TFX22AGoal" localSheetId="10">#REF!</definedName>
    <definedName name="TFX22AGoal">#REF!</definedName>
    <definedName name="TFX22AKwh" localSheetId="4">#REF!</definedName>
    <definedName name="TFX22AKwh" localSheetId="3">#REF!</definedName>
    <definedName name="TFX22AKwh" localSheetId="2">#REF!</definedName>
    <definedName name="TFX22AKwh" localSheetId="5">#REF!</definedName>
    <definedName name="TFX22AKwh" localSheetId="6">#REF!</definedName>
    <definedName name="TFX22AKwh" localSheetId="7">#REF!</definedName>
    <definedName name="TFX22AKwh" localSheetId="8">#REF!</definedName>
    <definedName name="TFX22AKwh" localSheetId="9">#REF!</definedName>
    <definedName name="TFX22AKwh" localSheetId="10">#REF!</definedName>
    <definedName name="TFX22AKwh">#REF!</definedName>
    <definedName name="TFX22ASelection" localSheetId="4">#REF!</definedName>
    <definedName name="TFX22ASelection" localSheetId="3">#REF!</definedName>
    <definedName name="TFX22ASelection" localSheetId="2">#REF!</definedName>
    <definedName name="TFX22ASelection" localSheetId="5">#REF!</definedName>
    <definedName name="TFX22ASelection" localSheetId="6">#REF!</definedName>
    <definedName name="TFX22ASelection" localSheetId="7">#REF!</definedName>
    <definedName name="TFX22ASelection" localSheetId="8">#REF!</definedName>
    <definedName name="TFX22ASelection" localSheetId="9">#REF!</definedName>
    <definedName name="TFX22ASelection" localSheetId="10">#REF!</definedName>
    <definedName name="TFX22ASelection">#REF!</definedName>
    <definedName name="TFX22AStand" localSheetId="4">#REF!</definedName>
    <definedName name="TFX22AStand" localSheetId="3">#REF!</definedName>
    <definedName name="TFX22AStand" localSheetId="2">#REF!</definedName>
    <definedName name="TFX22AStand" localSheetId="5">#REF!</definedName>
    <definedName name="TFX22AStand" localSheetId="6">#REF!</definedName>
    <definedName name="TFX22AStand" localSheetId="7">#REF!</definedName>
    <definedName name="TFX22AStand" localSheetId="8">#REF!</definedName>
    <definedName name="TFX22AStand" localSheetId="9">#REF!</definedName>
    <definedName name="TFX22AStand" localSheetId="10">#REF!</definedName>
    <definedName name="TFX22AStand">#REF!</definedName>
    <definedName name="TFX22AVolume" localSheetId="4">#REF!</definedName>
    <definedName name="TFX22AVolume" localSheetId="3">#REF!</definedName>
    <definedName name="TFX22AVolume" localSheetId="2">#REF!</definedName>
    <definedName name="TFX22AVolume" localSheetId="5">#REF!</definedName>
    <definedName name="TFX22AVolume" localSheetId="6">#REF!</definedName>
    <definedName name="TFX22AVolume" localSheetId="7">#REF!</definedName>
    <definedName name="TFX22AVolume" localSheetId="8">#REF!</definedName>
    <definedName name="TFX22AVolume" localSheetId="9">#REF!</definedName>
    <definedName name="TFX22AVolume" localSheetId="10">#REF!</definedName>
    <definedName name="TFX22AVolume">#REF!</definedName>
    <definedName name="TFX22RAham" localSheetId="4">#REF!</definedName>
    <definedName name="TFX22RAham" localSheetId="3">#REF!</definedName>
    <definedName name="TFX22RAham" localSheetId="2">#REF!</definedName>
    <definedName name="TFX22RAham" localSheetId="5">#REF!</definedName>
    <definedName name="TFX22RAham" localSheetId="6">#REF!</definedName>
    <definedName name="TFX22RAham" localSheetId="7">#REF!</definedName>
    <definedName name="TFX22RAham" localSheetId="8">#REF!</definedName>
    <definedName name="TFX22RAham" localSheetId="9">#REF!</definedName>
    <definedName name="TFX22RAham" localSheetId="10">#REF!</definedName>
    <definedName name="TFX22RAham">#REF!</definedName>
    <definedName name="TFX22RCost" localSheetId="4">#REF!</definedName>
    <definedName name="TFX22RCost" localSheetId="3">#REF!</definedName>
    <definedName name="TFX22RCost" localSheetId="2">#REF!</definedName>
    <definedName name="TFX22RCost" localSheetId="5">#REF!</definedName>
    <definedName name="TFX22RCost" localSheetId="6">#REF!</definedName>
    <definedName name="TFX22RCost" localSheetId="7">#REF!</definedName>
    <definedName name="TFX22RCost" localSheetId="8">#REF!</definedName>
    <definedName name="TFX22RCost" localSheetId="9">#REF!</definedName>
    <definedName name="TFX22RCost" localSheetId="10">#REF!</definedName>
    <definedName name="TFX22RCost">#REF!</definedName>
    <definedName name="TFX22RFix" localSheetId="4">#REF!</definedName>
    <definedName name="TFX22RFix" localSheetId="3">#REF!</definedName>
    <definedName name="TFX22RFix" localSheetId="2">#REF!</definedName>
    <definedName name="TFX22RFix" localSheetId="5">#REF!</definedName>
    <definedName name="TFX22RFix" localSheetId="6">#REF!</definedName>
    <definedName name="TFX22RFix" localSheetId="7">#REF!</definedName>
    <definedName name="TFX22RFix" localSheetId="8">#REF!</definedName>
    <definedName name="TFX22RFix" localSheetId="9">#REF!</definedName>
    <definedName name="TFX22RFix" localSheetId="10">#REF!</definedName>
    <definedName name="TFX22RFix">#REF!</definedName>
    <definedName name="TFX22RGoal" localSheetId="4">#REF!</definedName>
    <definedName name="TFX22RGoal" localSheetId="3">#REF!</definedName>
    <definedName name="TFX22RGoal" localSheetId="2">#REF!</definedName>
    <definedName name="TFX22RGoal" localSheetId="5">#REF!</definedName>
    <definedName name="TFX22RGoal" localSheetId="6">#REF!</definedName>
    <definedName name="TFX22RGoal" localSheetId="7">#REF!</definedName>
    <definedName name="TFX22RGoal" localSheetId="8">#REF!</definedName>
    <definedName name="TFX22RGoal" localSheetId="9">#REF!</definedName>
    <definedName name="TFX22RGoal" localSheetId="10">#REF!</definedName>
    <definedName name="TFX22RGoal">#REF!</definedName>
    <definedName name="TFX22RKwh" localSheetId="4">#REF!</definedName>
    <definedName name="TFX22RKwh" localSheetId="3">#REF!</definedName>
    <definedName name="TFX22RKwh" localSheetId="2">#REF!</definedName>
    <definedName name="TFX22RKwh" localSheetId="5">#REF!</definedName>
    <definedName name="TFX22RKwh" localSheetId="6">#REF!</definedName>
    <definedName name="TFX22RKwh" localSheetId="7">#REF!</definedName>
    <definedName name="TFX22RKwh" localSheetId="8">#REF!</definedName>
    <definedName name="TFX22RKwh" localSheetId="9">#REF!</definedName>
    <definedName name="TFX22RKwh" localSheetId="10">#REF!</definedName>
    <definedName name="TFX22RKwh">#REF!</definedName>
    <definedName name="TFX22RSelection" localSheetId="4">#REF!</definedName>
    <definedName name="TFX22RSelection" localSheetId="3">#REF!</definedName>
    <definedName name="TFX22RSelection" localSheetId="2">#REF!</definedName>
    <definedName name="TFX22RSelection" localSheetId="5">#REF!</definedName>
    <definedName name="TFX22RSelection" localSheetId="6">#REF!</definedName>
    <definedName name="TFX22RSelection" localSheetId="7">#REF!</definedName>
    <definedName name="TFX22RSelection" localSheetId="8">#REF!</definedName>
    <definedName name="TFX22RSelection" localSheetId="9">#REF!</definedName>
    <definedName name="TFX22RSelection" localSheetId="10">#REF!</definedName>
    <definedName name="TFX22RSelection">#REF!</definedName>
    <definedName name="TFX22RStand" localSheetId="4">#REF!</definedName>
    <definedName name="TFX22RStand" localSheetId="3">#REF!</definedName>
    <definedName name="TFX22RStand" localSheetId="2">#REF!</definedName>
    <definedName name="TFX22RStand" localSheetId="5">#REF!</definedName>
    <definedName name="TFX22RStand" localSheetId="6">#REF!</definedName>
    <definedName name="TFX22RStand" localSheetId="7">#REF!</definedName>
    <definedName name="TFX22RStand" localSheetId="8">#REF!</definedName>
    <definedName name="TFX22RStand" localSheetId="9">#REF!</definedName>
    <definedName name="TFX22RStand" localSheetId="10">#REF!</definedName>
    <definedName name="TFX22RStand">#REF!</definedName>
    <definedName name="TFX22RVolume" localSheetId="4">#REF!</definedName>
    <definedName name="TFX22RVolume" localSheetId="3">#REF!</definedName>
    <definedName name="TFX22RVolume" localSheetId="2">#REF!</definedName>
    <definedName name="TFX22RVolume" localSheetId="5">#REF!</definedName>
    <definedName name="TFX22RVolume" localSheetId="6">#REF!</definedName>
    <definedName name="TFX22RVolume" localSheetId="7">#REF!</definedName>
    <definedName name="TFX22RVolume" localSheetId="8">#REF!</definedName>
    <definedName name="TFX22RVolume" localSheetId="9">#REF!</definedName>
    <definedName name="TFX22RVolume" localSheetId="10">#REF!</definedName>
    <definedName name="TFX22RVolume">#REF!</definedName>
    <definedName name="TFX25AAham" localSheetId="4">#REF!</definedName>
    <definedName name="TFX25AAham" localSheetId="3">#REF!</definedName>
    <definedName name="TFX25AAham" localSheetId="2">#REF!</definedName>
    <definedName name="TFX25AAham" localSheetId="5">#REF!</definedName>
    <definedName name="TFX25AAham" localSheetId="6">#REF!</definedName>
    <definedName name="TFX25AAham" localSheetId="7">#REF!</definedName>
    <definedName name="TFX25AAham" localSheetId="8">#REF!</definedName>
    <definedName name="TFX25AAham" localSheetId="9">#REF!</definedName>
    <definedName name="TFX25AAham" localSheetId="10">#REF!</definedName>
    <definedName name="TFX25AAham">#REF!</definedName>
    <definedName name="TFX25ACost" localSheetId="4">#REF!</definedName>
    <definedName name="TFX25ACost" localSheetId="3">#REF!</definedName>
    <definedName name="TFX25ACost" localSheetId="2">#REF!</definedName>
    <definedName name="TFX25ACost" localSheetId="5">#REF!</definedName>
    <definedName name="TFX25ACost" localSheetId="6">#REF!</definedName>
    <definedName name="TFX25ACost" localSheetId="7">#REF!</definedName>
    <definedName name="TFX25ACost" localSheetId="8">#REF!</definedName>
    <definedName name="TFX25ACost" localSheetId="9">#REF!</definedName>
    <definedName name="TFX25ACost" localSheetId="10">#REF!</definedName>
    <definedName name="TFX25ACost">#REF!</definedName>
    <definedName name="TFX25AFix" localSheetId="4">#REF!</definedName>
    <definedName name="TFX25AFix" localSheetId="3">#REF!</definedName>
    <definedName name="TFX25AFix" localSheetId="2">#REF!</definedName>
    <definedName name="TFX25AFix" localSheetId="5">#REF!</definedName>
    <definedName name="TFX25AFix" localSheetId="6">#REF!</definedName>
    <definedName name="TFX25AFix" localSheetId="7">#REF!</definedName>
    <definedName name="TFX25AFix" localSheetId="8">#REF!</definedName>
    <definedName name="TFX25AFix" localSheetId="9">#REF!</definedName>
    <definedName name="TFX25AFix" localSheetId="10">#REF!</definedName>
    <definedName name="TFX25AFix">#REF!</definedName>
    <definedName name="TFX25AGoal" localSheetId="4">#REF!</definedName>
    <definedName name="TFX25AGoal" localSheetId="3">#REF!</definedName>
    <definedName name="TFX25AGoal" localSheetId="2">#REF!</definedName>
    <definedName name="TFX25AGoal" localSheetId="5">#REF!</definedName>
    <definedName name="TFX25AGoal" localSheetId="6">#REF!</definedName>
    <definedName name="TFX25AGoal" localSheetId="7">#REF!</definedName>
    <definedName name="TFX25AGoal" localSheetId="8">#REF!</definedName>
    <definedName name="TFX25AGoal" localSheetId="9">#REF!</definedName>
    <definedName name="TFX25AGoal" localSheetId="10">#REF!</definedName>
    <definedName name="TFX25AGoal">#REF!</definedName>
    <definedName name="TFX25AKwh" localSheetId="4">#REF!</definedName>
    <definedName name="TFX25AKwh" localSheetId="3">#REF!</definedName>
    <definedName name="TFX25AKwh" localSheetId="2">#REF!</definedName>
    <definedName name="TFX25AKwh" localSheetId="5">#REF!</definedName>
    <definedName name="TFX25AKwh" localSheetId="6">#REF!</definedName>
    <definedName name="TFX25AKwh" localSheetId="7">#REF!</definedName>
    <definedName name="TFX25AKwh" localSheetId="8">#REF!</definedName>
    <definedName name="TFX25AKwh" localSheetId="9">#REF!</definedName>
    <definedName name="TFX25AKwh" localSheetId="10">#REF!</definedName>
    <definedName name="TFX25AKwh">#REF!</definedName>
    <definedName name="TFX25ASelection" localSheetId="4">#REF!</definedName>
    <definedName name="TFX25ASelection" localSheetId="3">#REF!</definedName>
    <definedName name="TFX25ASelection" localSheetId="2">#REF!</definedName>
    <definedName name="TFX25ASelection" localSheetId="5">#REF!</definedName>
    <definedName name="TFX25ASelection" localSheetId="6">#REF!</definedName>
    <definedName name="TFX25ASelection" localSheetId="7">#REF!</definedName>
    <definedName name="TFX25ASelection" localSheetId="8">#REF!</definedName>
    <definedName name="TFX25ASelection" localSheetId="9">#REF!</definedName>
    <definedName name="TFX25ASelection" localSheetId="10">#REF!</definedName>
    <definedName name="TFX25ASelection">#REF!</definedName>
    <definedName name="TFX25AStand" localSheetId="4">#REF!</definedName>
    <definedName name="TFX25AStand" localSheetId="3">#REF!</definedName>
    <definedName name="TFX25AStand" localSheetId="2">#REF!</definedName>
    <definedName name="TFX25AStand" localSheetId="5">#REF!</definedName>
    <definedName name="TFX25AStand" localSheetId="6">#REF!</definedName>
    <definedName name="TFX25AStand" localSheetId="7">#REF!</definedName>
    <definedName name="TFX25AStand" localSheetId="8">#REF!</definedName>
    <definedName name="TFX25AStand" localSheetId="9">#REF!</definedName>
    <definedName name="TFX25AStand" localSheetId="10">#REF!</definedName>
    <definedName name="TFX25AStand">#REF!</definedName>
    <definedName name="TFX25AVolume" localSheetId="4">#REF!</definedName>
    <definedName name="TFX25AVolume" localSheetId="3">#REF!</definedName>
    <definedName name="TFX25AVolume" localSheetId="2">#REF!</definedName>
    <definedName name="TFX25AVolume" localSheetId="5">#REF!</definedName>
    <definedName name="TFX25AVolume" localSheetId="6">#REF!</definedName>
    <definedName name="TFX25AVolume" localSheetId="7">#REF!</definedName>
    <definedName name="TFX25AVolume" localSheetId="8">#REF!</definedName>
    <definedName name="TFX25AVolume" localSheetId="9">#REF!</definedName>
    <definedName name="TFX25AVolume" localSheetId="10">#REF!</definedName>
    <definedName name="TFX25AVolume">#REF!</definedName>
    <definedName name="TFX25RAham" localSheetId="4">#REF!</definedName>
    <definedName name="TFX25RAham" localSheetId="3">#REF!</definedName>
    <definedName name="TFX25RAham" localSheetId="2">#REF!</definedName>
    <definedName name="TFX25RAham" localSheetId="5">#REF!</definedName>
    <definedName name="TFX25RAham" localSheetId="6">#REF!</definedName>
    <definedName name="TFX25RAham" localSheetId="7">#REF!</definedName>
    <definedName name="TFX25RAham" localSheetId="8">#REF!</definedName>
    <definedName name="TFX25RAham" localSheetId="9">#REF!</definedName>
    <definedName name="TFX25RAham" localSheetId="10">#REF!</definedName>
    <definedName name="TFX25RAham">#REF!</definedName>
    <definedName name="TFX25RCost" localSheetId="4">#REF!</definedName>
    <definedName name="TFX25RCost" localSheetId="3">#REF!</definedName>
    <definedName name="TFX25RCost" localSheetId="2">#REF!</definedName>
    <definedName name="TFX25RCost" localSheetId="5">#REF!</definedName>
    <definedName name="TFX25RCost" localSheetId="6">#REF!</definedName>
    <definedName name="TFX25RCost" localSheetId="7">#REF!</definedName>
    <definedName name="TFX25RCost" localSheetId="8">#REF!</definedName>
    <definedName name="TFX25RCost" localSheetId="9">#REF!</definedName>
    <definedName name="TFX25RCost" localSheetId="10">#REF!</definedName>
    <definedName name="TFX25RCost">#REF!</definedName>
    <definedName name="TFX25RFix" localSheetId="4">#REF!</definedName>
    <definedName name="TFX25RFix" localSheetId="3">#REF!</definedName>
    <definedName name="TFX25RFix" localSheetId="2">#REF!</definedName>
    <definedName name="TFX25RFix" localSheetId="5">#REF!</definedName>
    <definedName name="TFX25RFix" localSheetId="6">#REF!</definedName>
    <definedName name="TFX25RFix" localSheetId="7">#REF!</definedName>
    <definedName name="TFX25RFix" localSheetId="8">#REF!</definedName>
    <definedName name="TFX25RFix" localSheetId="9">#REF!</definedName>
    <definedName name="TFX25RFix" localSheetId="10">#REF!</definedName>
    <definedName name="TFX25RFix">#REF!</definedName>
    <definedName name="TFX25RGoal" localSheetId="4">#REF!</definedName>
    <definedName name="TFX25RGoal" localSheetId="3">#REF!</definedName>
    <definedName name="TFX25RGoal" localSheetId="2">#REF!</definedName>
    <definedName name="TFX25RGoal" localSheetId="5">#REF!</definedName>
    <definedName name="TFX25RGoal" localSheetId="6">#REF!</definedName>
    <definedName name="TFX25RGoal" localSheetId="7">#REF!</definedName>
    <definedName name="TFX25RGoal" localSheetId="8">#REF!</definedName>
    <definedName name="TFX25RGoal" localSheetId="9">#REF!</definedName>
    <definedName name="TFX25RGoal" localSheetId="10">#REF!</definedName>
    <definedName name="TFX25RGoal">#REF!</definedName>
    <definedName name="TFX25RKwh" localSheetId="4">#REF!</definedName>
    <definedName name="TFX25RKwh" localSheetId="3">#REF!</definedName>
    <definedName name="TFX25RKwh" localSheetId="2">#REF!</definedName>
    <definedName name="TFX25RKwh" localSheetId="5">#REF!</definedName>
    <definedName name="TFX25RKwh" localSheetId="6">#REF!</definedName>
    <definedName name="TFX25RKwh" localSheetId="7">#REF!</definedName>
    <definedName name="TFX25RKwh" localSheetId="8">#REF!</definedName>
    <definedName name="TFX25RKwh" localSheetId="9">#REF!</definedName>
    <definedName name="TFX25RKwh" localSheetId="10">#REF!</definedName>
    <definedName name="TFX25RKwh">#REF!</definedName>
    <definedName name="TFX25RSelection" localSheetId="4">#REF!</definedName>
    <definedName name="TFX25RSelection" localSheetId="3">#REF!</definedName>
    <definedName name="TFX25RSelection" localSheetId="2">#REF!</definedName>
    <definedName name="TFX25RSelection" localSheetId="5">#REF!</definedName>
    <definedName name="TFX25RSelection" localSheetId="6">#REF!</definedName>
    <definedName name="TFX25RSelection" localSheetId="7">#REF!</definedName>
    <definedName name="TFX25RSelection" localSheetId="8">#REF!</definedName>
    <definedName name="TFX25RSelection" localSheetId="9">#REF!</definedName>
    <definedName name="TFX25RSelection" localSheetId="10">#REF!</definedName>
    <definedName name="TFX25RSelection">#REF!</definedName>
    <definedName name="TFX25RStand" localSheetId="4">#REF!</definedName>
    <definedName name="TFX25RStand" localSheetId="3">#REF!</definedName>
    <definedName name="TFX25RStand" localSheetId="2">#REF!</definedName>
    <definedName name="TFX25RStand" localSheetId="5">#REF!</definedName>
    <definedName name="TFX25RStand" localSheetId="6">#REF!</definedName>
    <definedName name="TFX25RStand" localSheetId="7">#REF!</definedName>
    <definedName name="TFX25RStand" localSheetId="8">#REF!</definedName>
    <definedName name="TFX25RStand" localSheetId="9">#REF!</definedName>
    <definedName name="TFX25RStand" localSheetId="10">#REF!</definedName>
    <definedName name="TFX25RStand">#REF!</definedName>
    <definedName name="TFX25RVolume" localSheetId="4">#REF!</definedName>
    <definedName name="TFX25RVolume" localSheetId="3">#REF!</definedName>
    <definedName name="TFX25RVolume" localSheetId="2">#REF!</definedName>
    <definedName name="TFX25RVolume" localSheetId="5">#REF!</definedName>
    <definedName name="TFX25RVolume" localSheetId="6">#REF!</definedName>
    <definedName name="TFX25RVolume" localSheetId="7">#REF!</definedName>
    <definedName name="TFX25RVolume" localSheetId="8">#REF!</definedName>
    <definedName name="TFX25RVolume" localSheetId="9">#REF!</definedName>
    <definedName name="TFX25RVolume" localSheetId="10">#REF!</definedName>
    <definedName name="TFX25RVolume">#REF!</definedName>
    <definedName name="Ti" localSheetId="4">#REF!</definedName>
    <definedName name="Ti" localSheetId="3">#REF!</definedName>
    <definedName name="Ti" localSheetId="2">#REF!</definedName>
    <definedName name="Ti" localSheetId="5">#REF!</definedName>
    <definedName name="Ti" localSheetId="6">#REF!</definedName>
    <definedName name="Ti" localSheetId="7">#REF!</definedName>
    <definedName name="Ti" localSheetId="8">#REF!</definedName>
    <definedName name="Ti" localSheetId="9">#REF!</definedName>
    <definedName name="Ti" localSheetId="10">#REF!</definedName>
    <definedName name="Ti">#REF!</definedName>
    <definedName name="Time0" localSheetId="8">[64]FP!$D$60</definedName>
    <definedName name="Time0" localSheetId="9">[64]FP!$D$60</definedName>
    <definedName name="Time0">[65]FP!$D$60</definedName>
    <definedName name="Time1" localSheetId="8">[64]FP!$E$60</definedName>
    <definedName name="Time1" localSheetId="9">[64]FP!$E$60</definedName>
    <definedName name="Time1">[65]FP!$E$60</definedName>
    <definedName name="Time2" localSheetId="8">[64]FP!$F$60</definedName>
    <definedName name="Time2" localSheetId="9">[64]FP!$F$60</definedName>
    <definedName name="Time2">[65]FP!$F$60</definedName>
    <definedName name="Time3" localSheetId="8">[64]FP!$G$60</definedName>
    <definedName name="Time3" localSheetId="9">[64]FP!$G$60</definedName>
    <definedName name="Time3">[65]FP!$G$60</definedName>
    <definedName name="Time4" localSheetId="8">[64]FP!$H$60</definedName>
    <definedName name="Time4" localSheetId="9">[64]FP!$H$60</definedName>
    <definedName name="Time4">[65]FP!$H$60</definedName>
    <definedName name="Time5" localSheetId="8">[64]FP!$I$60</definedName>
    <definedName name="Time5" localSheetId="9">[64]FP!$I$60</definedName>
    <definedName name="Time5">[65]FP!$I$60</definedName>
    <definedName name="Titel" localSheetId="4">#REF!</definedName>
    <definedName name="Titel" localSheetId="3">#REF!</definedName>
    <definedName name="Titel" localSheetId="2">#REF!</definedName>
    <definedName name="Titel" localSheetId="5">#REF!</definedName>
    <definedName name="Titel" localSheetId="6">#REF!</definedName>
    <definedName name="Titel" localSheetId="7">#REF!</definedName>
    <definedName name="Titel" localSheetId="8">#REF!</definedName>
    <definedName name="Titel" localSheetId="9">#REF!</definedName>
    <definedName name="Titel" localSheetId="10">#REF!</definedName>
    <definedName name="Titel">#REF!</definedName>
    <definedName name="tito" localSheetId="4" hidden="1">{#N/A,#N/A,TRUE,"Distribution";#N/A,#N/A,TRUE,"Fulfillment";#N/A,#N/A,TRUE,"Aged Backorders"}</definedName>
    <definedName name="tito" localSheetId="3" hidden="1">{#N/A,#N/A,TRUE,"Distribution";#N/A,#N/A,TRUE,"Fulfillment";#N/A,#N/A,TRUE,"Aged Backorders"}</definedName>
    <definedName name="tito" localSheetId="2" hidden="1">{#N/A,#N/A,TRUE,"Distribution";#N/A,#N/A,TRUE,"Fulfillment";#N/A,#N/A,TRUE,"Aged Backorders"}</definedName>
    <definedName name="tito" localSheetId="8" hidden="1">{#N/A,#N/A,TRUE,"Distribution";#N/A,#N/A,TRUE,"Fulfillment";#N/A,#N/A,TRUE,"Aged Backorders"}</definedName>
    <definedName name="tito" localSheetId="9" hidden="1">{#N/A,#N/A,TRUE,"Distribution";#N/A,#N/A,TRUE,"Fulfillment";#N/A,#N/A,TRUE,"Aged Backorders"}</definedName>
    <definedName name="tito" hidden="1">{#N/A,#N/A,TRUE,"Distribution";#N/A,#N/A,TRUE,"Fulfillment";#N/A,#N/A,TRUE,"Aged Backorders"}</definedName>
    <definedName name="TL_AL_01" localSheetId="4">'[39]Top Lvl  Logic'!$Z$9</definedName>
    <definedName name="TL_AL_01" localSheetId="3">'[39]Top Lvl  Logic'!$Z$9</definedName>
    <definedName name="TL_AL_01" localSheetId="2">'[39]Top Lvl  Logic'!$Z$9</definedName>
    <definedName name="TL_AL_01" localSheetId="5">'[39]Top Lvl  Logic'!$Z$9</definedName>
    <definedName name="TL_AL_01" localSheetId="6">'[39]Top Lvl  Logic'!$Z$9</definedName>
    <definedName name="TL_AL_01" localSheetId="7">'[39]Top Lvl  Logic'!$Z$9</definedName>
    <definedName name="TL_AL_01" localSheetId="8">'[39]Top Lvl  Logic'!$Z$9</definedName>
    <definedName name="TL_AL_01" localSheetId="9">'[39]Top Lvl  Logic'!$Z$9</definedName>
    <definedName name="TL_AL_01">'[29]Top Lvl  Logic'!$Z$9</definedName>
    <definedName name="TL_AL_01_10" localSheetId="4">'[39]Top Lvl  Logic'!$Z$9</definedName>
    <definedName name="TL_AL_01_10" localSheetId="3">'[39]Top Lvl  Logic'!$Z$9</definedName>
    <definedName name="TL_AL_01_10" localSheetId="2">'[39]Top Lvl  Logic'!$Z$9</definedName>
    <definedName name="TL_AL_01_10" localSheetId="5">'[39]Top Lvl  Logic'!$Z$9</definedName>
    <definedName name="TL_AL_01_10" localSheetId="6">'[39]Top Lvl  Logic'!$Z$9</definedName>
    <definedName name="TL_AL_01_10" localSheetId="7">'[39]Top Lvl  Logic'!$Z$9</definedName>
    <definedName name="TL_AL_01_10" localSheetId="8">'[39]Top Lvl  Logic'!$Z$9</definedName>
    <definedName name="TL_AL_01_10" localSheetId="9">'[39]Top Lvl  Logic'!$Z$9</definedName>
    <definedName name="TL_AL_01_10">'[29]Top Lvl  Logic'!$Z$9</definedName>
    <definedName name="TL_AL_12" localSheetId="4">'[39]Top Lvl  Logic'!$AA$9</definedName>
    <definedName name="TL_AL_12" localSheetId="3">'[39]Top Lvl  Logic'!$AA$9</definedName>
    <definedName name="TL_AL_12" localSheetId="2">'[39]Top Lvl  Logic'!$AA$9</definedName>
    <definedName name="TL_AL_12" localSheetId="5">'[39]Top Lvl  Logic'!$AA$9</definedName>
    <definedName name="TL_AL_12" localSheetId="6">'[39]Top Lvl  Logic'!$AA$9</definedName>
    <definedName name="TL_AL_12" localSheetId="7">'[39]Top Lvl  Logic'!$AA$9</definedName>
    <definedName name="TL_AL_12" localSheetId="8">'[39]Top Lvl  Logic'!$AA$9</definedName>
    <definedName name="TL_AL_12" localSheetId="9">'[39]Top Lvl  Logic'!$AA$9</definedName>
    <definedName name="TL_AL_12">'[29]Top Lvl  Logic'!$AA$9</definedName>
    <definedName name="TL_AL_12_10" localSheetId="4">'[39]Top Lvl  Logic'!$AA$9</definedName>
    <definedName name="TL_AL_12_10" localSheetId="3">'[39]Top Lvl  Logic'!$AA$9</definedName>
    <definedName name="TL_AL_12_10" localSheetId="2">'[39]Top Lvl  Logic'!$AA$9</definedName>
    <definedName name="TL_AL_12_10" localSheetId="5">'[39]Top Lvl  Logic'!$AA$9</definedName>
    <definedName name="TL_AL_12_10" localSheetId="6">'[39]Top Lvl  Logic'!$AA$9</definedName>
    <definedName name="TL_AL_12_10" localSheetId="7">'[39]Top Lvl  Logic'!$AA$9</definedName>
    <definedName name="TL_AL_12_10" localSheetId="8">'[39]Top Lvl  Logic'!$AA$9</definedName>
    <definedName name="TL_AL_12_10" localSheetId="9">'[39]Top Lvl  Logic'!$AA$9</definedName>
    <definedName name="TL_AL_12_10">'[29]Top Lvl  Logic'!$AA$9</definedName>
    <definedName name="TL_AL_23" localSheetId="4">'[39]Top Lvl  Logic'!$AB$9</definedName>
    <definedName name="TL_AL_23" localSheetId="3">'[39]Top Lvl  Logic'!$AB$9</definedName>
    <definedName name="TL_AL_23" localSheetId="2">'[39]Top Lvl  Logic'!$AB$9</definedName>
    <definedName name="TL_AL_23" localSheetId="5">'[39]Top Lvl  Logic'!$AB$9</definedName>
    <definedName name="TL_AL_23" localSheetId="6">'[39]Top Lvl  Logic'!$AB$9</definedName>
    <definedName name="TL_AL_23" localSheetId="7">'[39]Top Lvl  Logic'!$AB$9</definedName>
    <definedName name="TL_AL_23" localSheetId="8">'[39]Top Lvl  Logic'!$AB$9</definedName>
    <definedName name="TL_AL_23" localSheetId="9">'[39]Top Lvl  Logic'!$AB$9</definedName>
    <definedName name="TL_AL_23">'[29]Top Lvl  Logic'!$AB$9</definedName>
    <definedName name="TL_AL_23_10" localSheetId="4">'[39]Top Lvl  Logic'!$AB$9</definedName>
    <definedName name="TL_AL_23_10" localSheetId="3">'[39]Top Lvl  Logic'!$AB$9</definedName>
    <definedName name="TL_AL_23_10" localSheetId="2">'[39]Top Lvl  Logic'!$AB$9</definedName>
    <definedName name="TL_AL_23_10" localSheetId="5">'[39]Top Lvl  Logic'!$AB$9</definedName>
    <definedName name="TL_AL_23_10" localSheetId="6">'[39]Top Lvl  Logic'!$AB$9</definedName>
    <definedName name="TL_AL_23_10" localSheetId="7">'[39]Top Lvl  Logic'!$AB$9</definedName>
    <definedName name="TL_AL_23_10" localSheetId="8">'[39]Top Lvl  Logic'!$AB$9</definedName>
    <definedName name="TL_AL_23_10" localSheetId="9">'[39]Top Lvl  Logic'!$AB$9</definedName>
    <definedName name="TL_AL_23_10">'[29]Top Lvl  Logic'!$AB$9</definedName>
    <definedName name="TL_AL_34" localSheetId="4">'[39]Top Lvl  Logic'!$AC$9</definedName>
    <definedName name="TL_AL_34" localSheetId="3">'[39]Top Lvl  Logic'!$AC$9</definedName>
    <definedName name="TL_AL_34" localSheetId="2">'[39]Top Lvl  Logic'!$AC$9</definedName>
    <definedName name="TL_AL_34" localSheetId="5">'[39]Top Lvl  Logic'!$AC$9</definedName>
    <definedName name="TL_AL_34" localSheetId="6">'[39]Top Lvl  Logic'!$AC$9</definedName>
    <definedName name="TL_AL_34" localSheetId="7">'[39]Top Lvl  Logic'!$AC$9</definedName>
    <definedName name="TL_AL_34" localSheetId="8">'[39]Top Lvl  Logic'!$AC$9</definedName>
    <definedName name="TL_AL_34" localSheetId="9">'[39]Top Lvl  Logic'!$AC$9</definedName>
    <definedName name="TL_AL_34">'[29]Top Lvl  Logic'!$AC$9</definedName>
    <definedName name="TL_AL_34_10" localSheetId="4">'[39]Top Lvl  Logic'!$AC$9</definedName>
    <definedName name="TL_AL_34_10" localSheetId="3">'[39]Top Lvl  Logic'!$AC$9</definedName>
    <definedName name="TL_AL_34_10" localSheetId="2">'[39]Top Lvl  Logic'!$AC$9</definedName>
    <definedName name="TL_AL_34_10" localSheetId="5">'[39]Top Lvl  Logic'!$AC$9</definedName>
    <definedName name="TL_AL_34_10" localSheetId="6">'[39]Top Lvl  Logic'!$AC$9</definedName>
    <definedName name="TL_AL_34_10" localSheetId="7">'[39]Top Lvl  Logic'!$AC$9</definedName>
    <definedName name="TL_AL_34_10" localSheetId="8">'[39]Top Lvl  Logic'!$AC$9</definedName>
    <definedName name="TL_AL_34_10" localSheetId="9">'[39]Top Lvl  Logic'!$AC$9</definedName>
    <definedName name="TL_AL_34_10">'[29]Top Lvl  Logic'!$AC$9</definedName>
    <definedName name="TL_AL_45" localSheetId="4">'[39]Top Lvl  Logic'!$AD$9</definedName>
    <definedName name="TL_AL_45" localSheetId="3">'[39]Top Lvl  Logic'!$AD$9</definedName>
    <definedName name="TL_AL_45" localSheetId="2">'[39]Top Lvl  Logic'!$AD$9</definedName>
    <definedName name="TL_AL_45" localSheetId="5">'[39]Top Lvl  Logic'!$AD$9</definedName>
    <definedName name="TL_AL_45" localSheetId="6">'[39]Top Lvl  Logic'!$AD$9</definedName>
    <definedName name="TL_AL_45" localSheetId="7">'[39]Top Lvl  Logic'!$AD$9</definedName>
    <definedName name="TL_AL_45" localSheetId="8">'[39]Top Lvl  Logic'!$AD$9</definedName>
    <definedName name="TL_AL_45" localSheetId="9">'[39]Top Lvl  Logic'!$AD$9</definedName>
    <definedName name="TL_AL_45">'[29]Top Lvl  Logic'!$AD$9</definedName>
    <definedName name="TL_AL_45_10" localSheetId="4">'[39]Top Lvl  Logic'!$AD$9</definedName>
    <definedName name="TL_AL_45_10" localSheetId="3">'[39]Top Lvl  Logic'!$AD$9</definedName>
    <definedName name="TL_AL_45_10" localSheetId="2">'[39]Top Lvl  Logic'!$AD$9</definedName>
    <definedName name="TL_AL_45_10" localSheetId="5">'[39]Top Lvl  Logic'!$AD$9</definedName>
    <definedName name="TL_AL_45_10" localSheetId="6">'[39]Top Lvl  Logic'!$AD$9</definedName>
    <definedName name="TL_AL_45_10" localSheetId="7">'[39]Top Lvl  Logic'!$AD$9</definedName>
    <definedName name="TL_AL_45_10" localSheetId="8">'[39]Top Lvl  Logic'!$AD$9</definedName>
    <definedName name="TL_AL_45_10" localSheetId="9">'[39]Top Lvl  Logic'!$AD$9</definedName>
    <definedName name="TL_AL_45_10">'[29]Top Lvl  Logic'!$AD$9</definedName>
    <definedName name="TL_AL_56" localSheetId="4">'[39]Top Lvl  Logic'!$AE$9</definedName>
    <definedName name="TL_AL_56" localSheetId="3">'[39]Top Lvl  Logic'!$AE$9</definedName>
    <definedName name="TL_AL_56" localSheetId="2">'[39]Top Lvl  Logic'!$AE$9</definedName>
    <definedName name="TL_AL_56" localSheetId="5">'[39]Top Lvl  Logic'!$AE$9</definedName>
    <definedName name="TL_AL_56" localSheetId="6">'[39]Top Lvl  Logic'!$AE$9</definedName>
    <definedName name="TL_AL_56" localSheetId="7">'[39]Top Lvl  Logic'!$AE$9</definedName>
    <definedName name="TL_AL_56" localSheetId="8">'[39]Top Lvl  Logic'!$AE$9</definedName>
    <definedName name="TL_AL_56" localSheetId="9">'[39]Top Lvl  Logic'!$AE$9</definedName>
    <definedName name="TL_AL_56">'[29]Top Lvl  Logic'!$AE$9</definedName>
    <definedName name="TL_AL_56_10" localSheetId="4">'[39]Top Lvl  Logic'!$AE$9</definedName>
    <definedName name="TL_AL_56_10" localSheetId="3">'[39]Top Lvl  Logic'!$AE$9</definedName>
    <definedName name="TL_AL_56_10" localSheetId="2">'[39]Top Lvl  Logic'!$AE$9</definedName>
    <definedName name="TL_AL_56_10" localSheetId="5">'[39]Top Lvl  Logic'!$AE$9</definedName>
    <definedName name="TL_AL_56_10" localSheetId="6">'[39]Top Lvl  Logic'!$AE$9</definedName>
    <definedName name="TL_AL_56_10" localSheetId="7">'[39]Top Lvl  Logic'!$AE$9</definedName>
    <definedName name="TL_AL_56_10" localSheetId="8">'[39]Top Lvl  Logic'!$AE$9</definedName>
    <definedName name="TL_AL_56_10" localSheetId="9">'[39]Top Lvl  Logic'!$AE$9</definedName>
    <definedName name="TL_AL_56_10">'[29]Top Lvl  Logic'!$AE$9</definedName>
    <definedName name="TL_AL_G6" localSheetId="4">'[39]Top Lvl  Logic'!$AF$9</definedName>
    <definedName name="TL_AL_G6" localSheetId="3">'[39]Top Lvl  Logic'!$AF$9</definedName>
    <definedName name="TL_AL_G6" localSheetId="2">'[39]Top Lvl  Logic'!$AF$9</definedName>
    <definedName name="TL_AL_G6" localSheetId="5">'[39]Top Lvl  Logic'!$AF$9</definedName>
    <definedName name="TL_AL_G6" localSheetId="6">'[39]Top Lvl  Logic'!$AF$9</definedName>
    <definedName name="TL_AL_G6" localSheetId="7">'[39]Top Lvl  Logic'!$AF$9</definedName>
    <definedName name="TL_AL_G6" localSheetId="8">'[39]Top Lvl  Logic'!$AF$9</definedName>
    <definedName name="TL_AL_G6" localSheetId="9">'[39]Top Lvl  Logic'!$AF$9</definedName>
    <definedName name="TL_AL_G6">'[29]Top Lvl  Logic'!$AF$9</definedName>
    <definedName name="TL_AL_G6_10" localSheetId="4">'[39]Top Lvl  Logic'!$AF$9</definedName>
    <definedName name="TL_AL_G6_10" localSheetId="3">'[39]Top Lvl  Logic'!$AF$9</definedName>
    <definedName name="TL_AL_G6_10" localSheetId="2">'[39]Top Lvl  Logic'!$AF$9</definedName>
    <definedName name="TL_AL_G6_10" localSheetId="5">'[39]Top Lvl  Logic'!$AF$9</definedName>
    <definedName name="TL_AL_G6_10" localSheetId="6">'[39]Top Lvl  Logic'!$AF$9</definedName>
    <definedName name="TL_AL_G6_10" localSheetId="7">'[39]Top Lvl  Logic'!$AF$9</definedName>
    <definedName name="TL_AL_G6_10" localSheetId="8">'[39]Top Lvl  Logic'!$AF$9</definedName>
    <definedName name="TL_AL_G6_10" localSheetId="9">'[39]Top Lvl  Logic'!$AF$9</definedName>
    <definedName name="TL_AL_G6_10">'[29]Top Lvl  Logic'!$AF$9</definedName>
    <definedName name="TL_AL_L0" localSheetId="4">'[39]Top Lvl  Logic'!$Y$9</definedName>
    <definedName name="TL_AL_L0" localSheetId="3">'[39]Top Lvl  Logic'!$Y$9</definedName>
    <definedName name="TL_AL_L0" localSheetId="2">'[39]Top Lvl  Logic'!$Y$9</definedName>
    <definedName name="TL_AL_L0" localSheetId="5">'[39]Top Lvl  Logic'!$Y$9</definedName>
    <definedName name="TL_AL_L0" localSheetId="6">'[39]Top Lvl  Logic'!$Y$9</definedName>
    <definedName name="TL_AL_L0" localSheetId="7">'[39]Top Lvl  Logic'!$Y$9</definedName>
    <definedName name="TL_AL_L0" localSheetId="8">'[39]Top Lvl  Logic'!$Y$9</definedName>
    <definedName name="TL_AL_L0" localSheetId="9">'[39]Top Lvl  Logic'!$Y$9</definedName>
    <definedName name="TL_AL_L0">'[29]Top Lvl  Logic'!$Y$9</definedName>
    <definedName name="TL_AL_L0_10" localSheetId="4">'[39]Top Lvl  Logic'!$Y$9</definedName>
    <definedName name="TL_AL_L0_10" localSheetId="3">'[39]Top Lvl  Logic'!$Y$9</definedName>
    <definedName name="TL_AL_L0_10" localSheetId="2">'[39]Top Lvl  Logic'!$Y$9</definedName>
    <definedName name="TL_AL_L0_10" localSheetId="5">'[39]Top Lvl  Logic'!$Y$9</definedName>
    <definedName name="TL_AL_L0_10" localSheetId="6">'[39]Top Lvl  Logic'!$Y$9</definedName>
    <definedName name="TL_AL_L0_10" localSheetId="7">'[39]Top Lvl  Logic'!$Y$9</definedName>
    <definedName name="TL_AL_L0_10" localSheetId="8">'[39]Top Lvl  Logic'!$Y$9</definedName>
    <definedName name="TL_AL_L0_10" localSheetId="9">'[39]Top Lvl  Logic'!$Y$9</definedName>
    <definedName name="TL_AL_L0_10">'[29]Top Lvl  Logic'!$Y$9</definedName>
    <definedName name="TL_AL_NA" localSheetId="4">'[39]Top Lvl  Logic'!$X$9</definedName>
    <definedName name="TL_AL_NA" localSheetId="3">'[39]Top Lvl  Logic'!$X$9</definedName>
    <definedName name="TL_AL_NA" localSheetId="2">'[39]Top Lvl  Logic'!$X$9</definedName>
    <definedName name="TL_AL_NA" localSheetId="5">'[39]Top Lvl  Logic'!$X$9</definedName>
    <definedName name="TL_AL_NA" localSheetId="6">'[39]Top Lvl  Logic'!$X$9</definedName>
    <definedName name="TL_AL_NA" localSheetId="7">'[39]Top Lvl  Logic'!$X$9</definedName>
    <definedName name="TL_AL_NA" localSheetId="8">'[39]Top Lvl  Logic'!$X$9</definedName>
    <definedName name="TL_AL_NA" localSheetId="9">'[39]Top Lvl  Logic'!$X$9</definedName>
    <definedName name="TL_AL_NA">'[29]Top Lvl  Logic'!$X$9</definedName>
    <definedName name="TL_AL_NA_10" localSheetId="4">'[39]Top Lvl  Logic'!$X$9</definedName>
    <definedName name="TL_AL_NA_10" localSheetId="3">'[39]Top Lvl  Logic'!$X$9</definedName>
    <definedName name="TL_AL_NA_10" localSheetId="2">'[39]Top Lvl  Logic'!$X$9</definedName>
    <definedName name="TL_AL_NA_10" localSheetId="5">'[39]Top Lvl  Logic'!$X$9</definedName>
    <definedName name="TL_AL_NA_10" localSheetId="6">'[39]Top Lvl  Logic'!$X$9</definedName>
    <definedName name="TL_AL_NA_10" localSheetId="7">'[39]Top Lvl  Logic'!$X$9</definedName>
    <definedName name="TL_AL_NA_10" localSheetId="8">'[39]Top Lvl  Logic'!$X$9</definedName>
    <definedName name="TL_AL_NA_10" localSheetId="9">'[39]Top Lvl  Logic'!$X$9</definedName>
    <definedName name="TL_AL_NA_10">'[29]Top Lvl  Logic'!$X$9</definedName>
    <definedName name="TL_ALL" localSheetId="4">'[39]Top Lvl  Logic'!$U$8</definedName>
    <definedName name="TL_ALL" localSheetId="3">'[39]Top Lvl  Logic'!$U$8</definedName>
    <definedName name="TL_ALL" localSheetId="2">'[39]Top Lvl  Logic'!$U$8</definedName>
    <definedName name="TL_ALL" localSheetId="5">'[39]Top Lvl  Logic'!$U$8</definedName>
    <definedName name="TL_ALL" localSheetId="6">'[39]Top Lvl  Logic'!$U$8</definedName>
    <definedName name="TL_ALL" localSheetId="7">'[39]Top Lvl  Logic'!$U$8</definedName>
    <definedName name="TL_ALL" localSheetId="8">'[39]Top Lvl  Logic'!$U$8</definedName>
    <definedName name="TL_ALL" localSheetId="9">'[39]Top Lvl  Logic'!$U$8</definedName>
    <definedName name="TL_ALL">'[29]Top Lvl  Logic'!$U$8</definedName>
    <definedName name="TL_ALL_10" localSheetId="4">'[39]Top Lvl  Logic'!$U$8</definedName>
    <definedName name="TL_ALL_10" localSheetId="3">'[39]Top Lvl  Logic'!$U$8</definedName>
    <definedName name="TL_ALL_10" localSheetId="2">'[39]Top Lvl  Logic'!$U$8</definedName>
    <definedName name="TL_ALL_10" localSheetId="5">'[39]Top Lvl  Logic'!$U$8</definedName>
    <definedName name="TL_ALL_10" localSheetId="6">'[39]Top Lvl  Logic'!$U$8</definedName>
    <definedName name="TL_ALL_10" localSheetId="7">'[39]Top Lvl  Logic'!$U$8</definedName>
    <definedName name="TL_ALL_10" localSheetId="8">'[39]Top Lvl  Logic'!$U$8</definedName>
    <definedName name="TL_ALL_10" localSheetId="9">'[39]Top Lvl  Logic'!$U$8</definedName>
    <definedName name="TL_ALL_10">'[29]Top Lvl  Logic'!$U$8</definedName>
    <definedName name="TL_CO_01" localSheetId="4">'[39]Top Lvl  Logic'!$Z$13</definedName>
    <definedName name="TL_CO_01" localSheetId="3">'[39]Top Lvl  Logic'!$Z$13</definedName>
    <definedName name="TL_CO_01" localSheetId="2">'[39]Top Lvl  Logic'!$Z$13</definedName>
    <definedName name="TL_CO_01" localSheetId="5">'[39]Top Lvl  Logic'!$Z$13</definedName>
    <definedName name="TL_CO_01" localSheetId="6">'[39]Top Lvl  Logic'!$Z$13</definedName>
    <definedName name="TL_CO_01" localSheetId="7">'[39]Top Lvl  Logic'!$Z$13</definedName>
    <definedName name="TL_CO_01" localSheetId="8">'[39]Top Lvl  Logic'!$Z$13</definedName>
    <definedName name="TL_CO_01" localSheetId="9">'[39]Top Lvl  Logic'!$Z$13</definedName>
    <definedName name="TL_CO_01">'[29]Top Lvl  Logic'!$Z$13</definedName>
    <definedName name="TL_CO_01_10" localSheetId="4">'[39]Top Lvl  Logic'!$Z$13</definedName>
    <definedName name="TL_CO_01_10" localSheetId="3">'[39]Top Lvl  Logic'!$Z$13</definedName>
    <definedName name="TL_CO_01_10" localSheetId="2">'[39]Top Lvl  Logic'!$Z$13</definedName>
    <definedName name="TL_CO_01_10" localSheetId="5">'[39]Top Lvl  Logic'!$Z$13</definedName>
    <definedName name="TL_CO_01_10" localSheetId="6">'[39]Top Lvl  Logic'!$Z$13</definedName>
    <definedName name="TL_CO_01_10" localSheetId="7">'[39]Top Lvl  Logic'!$Z$13</definedName>
    <definedName name="TL_CO_01_10" localSheetId="8">'[39]Top Lvl  Logic'!$Z$13</definedName>
    <definedName name="TL_CO_01_10" localSheetId="9">'[39]Top Lvl  Logic'!$Z$13</definedName>
    <definedName name="TL_CO_01_10">'[29]Top Lvl  Logic'!$Z$13</definedName>
    <definedName name="TL_CO_12" localSheetId="4">'[39]Top Lvl  Logic'!$AA$13</definedName>
    <definedName name="TL_CO_12" localSheetId="3">'[39]Top Lvl  Logic'!$AA$13</definedName>
    <definedName name="TL_CO_12" localSheetId="2">'[39]Top Lvl  Logic'!$AA$13</definedName>
    <definedName name="TL_CO_12" localSheetId="5">'[39]Top Lvl  Logic'!$AA$13</definedName>
    <definedName name="TL_CO_12" localSheetId="6">'[39]Top Lvl  Logic'!$AA$13</definedName>
    <definedName name="TL_CO_12" localSheetId="7">'[39]Top Lvl  Logic'!$AA$13</definedName>
    <definedName name="TL_CO_12" localSheetId="8">'[39]Top Lvl  Logic'!$AA$13</definedName>
    <definedName name="TL_CO_12" localSheetId="9">'[39]Top Lvl  Logic'!$AA$13</definedName>
    <definedName name="TL_CO_12">'[29]Top Lvl  Logic'!$AA$13</definedName>
    <definedName name="TL_CO_12_10" localSheetId="4">'[39]Top Lvl  Logic'!$AA$13</definedName>
    <definedName name="TL_CO_12_10" localSheetId="3">'[39]Top Lvl  Logic'!$AA$13</definedName>
    <definedName name="TL_CO_12_10" localSheetId="2">'[39]Top Lvl  Logic'!$AA$13</definedName>
    <definedName name="TL_CO_12_10" localSheetId="5">'[39]Top Lvl  Logic'!$AA$13</definedName>
    <definedName name="TL_CO_12_10" localSheetId="6">'[39]Top Lvl  Logic'!$AA$13</definedName>
    <definedName name="TL_CO_12_10" localSheetId="7">'[39]Top Lvl  Logic'!$AA$13</definedName>
    <definedName name="TL_CO_12_10" localSheetId="8">'[39]Top Lvl  Logic'!$AA$13</definedName>
    <definedName name="TL_CO_12_10" localSheetId="9">'[39]Top Lvl  Logic'!$AA$13</definedName>
    <definedName name="TL_CO_12_10">'[29]Top Lvl  Logic'!$AA$13</definedName>
    <definedName name="TL_CO_23" localSheetId="4">'[39]Top Lvl  Logic'!$AB$13</definedName>
    <definedName name="TL_CO_23" localSheetId="3">'[39]Top Lvl  Logic'!$AB$13</definedName>
    <definedName name="TL_CO_23" localSheetId="2">'[39]Top Lvl  Logic'!$AB$13</definedName>
    <definedName name="TL_CO_23" localSheetId="5">'[39]Top Lvl  Logic'!$AB$13</definedName>
    <definedName name="TL_CO_23" localSheetId="6">'[39]Top Lvl  Logic'!$AB$13</definedName>
    <definedName name="TL_CO_23" localSheetId="7">'[39]Top Lvl  Logic'!$AB$13</definedName>
    <definedName name="TL_CO_23" localSheetId="8">'[39]Top Lvl  Logic'!$AB$13</definedName>
    <definedName name="TL_CO_23" localSheetId="9">'[39]Top Lvl  Logic'!$AB$13</definedName>
    <definedName name="TL_CO_23">'[29]Top Lvl  Logic'!$AB$13</definedName>
    <definedName name="TL_CO_23_10" localSheetId="4">'[39]Top Lvl  Logic'!$AB$13</definedName>
    <definedName name="TL_CO_23_10" localSheetId="3">'[39]Top Lvl  Logic'!$AB$13</definedName>
    <definedName name="TL_CO_23_10" localSheetId="2">'[39]Top Lvl  Logic'!$AB$13</definedName>
    <definedName name="TL_CO_23_10" localSheetId="5">'[39]Top Lvl  Logic'!$AB$13</definedName>
    <definedName name="TL_CO_23_10" localSheetId="6">'[39]Top Lvl  Logic'!$AB$13</definedName>
    <definedName name="TL_CO_23_10" localSheetId="7">'[39]Top Lvl  Logic'!$AB$13</definedName>
    <definedName name="TL_CO_23_10" localSheetId="8">'[39]Top Lvl  Logic'!$AB$13</definedName>
    <definedName name="TL_CO_23_10" localSheetId="9">'[39]Top Lvl  Logic'!$AB$13</definedName>
    <definedName name="TL_CO_23_10">'[29]Top Lvl  Logic'!$AB$13</definedName>
    <definedName name="TL_CO_34" localSheetId="4">'[39]Top Lvl  Logic'!$AC$13</definedName>
    <definedName name="TL_CO_34" localSheetId="3">'[39]Top Lvl  Logic'!$AC$13</definedName>
    <definedName name="TL_CO_34" localSheetId="2">'[39]Top Lvl  Logic'!$AC$13</definedName>
    <definedName name="TL_CO_34" localSheetId="5">'[39]Top Lvl  Logic'!$AC$13</definedName>
    <definedName name="TL_CO_34" localSheetId="6">'[39]Top Lvl  Logic'!$AC$13</definedName>
    <definedName name="TL_CO_34" localSheetId="7">'[39]Top Lvl  Logic'!$AC$13</definedName>
    <definedName name="TL_CO_34" localSheetId="8">'[39]Top Lvl  Logic'!$AC$13</definedName>
    <definedName name="TL_CO_34" localSheetId="9">'[39]Top Lvl  Logic'!$AC$13</definedName>
    <definedName name="TL_CO_34">'[29]Top Lvl  Logic'!$AC$13</definedName>
    <definedName name="TL_CO_34_10" localSheetId="4">'[39]Top Lvl  Logic'!$AC$13</definedName>
    <definedName name="TL_CO_34_10" localSheetId="3">'[39]Top Lvl  Logic'!$AC$13</definedName>
    <definedName name="TL_CO_34_10" localSheetId="2">'[39]Top Lvl  Logic'!$AC$13</definedName>
    <definedName name="TL_CO_34_10" localSheetId="5">'[39]Top Lvl  Logic'!$AC$13</definedName>
    <definedName name="TL_CO_34_10" localSheetId="6">'[39]Top Lvl  Logic'!$AC$13</definedName>
    <definedName name="TL_CO_34_10" localSheetId="7">'[39]Top Lvl  Logic'!$AC$13</definedName>
    <definedName name="TL_CO_34_10" localSheetId="8">'[39]Top Lvl  Logic'!$AC$13</definedName>
    <definedName name="TL_CO_34_10" localSheetId="9">'[39]Top Lvl  Logic'!$AC$13</definedName>
    <definedName name="TL_CO_34_10">'[29]Top Lvl  Logic'!$AC$13</definedName>
    <definedName name="TL_CO_45" localSheetId="4">'[39]Top Lvl  Logic'!$AD$13</definedName>
    <definedName name="TL_CO_45" localSheetId="3">'[39]Top Lvl  Logic'!$AD$13</definedName>
    <definedName name="TL_CO_45" localSheetId="2">'[39]Top Lvl  Logic'!$AD$13</definedName>
    <definedName name="TL_CO_45" localSheetId="5">'[39]Top Lvl  Logic'!$AD$13</definedName>
    <definedName name="TL_CO_45" localSheetId="6">'[39]Top Lvl  Logic'!$AD$13</definedName>
    <definedName name="TL_CO_45" localSheetId="7">'[39]Top Lvl  Logic'!$AD$13</definedName>
    <definedName name="TL_CO_45" localSheetId="8">'[39]Top Lvl  Logic'!$AD$13</definedName>
    <definedName name="TL_CO_45" localSheetId="9">'[39]Top Lvl  Logic'!$AD$13</definedName>
    <definedName name="TL_CO_45">'[29]Top Lvl  Logic'!$AD$13</definedName>
    <definedName name="TL_CO_45_10" localSheetId="4">'[39]Top Lvl  Logic'!$AD$13</definedName>
    <definedName name="TL_CO_45_10" localSheetId="3">'[39]Top Lvl  Logic'!$AD$13</definedName>
    <definedName name="TL_CO_45_10" localSheetId="2">'[39]Top Lvl  Logic'!$AD$13</definedName>
    <definedName name="TL_CO_45_10" localSheetId="5">'[39]Top Lvl  Logic'!$AD$13</definedName>
    <definedName name="TL_CO_45_10" localSheetId="6">'[39]Top Lvl  Logic'!$AD$13</definedName>
    <definedName name="TL_CO_45_10" localSheetId="7">'[39]Top Lvl  Logic'!$AD$13</definedName>
    <definedName name="TL_CO_45_10" localSheetId="8">'[39]Top Lvl  Logic'!$AD$13</definedName>
    <definedName name="TL_CO_45_10" localSheetId="9">'[39]Top Lvl  Logic'!$AD$13</definedName>
    <definedName name="TL_CO_45_10">'[29]Top Lvl  Logic'!$AD$13</definedName>
    <definedName name="TL_CO_56" localSheetId="4">'[39]Top Lvl  Logic'!$AE$13</definedName>
    <definedName name="TL_CO_56" localSheetId="3">'[39]Top Lvl  Logic'!$AE$13</definedName>
    <definedName name="TL_CO_56" localSheetId="2">'[39]Top Lvl  Logic'!$AE$13</definedName>
    <definedName name="TL_CO_56" localSheetId="5">'[39]Top Lvl  Logic'!$AE$13</definedName>
    <definedName name="TL_CO_56" localSheetId="6">'[39]Top Lvl  Logic'!$AE$13</definedName>
    <definedName name="TL_CO_56" localSheetId="7">'[39]Top Lvl  Logic'!$AE$13</definedName>
    <definedName name="TL_CO_56" localSheetId="8">'[39]Top Lvl  Logic'!$AE$13</definedName>
    <definedName name="TL_CO_56" localSheetId="9">'[39]Top Lvl  Logic'!$AE$13</definedName>
    <definedName name="TL_CO_56">'[29]Top Lvl  Logic'!$AE$13</definedName>
    <definedName name="TL_CO_56_10" localSheetId="4">'[39]Top Lvl  Logic'!$AE$13</definedName>
    <definedName name="TL_CO_56_10" localSheetId="3">'[39]Top Lvl  Logic'!$AE$13</definedName>
    <definedName name="TL_CO_56_10" localSheetId="2">'[39]Top Lvl  Logic'!$AE$13</definedName>
    <definedName name="TL_CO_56_10" localSheetId="5">'[39]Top Lvl  Logic'!$AE$13</definedName>
    <definedName name="TL_CO_56_10" localSheetId="6">'[39]Top Lvl  Logic'!$AE$13</definedName>
    <definedName name="TL_CO_56_10" localSheetId="7">'[39]Top Lvl  Logic'!$AE$13</definedName>
    <definedName name="TL_CO_56_10" localSheetId="8">'[39]Top Lvl  Logic'!$AE$13</definedName>
    <definedName name="TL_CO_56_10" localSheetId="9">'[39]Top Lvl  Logic'!$AE$13</definedName>
    <definedName name="TL_CO_56_10">'[29]Top Lvl  Logic'!$AE$13</definedName>
    <definedName name="TL_CO_G6" localSheetId="4">'[39]Top Lvl  Logic'!$AF$13</definedName>
    <definedName name="TL_CO_G6" localSheetId="3">'[39]Top Lvl  Logic'!$AF$13</definedName>
    <definedName name="TL_CO_G6" localSheetId="2">'[39]Top Lvl  Logic'!$AF$13</definedName>
    <definedName name="TL_CO_G6" localSheetId="5">'[39]Top Lvl  Logic'!$AF$13</definedName>
    <definedName name="TL_CO_G6" localSheetId="6">'[39]Top Lvl  Logic'!$AF$13</definedName>
    <definedName name="TL_CO_G6" localSheetId="7">'[39]Top Lvl  Logic'!$AF$13</definedName>
    <definedName name="TL_CO_G6" localSheetId="8">'[39]Top Lvl  Logic'!$AF$13</definedName>
    <definedName name="TL_CO_G6" localSheetId="9">'[39]Top Lvl  Logic'!$AF$13</definedName>
    <definedName name="TL_CO_G6">'[29]Top Lvl  Logic'!$AF$13</definedName>
    <definedName name="TL_CO_G6_10" localSheetId="4">'[39]Top Lvl  Logic'!$AF$13</definedName>
    <definedName name="TL_CO_G6_10" localSheetId="3">'[39]Top Lvl  Logic'!$AF$13</definedName>
    <definedName name="TL_CO_G6_10" localSheetId="2">'[39]Top Lvl  Logic'!$AF$13</definedName>
    <definedName name="TL_CO_G6_10" localSheetId="5">'[39]Top Lvl  Logic'!$AF$13</definedName>
    <definedName name="TL_CO_G6_10" localSheetId="6">'[39]Top Lvl  Logic'!$AF$13</definedName>
    <definedName name="TL_CO_G6_10" localSheetId="7">'[39]Top Lvl  Logic'!$AF$13</definedName>
    <definedName name="TL_CO_G6_10" localSheetId="8">'[39]Top Lvl  Logic'!$AF$13</definedName>
    <definedName name="TL_CO_G6_10" localSheetId="9">'[39]Top Lvl  Logic'!$AF$13</definedName>
    <definedName name="TL_CO_G6_10">'[29]Top Lvl  Logic'!$AF$13</definedName>
    <definedName name="TL_CO_L0" localSheetId="4">'[39]Top Lvl  Logic'!$Y$13</definedName>
    <definedName name="TL_CO_L0" localSheetId="3">'[39]Top Lvl  Logic'!$Y$13</definedName>
    <definedName name="TL_CO_L0" localSheetId="2">'[39]Top Lvl  Logic'!$Y$13</definedName>
    <definedName name="TL_CO_L0" localSheetId="5">'[39]Top Lvl  Logic'!$Y$13</definedName>
    <definedName name="TL_CO_L0" localSheetId="6">'[39]Top Lvl  Logic'!$Y$13</definedName>
    <definedName name="TL_CO_L0" localSheetId="7">'[39]Top Lvl  Logic'!$Y$13</definedName>
    <definedName name="TL_CO_L0" localSheetId="8">'[39]Top Lvl  Logic'!$Y$13</definedName>
    <definedName name="TL_CO_L0" localSheetId="9">'[39]Top Lvl  Logic'!$Y$13</definedName>
    <definedName name="TL_CO_L0">'[29]Top Lvl  Logic'!$Y$13</definedName>
    <definedName name="TL_CO_L0_10" localSheetId="4">'[39]Top Lvl  Logic'!$Y$13</definedName>
    <definedName name="TL_CO_L0_10" localSheetId="3">'[39]Top Lvl  Logic'!$Y$13</definedName>
    <definedName name="TL_CO_L0_10" localSheetId="2">'[39]Top Lvl  Logic'!$Y$13</definedName>
    <definedName name="TL_CO_L0_10" localSheetId="5">'[39]Top Lvl  Logic'!$Y$13</definedName>
    <definedName name="TL_CO_L0_10" localSheetId="6">'[39]Top Lvl  Logic'!$Y$13</definedName>
    <definedName name="TL_CO_L0_10" localSheetId="7">'[39]Top Lvl  Logic'!$Y$13</definedName>
    <definedName name="TL_CO_L0_10" localSheetId="8">'[39]Top Lvl  Logic'!$Y$13</definedName>
    <definedName name="TL_CO_L0_10" localSheetId="9">'[39]Top Lvl  Logic'!$Y$13</definedName>
    <definedName name="TL_CO_L0_10">'[29]Top Lvl  Logic'!$Y$13</definedName>
    <definedName name="TL_CO_NA" localSheetId="4">'[39]Top Lvl  Logic'!$X$13</definedName>
    <definedName name="TL_CO_NA" localSheetId="3">'[39]Top Lvl  Logic'!$X$13</definedName>
    <definedName name="TL_CO_NA" localSheetId="2">'[39]Top Lvl  Logic'!$X$13</definedName>
    <definedName name="TL_CO_NA" localSheetId="5">'[39]Top Lvl  Logic'!$X$13</definedName>
    <definedName name="TL_CO_NA" localSheetId="6">'[39]Top Lvl  Logic'!$X$13</definedName>
    <definedName name="TL_CO_NA" localSheetId="7">'[39]Top Lvl  Logic'!$X$13</definedName>
    <definedName name="TL_CO_NA" localSheetId="8">'[39]Top Lvl  Logic'!$X$13</definedName>
    <definedName name="TL_CO_NA" localSheetId="9">'[39]Top Lvl  Logic'!$X$13</definedName>
    <definedName name="TL_CO_NA">'[29]Top Lvl  Logic'!$X$13</definedName>
    <definedName name="TL_CO_NA_10" localSheetId="4">'[39]Top Lvl  Logic'!$X$13</definedName>
    <definedName name="TL_CO_NA_10" localSheetId="3">'[39]Top Lvl  Logic'!$X$13</definedName>
    <definedName name="TL_CO_NA_10" localSheetId="2">'[39]Top Lvl  Logic'!$X$13</definedName>
    <definedName name="TL_CO_NA_10" localSheetId="5">'[39]Top Lvl  Logic'!$X$13</definedName>
    <definedName name="TL_CO_NA_10" localSheetId="6">'[39]Top Lvl  Logic'!$X$13</definedName>
    <definedName name="TL_CO_NA_10" localSheetId="7">'[39]Top Lvl  Logic'!$X$13</definedName>
    <definedName name="TL_CO_NA_10" localSheetId="8">'[39]Top Lvl  Logic'!$X$13</definedName>
    <definedName name="TL_CO_NA_10" localSheetId="9">'[39]Top Lvl  Logic'!$X$13</definedName>
    <definedName name="TL_CO_NA_10">'[29]Top Lvl  Logic'!$X$13</definedName>
    <definedName name="TL_CON" localSheetId="4">'[39]Top Lvl  Logic'!$U$12</definedName>
    <definedName name="TL_CON" localSheetId="3">'[39]Top Lvl  Logic'!$U$12</definedName>
    <definedName name="TL_CON" localSheetId="2">'[39]Top Lvl  Logic'!$U$12</definedName>
    <definedName name="TL_CON" localSheetId="5">'[39]Top Lvl  Logic'!$U$12</definedName>
    <definedName name="TL_CON" localSheetId="6">'[39]Top Lvl  Logic'!$U$12</definedName>
    <definedName name="TL_CON" localSheetId="7">'[39]Top Lvl  Logic'!$U$12</definedName>
    <definedName name="TL_CON" localSheetId="8">'[39]Top Lvl  Logic'!$U$12</definedName>
    <definedName name="TL_CON" localSheetId="9">'[39]Top Lvl  Logic'!$U$12</definedName>
    <definedName name="TL_CON">'[29]Top Lvl  Logic'!$U$12</definedName>
    <definedName name="TL_CON_10" localSheetId="4">'[39]Top Lvl  Logic'!$U$12</definedName>
    <definedName name="TL_CON_10" localSheetId="3">'[39]Top Lvl  Logic'!$U$12</definedName>
    <definedName name="TL_CON_10" localSheetId="2">'[39]Top Lvl  Logic'!$U$12</definedName>
    <definedName name="TL_CON_10" localSheetId="5">'[39]Top Lvl  Logic'!$U$12</definedName>
    <definedName name="TL_CON_10" localSheetId="6">'[39]Top Lvl  Logic'!$U$12</definedName>
    <definedName name="TL_CON_10" localSheetId="7">'[39]Top Lvl  Logic'!$U$12</definedName>
    <definedName name="TL_CON_10" localSheetId="8">'[39]Top Lvl  Logic'!$U$12</definedName>
    <definedName name="TL_CON_10" localSheetId="9">'[39]Top Lvl  Logic'!$U$12</definedName>
    <definedName name="TL_CON_10">'[29]Top Lvl  Logic'!$U$12</definedName>
    <definedName name="TL_DPU" localSheetId="4">[39]Summary!$C$9</definedName>
    <definedName name="TL_DPU" localSheetId="3">[39]Summary!$C$9</definedName>
    <definedName name="TL_DPU" localSheetId="2">[39]Summary!$C$9</definedName>
    <definedName name="TL_DPU" localSheetId="5">[39]Summary!$C$9</definedName>
    <definedName name="TL_DPU" localSheetId="6">[39]Summary!$C$9</definedName>
    <definedName name="TL_DPU" localSheetId="7">[39]Summary!$C$9</definedName>
    <definedName name="TL_DPU" localSheetId="8">[39]Summary!$C$9</definedName>
    <definedName name="TL_DPU" localSheetId="9">[39]Summary!$C$9</definedName>
    <definedName name="TL_DPU">[29]Summary!$C$9</definedName>
    <definedName name="TL_DPU_10" localSheetId="4">[39]Summary!$C$9</definedName>
    <definedName name="TL_DPU_10" localSheetId="3">[39]Summary!$C$9</definedName>
    <definedName name="TL_DPU_10" localSheetId="2">[39]Summary!$C$9</definedName>
    <definedName name="TL_DPU_10" localSheetId="5">[39]Summary!$C$9</definedName>
    <definedName name="TL_DPU_10" localSheetId="6">[39]Summary!$C$9</definedName>
    <definedName name="TL_DPU_10" localSheetId="7">[39]Summary!$C$9</definedName>
    <definedName name="TL_DPU_10" localSheetId="8">[39]Summary!$C$9</definedName>
    <definedName name="TL_DPU_10" localSheetId="9">[39]Summary!$C$9</definedName>
    <definedName name="TL_DPU_10">[29]Summary!$C$9</definedName>
    <definedName name="TL_ID_01" localSheetId="4">'[39]Top Lvl  Logic'!$Z$8</definedName>
    <definedName name="TL_ID_01" localSheetId="3">'[39]Top Lvl  Logic'!$Z$8</definedName>
    <definedName name="TL_ID_01" localSheetId="2">'[39]Top Lvl  Logic'!$Z$8</definedName>
    <definedName name="TL_ID_01" localSheetId="5">'[39]Top Lvl  Logic'!$Z$8</definedName>
    <definedName name="TL_ID_01" localSheetId="6">'[39]Top Lvl  Logic'!$Z$8</definedName>
    <definedName name="TL_ID_01" localSheetId="7">'[39]Top Lvl  Logic'!$Z$8</definedName>
    <definedName name="TL_ID_01" localSheetId="8">'[39]Top Lvl  Logic'!$Z$8</definedName>
    <definedName name="TL_ID_01" localSheetId="9">'[39]Top Lvl  Logic'!$Z$8</definedName>
    <definedName name="TL_ID_01">'[29]Top Lvl  Logic'!$Z$8</definedName>
    <definedName name="TL_ID_01_10" localSheetId="4">'[39]Top Lvl  Logic'!$Z$8</definedName>
    <definedName name="TL_ID_01_10" localSheetId="3">'[39]Top Lvl  Logic'!$Z$8</definedName>
    <definedName name="TL_ID_01_10" localSheetId="2">'[39]Top Lvl  Logic'!$Z$8</definedName>
    <definedName name="TL_ID_01_10" localSheetId="5">'[39]Top Lvl  Logic'!$Z$8</definedName>
    <definedName name="TL_ID_01_10" localSheetId="6">'[39]Top Lvl  Logic'!$Z$8</definedName>
    <definedName name="TL_ID_01_10" localSheetId="7">'[39]Top Lvl  Logic'!$Z$8</definedName>
    <definedName name="TL_ID_01_10" localSheetId="8">'[39]Top Lvl  Logic'!$Z$8</definedName>
    <definedName name="TL_ID_01_10" localSheetId="9">'[39]Top Lvl  Logic'!$Z$8</definedName>
    <definedName name="TL_ID_01_10">'[29]Top Lvl  Logic'!$Z$8</definedName>
    <definedName name="TL_ID_12" localSheetId="4">'[39]Top Lvl  Logic'!$AA$8</definedName>
    <definedName name="TL_ID_12" localSheetId="3">'[39]Top Lvl  Logic'!$AA$8</definedName>
    <definedName name="TL_ID_12" localSheetId="2">'[39]Top Lvl  Logic'!$AA$8</definedName>
    <definedName name="TL_ID_12" localSheetId="5">'[39]Top Lvl  Logic'!$AA$8</definedName>
    <definedName name="TL_ID_12" localSheetId="6">'[39]Top Lvl  Logic'!$AA$8</definedName>
    <definedName name="TL_ID_12" localSheetId="7">'[39]Top Lvl  Logic'!$AA$8</definedName>
    <definedName name="TL_ID_12" localSheetId="8">'[39]Top Lvl  Logic'!$AA$8</definedName>
    <definedName name="TL_ID_12" localSheetId="9">'[39]Top Lvl  Logic'!$AA$8</definedName>
    <definedName name="TL_ID_12">'[29]Top Lvl  Logic'!$AA$8</definedName>
    <definedName name="TL_ID_12_10" localSheetId="4">'[39]Top Lvl  Logic'!$AA$8</definedName>
    <definedName name="TL_ID_12_10" localSheetId="3">'[39]Top Lvl  Logic'!$AA$8</definedName>
    <definedName name="TL_ID_12_10" localSheetId="2">'[39]Top Lvl  Logic'!$AA$8</definedName>
    <definedName name="TL_ID_12_10" localSheetId="5">'[39]Top Lvl  Logic'!$AA$8</definedName>
    <definedName name="TL_ID_12_10" localSheetId="6">'[39]Top Lvl  Logic'!$AA$8</definedName>
    <definedName name="TL_ID_12_10" localSheetId="7">'[39]Top Lvl  Logic'!$AA$8</definedName>
    <definedName name="TL_ID_12_10" localSheetId="8">'[39]Top Lvl  Logic'!$AA$8</definedName>
    <definedName name="TL_ID_12_10" localSheetId="9">'[39]Top Lvl  Logic'!$AA$8</definedName>
    <definedName name="TL_ID_12_10">'[29]Top Lvl  Logic'!$AA$8</definedName>
    <definedName name="TL_ID_23" localSheetId="4">'[39]Top Lvl  Logic'!$AB$8</definedName>
    <definedName name="TL_ID_23" localSheetId="3">'[39]Top Lvl  Logic'!$AB$8</definedName>
    <definedName name="TL_ID_23" localSheetId="2">'[39]Top Lvl  Logic'!$AB$8</definedName>
    <definedName name="TL_ID_23" localSheetId="5">'[39]Top Lvl  Logic'!$AB$8</definedName>
    <definedName name="TL_ID_23" localSheetId="6">'[39]Top Lvl  Logic'!$AB$8</definedName>
    <definedName name="TL_ID_23" localSheetId="7">'[39]Top Lvl  Logic'!$AB$8</definedName>
    <definedName name="TL_ID_23" localSheetId="8">'[39]Top Lvl  Logic'!$AB$8</definedName>
    <definedName name="TL_ID_23" localSheetId="9">'[39]Top Lvl  Logic'!$AB$8</definedName>
    <definedName name="TL_ID_23">'[29]Top Lvl  Logic'!$AB$8</definedName>
    <definedName name="TL_ID_23_10" localSheetId="4">'[39]Top Lvl  Logic'!$AB$8</definedName>
    <definedName name="TL_ID_23_10" localSheetId="3">'[39]Top Lvl  Logic'!$AB$8</definedName>
    <definedName name="TL_ID_23_10" localSheetId="2">'[39]Top Lvl  Logic'!$AB$8</definedName>
    <definedName name="TL_ID_23_10" localSheetId="5">'[39]Top Lvl  Logic'!$AB$8</definedName>
    <definedName name="TL_ID_23_10" localSheetId="6">'[39]Top Lvl  Logic'!$AB$8</definedName>
    <definedName name="TL_ID_23_10" localSheetId="7">'[39]Top Lvl  Logic'!$AB$8</definedName>
    <definedName name="TL_ID_23_10" localSheetId="8">'[39]Top Lvl  Logic'!$AB$8</definedName>
    <definedName name="TL_ID_23_10" localSheetId="9">'[39]Top Lvl  Logic'!$AB$8</definedName>
    <definedName name="TL_ID_23_10">'[29]Top Lvl  Logic'!$AB$8</definedName>
    <definedName name="TL_ID_34" localSheetId="4">'[39]Top Lvl  Logic'!$AC$8</definedName>
    <definedName name="TL_ID_34" localSheetId="3">'[39]Top Lvl  Logic'!$AC$8</definedName>
    <definedName name="TL_ID_34" localSheetId="2">'[39]Top Lvl  Logic'!$AC$8</definedName>
    <definedName name="TL_ID_34" localSheetId="5">'[39]Top Lvl  Logic'!$AC$8</definedName>
    <definedName name="TL_ID_34" localSheetId="6">'[39]Top Lvl  Logic'!$AC$8</definedName>
    <definedName name="TL_ID_34" localSheetId="7">'[39]Top Lvl  Logic'!$AC$8</definedName>
    <definedName name="TL_ID_34" localSheetId="8">'[39]Top Lvl  Logic'!$AC$8</definedName>
    <definedName name="TL_ID_34" localSheetId="9">'[39]Top Lvl  Logic'!$AC$8</definedName>
    <definedName name="TL_ID_34">'[29]Top Lvl  Logic'!$AC$8</definedName>
    <definedName name="TL_ID_34_10" localSheetId="4">'[39]Top Lvl  Logic'!$AC$8</definedName>
    <definedName name="TL_ID_34_10" localSheetId="3">'[39]Top Lvl  Logic'!$AC$8</definedName>
    <definedName name="TL_ID_34_10" localSheetId="2">'[39]Top Lvl  Logic'!$AC$8</definedName>
    <definedName name="TL_ID_34_10" localSheetId="5">'[39]Top Lvl  Logic'!$AC$8</definedName>
    <definedName name="TL_ID_34_10" localSheetId="6">'[39]Top Lvl  Logic'!$AC$8</definedName>
    <definedName name="TL_ID_34_10" localSheetId="7">'[39]Top Lvl  Logic'!$AC$8</definedName>
    <definedName name="TL_ID_34_10" localSheetId="8">'[39]Top Lvl  Logic'!$AC$8</definedName>
    <definedName name="TL_ID_34_10" localSheetId="9">'[39]Top Lvl  Logic'!$AC$8</definedName>
    <definedName name="TL_ID_34_10">'[29]Top Lvl  Logic'!$AC$8</definedName>
    <definedName name="TL_ID_45" localSheetId="4">'[39]Top Lvl  Logic'!$AD$8</definedName>
    <definedName name="TL_ID_45" localSheetId="3">'[39]Top Lvl  Logic'!$AD$8</definedName>
    <definedName name="TL_ID_45" localSheetId="2">'[39]Top Lvl  Logic'!$AD$8</definedName>
    <definedName name="TL_ID_45" localSheetId="5">'[39]Top Lvl  Logic'!$AD$8</definedName>
    <definedName name="TL_ID_45" localSheetId="6">'[39]Top Lvl  Logic'!$AD$8</definedName>
    <definedName name="TL_ID_45" localSheetId="7">'[39]Top Lvl  Logic'!$AD$8</definedName>
    <definedName name="TL_ID_45" localSheetId="8">'[39]Top Lvl  Logic'!$AD$8</definedName>
    <definedName name="TL_ID_45" localSheetId="9">'[39]Top Lvl  Logic'!$AD$8</definedName>
    <definedName name="TL_ID_45">'[29]Top Lvl  Logic'!$AD$8</definedName>
    <definedName name="TL_ID_45_10" localSheetId="4">'[39]Top Lvl  Logic'!$AD$8</definedName>
    <definedName name="TL_ID_45_10" localSheetId="3">'[39]Top Lvl  Logic'!$AD$8</definedName>
    <definedName name="TL_ID_45_10" localSheetId="2">'[39]Top Lvl  Logic'!$AD$8</definedName>
    <definedName name="TL_ID_45_10" localSheetId="5">'[39]Top Lvl  Logic'!$AD$8</definedName>
    <definedName name="TL_ID_45_10" localSheetId="6">'[39]Top Lvl  Logic'!$AD$8</definedName>
    <definedName name="TL_ID_45_10" localSheetId="7">'[39]Top Lvl  Logic'!$AD$8</definedName>
    <definedName name="TL_ID_45_10" localSheetId="8">'[39]Top Lvl  Logic'!$AD$8</definedName>
    <definedName name="TL_ID_45_10" localSheetId="9">'[39]Top Lvl  Logic'!$AD$8</definedName>
    <definedName name="TL_ID_45_10">'[29]Top Lvl  Logic'!$AD$8</definedName>
    <definedName name="TL_ID_56" localSheetId="4">'[39]Top Lvl  Logic'!$AE$8</definedName>
    <definedName name="TL_ID_56" localSheetId="3">'[39]Top Lvl  Logic'!$AE$8</definedName>
    <definedName name="TL_ID_56" localSheetId="2">'[39]Top Lvl  Logic'!$AE$8</definedName>
    <definedName name="TL_ID_56" localSheetId="5">'[39]Top Lvl  Logic'!$AE$8</definedName>
    <definedName name="TL_ID_56" localSheetId="6">'[39]Top Lvl  Logic'!$AE$8</definedName>
    <definedName name="TL_ID_56" localSheetId="7">'[39]Top Lvl  Logic'!$AE$8</definedName>
    <definedName name="TL_ID_56" localSheetId="8">'[39]Top Lvl  Logic'!$AE$8</definedName>
    <definedName name="TL_ID_56" localSheetId="9">'[39]Top Lvl  Logic'!$AE$8</definedName>
    <definedName name="TL_ID_56">'[29]Top Lvl  Logic'!$AE$8</definedName>
    <definedName name="TL_ID_56_10" localSheetId="4">'[39]Top Lvl  Logic'!$AE$8</definedName>
    <definedName name="TL_ID_56_10" localSheetId="3">'[39]Top Lvl  Logic'!$AE$8</definedName>
    <definedName name="TL_ID_56_10" localSheetId="2">'[39]Top Lvl  Logic'!$AE$8</definedName>
    <definedName name="TL_ID_56_10" localSheetId="5">'[39]Top Lvl  Logic'!$AE$8</definedName>
    <definedName name="TL_ID_56_10" localSheetId="6">'[39]Top Lvl  Logic'!$AE$8</definedName>
    <definedName name="TL_ID_56_10" localSheetId="7">'[39]Top Lvl  Logic'!$AE$8</definedName>
    <definedName name="TL_ID_56_10" localSheetId="8">'[39]Top Lvl  Logic'!$AE$8</definedName>
    <definedName name="TL_ID_56_10" localSheetId="9">'[39]Top Lvl  Logic'!$AE$8</definedName>
    <definedName name="TL_ID_56_10">'[29]Top Lvl  Logic'!$AE$8</definedName>
    <definedName name="TL_ID_G6" localSheetId="4">'[39]Top Lvl  Logic'!$AF$8</definedName>
    <definedName name="TL_ID_G6" localSheetId="3">'[39]Top Lvl  Logic'!$AF$8</definedName>
    <definedName name="TL_ID_G6" localSheetId="2">'[39]Top Lvl  Logic'!$AF$8</definedName>
    <definedName name="TL_ID_G6" localSheetId="5">'[39]Top Lvl  Logic'!$AF$8</definedName>
    <definedName name="TL_ID_G6" localSheetId="6">'[39]Top Lvl  Logic'!$AF$8</definedName>
    <definedName name="TL_ID_G6" localSheetId="7">'[39]Top Lvl  Logic'!$AF$8</definedName>
    <definedName name="TL_ID_G6" localSheetId="8">'[39]Top Lvl  Logic'!$AF$8</definedName>
    <definedName name="TL_ID_G6" localSheetId="9">'[39]Top Lvl  Logic'!$AF$8</definedName>
    <definedName name="TL_ID_G6">'[29]Top Lvl  Logic'!$AF$8</definedName>
    <definedName name="TL_ID_G6_10" localSheetId="4">'[39]Top Lvl  Logic'!$AF$8</definedName>
    <definedName name="TL_ID_G6_10" localSheetId="3">'[39]Top Lvl  Logic'!$AF$8</definedName>
    <definedName name="TL_ID_G6_10" localSheetId="2">'[39]Top Lvl  Logic'!$AF$8</definedName>
    <definedName name="TL_ID_G6_10" localSheetId="5">'[39]Top Lvl  Logic'!$AF$8</definedName>
    <definedName name="TL_ID_G6_10" localSheetId="6">'[39]Top Lvl  Logic'!$AF$8</definedName>
    <definedName name="TL_ID_G6_10" localSheetId="7">'[39]Top Lvl  Logic'!$AF$8</definedName>
    <definedName name="TL_ID_G6_10" localSheetId="8">'[39]Top Lvl  Logic'!$AF$8</definedName>
    <definedName name="TL_ID_G6_10" localSheetId="9">'[39]Top Lvl  Logic'!$AF$8</definedName>
    <definedName name="TL_ID_G6_10">'[29]Top Lvl  Logic'!$AF$8</definedName>
    <definedName name="TL_ID_L0" localSheetId="4">'[39]Top Lvl  Logic'!$Y$8</definedName>
    <definedName name="TL_ID_L0" localSheetId="3">'[39]Top Lvl  Logic'!$Y$8</definedName>
    <definedName name="TL_ID_L0" localSheetId="2">'[39]Top Lvl  Logic'!$Y$8</definedName>
    <definedName name="TL_ID_L0" localSheetId="5">'[39]Top Lvl  Logic'!$Y$8</definedName>
    <definedName name="TL_ID_L0" localSheetId="6">'[39]Top Lvl  Logic'!$Y$8</definedName>
    <definedName name="TL_ID_L0" localSheetId="7">'[39]Top Lvl  Logic'!$Y$8</definedName>
    <definedName name="TL_ID_L0" localSheetId="8">'[39]Top Lvl  Logic'!$Y$8</definedName>
    <definedName name="TL_ID_L0" localSheetId="9">'[39]Top Lvl  Logic'!$Y$8</definedName>
    <definedName name="TL_ID_L0">'[29]Top Lvl  Logic'!$Y$8</definedName>
    <definedName name="TL_ID_L0_10" localSheetId="4">'[39]Top Lvl  Logic'!$Y$8</definedName>
    <definedName name="TL_ID_L0_10" localSheetId="3">'[39]Top Lvl  Logic'!$Y$8</definedName>
    <definedName name="TL_ID_L0_10" localSheetId="2">'[39]Top Lvl  Logic'!$Y$8</definedName>
    <definedName name="TL_ID_L0_10" localSheetId="5">'[39]Top Lvl  Logic'!$Y$8</definedName>
    <definedName name="TL_ID_L0_10" localSheetId="6">'[39]Top Lvl  Logic'!$Y$8</definedName>
    <definedName name="TL_ID_L0_10" localSheetId="7">'[39]Top Lvl  Logic'!$Y$8</definedName>
    <definedName name="TL_ID_L0_10" localSheetId="8">'[39]Top Lvl  Logic'!$Y$8</definedName>
    <definedName name="TL_ID_L0_10" localSheetId="9">'[39]Top Lvl  Logic'!$Y$8</definedName>
    <definedName name="TL_ID_L0_10">'[29]Top Lvl  Logic'!$Y$8</definedName>
    <definedName name="TL_ID_NA" localSheetId="4">'[39]Top Lvl  Logic'!$X$8</definedName>
    <definedName name="TL_ID_NA" localSheetId="3">'[39]Top Lvl  Logic'!$X$8</definedName>
    <definedName name="TL_ID_NA" localSheetId="2">'[39]Top Lvl  Logic'!$X$8</definedName>
    <definedName name="TL_ID_NA" localSheetId="5">'[39]Top Lvl  Logic'!$X$8</definedName>
    <definedName name="TL_ID_NA" localSheetId="6">'[39]Top Lvl  Logic'!$X$8</definedName>
    <definedName name="TL_ID_NA" localSheetId="7">'[39]Top Lvl  Logic'!$X$8</definedName>
    <definedName name="TL_ID_NA" localSheetId="8">'[39]Top Lvl  Logic'!$X$8</definedName>
    <definedName name="TL_ID_NA" localSheetId="9">'[39]Top Lvl  Logic'!$X$8</definedName>
    <definedName name="TL_ID_NA">'[29]Top Lvl  Logic'!$X$8</definedName>
    <definedName name="TL_ID_NA_10" localSheetId="4">'[39]Top Lvl  Logic'!$X$8</definedName>
    <definedName name="TL_ID_NA_10" localSheetId="3">'[39]Top Lvl  Logic'!$X$8</definedName>
    <definedName name="TL_ID_NA_10" localSheetId="2">'[39]Top Lvl  Logic'!$X$8</definedName>
    <definedName name="TL_ID_NA_10" localSheetId="5">'[39]Top Lvl  Logic'!$X$8</definedName>
    <definedName name="TL_ID_NA_10" localSheetId="6">'[39]Top Lvl  Logic'!$X$8</definedName>
    <definedName name="TL_ID_NA_10" localSheetId="7">'[39]Top Lvl  Logic'!$X$8</definedName>
    <definedName name="TL_ID_NA_10" localSheetId="8">'[39]Top Lvl  Logic'!$X$8</definedName>
    <definedName name="TL_ID_NA_10" localSheetId="9">'[39]Top Lvl  Logic'!$X$8</definedName>
    <definedName name="TL_ID_NA_10">'[29]Top Lvl  Logic'!$X$8</definedName>
    <definedName name="TL_IDE" localSheetId="4">'[39]Top Lvl  Logic'!$U$7</definedName>
    <definedName name="TL_IDE" localSheetId="3">'[39]Top Lvl  Logic'!$U$7</definedName>
    <definedName name="TL_IDE" localSheetId="2">'[39]Top Lvl  Logic'!$U$7</definedName>
    <definedName name="TL_IDE" localSheetId="5">'[39]Top Lvl  Logic'!$U$7</definedName>
    <definedName name="TL_IDE" localSheetId="6">'[39]Top Lvl  Logic'!$U$7</definedName>
    <definedName name="TL_IDE" localSheetId="7">'[39]Top Lvl  Logic'!$U$7</definedName>
    <definedName name="TL_IDE" localSheetId="8">'[39]Top Lvl  Logic'!$U$7</definedName>
    <definedName name="TL_IDE" localSheetId="9">'[39]Top Lvl  Logic'!$U$7</definedName>
    <definedName name="TL_IDE">'[29]Top Lvl  Logic'!$U$7</definedName>
    <definedName name="TL_IDE_10" localSheetId="4">'[39]Top Lvl  Logic'!$U$7</definedName>
    <definedName name="TL_IDE_10" localSheetId="3">'[39]Top Lvl  Logic'!$U$7</definedName>
    <definedName name="TL_IDE_10" localSheetId="2">'[39]Top Lvl  Logic'!$U$7</definedName>
    <definedName name="TL_IDE_10" localSheetId="5">'[39]Top Lvl  Logic'!$U$7</definedName>
    <definedName name="TL_IDE_10" localSheetId="6">'[39]Top Lvl  Logic'!$U$7</definedName>
    <definedName name="TL_IDE_10" localSheetId="7">'[39]Top Lvl  Logic'!$U$7</definedName>
    <definedName name="TL_IDE_10" localSheetId="8">'[39]Top Lvl  Logic'!$U$7</definedName>
    <definedName name="TL_IDE_10" localSheetId="9">'[39]Top Lvl  Logic'!$U$7</definedName>
    <definedName name="TL_IDE_10">'[29]Top Lvl  Logic'!$U$7</definedName>
    <definedName name="TL_M" localSheetId="4">[39]Summary!$F$9</definedName>
    <definedName name="TL_M" localSheetId="3">[39]Summary!$F$9</definedName>
    <definedName name="TL_M" localSheetId="2">[39]Summary!$F$9</definedName>
    <definedName name="TL_M" localSheetId="5">[39]Summary!$F$9</definedName>
    <definedName name="TL_M" localSheetId="6">[39]Summary!$F$9</definedName>
    <definedName name="TL_M" localSheetId="7">[39]Summary!$F$9</definedName>
    <definedName name="TL_M" localSheetId="8">[39]Summary!$F$9</definedName>
    <definedName name="TL_M" localSheetId="9">[39]Summary!$F$9</definedName>
    <definedName name="TL_M">[29]Summary!$F$9</definedName>
    <definedName name="TL_M_10" localSheetId="4">[39]Summary!$F$9</definedName>
    <definedName name="TL_M_10" localSheetId="3">[39]Summary!$F$9</definedName>
    <definedName name="TL_M_10" localSheetId="2">[39]Summary!$F$9</definedName>
    <definedName name="TL_M_10" localSheetId="5">[39]Summary!$F$9</definedName>
    <definedName name="TL_M_10" localSheetId="6">[39]Summary!$F$9</definedName>
    <definedName name="TL_M_10" localSheetId="7">[39]Summary!$F$9</definedName>
    <definedName name="TL_M_10" localSheetId="8">[39]Summary!$F$9</definedName>
    <definedName name="TL_M_10" localSheetId="9">[39]Summary!$F$9</definedName>
    <definedName name="TL_M_10">[29]Summary!$F$9</definedName>
    <definedName name="TL_M_Opp" localSheetId="4">[39]Summary!$H$9</definedName>
    <definedName name="TL_M_Opp" localSheetId="3">[39]Summary!$H$9</definedName>
    <definedName name="TL_M_Opp" localSheetId="2">[39]Summary!$H$9</definedName>
    <definedName name="TL_M_Opp" localSheetId="5">[39]Summary!$H$9</definedName>
    <definedName name="TL_M_Opp" localSheetId="6">[39]Summary!$H$9</definedName>
    <definedName name="TL_M_Opp" localSheetId="7">[39]Summary!$H$9</definedName>
    <definedName name="TL_M_Opp" localSheetId="8">[39]Summary!$H$9</definedName>
    <definedName name="TL_M_Opp" localSheetId="9">[39]Summary!$H$9</definedName>
    <definedName name="TL_M_Opp">[29]Summary!$H$9</definedName>
    <definedName name="TL_M_Opp_10" localSheetId="4">[39]Summary!$H$9</definedName>
    <definedName name="TL_M_Opp_10" localSheetId="3">[39]Summary!$H$9</definedName>
    <definedName name="TL_M_Opp_10" localSheetId="2">[39]Summary!$H$9</definedName>
    <definedName name="TL_M_Opp_10" localSheetId="5">[39]Summary!$H$9</definedName>
    <definedName name="TL_M_Opp_10" localSheetId="6">[39]Summary!$H$9</definedName>
    <definedName name="TL_M_Opp_10" localSheetId="7">[39]Summary!$H$9</definedName>
    <definedName name="TL_M_Opp_10" localSheetId="8">[39]Summary!$H$9</definedName>
    <definedName name="TL_M_Opp_10" localSheetId="9">[39]Summary!$H$9</definedName>
    <definedName name="TL_M_Opp_10">[29]Summary!$H$9</definedName>
    <definedName name="TL_ME_01" localSheetId="4">'[39]Top Lvl  Logic'!$Z$11</definedName>
    <definedName name="TL_ME_01" localSheetId="3">'[39]Top Lvl  Logic'!$Z$11</definedName>
    <definedName name="TL_ME_01" localSheetId="2">'[39]Top Lvl  Logic'!$Z$11</definedName>
    <definedName name="TL_ME_01" localSheetId="5">'[39]Top Lvl  Logic'!$Z$11</definedName>
    <definedName name="TL_ME_01" localSheetId="6">'[39]Top Lvl  Logic'!$Z$11</definedName>
    <definedName name="TL_ME_01" localSheetId="7">'[39]Top Lvl  Logic'!$Z$11</definedName>
    <definedName name="TL_ME_01" localSheetId="8">'[39]Top Lvl  Logic'!$Z$11</definedName>
    <definedName name="TL_ME_01" localSheetId="9">'[39]Top Lvl  Logic'!$Z$11</definedName>
    <definedName name="TL_ME_01">'[29]Top Lvl  Logic'!$Z$11</definedName>
    <definedName name="TL_ME_01_10" localSheetId="4">'[39]Top Lvl  Logic'!$Z$11</definedName>
    <definedName name="TL_ME_01_10" localSheetId="3">'[39]Top Lvl  Logic'!$Z$11</definedName>
    <definedName name="TL_ME_01_10" localSheetId="2">'[39]Top Lvl  Logic'!$Z$11</definedName>
    <definedName name="TL_ME_01_10" localSheetId="5">'[39]Top Lvl  Logic'!$Z$11</definedName>
    <definedName name="TL_ME_01_10" localSheetId="6">'[39]Top Lvl  Logic'!$Z$11</definedName>
    <definedName name="TL_ME_01_10" localSheetId="7">'[39]Top Lvl  Logic'!$Z$11</definedName>
    <definedName name="TL_ME_01_10" localSheetId="8">'[39]Top Lvl  Logic'!$Z$11</definedName>
    <definedName name="TL_ME_01_10" localSheetId="9">'[39]Top Lvl  Logic'!$Z$11</definedName>
    <definedName name="TL_ME_01_10">'[29]Top Lvl  Logic'!$Z$11</definedName>
    <definedName name="TL_ME_12" localSheetId="4">'[39]Top Lvl  Logic'!$AA$11</definedName>
    <definedName name="TL_ME_12" localSheetId="3">'[39]Top Lvl  Logic'!$AA$11</definedName>
    <definedName name="TL_ME_12" localSheetId="2">'[39]Top Lvl  Logic'!$AA$11</definedName>
    <definedName name="TL_ME_12" localSheetId="5">'[39]Top Lvl  Logic'!$AA$11</definedName>
    <definedName name="TL_ME_12" localSheetId="6">'[39]Top Lvl  Logic'!$AA$11</definedName>
    <definedName name="TL_ME_12" localSheetId="7">'[39]Top Lvl  Logic'!$AA$11</definedName>
    <definedName name="TL_ME_12" localSheetId="8">'[39]Top Lvl  Logic'!$AA$11</definedName>
    <definedName name="TL_ME_12" localSheetId="9">'[39]Top Lvl  Logic'!$AA$11</definedName>
    <definedName name="TL_ME_12">'[29]Top Lvl  Logic'!$AA$11</definedName>
    <definedName name="TL_ME_12_10" localSheetId="4">'[39]Top Lvl  Logic'!$AA$11</definedName>
    <definedName name="TL_ME_12_10" localSheetId="3">'[39]Top Lvl  Logic'!$AA$11</definedName>
    <definedName name="TL_ME_12_10" localSheetId="2">'[39]Top Lvl  Logic'!$AA$11</definedName>
    <definedName name="TL_ME_12_10" localSheetId="5">'[39]Top Lvl  Logic'!$AA$11</definedName>
    <definedName name="TL_ME_12_10" localSheetId="6">'[39]Top Lvl  Logic'!$AA$11</definedName>
    <definedName name="TL_ME_12_10" localSheetId="7">'[39]Top Lvl  Logic'!$AA$11</definedName>
    <definedName name="TL_ME_12_10" localSheetId="8">'[39]Top Lvl  Logic'!$AA$11</definedName>
    <definedName name="TL_ME_12_10" localSheetId="9">'[39]Top Lvl  Logic'!$AA$11</definedName>
    <definedName name="TL_ME_12_10">'[29]Top Lvl  Logic'!$AA$11</definedName>
    <definedName name="TL_ME_23" localSheetId="4">'[39]Top Lvl  Logic'!$AB$11</definedName>
    <definedName name="TL_ME_23" localSheetId="3">'[39]Top Lvl  Logic'!$AB$11</definedName>
    <definedName name="TL_ME_23" localSheetId="2">'[39]Top Lvl  Logic'!$AB$11</definedName>
    <definedName name="TL_ME_23" localSheetId="5">'[39]Top Lvl  Logic'!$AB$11</definedName>
    <definedName name="TL_ME_23" localSheetId="6">'[39]Top Lvl  Logic'!$AB$11</definedName>
    <definedName name="TL_ME_23" localSheetId="7">'[39]Top Lvl  Logic'!$AB$11</definedName>
    <definedName name="TL_ME_23" localSheetId="8">'[39]Top Lvl  Logic'!$AB$11</definedName>
    <definedName name="TL_ME_23" localSheetId="9">'[39]Top Lvl  Logic'!$AB$11</definedName>
    <definedName name="TL_ME_23">'[29]Top Lvl  Logic'!$AB$11</definedName>
    <definedName name="TL_ME_23_10" localSheetId="4">'[39]Top Lvl  Logic'!$AB$11</definedName>
    <definedName name="TL_ME_23_10" localSheetId="3">'[39]Top Lvl  Logic'!$AB$11</definedName>
    <definedName name="TL_ME_23_10" localSheetId="2">'[39]Top Lvl  Logic'!$AB$11</definedName>
    <definedName name="TL_ME_23_10" localSheetId="5">'[39]Top Lvl  Logic'!$AB$11</definedName>
    <definedName name="TL_ME_23_10" localSheetId="6">'[39]Top Lvl  Logic'!$AB$11</definedName>
    <definedName name="TL_ME_23_10" localSheetId="7">'[39]Top Lvl  Logic'!$AB$11</definedName>
    <definedName name="TL_ME_23_10" localSheetId="8">'[39]Top Lvl  Logic'!$AB$11</definedName>
    <definedName name="TL_ME_23_10" localSheetId="9">'[39]Top Lvl  Logic'!$AB$11</definedName>
    <definedName name="TL_ME_23_10">'[29]Top Lvl  Logic'!$AB$11</definedName>
    <definedName name="TL_ME_34" localSheetId="4">'[39]Top Lvl  Logic'!$AC$11</definedName>
    <definedName name="TL_ME_34" localSheetId="3">'[39]Top Lvl  Logic'!$AC$11</definedName>
    <definedName name="TL_ME_34" localSheetId="2">'[39]Top Lvl  Logic'!$AC$11</definedName>
    <definedName name="TL_ME_34" localSheetId="5">'[39]Top Lvl  Logic'!$AC$11</definedName>
    <definedName name="TL_ME_34" localSheetId="6">'[39]Top Lvl  Logic'!$AC$11</definedName>
    <definedName name="TL_ME_34" localSheetId="7">'[39]Top Lvl  Logic'!$AC$11</definedName>
    <definedName name="TL_ME_34" localSheetId="8">'[39]Top Lvl  Logic'!$AC$11</definedName>
    <definedName name="TL_ME_34" localSheetId="9">'[39]Top Lvl  Logic'!$AC$11</definedName>
    <definedName name="TL_ME_34">'[29]Top Lvl  Logic'!$AC$11</definedName>
    <definedName name="TL_ME_34_10" localSheetId="4">'[39]Top Lvl  Logic'!$AC$11</definedName>
    <definedName name="TL_ME_34_10" localSheetId="3">'[39]Top Lvl  Logic'!$AC$11</definedName>
    <definedName name="TL_ME_34_10" localSheetId="2">'[39]Top Lvl  Logic'!$AC$11</definedName>
    <definedName name="TL_ME_34_10" localSheetId="5">'[39]Top Lvl  Logic'!$AC$11</definedName>
    <definedName name="TL_ME_34_10" localSheetId="6">'[39]Top Lvl  Logic'!$AC$11</definedName>
    <definedName name="TL_ME_34_10" localSheetId="7">'[39]Top Lvl  Logic'!$AC$11</definedName>
    <definedName name="TL_ME_34_10" localSheetId="8">'[39]Top Lvl  Logic'!$AC$11</definedName>
    <definedName name="TL_ME_34_10" localSheetId="9">'[39]Top Lvl  Logic'!$AC$11</definedName>
    <definedName name="TL_ME_34_10">'[29]Top Lvl  Logic'!$AC$11</definedName>
    <definedName name="TL_ME_45" localSheetId="4">'[39]Top Lvl  Logic'!$AD$11</definedName>
    <definedName name="TL_ME_45" localSheetId="3">'[39]Top Lvl  Logic'!$AD$11</definedName>
    <definedName name="TL_ME_45" localSheetId="2">'[39]Top Lvl  Logic'!$AD$11</definedName>
    <definedName name="TL_ME_45" localSheetId="5">'[39]Top Lvl  Logic'!$AD$11</definedName>
    <definedName name="TL_ME_45" localSheetId="6">'[39]Top Lvl  Logic'!$AD$11</definedName>
    <definedName name="TL_ME_45" localSheetId="7">'[39]Top Lvl  Logic'!$AD$11</definedName>
    <definedName name="TL_ME_45" localSheetId="8">'[39]Top Lvl  Logic'!$AD$11</definedName>
    <definedName name="TL_ME_45" localSheetId="9">'[39]Top Lvl  Logic'!$AD$11</definedName>
    <definedName name="TL_ME_45">'[29]Top Lvl  Logic'!$AD$11</definedName>
    <definedName name="TL_ME_45_10" localSheetId="4">'[39]Top Lvl  Logic'!$AD$11</definedName>
    <definedName name="TL_ME_45_10" localSheetId="3">'[39]Top Lvl  Logic'!$AD$11</definedName>
    <definedName name="TL_ME_45_10" localSheetId="2">'[39]Top Lvl  Logic'!$AD$11</definedName>
    <definedName name="TL_ME_45_10" localSheetId="5">'[39]Top Lvl  Logic'!$AD$11</definedName>
    <definedName name="TL_ME_45_10" localSheetId="6">'[39]Top Lvl  Logic'!$AD$11</definedName>
    <definedName name="TL_ME_45_10" localSheetId="7">'[39]Top Lvl  Logic'!$AD$11</definedName>
    <definedName name="TL_ME_45_10" localSheetId="8">'[39]Top Lvl  Logic'!$AD$11</definedName>
    <definedName name="TL_ME_45_10" localSheetId="9">'[39]Top Lvl  Logic'!$AD$11</definedName>
    <definedName name="TL_ME_45_10">'[29]Top Lvl  Logic'!$AD$11</definedName>
    <definedName name="TL_ME_56" localSheetId="4">'[39]Top Lvl  Logic'!$AE$11</definedName>
    <definedName name="TL_ME_56" localSheetId="3">'[39]Top Lvl  Logic'!$AE$11</definedName>
    <definedName name="TL_ME_56" localSheetId="2">'[39]Top Lvl  Logic'!$AE$11</definedName>
    <definedName name="TL_ME_56" localSheetId="5">'[39]Top Lvl  Logic'!$AE$11</definedName>
    <definedName name="TL_ME_56" localSheetId="6">'[39]Top Lvl  Logic'!$AE$11</definedName>
    <definedName name="TL_ME_56" localSheetId="7">'[39]Top Lvl  Logic'!$AE$11</definedName>
    <definedName name="TL_ME_56" localSheetId="8">'[39]Top Lvl  Logic'!$AE$11</definedName>
    <definedName name="TL_ME_56" localSheetId="9">'[39]Top Lvl  Logic'!$AE$11</definedName>
    <definedName name="TL_ME_56">'[29]Top Lvl  Logic'!$AE$11</definedName>
    <definedName name="TL_ME_56_10" localSheetId="4">'[39]Top Lvl  Logic'!$AE$11</definedName>
    <definedName name="TL_ME_56_10" localSheetId="3">'[39]Top Lvl  Logic'!$AE$11</definedName>
    <definedName name="TL_ME_56_10" localSheetId="2">'[39]Top Lvl  Logic'!$AE$11</definedName>
    <definedName name="TL_ME_56_10" localSheetId="5">'[39]Top Lvl  Logic'!$AE$11</definedName>
    <definedName name="TL_ME_56_10" localSheetId="6">'[39]Top Lvl  Logic'!$AE$11</definedName>
    <definedName name="TL_ME_56_10" localSheetId="7">'[39]Top Lvl  Logic'!$AE$11</definedName>
    <definedName name="TL_ME_56_10" localSheetId="8">'[39]Top Lvl  Logic'!$AE$11</definedName>
    <definedName name="TL_ME_56_10" localSheetId="9">'[39]Top Lvl  Logic'!$AE$11</definedName>
    <definedName name="TL_ME_56_10">'[29]Top Lvl  Logic'!$AE$11</definedName>
    <definedName name="TL_ME_G6" localSheetId="4">'[39]Top Lvl  Logic'!$AF$11</definedName>
    <definedName name="TL_ME_G6" localSheetId="3">'[39]Top Lvl  Logic'!$AF$11</definedName>
    <definedName name="TL_ME_G6" localSheetId="2">'[39]Top Lvl  Logic'!$AF$11</definedName>
    <definedName name="TL_ME_G6" localSheetId="5">'[39]Top Lvl  Logic'!$AF$11</definedName>
    <definedName name="TL_ME_G6" localSheetId="6">'[39]Top Lvl  Logic'!$AF$11</definedName>
    <definedName name="TL_ME_G6" localSheetId="7">'[39]Top Lvl  Logic'!$AF$11</definedName>
    <definedName name="TL_ME_G6" localSheetId="8">'[39]Top Lvl  Logic'!$AF$11</definedName>
    <definedName name="TL_ME_G6" localSheetId="9">'[39]Top Lvl  Logic'!$AF$11</definedName>
    <definedName name="TL_ME_G6">'[29]Top Lvl  Logic'!$AF$11</definedName>
    <definedName name="TL_ME_G6_10" localSheetId="4">'[39]Top Lvl  Logic'!$AF$11</definedName>
    <definedName name="TL_ME_G6_10" localSheetId="3">'[39]Top Lvl  Logic'!$AF$11</definedName>
    <definedName name="TL_ME_G6_10" localSheetId="2">'[39]Top Lvl  Logic'!$AF$11</definedName>
    <definedName name="TL_ME_G6_10" localSheetId="5">'[39]Top Lvl  Logic'!$AF$11</definedName>
    <definedName name="TL_ME_G6_10" localSheetId="6">'[39]Top Lvl  Logic'!$AF$11</definedName>
    <definedName name="TL_ME_G6_10" localSheetId="7">'[39]Top Lvl  Logic'!$AF$11</definedName>
    <definedName name="TL_ME_G6_10" localSheetId="8">'[39]Top Lvl  Logic'!$AF$11</definedName>
    <definedName name="TL_ME_G6_10" localSheetId="9">'[39]Top Lvl  Logic'!$AF$11</definedName>
    <definedName name="TL_ME_G6_10">'[29]Top Lvl  Logic'!$AF$11</definedName>
    <definedName name="TL_ME_L0" localSheetId="4">'[39]Top Lvl  Logic'!$Y$11</definedName>
    <definedName name="TL_ME_L0" localSheetId="3">'[39]Top Lvl  Logic'!$Y$11</definedName>
    <definedName name="TL_ME_L0" localSheetId="2">'[39]Top Lvl  Logic'!$Y$11</definedName>
    <definedName name="TL_ME_L0" localSheetId="5">'[39]Top Lvl  Logic'!$Y$11</definedName>
    <definedName name="TL_ME_L0" localSheetId="6">'[39]Top Lvl  Logic'!$Y$11</definedName>
    <definedName name="TL_ME_L0" localSheetId="7">'[39]Top Lvl  Logic'!$Y$11</definedName>
    <definedName name="TL_ME_L0" localSheetId="8">'[39]Top Lvl  Logic'!$Y$11</definedName>
    <definedName name="TL_ME_L0" localSheetId="9">'[39]Top Lvl  Logic'!$Y$11</definedName>
    <definedName name="TL_ME_L0">'[29]Top Lvl  Logic'!$Y$11</definedName>
    <definedName name="TL_ME_L0_10" localSheetId="4">'[39]Top Lvl  Logic'!$Y$11</definedName>
    <definedName name="TL_ME_L0_10" localSheetId="3">'[39]Top Lvl  Logic'!$Y$11</definedName>
    <definedName name="TL_ME_L0_10" localSheetId="2">'[39]Top Lvl  Logic'!$Y$11</definedName>
    <definedName name="TL_ME_L0_10" localSheetId="5">'[39]Top Lvl  Logic'!$Y$11</definedName>
    <definedName name="TL_ME_L0_10" localSheetId="6">'[39]Top Lvl  Logic'!$Y$11</definedName>
    <definedName name="TL_ME_L0_10" localSheetId="7">'[39]Top Lvl  Logic'!$Y$11</definedName>
    <definedName name="TL_ME_L0_10" localSheetId="8">'[39]Top Lvl  Logic'!$Y$11</definedName>
    <definedName name="TL_ME_L0_10" localSheetId="9">'[39]Top Lvl  Logic'!$Y$11</definedName>
    <definedName name="TL_ME_L0_10">'[29]Top Lvl  Logic'!$Y$11</definedName>
    <definedName name="TL_ME_NA" localSheetId="4">'[39]Top Lvl  Logic'!$X$11</definedName>
    <definedName name="TL_ME_NA" localSheetId="3">'[39]Top Lvl  Logic'!$X$11</definedName>
    <definedName name="TL_ME_NA" localSheetId="2">'[39]Top Lvl  Logic'!$X$11</definedName>
    <definedName name="TL_ME_NA" localSheetId="5">'[39]Top Lvl  Logic'!$X$11</definedName>
    <definedName name="TL_ME_NA" localSheetId="6">'[39]Top Lvl  Logic'!$X$11</definedName>
    <definedName name="TL_ME_NA" localSheetId="7">'[39]Top Lvl  Logic'!$X$11</definedName>
    <definedName name="TL_ME_NA" localSheetId="8">'[39]Top Lvl  Logic'!$X$11</definedName>
    <definedName name="TL_ME_NA" localSheetId="9">'[39]Top Lvl  Logic'!$X$11</definedName>
    <definedName name="TL_ME_NA">'[29]Top Lvl  Logic'!$X$11</definedName>
    <definedName name="TL_ME_NA_10" localSheetId="4">'[39]Top Lvl  Logic'!$X$11</definedName>
    <definedName name="TL_ME_NA_10" localSheetId="3">'[39]Top Lvl  Logic'!$X$11</definedName>
    <definedName name="TL_ME_NA_10" localSheetId="2">'[39]Top Lvl  Logic'!$X$11</definedName>
    <definedName name="TL_ME_NA_10" localSheetId="5">'[39]Top Lvl  Logic'!$X$11</definedName>
    <definedName name="TL_ME_NA_10" localSheetId="6">'[39]Top Lvl  Logic'!$X$11</definedName>
    <definedName name="TL_ME_NA_10" localSheetId="7">'[39]Top Lvl  Logic'!$X$11</definedName>
    <definedName name="TL_ME_NA_10" localSheetId="8">'[39]Top Lvl  Logic'!$X$11</definedName>
    <definedName name="TL_ME_NA_10" localSheetId="9">'[39]Top Lvl  Logic'!$X$11</definedName>
    <definedName name="TL_ME_NA_10">'[29]Top Lvl  Logic'!$X$11</definedName>
    <definedName name="TL_MEA" localSheetId="4">'[39]Top Lvl  Logic'!$U$10</definedName>
    <definedName name="TL_MEA" localSheetId="3">'[39]Top Lvl  Logic'!$U$10</definedName>
    <definedName name="TL_MEA" localSheetId="2">'[39]Top Lvl  Logic'!$U$10</definedName>
    <definedName name="TL_MEA" localSheetId="5">'[39]Top Lvl  Logic'!$U$10</definedName>
    <definedName name="TL_MEA" localSheetId="6">'[39]Top Lvl  Logic'!$U$10</definedName>
    <definedName name="TL_MEA" localSheetId="7">'[39]Top Lvl  Logic'!$U$10</definedName>
    <definedName name="TL_MEA" localSheetId="8">'[39]Top Lvl  Logic'!$U$10</definedName>
    <definedName name="TL_MEA" localSheetId="9">'[39]Top Lvl  Logic'!$U$10</definedName>
    <definedName name="TL_MEA">'[29]Top Lvl  Logic'!$U$10</definedName>
    <definedName name="TL_MEA_10" localSheetId="4">'[39]Top Lvl  Logic'!$U$10</definedName>
    <definedName name="TL_MEA_10" localSheetId="3">'[39]Top Lvl  Logic'!$U$10</definedName>
    <definedName name="TL_MEA_10" localSheetId="2">'[39]Top Lvl  Logic'!$U$10</definedName>
    <definedName name="TL_MEA_10" localSheetId="5">'[39]Top Lvl  Logic'!$U$10</definedName>
    <definedName name="TL_MEA_10" localSheetId="6">'[39]Top Lvl  Logic'!$U$10</definedName>
    <definedName name="TL_MEA_10" localSheetId="7">'[39]Top Lvl  Logic'!$U$10</definedName>
    <definedName name="TL_MEA_10" localSheetId="8">'[39]Top Lvl  Logic'!$U$10</definedName>
    <definedName name="TL_MEA_10" localSheetId="9">'[39]Top Lvl  Logic'!$U$10</definedName>
    <definedName name="TL_MEA_10">'[29]Top Lvl  Logic'!$U$10</definedName>
    <definedName name="TL_Opp" localSheetId="4">[39]Summary!$D$9</definedName>
    <definedName name="TL_Opp" localSheetId="3">[39]Summary!$D$9</definedName>
    <definedName name="TL_Opp" localSheetId="2">[39]Summary!$D$9</definedName>
    <definedName name="TL_Opp" localSheetId="5">[39]Summary!$D$9</definedName>
    <definedName name="TL_Opp" localSheetId="6">[39]Summary!$D$9</definedName>
    <definedName name="TL_Opp" localSheetId="7">[39]Summary!$D$9</definedName>
    <definedName name="TL_Opp" localSheetId="8">[39]Summary!$D$9</definedName>
    <definedName name="TL_Opp" localSheetId="9">[39]Summary!$D$9</definedName>
    <definedName name="TL_Opp">[29]Summary!$D$9</definedName>
    <definedName name="TL_Opp_10" localSheetId="4">[39]Summary!$D$9</definedName>
    <definedName name="TL_Opp_10" localSheetId="3">[39]Summary!$D$9</definedName>
    <definedName name="TL_Opp_10" localSheetId="2">[39]Summary!$D$9</definedName>
    <definedName name="TL_Opp_10" localSheetId="5">[39]Summary!$D$9</definedName>
    <definedName name="TL_Opp_10" localSheetId="6">[39]Summary!$D$9</definedName>
    <definedName name="TL_Opp_10" localSheetId="7">[39]Summary!$D$9</definedName>
    <definedName name="TL_Opp_10" localSheetId="8">[39]Summary!$D$9</definedName>
    <definedName name="TL_Opp_10" localSheetId="9">[39]Summary!$D$9</definedName>
    <definedName name="TL_Opp_10">[29]Summary!$D$9</definedName>
    <definedName name="TL_PR_01" localSheetId="4">'[39]Top Lvl  Logic'!$Z$10</definedName>
    <definedName name="TL_PR_01" localSheetId="3">'[39]Top Lvl  Logic'!$Z$10</definedName>
    <definedName name="TL_PR_01" localSheetId="2">'[39]Top Lvl  Logic'!$Z$10</definedName>
    <definedName name="TL_PR_01" localSheetId="5">'[39]Top Lvl  Logic'!$Z$10</definedName>
    <definedName name="TL_PR_01" localSheetId="6">'[39]Top Lvl  Logic'!$Z$10</definedName>
    <definedName name="TL_PR_01" localSheetId="7">'[39]Top Lvl  Logic'!$Z$10</definedName>
    <definedName name="TL_PR_01" localSheetId="8">'[39]Top Lvl  Logic'!$Z$10</definedName>
    <definedName name="TL_PR_01" localSheetId="9">'[39]Top Lvl  Logic'!$Z$10</definedName>
    <definedName name="TL_PR_01">'[29]Top Lvl  Logic'!$Z$10</definedName>
    <definedName name="TL_PR_01_10" localSheetId="4">'[39]Top Lvl  Logic'!$Z$10</definedName>
    <definedName name="TL_PR_01_10" localSheetId="3">'[39]Top Lvl  Logic'!$Z$10</definedName>
    <definedName name="TL_PR_01_10" localSheetId="2">'[39]Top Lvl  Logic'!$Z$10</definedName>
    <definedName name="TL_PR_01_10" localSheetId="5">'[39]Top Lvl  Logic'!$Z$10</definedName>
    <definedName name="TL_PR_01_10" localSheetId="6">'[39]Top Lvl  Logic'!$Z$10</definedName>
    <definedName name="TL_PR_01_10" localSheetId="7">'[39]Top Lvl  Logic'!$Z$10</definedName>
    <definedName name="TL_PR_01_10" localSheetId="8">'[39]Top Lvl  Logic'!$Z$10</definedName>
    <definedName name="TL_PR_01_10" localSheetId="9">'[39]Top Lvl  Logic'!$Z$10</definedName>
    <definedName name="TL_PR_01_10">'[29]Top Lvl  Logic'!$Z$10</definedName>
    <definedName name="TL_PR_12" localSheetId="4">'[39]Top Lvl  Logic'!$AA$10</definedName>
    <definedName name="TL_PR_12" localSheetId="3">'[39]Top Lvl  Logic'!$AA$10</definedName>
    <definedName name="TL_PR_12" localSheetId="2">'[39]Top Lvl  Logic'!$AA$10</definedName>
    <definedName name="TL_PR_12" localSheetId="5">'[39]Top Lvl  Logic'!$AA$10</definedName>
    <definedName name="TL_PR_12" localSheetId="6">'[39]Top Lvl  Logic'!$AA$10</definedName>
    <definedName name="TL_PR_12" localSheetId="7">'[39]Top Lvl  Logic'!$AA$10</definedName>
    <definedName name="TL_PR_12" localSheetId="8">'[39]Top Lvl  Logic'!$AA$10</definedName>
    <definedName name="TL_PR_12" localSheetId="9">'[39]Top Lvl  Logic'!$AA$10</definedName>
    <definedName name="TL_PR_12">'[29]Top Lvl  Logic'!$AA$10</definedName>
    <definedName name="TL_PR_12_10" localSheetId="4">'[39]Top Lvl  Logic'!$AA$10</definedName>
    <definedName name="TL_PR_12_10" localSheetId="3">'[39]Top Lvl  Logic'!$AA$10</definedName>
    <definedName name="TL_PR_12_10" localSheetId="2">'[39]Top Lvl  Logic'!$AA$10</definedName>
    <definedName name="TL_PR_12_10" localSheetId="5">'[39]Top Lvl  Logic'!$AA$10</definedName>
    <definedName name="TL_PR_12_10" localSheetId="6">'[39]Top Lvl  Logic'!$AA$10</definedName>
    <definedName name="TL_PR_12_10" localSheetId="7">'[39]Top Lvl  Logic'!$AA$10</definedName>
    <definedName name="TL_PR_12_10" localSheetId="8">'[39]Top Lvl  Logic'!$AA$10</definedName>
    <definedName name="TL_PR_12_10" localSheetId="9">'[39]Top Lvl  Logic'!$AA$10</definedName>
    <definedName name="TL_PR_12_10">'[29]Top Lvl  Logic'!$AA$10</definedName>
    <definedName name="TL_PR_23" localSheetId="4">'[39]Top Lvl  Logic'!$AB$10</definedName>
    <definedName name="TL_PR_23" localSheetId="3">'[39]Top Lvl  Logic'!$AB$10</definedName>
    <definedName name="TL_PR_23" localSheetId="2">'[39]Top Lvl  Logic'!$AB$10</definedName>
    <definedName name="TL_PR_23" localSheetId="5">'[39]Top Lvl  Logic'!$AB$10</definedName>
    <definedName name="TL_PR_23" localSheetId="6">'[39]Top Lvl  Logic'!$AB$10</definedName>
    <definedName name="TL_PR_23" localSheetId="7">'[39]Top Lvl  Logic'!$AB$10</definedName>
    <definedName name="TL_PR_23" localSheetId="8">'[39]Top Lvl  Logic'!$AB$10</definedName>
    <definedName name="TL_PR_23" localSheetId="9">'[39]Top Lvl  Logic'!$AB$10</definedName>
    <definedName name="TL_PR_23">'[29]Top Lvl  Logic'!$AB$10</definedName>
    <definedName name="TL_PR_23_10" localSheetId="4">'[39]Top Lvl  Logic'!$AB$10</definedName>
    <definedName name="TL_PR_23_10" localSheetId="3">'[39]Top Lvl  Logic'!$AB$10</definedName>
    <definedName name="TL_PR_23_10" localSheetId="2">'[39]Top Lvl  Logic'!$AB$10</definedName>
    <definedName name="TL_PR_23_10" localSheetId="5">'[39]Top Lvl  Logic'!$AB$10</definedName>
    <definedName name="TL_PR_23_10" localSheetId="6">'[39]Top Lvl  Logic'!$AB$10</definedName>
    <definedName name="TL_PR_23_10" localSheetId="7">'[39]Top Lvl  Logic'!$AB$10</definedName>
    <definedName name="TL_PR_23_10" localSheetId="8">'[39]Top Lvl  Logic'!$AB$10</definedName>
    <definedName name="TL_PR_23_10" localSheetId="9">'[39]Top Lvl  Logic'!$AB$10</definedName>
    <definedName name="TL_PR_23_10">'[29]Top Lvl  Logic'!$AB$10</definedName>
    <definedName name="TL_PR_34" localSheetId="4">'[39]Top Lvl  Logic'!$AC$10</definedName>
    <definedName name="TL_PR_34" localSheetId="3">'[39]Top Lvl  Logic'!$AC$10</definedName>
    <definedName name="TL_PR_34" localSheetId="2">'[39]Top Lvl  Logic'!$AC$10</definedName>
    <definedName name="TL_PR_34" localSheetId="5">'[39]Top Lvl  Logic'!$AC$10</definedName>
    <definedName name="TL_PR_34" localSheetId="6">'[39]Top Lvl  Logic'!$AC$10</definedName>
    <definedName name="TL_PR_34" localSheetId="7">'[39]Top Lvl  Logic'!$AC$10</definedName>
    <definedName name="TL_PR_34" localSheetId="8">'[39]Top Lvl  Logic'!$AC$10</definedName>
    <definedName name="TL_PR_34" localSheetId="9">'[39]Top Lvl  Logic'!$AC$10</definedName>
    <definedName name="TL_PR_34">'[29]Top Lvl  Logic'!$AC$10</definedName>
    <definedName name="TL_PR_34_10" localSheetId="4">'[39]Top Lvl  Logic'!$AC$10</definedName>
    <definedName name="TL_PR_34_10" localSheetId="3">'[39]Top Lvl  Logic'!$AC$10</definedName>
    <definedName name="TL_PR_34_10" localSheetId="2">'[39]Top Lvl  Logic'!$AC$10</definedName>
    <definedName name="TL_PR_34_10" localSheetId="5">'[39]Top Lvl  Logic'!$AC$10</definedName>
    <definedName name="TL_PR_34_10" localSheetId="6">'[39]Top Lvl  Logic'!$AC$10</definedName>
    <definedName name="TL_PR_34_10" localSheetId="7">'[39]Top Lvl  Logic'!$AC$10</definedName>
    <definedName name="TL_PR_34_10" localSheetId="8">'[39]Top Lvl  Logic'!$AC$10</definedName>
    <definedName name="TL_PR_34_10" localSheetId="9">'[39]Top Lvl  Logic'!$AC$10</definedName>
    <definedName name="TL_PR_34_10">'[29]Top Lvl  Logic'!$AC$10</definedName>
    <definedName name="TL_PR_45" localSheetId="4">'[39]Top Lvl  Logic'!$AD$10</definedName>
    <definedName name="TL_PR_45" localSheetId="3">'[39]Top Lvl  Logic'!$AD$10</definedName>
    <definedName name="TL_PR_45" localSheetId="2">'[39]Top Lvl  Logic'!$AD$10</definedName>
    <definedName name="TL_PR_45" localSheetId="5">'[39]Top Lvl  Logic'!$AD$10</definedName>
    <definedName name="TL_PR_45" localSheetId="6">'[39]Top Lvl  Logic'!$AD$10</definedName>
    <definedName name="TL_PR_45" localSheetId="7">'[39]Top Lvl  Logic'!$AD$10</definedName>
    <definedName name="TL_PR_45" localSheetId="8">'[39]Top Lvl  Logic'!$AD$10</definedName>
    <definedName name="TL_PR_45" localSheetId="9">'[39]Top Lvl  Logic'!$AD$10</definedName>
    <definedName name="TL_PR_45">'[29]Top Lvl  Logic'!$AD$10</definedName>
    <definedName name="TL_PR_45_10" localSheetId="4">'[39]Top Lvl  Logic'!$AD$10</definedName>
    <definedName name="TL_PR_45_10" localSheetId="3">'[39]Top Lvl  Logic'!$AD$10</definedName>
    <definedName name="TL_PR_45_10" localSheetId="2">'[39]Top Lvl  Logic'!$AD$10</definedName>
    <definedName name="TL_PR_45_10" localSheetId="5">'[39]Top Lvl  Logic'!$AD$10</definedName>
    <definedName name="TL_PR_45_10" localSheetId="6">'[39]Top Lvl  Logic'!$AD$10</definedName>
    <definedName name="TL_PR_45_10" localSheetId="7">'[39]Top Lvl  Logic'!$AD$10</definedName>
    <definedName name="TL_PR_45_10" localSheetId="8">'[39]Top Lvl  Logic'!$AD$10</definedName>
    <definedName name="TL_PR_45_10" localSheetId="9">'[39]Top Lvl  Logic'!$AD$10</definedName>
    <definedName name="TL_PR_45_10">'[29]Top Lvl  Logic'!$AD$10</definedName>
    <definedName name="TL_PR_56" localSheetId="4">'[39]Top Lvl  Logic'!$AE$10</definedName>
    <definedName name="TL_PR_56" localSheetId="3">'[39]Top Lvl  Logic'!$AE$10</definedName>
    <definedName name="TL_PR_56" localSheetId="2">'[39]Top Lvl  Logic'!$AE$10</definedName>
    <definedName name="TL_PR_56" localSheetId="5">'[39]Top Lvl  Logic'!$AE$10</definedName>
    <definedName name="TL_PR_56" localSheetId="6">'[39]Top Lvl  Logic'!$AE$10</definedName>
    <definedName name="TL_PR_56" localSheetId="7">'[39]Top Lvl  Logic'!$AE$10</definedName>
    <definedName name="TL_PR_56" localSheetId="8">'[39]Top Lvl  Logic'!$AE$10</definedName>
    <definedName name="TL_PR_56" localSheetId="9">'[39]Top Lvl  Logic'!$AE$10</definedName>
    <definedName name="TL_PR_56">'[29]Top Lvl  Logic'!$AE$10</definedName>
    <definedName name="TL_PR_56_10" localSheetId="4">'[39]Top Lvl  Logic'!$AE$10</definedName>
    <definedName name="TL_PR_56_10" localSheetId="3">'[39]Top Lvl  Logic'!$AE$10</definedName>
    <definedName name="TL_PR_56_10" localSheetId="2">'[39]Top Lvl  Logic'!$AE$10</definedName>
    <definedName name="TL_PR_56_10" localSheetId="5">'[39]Top Lvl  Logic'!$AE$10</definedName>
    <definedName name="TL_PR_56_10" localSheetId="6">'[39]Top Lvl  Logic'!$AE$10</definedName>
    <definedName name="TL_PR_56_10" localSheetId="7">'[39]Top Lvl  Logic'!$AE$10</definedName>
    <definedName name="TL_PR_56_10" localSheetId="8">'[39]Top Lvl  Logic'!$AE$10</definedName>
    <definedName name="TL_PR_56_10" localSheetId="9">'[39]Top Lvl  Logic'!$AE$10</definedName>
    <definedName name="TL_PR_56_10">'[29]Top Lvl  Logic'!$AE$10</definedName>
    <definedName name="TL_PR_G6" localSheetId="4">'[39]Top Lvl  Logic'!$AF$10</definedName>
    <definedName name="TL_PR_G6" localSheetId="3">'[39]Top Lvl  Logic'!$AF$10</definedName>
    <definedName name="TL_PR_G6" localSheetId="2">'[39]Top Lvl  Logic'!$AF$10</definedName>
    <definedName name="TL_PR_G6" localSheetId="5">'[39]Top Lvl  Logic'!$AF$10</definedName>
    <definedName name="TL_PR_G6" localSheetId="6">'[39]Top Lvl  Logic'!$AF$10</definedName>
    <definedName name="TL_PR_G6" localSheetId="7">'[39]Top Lvl  Logic'!$AF$10</definedName>
    <definedName name="TL_PR_G6" localSheetId="8">'[39]Top Lvl  Logic'!$AF$10</definedName>
    <definedName name="TL_PR_G6" localSheetId="9">'[39]Top Lvl  Logic'!$AF$10</definedName>
    <definedName name="TL_PR_G6">'[29]Top Lvl  Logic'!$AF$10</definedName>
    <definedName name="TL_PR_G6_10" localSheetId="4">'[39]Top Lvl  Logic'!$AF$10</definedName>
    <definedName name="TL_PR_G6_10" localSheetId="3">'[39]Top Lvl  Logic'!$AF$10</definedName>
    <definedName name="TL_PR_G6_10" localSheetId="2">'[39]Top Lvl  Logic'!$AF$10</definedName>
    <definedName name="TL_PR_G6_10" localSheetId="5">'[39]Top Lvl  Logic'!$AF$10</definedName>
    <definedName name="TL_PR_G6_10" localSheetId="6">'[39]Top Lvl  Logic'!$AF$10</definedName>
    <definedName name="TL_PR_G6_10" localSheetId="7">'[39]Top Lvl  Logic'!$AF$10</definedName>
    <definedName name="TL_PR_G6_10" localSheetId="8">'[39]Top Lvl  Logic'!$AF$10</definedName>
    <definedName name="TL_PR_G6_10" localSheetId="9">'[39]Top Lvl  Logic'!$AF$10</definedName>
    <definedName name="TL_PR_G6_10">'[29]Top Lvl  Logic'!$AF$10</definedName>
    <definedName name="TL_PR_L0" localSheetId="4">'[39]Top Lvl  Logic'!$Y$10</definedName>
    <definedName name="TL_PR_L0" localSheetId="3">'[39]Top Lvl  Logic'!$Y$10</definedName>
    <definedName name="TL_PR_L0" localSheetId="2">'[39]Top Lvl  Logic'!$Y$10</definedName>
    <definedName name="TL_PR_L0" localSheetId="5">'[39]Top Lvl  Logic'!$Y$10</definedName>
    <definedName name="TL_PR_L0" localSheetId="6">'[39]Top Lvl  Logic'!$Y$10</definedName>
    <definedName name="TL_PR_L0" localSheetId="7">'[39]Top Lvl  Logic'!$Y$10</definedName>
    <definedName name="TL_PR_L0" localSheetId="8">'[39]Top Lvl  Logic'!$Y$10</definedName>
    <definedName name="TL_PR_L0" localSheetId="9">'[39]Top Lvl  Logic'!$Y$10</definedName>
    <definedName name="TL_PR_L0">'[29]Top Lvl  Logic'!$Y$10</definedName>
    <definedName name="TL_PR_L0_10" localSheetId="4">'[39]Top Lvl  Logic'!$Y$10</definedName>
    <definedName name="TL_PR_L0_10" localSheetId="3">'[39]Top Lvl  Logic'!$Y$10</definedName>
    <definedName name="TL_PR_L0_10" localSheetId="2">'[39]Top Lvl  Logic'!$Y$10</definedName>
    <definedName name="TL_PR_L0_10" localSheetId="5">'[39]Top Lvl  Logic'!$Y$10</definedName>
    <definedName name="TL_PR_L0_10" localSheetId="6">'[39]Top Lvl  Logic'!$Y$10</definedName>
    <definedName name="TL_PR_L0_10" localSheetId="7">'[39]Top Lvl  Logic'!$Y$10</definedName>
    <definedName name="TL_PR_L0_10" localSheetId="8">'[39]Top Lvl  Logic'!$Y$10</definedName>
    <definedName name="TL_PR_L0_10" localSheetId="9">'[39]Top Lvl  Logic'!$Y$10</definedName>
    <definedName name="TL_PR_L0_10">'[29]Top Lvl  Logic'!$Y$10</definedName>
    <definedName name="TL_PR_NA" localSheetId="4">'[39]Top Lvl  Logic'!$X$10</definedName>
    <definedName name="TL_PR_NA" localSheetId="3">'[39]Top Lvl  Logic'!$X$10</definedName>
    <definedName name="TL_PR_NA" localSheetId="2">'[39]Top Lvl  Logic'!$X$10</definedName>
    <definedName name="TL_PR_NA" localSheetId="5">'[39]Top Lvl  Logic'!$X$10</definedName>
    <definedName name="TL_PR_NA" localSheetId="6">'[39]Top Lvl  Logic'!$X$10</definedName>
    <definedName name="TL_PR_NA" localSheetId="7">'[39]Top Lvl  Logic'!$X$10</definedName>
    <definedName name="TL_PR_NA" localSheetId="8">'[39]Top Lvl  Logic'!$X$10</definedName>
    <definedName name="TL_PR_NA" localSheetId="9">'[39]Top Lvl  Logic'!$X$10</definedName>
    <definedName name="TL_PR_NA">'[29]Top Lvl  Logic'!$X$10</definedName>
    <definedName name="TL_PR_NA_10" localSheetId="4">'[39]Top Lvl  Logic'!$X$10</definedName>
    <definedName name="TL_PR_NA_10" localSheetId="3">'[39]Top Lvl  Logic'!$X$10</definedName>
    <definedName name="TL_PR_NA_10" localSheetId="2">'[39]Top Lvl  Logic'!$X$10</definedName>
    <definedName name="TL_PR_NA_10" localSheetId="5">'[39]Top Lvl  Logic'!$X$10</definedName>
    <definedName name="TL_PR_NA_10" localSheetId="6">'[39]Top Lvl  Logic'!$X$10</definedName>
    <definedName name="TL_PR_NA_10" localSheetId="7">'[39]Top Lvl  Logic'!$X$10</definedName>
    <definedName name="TL_PR_NA_10" localSheetId="8">'[39]Top Lvl  Logic'!$X$10</definedName>
    <definedName name="TL_PR_NA_10" localSheetId="9">'[39]Top Lvl  Logic'!$X$10</definedName>
    <definedName name="TL_PR_NA_10">'[29]Top Lvl  Logic'!$X$10</definedName>
    <definedName name="TL_PRE" localSheetId="4">'[39]Top Lvl  Logic'!$U$9</definedName>
    <definedName name="TL_PRE" localSheetId="3">'[39]Top Lvl  Logic'!$U$9</definedName>
    <definedName name="TL_PRE" localSheetId="2">'[39]Top Lvl  Logic'!$U$9</definedName>
    <definedName name="TL_PRE" localSheetId="5">'[39]Top Lvl  Logic'!$U$9</definedName>
    <definedName name="TL_PRE" localSheetId="6">'[39]Top Lvl  Logic'!$U$9</definedName>
    <definedName name="TL_PRE" localSheetId="7">'[39]Top Lvl  Logic'!$U$9</definedName>
    <definedName name="TL_PRE" localSheetId="8">'[39]Top Lvl  Logic'!$U$9</definedName>
    <definedName name="TL_PRE" localSheetId="9">'[39]Top Lvl  Logic'!$U$9</definedName>
    <definedName name="TL_PRE">'[29]Top Lvl  Logic'!$U$9</definedName>
    <definedName name="TL_PRE_10" localSheetId="4">'[39]Top Lvl  Logic'!$U$9</definedName>
    <definedName name="TL_PRE_10" localSheetId="3">'[39]Top Lvl  Logic'!$U$9</definedName>
    <definedName name="TL_PRE_10" localSheetId="2">'[39]Top Lvl  Logic'!$U$9</definedName>
    <definedName name="TL_PRE_10" localSheetId="5">'[39]Top Lvl  Logic'!$U$9</definedName>
    <definedName name="TL_PRE_10" localSheetId="6">'[39]Top Lvl  Logic'!$U$9</definedName>
    <definedName name="TL_PRE_10" localSheetId="7">'[39]Top Lvl  Logic'!$U$9</definedName>
    <definedName name="TL_PRE_10" localSheetId="8">'[39]Top Lvl  Logic'!$U$9</definedName>
    <definedName name="TL_PRE_10" localSheetId="9">'[39]Top Lvl  Logic'!$U$9</definedName>
    <definedName name="TL_PRE_10">'[29]Top Lvl  Logic'!$U$9</definedName>
    <definedName name="TL_Total_M" localSheetId="4">[39]Summary!$G$9</definedName>
    <definedName name="TL_Total_M" localSheetId="3">[39]Summary!$G$9</definedName>
    <definedName name="TL_Total_M" localSheetId="2">[39]Summary!$G$9</definedName>
    <definedName name="TL_Total_M" localSheetId="5">[39]Summary!$G$9</definedName>
    <definedName name="TL_Total_M" localSheetId="6">[39]Summary!$G$9</definedName>
    <definedName name="TL_Total_M" localSheetId="7">[39]Summary!$G$9</definedName>
    <definedName name="TL_Total_M" localSheetId="8">[39]Summary!$G$9</definedName>
    <definedName name="TL_Total_M" localSheetId="9">[39]Summary!$G$9</definedName>
    <definedName name="TL_Total_M">[29]Summary!$G$9</definedName>
    <definedName name="TL_Total_M_10" localSheetId="4">[39]Summary!$G$9</definedName>
    <definedName name="TL_Total_M_10" localSheetId="3">[39]Summary!$G$9</definedName>
    <definedName name="TL_Total_M_10" localSheetId="2">[39]Summary!$G$9</definedName>
    <definedName name="TL_Total_M_10" localSheetId="5">[39]Summary!$G$9</definedName>
    <definedName name="TL_Total_M_10" localSheetId="6">[39]Summary!$G$9</definedName>
    <definedName name="TL_Total_M_10" localSheetId="7">[39]Summary!$G$9</definedName>
    <definedName name="TL_Total_M_10" localSheetId="8">[39]Summary!$G$9</definedName>
    <definedName name="TL_Total_M_10" localSheetId="9">[39]Summary!$G$9</definedName>
    <definedName name="TL_Total_M_10">[29]Summary!$G$9</definedName>
    <definedName name="TL_VA_01" localSheetId="4">'[39]Top Lvl  Logic'!$Z$12</definedName>
    <definedName name="TL_VA_01" localSheetId="3">'[39]Top Lvl  Logic'!$Z$12</definedName>
    <definedName name="TL_VA_01" localSheetId="2">'[39]Top Lvl  Logic'!$Z$12</definedName>
    <definedName name="TL_VA_01" localSheetId="5">'[39]Top Lvl  Logic'!$Z$12</definedName>
    <definedName name="TL_VA_01" localSheetId="6">'[39]Top Lvl  Logic'!$Z$12</definedName>
    <definedName name="TL_VA_01" localSheetId="7">'[39]Top Lvl  Logic'!$Z$12</definedName>
    <definedName name="TL_VA_01" localSheetId="8">'[39]Top Lvl  Logic'!$Z$12</definedName>
    <definedName name="TL_VA_01" localSheetId="9">'[39]Top Lvl  Logic'!$Z$12</definedName>
    <definedName name="TL_VA_01">'[29]Top Lvl  Logic'!$Z$12</definedName>
    <definedName name="TL_VA_01_10" localSheetId="4">'[39]Top Lvl  Logic'!$Z$12</definedName>
    <definedName name="TL_VA_01_10" localSheetId="3">'[39]Top Lvl  Logic'!$Z$12</definedName>
    <definedName name="TL_VA_01_10" localSheetId="2">'[39]Top Lvl  Logic'!$Z$12</definedName>
    <definedName name="TL_VA_01_10" localSheetId="5">'[39]Top Lvl  Logic'!$Z$12</definedName>
    <definedName name="TL_VA_01_10" localSheetId="6">'[39]Top Lvl  Logic'!$Z$12</definedName>
    <definedName name="TL_VA_01_10" localSheetId="7">'[39]Top Lvl  Logic'!$Z$12</definedName>
    <definedName name="TL_VA_01_10" localSheetId="8">'[39]Top Lvl  Logic'!$Z$12</definedName>
    <definedName name="TL_VA_01_10" localSheetId="9">'[39]Top Lvl  Logic'!$Z$12</definedName>
    <definedName name="TL_VA_01_10">'[29]Top Lvl  Logic'!$Z$12</definedName>
    <definedName name="TL_VA_12" localSheetId="4">'[39]Top Lvl  Logic'!$AA$12</definedName>
    <definedName name="TL_VA_12" localSheetId="3">'[39]Top Lvl  Logic'!$AA$12</definedName>
    <definedName name="TL_VA_12" localSheetId="2">'[39]Top Lvl  Logic'!$AA$12</definedName>
    <definedName name="TL_VA_12" localSheetId="5">'[39]Top Lvl  Logic'!$AA$12</definedName>
    <definedName name="TL_VA_12" localSheetId="6">'[39]Top Lvl  Logic'!$AA$12</definedName>
    <definedName name="TL_VA_12" localSheetId="7">'[39]Top Lvl  Logic'!$AA$12</definedName>
    <definedName name="TL_VA_12" localSheetId="8">'[39]Top Lvl  Logic'!$AA$12</definedName>
    <definedName name="TL_VA_12" localSheetId="9">'[39]Top Lvl  Logic'!$AA$12</definedName>
    <definedName name="TL_VA_12">'[29]Top Lvl  Logic'!$AA$12</definedName>
    <definedName name="TL_VA_12_10" localSheetId="4">'[39]Top Lvl  Logic'!$AA$12</definedName>
    <definedName name="TL_VA_12_10" localSheetId="3">'[39]Top Lvl  Logic'!$AA$12</definedName>
    <definedName name="TL_VA_12_10" localSheetId="2">'[39]Top Lvl  Logic'!$AA$12</definedName>
    <definedName name="TL_VA_12_10" localSheetId="5">'[39]Top Lvl  Logic'!$AA$12</definedName>
    <definedName name="TL_VA_12_10" localSheetId="6">'[39]Top Lvl  Logic'!$AA$12</definedName>
    <definedName name="TL_VA_12_10" localSheetId="7">'[39]Top Lvl  Logic'!$AA$12</definedName>
    <definedName name="TL_VA_12_10" localSheetId="8">'[39]Top Lvl  Logic'!$AA$12</definedName>
    <definedName name="TL_VA_12_10" localSheetId="9">'[39]Top Lvl  Logic'!$AA$12</definedName>
    <definedName name="TL_VA_12_10">'[29]Top Lvl  Logic'!$AA$12</definedName>
    <definedName name="TL_VA_23" localSheetId="4">'[39]Top Lvl  Logic'!$AB$12</definedName>
    <definedName name="TL_VA_23" localSheetId="3">'[39]Top Lvl  Logic'!$AB$12</definedName>
    <definedName name="TL_VA_23" localSheetId="2">'[39]Top Lvl  Logic'!$AB$12</definedName>
    <definedName name="TL_VA_23" localSheetId="5">'[39]Top Lvl  Logic'!$AB$12</definedName>
    <definedName name="TL_VA_23" localSheetId="6">'[39]Top Lvl  Logic'!$AB$12</definedName>
    <definedName name="TL_VA_23" localSheetId="7">'[39]Top Lvl  Logic'!$AB$12</definedName>
    <definedName name="TL_VA_23" localSheetId="8">'[39]Top Lvl  Logic'!$AB$12</definedName>
    <definedName name="TL_VA_23" localSheetId="9">'[39]Top Lvl  Logic'!$AB$12</definedName>
    <definedName name="TL_VA_23">'[29]Top Lvl  Logic'!$AB$12</definedName>
    <definedName name="TL_VA_23_10" localSheetId="4">'[39]Top Lvl  Logic'!$AB$12</definedName>
    <definedName name="TL_VA_23_10" localSheetId="3">'[39]Top Lvl  Logic'!$AB$12</definedName>
    <definedName name="TL_VA_23_10" localSheetId="2">'[39]Top Lvl  Logic'!$AB$12</definedName>
    <definedName name="TL_VA_23_10" localSheetId="5">'[39]Top Lvl  Logic'!$AB$12</definedName>
    <definedName name="TL_VA_23_10" localSheetId="6">'[39]Top Lvl  Logic'!$AB$12</definedName>
    <definedName name="TL_VA_23_10" localSheetId="7">'[39]Top Lvl  Logic'!$AB$12</definedName>
    <definedName name="TL_VA_23_10" localSheetId="8">'[39]Top Lvl  Logic'!$AB$12</definedName>
    <definedName name="TL_VA_23_10" localSheetId="9">'[39]Top Lvl  Logic'!$AB$12</definedName>
    <definedName name="TL_VA_23_10">'[29]Top Lvl  Logic'!$AB$12</definedName>
    <definedName name="TL_VA_34" localSheetId="4">'[39]Top Lvl  Logic'!$AC$12</definedName>
    <definedName name="TL_VA_34" localSheetId="3">'[39]Top Lvl  Logic'!$AC$12</definedName>
    <definedName name="TL_VA_34" localSheetId="2">'[39]Top Lvl  Logic'!$AC$12</definedName>
    <definedName name="TL_VA_34" localSheetId="5">'[39]Top Lvl  Logic'!$AC$12</definedName>
    <definedName name="TL_VA_34" localSheetId="6">'[39]Top Lvl  Logic'!$AC$12</definedName>
    <definedName name="TL_VA_34" localSheetId="7">'[39]Top Lvl  Logic'!$AC$12</definedName>
    <definedName name="TL_VA_34" localSheetId="8">'[39]Top Lvl  Logic'!$AC$12</definedName>
    <definedName name="TL_VA_34" localSheetId="9">'[39]Top Lvl  Logic'!$AC$12</definedName>
    <definedName name="TL_VA_34">'[29]Top Lvl  Logic'!$AC$12</definedName>
    <definedName name="TL_VA_34_10" localSheetId="4">'[39]Top Lvl  Logic'!$AC$12</definedName>
    <definedName name="TL_VA_34_10" localSheetId="3">'[39]Top Lvl  Logic'!$AC$12</definedName>
    <definedName name="TL_VA_34_10" localSheetId="2">'[39]Top Lvl  Logic'!$AC$12</definedName>
    <definedName name="TL_VA_34_10" localSheetId="5">'[39]Top Lvl  Logic'!$AC$12</definedName>
    <definedName name="TL_VA_34_10" localSheetId="6">'[39]Top Lvl  Logic'!$AC$12</definedName>
    <definedName name="TL_VA_34_10" localSheetId="7">'[39]Top Lvl  Logic'!$AC$12</definedName>
    <definedName name="TL_VA_34_10" localSheetId="8">'[39]Top Lvl  Logic'!$AC$12</definedName>
    <definedName name="TL_VA_34_10" localSheetId="9">'[39]Top Lvl  Logic'!$AC$12</definedName>
    <definedName name="TL_VA_34_10">'[29]Top Lvl  Logic'!$AC$12</definedName>
    <definedName name="TL_VA_45" localSheetId="4">'[39]Top Lvl  Logic'!$AD$12</definedName>
    <definedName name="TL_VA_45" localSheetId="3">'[39]Top Lvl  Logic'!$AD$12</definedName>
    <definedName name="TL_VA_45" localSheetId="2">'[39]Top Lvl  Logic'!$AD$12</definedName>
    <definedName name="TL_VA_45" localSheetId="5">'[39]Top Lvl  Logic'!$AD$12</definedName>
    <definedName name="TL_VA_45" localSheetId="6">'[39]Top Lvl  Logic'!$AD$12</definedName>
    <definedName name="TL_VA_45" localSheetId="7">'[39]Top Lvl  Logic'!$AD$12</definedName>
    <definedName name="TL_VA_45" localSheetId="8">'[39]Top Lvl  Logic'!$AD$12</definedName>
    <definedName name="TL_VA_45" localSheetId="9">'[39]Top Lvl  Logic'!$AD$12</definedName>
    <definedName name="TL_VA_45">'[29]Top Lvl  Logic'!$AD$12</definedName>
    <definedName name="TL_VA_45_10" localSheetId="4">'[39]Top Lvl  Logic'!$AD$12</definedName>
    <definedName name="TL_VA_45_10" localSheetId="3">'[39]Top Lvl  Logic'!$AD$12</definedName>
    <definedName name="TL_VA_45_10" localSheetId="2">'[39]Top Lvl  Logic'!$AD$12</definedName>
    <definedName name="TL_VA_45_10" localSheetId="5">'[39]Top Lvl  Logic'!$AD$12</definedName>
    <definedName name="TL_VA_45_10" localSheetId="6">'[39]Top Lvl  Logic'!$AD$12</definedName>
    <definedName name="TL_VA_45_10" localSheetId="7">'[39]Top Lvl  Logic'!$AD$12</definedName>
    <definedName name="TL_VA_45_10" localSheetId="8">'[39]Top Lvl  Logic'!$AD$12</definedName>
    <definedName name="TL_VA_45_10" localSheetId="9">'[39]Top Lvl  Logic'!$AD$12</definedName>
    <definedName name="TL_VA_45_10">'[29]Top Lvl  Logic'!$AD$12</definedName>
    <definedName name="TL_VA_56" localSheetId="4">'[39]Top Lvl  Logic'!$AE$12</definedName>
    <definedName name="TL_VA_56" localSheetId="3">'[39]Top Lvl  Logic'!$AE$12</definedName>
    <definedName name="TL_VA_56" localSheetId="2">'[39]Top Lvl  Logic'!$AE$12</definedName>
    <definedName name="TL_VA_56" localSheetId="5">'[39]Top Lvl  Logic'!$AE$12</definedName>
    <definedName name="TL_VA_56" localSheetId="6">'[39]Top Lvl  Logic'!$AE$12</definedName>
    <definedName name="TL_VA_56" localSheetId="7">'[39]Top Lvl  Logic'!$AE$12</definedName>
    <definedName name="TL_VA_56" localSheetId="8">'[39]Top Lvl  Logic'!$AE$12</definedName>
    <definedName name="TL_VA_56" localSheetId="9">'[39]Top Lvl  Logic'!$AE$12</definedName>
    <definedName name="TL_VA_56">'[29]Top Lvl  Logic'!$AE$12</definedName>
    <definedName name="TL_VA_56_10" localSheetId="4">'[39]Top Lvl  Logic'!$AE$12</definedName>
    <definedName name="TL_VA_56_10" localSheetId="3">'[39]Top Lvl  Logic'!$AE$12</definedName>
    <definedName name="TL_VA_56_10" localSheetId="2">'[39]Top Lvl  Logic'!$AE$12</definedName>
    <definedName name="TL_VA_56_10" localSheetId="5">'[39]Top Lvl  Logic'!$AE$12</definedName>
    <definedName name="TL_VA_56_10" localSheetId="6">'[39]Top Lvl  Logic'!$AE$12</definedName>
    <definedName name="TL_VA_56_10" localSheetId="7">'[39]Top Lvl  Logic'!$AE$12</definedName>
    <definedName name="TL_VA_56_10" localSheetId="8">'[39]Top Lvl  Logic'!$AE$12</definedName>
    <definedName name="TL_VA_56_10" localSheetId="9">'[39]Top Lvl  Logic'!$AE$12</definedName>
    <definedName name="TL_VA_56_10">'[29]Top Lvl  Logic'!$AE$12</definedName>
    <definedName name="TL_VA_G6" localSheetId="4">'[39]Top Lvl  Logic'!$AF$12</definedName>
    <definedName name="TL_VA_G6" localSheetId="3">'[39]Top Lvl  Logic'!$AF$12</definedName>
    <definedName name="TL_VA_G6" localSheetId="2">'[39]Top Lvl  Logic'!$AF$12</definedName>
    <definedName name="TL_VA_G6" localSheetId="5">'[39]Top Lvl  Logic'!$AF$12</definedName>
    <definedName name="TL_VA_G6" localSheetId="6">'[39]Top Lvl  Logic'!$AF$12</definedName>
    <definedName name="TL_VA_G6" localSheetId="7">'[39]Top Lvl  Logic'!$AF$12</definedName>
    <definedName name="TL_VA_G6" localSheetId="8">'[39]Top Lvl  Logic'!$AF$12</definedName>
    <definedName name="TL_VA_G6" localSheetId="9">'[39]Top Lvl  Logic'!$AF$12</definedName>
    <definedName name="TL_VA_G6">'[29]Top Lvl  Logic'!$AF$12</definedName>
    <definedName name="TL_VA_G6_10" localSheetId="4">'[39]Top Lvl  Logic'!$AF$12</definedName>
    <definedName name="TL_VA_G6_10" localSheetId="3">'[39]Top Lvl  Logic'!$AF$12</definedName>
    <definedName name="TL_VA_G6_10" localSheetId="2">'[39]Top Lvl  Logic'!$AF$12</definedName>
    <definedName name="TL_VA_G6_10" localSheetId="5">'[39]Top Lvl  Logic'!$AF$12</definedName>
    <definedName name="TL_VA_G6_10" localSheetId="6">'[39]Top Lvl  Logic'!$AF$12</definedName>
    <definedName name="TL_VA_G6_10" localSheetId="7">'[39]Top Lvl  Logic'!$AF$12</definedName>
    <definedName name="TL_VA_G6_10" localSheetId="8">'[39]Top Lvl  Logic'!$AF$12</definedName>
    <definedName name="TL_VA_G6_10" localSheetId="9">'[39]Top Lvl  Logic'!$AF$12</definedName>
    <definedName name="TL_VA_G6_10">'[29]Top Lvl  Logic'!$AF$12</definedName>
    <definedName name="TL_VA_L0" localSheetId="4">'[39]Top Lvl  Logic'!$Y$12</definedName>
    <definedName name="TL_VA_L0" localSheetId="3">'[39]Top Lvl  Logic'!$Y$12</definedName>
    <definedName name="TL_VA_L0" localSheetId="2">'[39]Top Lvl  Logic'!$Y$12</definedName>
    <definedName name="TL_VA_L0" localSheetId="5">'[39]Top Lvl  Logic'!$Y$12</definedName>
    <definedName name="TL_VA_L0" localSheetId="6">'[39]Top Lvl  Logic'!$Y$12</definedName>
    <definedName name="TL_VA_L0" localSheetId="7">'[39]Top Lvl  Logic'!$Y$12</definedName>
    <definedName name="TL_VA_L0" localSheetId="8">'[39]Top Lvl  Logic'!$Y$12</definedName>
    <definedName name="TL_VA_L0" localSheetId="9">'[39]Top Lvl  Logic'!$Y$12</definedName>
    <definedName name="TL_VA_L0">'[29]Top Lvl  Logic'!$Y$12</definedName>
    <definedName name="TL_VA_L0_10" localSheetId="4">'[39]Top Lvl  Logic'!$Y$12</definedName>
    <definedName name="TL_VA_L0_10" localSheetId="3">'[39]Top Lvl  Logic'!$Y$12</definedName>
    <definedName name="TL_VA_L0_10" localSheetId="2">'[39]Top Lvl  Logic'!$Y$12</definedName>
    <definedName name="TL_VA_L0_10" localSheetId="5">'[39]Top Lvl  Logic'!$Y$12</definedName>
    <definedName name="TL_VA_L0_10" localSheetId="6">'[39]Top Lvl  Logic'!$Y$12</definedName>
    <definedName name="TL_VA_L0_10" localSheetId="7">'[39]Top Lvl  Logic'!$Y$12</definedName>
    <definedName name="TL_VA_L0_10" localSheetId="8">'[39]Top Lvl  Logic'!$Y$12</definedName>
    <definedName name="TL_VA_L0_10" localSheetId="9">'[39]Top Lvl  Logic'!$Y$12</definedName>
    <definedName name="TL_VA_L0_10">'[29]Top Lvl  Logic'!$Y$12</definedName>
    <definedName name="TL_VA_NA" localSheetId="4">'[39]Top Lvl  Logic'!$X$12</definedName>
    <definedName name="TL_VA_NA" localSheetId="3">'[39]Top Lvl  Logic'!$X$12</definedName>
    <definedName name="TL_VA_NA" localSheetId="2">'[39]Top Lvl  Logic'!$X$12</definedName>
    <definedName name="TL_VA_NA" localSheetId="5">'[39]Top Lvl  Logic'!$X$12</definedName>
    <definedName name="TL_VA_NA" localSheetId="6">'[39]Top Lvl  Logic'!$X$12</definedName>
    <definedName name="TL_VA_NA" localSheetId="7">'[39]Top Lvl  Logic'!$X$12</definedName>
    <definedName name="TL_VA_NA" localSheetId="8">'[39]Top Lvl  Logic'!$X$12</definedName>
    <definedName name="TL_VA_NA" localSheetId="9">'[39]Top Lvl  Logic'!$X$12</definedName>
    <definedName name="TL_VA_NA">'[29]Top Lvl  Logic'!$X$12</definedName>
    <definedName name="TL_VA_NA_10" localSheetId="4">'[39]Top Lvl  Logic'!$X$12</definedName>
    <definedName name="TL_VA_NA_10" localSheetId="3">'[39]Top Lvl  Logic'!$X$12</definedName>
    <definedName name="TL_VA_NA_10" localSheetId="2">'[39]Top Lvl  Logic'!$X$12</definedName>
    <definedName name="TL_VA_NA_10" localSheetId="5">'[39]Top Lvl  Logic'!$X$12</definedName>
    <definedName name="TL_VA_NA_10" localSheetId="6">'[39]Top Lvl  Logic'!$X$12</definedName>
    <definedName name="TL_VA_NA_10" localSheetId="7">'[39]Top Lvl  Logic'!$X$12</definedName>
    <definedName name="TL_VA_NA_10" localSheetId="8">'[39]Top Lvl  Logic'!$X$12</definedName>
    <definedName name="TL_VA_NA_10" localSheetId="9">'[39]Top Lvl  Logic'!$X$12</definedName>
    <definedName name="TL_VA_NA_10">'[29]Top Lvl  Logic'!$X$12</definedName>
    <definedName name="TL_VAL" localSheetId="4">'[39]Top Lvl  Logic'!$U$11</definedName>
    <definedName name="TL_VAL" localSheetId="3">'[39]Top Lvl  Logic'!$U$11</definedName>
    <definedName name="TL_VAL" localSheetId="2">'[39]Top Lvl  Logic'!$U$11</definedName>
    <definedName name="TL_VAL" localSheetId="5">'[39]Top Lvl  Logic'!$U$11</definedName>
    <definedName name="TL_VAL" localSheetId="6">'[39]Top Lvl  Logic'!$U$11</definedName>
    <definedName name="TL_VAL" localSheetId="7">'[39]Top Lvl  Logic'!$U$11</definedName>
    <definedName name="TL_VAL" localSheetId="8">'[39]Top Lvl  Logic'!$U$11</definedName>
    <definedName name="TL_VAL" localSheetId="9">'[39]Top Lvl  Logic'!$U$11</definedName>
    <definedName name="TL_VAL">'[29]Top Lvl  Logic'!$U$11</definedName>
    <definedName name="TL_VAL_10" localSheetId="4">'[39]Top Lvl  Logic'!$U$11</definedName>
    <definedName name="TL_VAL_10" localSheetId="3">'[39]Top Lvl  Logic'!$U$11</definedName>
    <definedName name="TL_VAL_10" localSheetId="2">'[39]Top Lvl  Logic'!$U$11</definedName>
    <definedName name="TL_VAL_10" localSheetId="5">'[39]Top Lvl  Logic'!$U$11</definedName>
    <definedName name="TL_VAL_10" localSheetId="6">'[39]Top Lvl  Logic'!$U$11</definedName>
    <definedName name="TL_VAL_10" localSheetId="7">'[39]Top Lvl  Logic'!$U$11</definedName>
    <definedName name="TL_VAL_10" localSheetId="8">'[39]Top Lvl  Logic'!$U$11</definedName>
    <definedName name="TL_VAL_10" localSheetId="9">'[39]Top Lvl  Logic'!$U$11</definedName>
    <definedName name="TL_VAL_10">'[29]Top Lvl  Logic'!$U$11</definedName>
    <definedName name="TL_Zst" localSheetId="4">[39]Summary!$E$9</definedName>
    <definedName name="TL_Zst" localSheetId="3">[39]Summary!$E$9</definedName>
    <definedName name="TL_Zst" localSheetId="2">[39]Summary!$E$9</definedName>
    <definedName name="TL_Zst" localSheetId="5">[39]Summary!$E$9</definedName>
    <definedName name="TL_Zst" localSheetId="6">[39]Summary!$E$9</definedName>
    <definedName name="TL_Zst" localSheetId="7">[39]Summary!$E$9</definedName>
    <definedName name="TL_Zst" localSheetId="8">[39]Summary!$E$9</definedName>
    <definedName name="TL_Zst" localSheetId="9">[39]Summary!$E$9</definedName>
    <definedName name="TL_Zst">[29]Summary!$E$9</definedName>
    <definedName name="TL_Zst_10" localSheetId="4">[39]Summary!$E$9</definedName>
    <definedName name="TL_Zst_10" localSheetId="3">[39]Summary!$E$9</definedName>
    <definedName name="TL_Zst_10" localSheetId="2">[39]Summary!$E$9</definedName>
    <definedName name="TL_Zst_10" localSheetId="5">[39]Summary!$E$9</definedName>
    <definedName name="TL_Zst_10" localSheetId="6">[39]Summary!$E$9</definedName>
    <definedName name="TL_Zst_10" localSheetId="7">[39]Summary!$E$9</definedName>
    <definedName name="TL_Zst_10" localSheetId="8">[39]Summary!$E$9</definedName>
    <definedName name="TL_Zst_10" localSheetId="9">[39]Summary!$E$9</definedName>
    <definedName name="TL_Zst_10">[29]Summary!$E$9</definedName>
    <definedName name="tmp_exExcel">'[111]NVA-300T返品リスト'!$A$1:$AA$6</definedName>
    <definedName name="Tolerance" localSheetId="4">#REF!</definedName>
    <definedName name="Tolerance" localSheetId="3">#REF!</definedName>
    <definedName name="Tolerance" localSheetId="2">#REF!</definedName>
    <definedName name="Tolerance" localSheetId="5">#REF!</definedName>
    <definedName name="Tolerance" localSheetId="6">#REF!</definedName>
    <definedName name="Tolerance" localSheetId="7">#REF!</definedName>
    <definedName name="Tolerance" localSheetId="8">#REF!</definedName>
    <definedName name="Tolerance" localSheetId="9">#REF!</definedName>
    <definedName name="Tolerance" localSheetId="10">#REF!</definedName>
    <definedName name="Tolerance">#REF!</definedName>
    <definedName name="Tolerance_Range" localSheetId="4">#REF!</definedName>
    <definedName name="Tolerance_Range" localSheetId="3">#REF!</definedName>
    <definedName name="Tolerance_Range" localSheetId="2">#REF!</definedName>
    <definedName name="Tolerance_Range" localSheetId="5">#REF!</definedName>
    <definedName name="Tolerance_Range" localSheetId="6">#REF!</definedName>
    <definedName name="Tolerance_Range" localSheetId="7">#REF!</definedName>
    <definedName name="Tolerance_Range" localSheetId="8">#REF!</definedName>
    <definedName name="Tolerance_Range" localSheetId="9">#REF!</definedName>
    <definedName name="Tolerance_Range" localSheetId="10">#REF!</definedName>
    <definedName name="Tolerance_Range">#REF!</definedName>
    <definedName name="TOOL" localSheetId="4">#REF!</definedName>
    <definedName name="TOOL" localSheetId="3">#REF!</definedName>
    <definedName name="TOOL" localSheetId="2">#REF!</definedName>
    <definedName name="TOOL" localSheetId="5">#REF!</definedName>
    <definedName name="TOOL" localSheetId="6">#REF!</definedName>
    <definedName name="TOOL" localSheetId="7">#REF!</definedName>
    <definedName name="TOOL" localSheetId="8">#REF!</definedName>
    <definedName name="TOOL" localSheetId="9">#REF!</definedName>
    <definedName name="TOOL" localSheetId="10">#REF!</definedName>
    <definedName name="TOOL">#REF!</definedName>
    <definedName name="tools" localSheetId="4">#REF!</definedName>
    <definedName name="tools" localSheetId="3">#REF!</definedName>
    <definedName name="tools" localSheetId="2">#REF!</definedName>
    <definedName name="tools" localSheetId="5">#REF!</definedName>
    <definedName name="tools" localSheetId="6">#REF!</definedName>
    <definedName name="tools" localSheetId="7">#REF!</definedName>
    <definedName name="tools" localSheetId="8">#REF!</definedName>
    <definedName name="tools" localSheetId="9">#REF!</definedName>
    <definedName name="tools" localSheetId="10">#REF!</definedName>
    <definedName name="tools">#REF!</definedName>
    <definedName name="Total_Interest" localSheetId="4">#REF!</definedName>
    <definedName name="Total_Interest" localSheetId="3">#REF!</definedName>
    <definedName name="Total_Interest" localSheetId="2">#REF!</definedName>
    <definedName name="Total_Interest" localSheetId="5">#REF!</definedName>
    <definedName name="Total_Interest" localSheetId="6">#REF!</definedName>
    <definedName name="Total_Interest" localSheetId="7">#REF!</definedName>
    <definedName name="Total_Interest" localSheetId="8">#REF!</definedName>
    <definedName name="Total_Interest" localSheetId="9">#REF!</definedName>
    <definedName name="Total_Interest" localSheetId="10">#REF!</definedName>
    <definedName name="Total_Interest">#REF!</definedName>
    <definedName name="Total_Pay" localSheetId="4">#REF!</definedName>
    <definedName name="Total_Pay" localSheetId="3">#REF!</definedName>
    <definedName name="Total_Pay" localSheetId="2">#REF!</definedName>
    <definedName name="Total_Pay" localSheetId="5">#REF!</definedName>
    <definedName name="Total_Pay" localSheetId="6">#REF!</definedName>
    <definedName name="Total_Pay" localSheetId="7">#REF!</definedName>
    <definedName name="Total_Pay" localSheetId="8">#REF!</definedName>
    <definedName name="Total_Pay" localSheetId="9">#REF!</definedName>
    <definedName name="Total_Pay" localSheetId="10">#REF!</definedName>
    <definedName name="Total_Pay">#REF!</definedName>
    <definedName name="TOTAL_PLANNED_TEST_TIME" localSheetId="4">#REF!</definedName>
    <definedName name="TOTAL_PLANNED_TEST_TIME" localSheetId="3">#REF!</definedName>
    <definedName name="TOTAL_PLANNED_TEST_TIME" localSheetId="2">#REF!</definedName>
    <definedName name="TOTAL_PLANNED_TEST_TIME" localSheetId="5">#REF!</definedName>
    <definedName name="TOTAL_PLANNED_TEST_TIME" localSheetId="6">#REF!</definedName>
    <definedName name="TOTAL_PLANNED_TEST_TIME" localSheetId="7">#REF!</definedName>
    <definedName name="TOTAL_PLANNED_TEST_TIME" localSheetId="8">#REF!</definedName>
    <definedName name="TOTAL_PLANNED_TEST_TIME" localSheetId="9">#REF!</definedName>
    <definedName name="TOTAL_PLANNED_TEST_TIME" localSheetId="10">#REF!</definedName>
    <definedName name="TOTAL_PLANNED_TEST_TIME">#REF!</definedName>
    <definedName name="TOTAL_PROG_YRS" localSheetId="4">#REF!</definedName>
    <definedName name="TOTAL_PROG_YRS" localSheetId="3">#REF!</definedName>
    <definedName name="TOTAL_PROG_YRS" localSheetId="2">#REF!</definedName>
    <definedName name="TOTAL_PROG_YRS" localSheetId="5">#REF!</definedName>
    <definedName name="TOTAL_PROG_YRS" localSheetId="6">#REF!</definedName>
    <definedName name="TOTAL_PROG_YRS" localSheetId="7">#REF!</definedName>
    <definedName name="TOTAL_PROG_YRS" localSheetId="8">#REF!</definedName>
    <definedName name="TOTAL_PROG_YRS" localSheetId="9">#REF!</definedName>
    <definedName name="TOTAL_PROG_YRS" localSheetId="10">#REF!</definedName>
    <definedName name="TOTAL_PROG_YRS">#REF!</definedName>
    <definedName name="TotalCost" localSheetId="4">[30]Optimize!$L$16:$L$54</definedName>
    <definedName name="TotalCost" localSheetId="3">[30]Optimize!$L$16:$L$54</definedName>
    <definedName name="TotalCost" localSheetId="2">[30]Optimize!$L$16:$L$54</definedName>
    <definedName name="TotalCost" localSheetId="5">[30]Optimize!$L$16:$L$54</definedName>
    <definedName name="TotalCost" localSheetId="6">[30]Optimize!$L$16:$L$54</definedName>
    <definedName name="TotalCost" localSheetId="7">[30]Optimize!$L$16:$L$54</definedName>
    <definedName name="TotalCost" localSheetId="8">[30]Optimize!$L$16:$L$54</definedName>
    <definedName name="TotalCost" localSheetId="9">[30]Optimize!$L$16:$L$54</definedName>
    <definedName name="TotalCost">[24]Optimize!$L$16:$L$54</definedName>
    <definedName name="totalscrap" localSheetId="4">#REF!</definedName>
    <definedName name="totalscrap" localSheetId="3">#REF!</definedName>
    <definedName name="totalscrap" localSheetId="2">#REF!</definedName>
    <definedName name="totalscrap" localSheetId="5">#REF!</definedName>
    <definedName name="totalscrap" localSheetId="6">#REF!</definedName>
    <definedName name="totalscrap" localSheetId="7">#REF!</definedName>
    <definedName name="totalscrap" localSheetId="8">#REF!</definedName>
    <definedName name="totalscrap" localSheetId="9">#REF!</definedName>
    <definedName name="totalscrap" localSheetId="10">#REF!</definedName>
    <definedName name="totalscrap">#REF!</definedName>
    <definedName name="TOUROKU" localSheetId="4">[37]WIBLE!$F$1</definedName>
    <definedName name="TOUROKU" localSheetId="3">[37]WIBLE!$F$1</definedName>
    <definedName name="TOUROKU" localSheetId="2">[37]WIBLE!$F$1</definedName>
    <definedName name="TOUROKU" localSheetId="5">[37]WIBLE!$F$1</definedName>
    <definedName name="TOUROKU" localSheetId="6">[37]WIBLE!$F$1</definedName>
    <definedName name="TOUROKU" localSheetId="7">[37]WIBLE!$F$1</definedName>
    <definedName name="TOUROKU" localSheetId="8">[37]WIBLE!$F$1</definedName>
    <definedName name="TOUROKU" localSheetId="9">[37]WIBLE!$F$1</definedName>
    <definedName name="TOUROKU">[26]WIBLE!$F$1</definedName>
    <definedName name="TP_12_SV" localSheetId="4">[102]Refrigerants!$B$14:$C$34</definedName>
    <definedName name="TP_12_SV" localSheetId="3">[102]Refrigerants!$B$14:$C$34</definedName>
    <definedName name="TP_12_SV" localSheetId="2">[102]Refrigerants!$B$14:$C$34</definedName>
    <definedName name="TP_12_SV" localSheetId="5">[102]Refrigerants!$B$14:$C$34</definedName>
    <definedName name="TP_12_SV" localSheetId="6">[102]Refrigerants!$B$14:$C$34</definedName>
    <definedName name="TP_12_SV" localSheetId="7">[102]Refrigerants!$B$14:$C$34</definedName>
    <definedName name="TP_12_SV" localSheetId="8">[102]Refrigerants!$B$14:$C$34</definedName>
    <definedName name="TP_12_SV" localSheetId="9">[102]Refrigerants!$B$14:$C$34</definedName>
    <definedName name="TP_12_SV">[79]Refrigerants!$B$14:$C$34</definedName>
    <definedName name="TP_134_SV" localSheetId="4">[102]Refrigerants!$K$14:$L$34</definedName>
    <definedName name="TP_134_SV" localSheetId="3">[102]Refrigerants!$K$14:$L$34</definedName>
    <definedName name="TP_134_SV" localSheetId="2">[102]Refrigerants!$K$14:$L$34</definedName>
    <definedName name="TP_134_SV" localSheetId="5">[102]Refrigerants!$K$14:$L$34</definedName>
    <definedName name="TP_134_SV" localSheetId="6">[102]Refrigerants!$K$14:$L$34</definedName>
    <definedName name="TP_134_SV" localSheetId="7">[102]Refrigerants!$K$14:$L$34</definedName>
    <definedName name="TP_134_SV" localSheetId="8">[102]Refrigerants!$K$14:$L$34</definedName>
    <definedName name="TP_134_SV" localSheetId="9">[102]Refrigerants!$K$14:$L$34</definedName>
    <definedName name="TP_134_SV">[79]Refrigerants!$K$14:$L$34</definedName>
    <definedName name="TP_CRDET" localSheetId="4">#REF!</definedName>
    <definedName name="TP_CRDET" localSheetId="3">#REF!</definedName>
    <definedName name="TP_CRDET" localSheetId="2">#REF!</definedName>
    <definedName name="TP_CRDET" localSheetId="5">#REF!</definedName>
    <definedName name="TP_CRDET" localSheetId="6">#REF!</definedName>
    <definedName name="TP_CRDET" localSheetId="7">#REF!</definedName>
    <definedName name="TP_CRDET" localSheetId="8">#REF!</definedName>
    <definedName name="TP_CRDET" localSheetId="9">#REF!</definedName>
    <definedName name="TP_CRDET" localSheetId="10">#REF!</definedName>
    <definedName name="TP_CRDET">#REF!</definedName>
    <definedName name="Tray" localSheetId="4">[46]Spec!$B$18:$F$22</definedName>
    <definedName name="Tray" localSheetId="3">[46]Spec!$B$18:$F$22</definedName>
    <definedName name="Tray" localSheetId="2">[46]Spec!$B$18:$F$22</definedName>
    <definedName name="Tray" localSheetId="5">[46]Spec!$B$18:$F$22</definedName>
    <definedName name="Tray" localSheetId="6">[46]Spec!$B$18:$F$22</definedName>
    <definedName name="Tray" localSheetId="7">[46]Spec!$B$18:$F$22</definedName>
    <definedName name="Tray" localSheetId="8">[46]Spec!$B$18:$F$22</definedName>
    <definedName name="Tray" localSheetId="9">[46]Spec!$B$18:$F$22</definedName>
    <definedName name="Tray">[37]Spec!$B$18:$F$22</definedName>
    <definedName name="TRD" localSheetId="4">#REF!</definedName>
    <definedName name="TRD" localSheetId="3">#REF!</definedName>
    <definedName name="TRD" localSheetId="2">#REF!</definedName>
    <definedName name="TRD" localSheetId="5">#REF!</definedName>
    <definedName name="TRD" localSheetId="6">#REF!</definedName>
    <definedName name="TRD" localSheetId="7">#REF!</definedName>
    <definedName name="TRD" localSheetId="8">#REF!</definedName>
    <definedName name="TRD" localSheetId="9">#REF!</definedName>
    <definedName name="TRD" localSheetId="10">#REF!</definedName>
    <definedName name="TRD">#REF!</definedName>
    <definedName name="TrialColumn" localSheetId="4">#REF!</definedName>
    <definedName name="TrialColumn" localSheetId="3">#REF!</definedName>
    <definedName name="TrialColumn" localSheetId="2">#REF!</definedName>
    <definedName name="TrialColumn" localSheetId="5">#REF!</definedName>
    <definedName name="TrialColumn" localSheetId="6">#REF!</definedName>
    <definedName name="TrialColumn" localSheetId="7">#REF!</definedName>
    <definedName name="TrialColumn" localSheetId="8">#REF!</definedName>
    <definedName name="TrialColumn" localSheetId="9">#REF!</definedName>
    <definedName name="TrialColumn" localSheetId="10">#REF!</definedName>
    <definedName name="TrialColumn">#REF!</definedName>
    <definedName name="triangle" localSheetId="4">#REF!</definedName>
    <definedName name="triangle" localSheetId="3">#REF!</definedName>
    <definedName name="triangle" localSheetId="2">#REF!</definedName>
    <definedName name="triangle" localSheetId="5">#REF!</definedName>
    <definedName name="triangle" localSheetId="6">#REF!</definedName>
    <definedName name="triangle" localSheetId="7">#REF!</definedName>
    <definedName name="triangle" localSheetId="8">#REF!</definedName>
    <definedName name="triangle" localSheetId="9">#REF!</definedName>
    <definedName name="triangle" localSheetId="10">#REF!</definedName>
    <definedName name="triangle">#REF!</definedName>
    <definedName name="trisisclo" localSheetId="4" hidden="1">{#N/A,#N/A,TRUE,"Distribution";#N/A,#N/A,TRUE,"Fulfillment";#N/A,#N/A,TRUE,"Aged Backorders"}</definedName>
    <definedName name="trisisclo" localSheetId="3" hidden="1">{#N/A,#N/A,TRUE,"Distribution";#N/A,#N/A,TRUE,"Fulfillment";#N/A,#N/A,TRUE,"Aged Backorders"}</definedName>
    <definedName name="trisisclo" localSheetId="2" hidden="1">{#N/A,#N/A,TRUE,"Distribution";#N/A,#N/A,TRUE,"Fulfillment";#N/A,#N/A,TRUE,"Aged Backorders"}</definedName>
    <definedName name="trisisclo" localSheetId="8" hidden="1">{#N/A,#N/A,TRUE,"Distribution";#N/A,#N/A,TRUE,"Fulfillment";#N/A,#N/A,TRUE,"Aged Backorders"}</definedName>
    <definedName name="trisisclo" localSheetId="9" hidden="1">{#N/A,#N/A,TRUE,"Distribution";#N/A,#N/A,TRUE,"Fulfillment";#N/A,#N/A,TRUE,"Aged Backorders"}</definedName>
    <definedName name="trisisclo" hidden="1">{#N/A,#N/A,TRUE,"Distribution";#N/A,#N/A,TRUE,"Fulfillment";#N/A,#N/A,TRUE,"Aged Backorders"}</definedName>
    <definedName name="TRP">'[123]URBANO P EST'!$Y$7</definedName>
    <definedName name="TRQ" localSheetId="4">#REF!</definedName>
    <definedName name="TRQ" localSheetId="3">#REF!</definedName>
    <definedName name="TRQ" localSheetId="2">#REF!</definedName>
    <definedName name="TRQ" localSheetId="5">#REF!</definedName>
    <definedName name="TRQ" localSheetId="6">#REF!</definedName>
    <definedName name="TRQ" localSheetId="7">#REF!</definedName>
    <definedName name="TRQ" localSheetId="8">#REF!</definedName>
    <definedName name="TRQ" localSheetId="9">#REF!</definedName>
    <definedName name="TRQ" localSheetId="10">#REF!</definedName>
    <definedName name="TRQ">#REF!</definedName>
    <definedName name="tryui" localSheetId="4" hidden="1">{#N/A,#N/A,TRUE,"Distribution";#N/A,#N/A,TRUE,"Fulfillment";#N/A,#N/A,TRUE,"Aged Backorders"}</definedName>
    <definedName name="tryui" localSheetId="3" hidden="1">{#N/A,#N/A,TRUE,"Distribution";#N/A,#N/A,TRUE,"Fulfillment";#N/A,#N/A,TRUE,"Aged Backorders"}</definedName>
    <definedName name="tryui" localSheetId="2" hidden="1">{#N/A,#N/A,TRUE,"Distribution";#N/A,#N/A,TRUE,"Fulfillment";#N/A,#N/A,TRUE,"Aged Backorders"}</definedName>
    <definedName name="tryui" localSheetId="8" hidden="1">{#N/A,#N/A,TRUE,"Distribution";#N/A,#N/A,TRUE,"Fulfillment";#N/A,#N/A,TRUE,"Aged Backorders"}</definedName>
    <definedName name="tryui" localSheetId="9" hidden="1">{#N/A,#N/A,TRUE,"Distribution";#N/A,#N/A,TRUE,"Fulfillment";#N/A,#N/A,TRUE,"Aged Backorders"}</definedName>
    <definedName name="tryui" hidden="1">{#N/A,#N/A,TRUE,"Distribution";#N/A,#N/A,TRUE,"Fulfillment";#N/A,#N/A,TRUE,"Aged Backorders"}</definedName>
    <definedName name="TS" localSheetId="4">#REF!</definedName>
    <definedName name="TS" localSheetId="3">#REF!</definedName>
    <definedName name="TS" localSheetId="2">#REF!</definedName>
    <definedName name="TS" localSheetId="5">#REF!</definedName>
    <definedName name="TS" localSheetId="6">#REF!</definedName>
    <definedName name="TS" localSheetId="7">#REF!</definedName>
    <definedName name="TS" localSheetId="8">#REF!</definedName>
    <definedName name="TS" localSheetId="9">#REF!</definedName>
    <definedName name="TS" localSheetId="10">#REF!</definedName>
    <definedName name="TS">#REF!</definedName>
    <definedName name="TSG" localSheetId="4">#REF!</definedName>
    <definedName name="TSG" localSheetId="3">#REF!</definedName>
    <definedName name="TSG" localSheetId="2">#REF!</definedName>
    <definedName name="TSG" localSheetId="5">#REF!</definedName>
    <definedName name="TSG" localSheetId="6">#REF!</definedName>
    <definedName name="TSG" localSheetId="7">#REF!</definedName>
    <definedName name="TSG" localSheetId="8">#REF!</definedName>
    <definedName name="TSG" localSheetId="9">#REF!</definedName>
    <definedName name="TSG" localSheetId="10">#REF!</definedName>
    <definedName name="TSG">#REF!</definedName>
    <definedName name="TSG.Reg" localSheetId="4">#REF!</definedName>
    <definedName name="TSG.Reg" localSheetId="3">#REF!</definedName>
    <definedName name="TSG.Reg" localSheetId="2">#REF!</definedName>
    <definedName name="TSG.Reg" localSheetId="5">#REF!</definedName>
    <definedName name="TSG.Reg" localSheetId="6">#REF!</definedName>
    <definedName name="TSG.Reg" localSheetId="7">#REF!</definedName>
    <definedName name="TSG.Reg" localSheetId="8">#REF!</definedName>
    <definedName name="TSG.Reg" localSheetId="9">#REF!</definedName>
    <definedName name="TSG.Reg" localSheetId="10">#REF!</definedName>
    <definedName name="TSG.Reg">#REF!</definedName>
    <definedName name="TSGa" localSheetId="4">#REF!</definedName>
    <definedName name="TSGa" localSheetId="3">#REF!</definedName>
    <definedName name="TSGa" localSheetId="2">#REF!</definedName>
    <definedName name="TSGa" localSheetId="5">#REF!</definedName>
    <definedName name="TSGa" localSheetId="6">#REF!</definedName>
    <definedName name="TSGa" localSheetId="7">#REF!</definedName>
    <definedName name="TSGa" localSheetId="8">#REF!</definedName>
    <definedName name="TSGa" localSheetId="9">#REF!</definedName>
    <definedName name="TSGa" localSheetId="10">#REF!</definedName>
    <definedName name="TSGa">#REF!</definedName>
    <definedName name="TSGame" localSheetId="4">#REF!</definedName>
    <definedName name="TSGame" localSheetId="3">#REF!</definedName>
    <definedName name="TSGame" localSheetId="2">#REF!</definedName>
    <definedName name="TSGame" localSheetId="5">#REF!</definedName>
    <definedName name="TSGame" localSheetId="6">#REF!</definedName>
    <definedName name="TSGame" localSheetId="7">#REF!</definedName>
    <definedName name="TSGame" localSheetId="8">#REF!</definedName>
    <definedName name="TSGame" localSheetId="9">#REF!</definedName>
    <definedName name="TSGame" localSheetId="10">#REF!</definedName>
    <definedName name="TSGame">#REF!</definedName>
    <definedName name="TSGe" localSheetId="4">#REF!</definedName>
    <definedName name="TSGe" localSheetId="3">#REF!</definedName>
    <definedName name="TSGe" localSheetId="2">#REF!</definedName>
    <definedName name="TSGe" localSheetId="5">#REF!</definedName>
    <definedName name="TSGe" localSheetId="6">#REF!</definedName>
    <definedName name="TSGe" localSheetId="7">#REF!</definedName>
    <definedName name="TSGe" localSheetId="8">#REF!</definedName>
    <definedName name="TSGe" localSheetId="9">#REF!</definedName>
    <definedName name="TSGe" localSheetId="10">#REF!</definedName>
    <definedName name="TSGe">#REF!</definedName>
    <definedName name="TSGo" localSheetId="4">[52]OGSum!$A$7</definedName>
    <definedName name="TSGo" localSheetId="3">[52]OGSum!$A$7</definedName>
    <definedName name="TSGo" localSheetId="2">[52]OGSum!$A$7</definedName>
    <definedName name="TSGo" localSheetId="5">[52]OGSum!$A$7</definedName>
    <definedName name="TSGo" localSheetId="6">[52]OGSum!$A$7</definedName>
    <definedName name="TSGo" localSheetId="7">[52]OGSum!$A$7</definedName>
    <definedName name="TSGo">[53]OGSum!$A$7</definedName>
    <definedName name="TSGw" localSheetId="4">#REF!</definedName>
    <definedName name="TSGw" localSheetId="3">#REF!</definedName>
    <definedName name="TSGw" localSheetId="2">#REF!</definedName>
    <definedName name="TSGw" localSheetId="5">#REF!</definedName>
    <definedName name="TSGw" localSheetId="6">#REF!</definedName>
    <definedName name="TSGw" localSheetId="7">#REF!</definedName>
    <definedName name="TSGw" localSheetId="8">#REF!</definedName>
    <definedName name="TSGw" localSheetId="9">#REF!</definedName>
    <definedName name="TSGw" localSheetId="10">#REF!</definedName>
    <definedName name="TSGw">#REF!</definedName>
    <definedName name="TSS" localSheetId="4">#REF!</definedName>
    <definedName name="TSS" localSheetId="3">#REF!</definedName>
    <definedName name="TSS" localSheetId="2">#REF!</definedName>
    <definedName name="TSS" localSheetId="5">#REF!</definedName>
    <definedName name="TSS" localSheetId="6">#REF!</definedName>
    <definedName name="TSS" localSheetId="7">#REF!</definedName>
    <definedName name="TSS" localSheetId="8">#REF!</definedName>
    <definedName name="TSS" localSheetId="9">#REF!</definedName>
    <definedName name="TSS" localSheetId="10">#REF!</definedName>
    <definedName name="TSS">#REF!</definedName>
    <definedName name="tttttttt" localSheetId="4" hidden="1">{#N/A,#N/A,TRUE,"Distribution";#N/A,#N/A,TRUE,"Fulfillment";#N/A,#N/A,TRUE,"Aged Backorders"}</definedName>
    <definedName name="tttttttt" localSheetId="3" hidden="1">{#N/A,#N/A,TRUE,"Distribution";#N/A,#N/A,TRUE,"Fulfillment";#N/A,#N/A,TRUE,"Aged Backorders"}</definedName>
    <definedName name="tttttttt" localSheetId="2" hidden="1">{#N/A,#N/A,TRUE,"Distribution";#N/A,#N/A,TRUE,"Fulfillment";#N/A,#N/A,TRUE,"Aged Backorders"}</definedName>
    <definedName name="tttttttt" localSheetId="8" hidden="1">{#N/A,#N/A,TRUE,"Distribution";#N/A,#N/A,TRUE,"Fulfillment";#N/A,#N/A,TRUE,"Aged Backorders"}</definedName>
    <definedName name="tttttttt" localSheetId="9" hidden="1">{#N/A,#N/A,TRUE,"Distribution";#N/A,#N/A,TRUE,"Fulfillment";#N/A,#N/A,TRUE,"Aged Backorders"}</definedName>
    <definedName name="tttttttt" hidden="1">{#N/A,#N/A,TRUE,"Distribution";#N/A,#N/A,TRUE,"Fulfillment";#N/A,#N/A,TRUE,"Aged Backorders"}</definedName>
    <definedName name="tttttttttttttttttttttttttt" localSheetId="4" hidden="1">{#N/A,#N/A,TRUE,"Distribution";#N/A,#N/A,TRUE,"Fulfillment";#N/A,#N/A,TRUE,"Aged Backorders"}</definedName>
    <definedName name="tttttttttttttttttttttttttt" localSheetId="3" hidden="1">{#N/A,#N/A,TRUE,"Distribution";#N/A,#N/A,TRUE,"Fulfillment";#N/A,#N/A,TRUE,"Aged Backorders"}</definedName>
    <definedName name="tttttttttttttttttttttttttt" localSheetId="2" hidden="1">{#N/A,#N/A,TRUE,"Distribution";#N/A,#N/A,TRUE,"Fulfillment";#N/A,#N/A,TRUE,"Aged Backorders"}</definedName>
    <definedName name="tttttttttttttttttttttttttt" localSheetId="8" hidden="1">{#N/A,#N/A,TRUE,"Distribution";#N/A,#N/A,TRUE,"Fulfillment";#N/A,#N/A,TRUE,"Aged Backorders"}</definedName>
    <definedName name="tttttttttttttttttttttttttt" localSheetId="9" hidden="1">{#N/A,#N/A,TRUE,"Distribution";#N/A,#N/A,TRUE,"Fulfillment";#N/A,#N/A,TRUE,"Aged Backorders"}</definedName>
    <definedName name="tttttttttttttttttttttttttt" hidden="1">{#N/A,#N/A,TRUE,"Distribution";#N/A,#N/A,TRUE,"Fulfillment";#N/A,#N/A,TRUE,"Aged Backorders"}</definedName>
    <definedName name="TVL_0020_R_1B" localSheetId="4">#REF!</definedName>
    <definedName name="TVL_0020_R_1B" localSheetId="3">#REF!</definedName>
    <definedName name="TVL_0020_R_1B" localSheetId="2">#REF!</definedName>
    <definedName name="TVL_0020_R_1B" localSheetId="5">#REF!</definedName>
    <definedName name="TVL_0020_R_1B" localSheetId="6">#REF!</definedName>
    <definedName name="TVL_0020_R_1B" localSheetId="7">#REF!</definedName>
    <definedName name="TVL_0020_R_1B" localSheetId="8">#REF!</definedName>
    <definedName name="TVL_0020_R_1B" localSheetId="9">#REF!</definedName>
    <definedName name="TVL_0020_R_1B" localSheetId="10">#REF!</definedName>
    <definedName name="TVL_0020_R_1B">#REF!</definedName>
    <definedName name="tVP" localSheetId="4">#REF!</definedName>
    <definedName name="tVP" localSheetId="3">#REF!</definedName>
    <definedName name="tVP" localSheetId="2">#REF!</definedName>
    <definedName name="tVP" localSheetId="5">#REF!</definedName>
    <definedName name="tVP" localSheetId="6">#REF!</definedName>
    <definedName name="tVP" localSheetId="7">#REF!</definedName>
    <definedName name="tVP" localSheetId="8">#REF!</definedName>
    <definedName name="tVP" localSheetId="9">#REF!</definedName>
    <definedName name="tVP" localSheetId="10">#REF!</definedName>
    <definedName name="tVP">#REF!</definedName>
    <definedName name="TwoMonthsBack" localSheetId="4">#REF!</definedName>
    <definedName name="TwoMonthsBack" localSheetId="3">#REF!</definedName>
    <definedName name="TwoMonthsBack" localSheetId="2">#REF!</definedName>
    <definedName name="TwoMonthsBack" localSheetId="5">#REF!</definedName>
    <definedName name="TwoMonthsBack" localSheetId="6">#REF!</definedName>
    <definedName name="TwoMonthsBack" localSheetId="7">#REF!</definedName>
    <definedName name="TwoMonthsBack" localSheetId="8">#REF!</definedName>
    <definedName name="TwoMonthsBack" localSheetId="9">#REF!</definedName>
    <definedName name="TwoMonthsBack" localSheetId="10">#REF!</definedName>
    <definedName name="TwoMonthsBack">#REF!</definedName>
    <definedName name="TXL">#N/A</definedName>
    <definedName name="ty" localSheetId="4">#REF!</definedName>
    <definedName name="ty" localSheetId="3">#REF!</definedName>
    <definedName name="ty" localSheetId="2">#REF!</definedName>
    <definedName name="ty" localSheetId="5">#REF!</definedName>
    <definedName name="ty" localSheetId="6">#REF!</definedName>
    <definedName name="ty" localSheetId="7">#REF!</definedName>
    <definedName name="ty" localSheetId="8">#REF!</definedName>
    <definedName name="ty" localSheetId="9">#REF!</definedName>
    <definedName name="ty" localSheetId="10">#REF!</definedName>
    <definedName name="ty">#REF!</definedName>
    <definedName name="Type" localSheetId="4">[55]EPR!$O$1:$O$8</definedName>
    <definedName name="Type" localSheetId="3">[55]EPR!$O$1:$O$8</definedName>
    <definedName name="Type" localSheetId="2">[55]EPR!$O$1:$O$8</definedName>
    <definedName name="Type" localSheetId="5">[55]EPR!$O$1:$O$8</definedName>
    <definedName name="Type" localSheetId="6">[55]EPR!$O$1:$O$8</definedName>
    <definedName name="Type" localSheetId="7">[55]EPR!$O$1:$O$8</definedName>
    <definedName name="Type" localSheetId="8">[55]EPR!$O$1:$O$8</definedName>
    <definedName name="Type" localSheetId="9">[55]EPR!$O$1:$O$8</definedName>
    <definedName name="Type">[44]EPR!$O$1:$O$8</definedName>
    <definedName name="TYU" localSheetId="4">#REF!</definedName>
    <definedName name="TYU" localSheetId="3">#REF!</definedName>
    <definedName name="TYU" localSheetId="2">#REF!</definedName>
    <definedName name="TYU" localSheetId="5">#REF!</definedName>
    <definedName name="TYU" localSheetId="6">#REF!</definedName>
    <definedName name="TYU" localSheetId="7">#REF!</definedName>
    <definedName name="TYU" localSheetId="8">#REF!</definedName>
    <definedName name="TYU" localSheetId="9">#REF!</definedName>
    <definedName name="TYU" localSheetId="10">#REF!</definedName>
    <definedName name="TYU">#REF!</definedName>
    <definedName name="UAF_VP" localSheetId="4">#REF!</definedName>
    <definedName name="UAF_VP" localSheetId="3">#REF!</definedName>
    <definedName name="UAF_VP" localSheetId="2">#REF!</definedName>
    <definedName name="UAF_VP" localSheetId="5">#REF!</definedName>
    <definedName name="UAF_VP" localSheetId="6">#REF!</definedName>
    <definedName name="UAF_VP" localSheetId="7">#REF!</definedName>
    <definedName name="UAF_VP" localSheetId="8">#REF!</definedName>
    <definedName name="UAF_VP" localSheetId="9">#REF!</definedName>
    <definedName name="UAF_VP" localSheetId="10">#REF!</definedName>
    <definedName name="UAF_VP">#REF!</definedName>
    <definedName name="UAFoam" localSheetId="4">#REF!</definedName>
    <definedName name="UAFoam" localSheetId="3">#REF!</definedName>
    <definedName name="UAFoam" localSheetId="2">#REF!</definedName>
    <definedName name="UAFoam" localSheetId="5">#REF!</definedName>
    <definedName name="UAFoam" localSheetId="6">#REF!</definedName>
    <definedName name="UAFoam" localSheetId="7">#REF!</definedName>
    <definedName name="UAFoam" localSheetId="8">#REF!</definedName>
    <definedName name="UAFoam" localSheetId="9">#REF!</definedName>
    <definedName name="UAFoam" localSheetId="10">#REF!</definedName>
    <definedName name="UAFoam">#REF!</definedName>
    <definedName name="UBS" localSheetId="4">#REF!</definedName>
    <definedName name="UBS" localSheetId="3">#REF!</definedName>
    <definedName name="UBS" localSheetId="2">#REF!</definedName>
    <definedName name="UBS" localSheetId="5">#REF!</definedName>
    <definedName name="UBS" localSheetId="6">#REF!</definedName>
    <definedName name="UBS" localSheetId="7">#REF!</definedName>
    <definedName name="UBS" localSheetId="8">#REF!</definedName>
    <definedName name="UBS" localSheetId="9">#REF!</definedName>
    <definedName name="UBS" localSheetId="10">#REF!</definedName>
    <definedName name="UBS">#REF!</definedName>
    <definedName name="UCL" localSheetId="4">#REF!</definedName>
    <definedName name="UCL" localSheetId="3">#REF!</definedName>
    <definedName name="UCL" localSheetId="2">#REF!</definedName>
    <definedName name="UCL" localSheetId="5">#REF!</definedName>
    <definedName name="UCL" localSheetId="6">#REF!</definedName>
    <definedName name="UCL" localSheetId="7">#REF!</definedName>
    <definedName name="UCL" localSheetId="8">#REF!</definedName>
    <definedName name="UCL" localSheetId="9">#REF!</definedName>
    <definedName name="UCL" localSheetId="10">#REF!</definedName>
    <definedName name="UCL">#REF!</definedName>
    <definedName name="UCLR" localSheetId="4">#REF!</definedName>
    <definedName name="UCLR" localSheetId="3">#REF!</definedName>
    <definedName name="UCLR" localSheetId="2">#REF!</definedName>
    <definedName name="UCLR" localSheetId="5">#REF!</definedName>
    <definedName name="UCLR" localSheetId="6">#REF!</definedName>
    <definedName name="UCLR" localSheetId="7">#REF!</definedName>
    <definedName name="UCLR" localSheetId="8">#REF!</definedName>
    <definedName name="UCLR" localSheetId="9">#REF!</definedName>
    <definedName name="UCLR" localSheetId="10">#REF!</definedName>
    <definedName name="UCLR">#REF!</definedName>
    <definedName name="UF_VP" localSheetId="4">#REF!</definedName>
    <definedName name="UF_VP" localSheetId="3">#REF!</definedName>
    <definedName name="UF_VP" localSheetId="2">#REF!</definedName>
    <definedName name="UF_VP" localSheetId="5">#REF!</definedName>
    <definedName name="UF_VP" localSheetId="6">#REF!</definedName>
    <definedName name="UF_VP" localSheetId="7">#REF!</definedName>
    <definedName name="UF_VP" localSheetId="8">#REF!</definedName>
    <definedName name="UF_VP" localSheetId="9">#REF!</definedName>
    <definedName name="UF_VP" localSheetId="10">#REF!</definedName>
    <definedName name="UF_VP">#REF!</definedName>
    <definedName name="UFoam" localSheetId="4">#REF!</definedName>
    <definedName name="UFoam" localSheetId="3">#REF!</definedName>
    <definedName name="UFoam" localSheetId="2">#REF!</definedName>
    <definedName name="UFoam" localSheetId="5">#REF!</definedName>
    <definedName name="UFoam" localSheetId="6">#REF!</definedName>
    <definedName name="UFoam" localSheetId="7">#REF!</definedName>
    <definedName name="UFoam" localSheetId="8">#REF!</definedName>
    <definedName name="UFoam" localSheetId="9">#REF!</definedName>
    <definedName name="UFoam" localSheetId="10">#REF!</definedName>
    <definedName name="UFoam">#REF!</definedName>
    <definedName name="Unit_Years_Week" localSheetId="4">#REF!</definedName>
    <definedName name="Unit_Years_Week" localSheetId="3">#REF!</definedName>
    <definedName name="Unit_Years_Week" localSheetId="2">#REF!</definedName>
    <definedName name="Unit_Years_Week" localSheetId="5">#REF!</definedName>
    <definedName name="Unit_Years_Week" localSheetId="6">#REF!</definedName>
    <definedName name="Unit_Years_Week" localSheetId="7">#REF!</definedName>
    <definedName name="Unit_Years_Week" localSheetId="8">#REF!</definedName>
    <definedName name="Unit_Years_Week" localSheetId="9">#REF!</definedName>
    <definedName name="Unit_Years_Week" localSheetId="10">#REF!</definedName>
    <definedName name="Unit_Years_Week">#REF!</definedName>
    <definedName name="upper_spec" localSheetId="4">#REF!</definedName>
    <definedName name="upper_spec" localSheetId="3">#REF!</definedName>
    <definedName name="upper_spec" localSheetId="2">#REF!</definedName>
    <definedName name="upper_spec" localSheetId="5">#REF!</definedName>
    <definedName name="upper_spec" localSheetId="6">#REF!</definedName>
    <definedName name="upper_spec" localSheetId="7">#REF!</definedName>
    <definedName name="upper_spec" localSheetId="8">#REF!</definedName>
    <definedName name="upper_spec" localSheetId="9">#REF!</definedName>
    <definedName name="upper_spec" localSheetId="10">#REF!</definedName>
    <definedName name="upper_spec">#REF!</definedName>
    <definedName name="USD" localSheetId="4">'[113]UPPER BLOCK'!#REF!</definedName>
    <definedName name="USD" localSheetId="3">'[113]UPPER BLOCK'!#REF!</definedName>
    <definedName name="USD" localSheetId="2">'[113]UPPER BLOCK'!#REF!</definedName>
    <definedName name="USD" localSheetId="5">'[113]UPPER BLOCK'!#REF!</definedName>
    <definedName name="USD" localSheetId="6">'[113]UPPER BLOCK'!#REF!</definedName>
    <definedName name="USD" localSheetId="7">'[113]UPPER BLOCK'!#REF!</definedName>
    <definedName name="USD">'[114]UPPER BLOCK'!#REF!</definedName>
    <definedName name="v" localSheetId="4">#REF!</definedName>
    <definedName name="v" localSheetId="3">#REF!</definedName>
    <definedName name="v" localSheetId="2">#REF!</definedName>
    <definedName name="v" localSheetId="5">#REF!</definedName>
    <definedName name="v" localSheetId="6">#REF!</definedName>
    <definedName name="v" localSheetId="7">#REF!</definedName>
    <definedName name="v" localSheetId="8">#REF!</definedName>
    <definedName name="v" localSheetId="9">#REF!</definedName>
    <definedName name="v" localSheetId="10">#REF!</definedName>
    <definedName name="v">#REF!</definedName>
    <definedName name="V_12">!G1</definedName>
    <definedName name="V04_" localSheetId="4">#REF!</definedName>
    <definedName name="V04_" localSheetId="3">#REF!</definedName>
    <definedName name="V04_" localSheetId="2">#REF!</definedName>
    <definedName name="V04_" localSheetId="5">#REF!</definedName>
    <definedName name="V04_" localSheetId="6">#REF!</definedName>
    <definedName name="V04_" localSheetId="7">#REF!</definedName>
    <definedName name="V04_" localSheetId="8">#REF!</definedName>
    <definedName name="V04_" localSheetId="9">#REF!</definedName>
    <definedName name="V04_" localSheetId="10">#REF!</definedName>
    <definedName name="V04_">#REF!</definedName>
    <definedName name="V05_" localSheetId="4">#REF!</definedName>
    <definedName name="V05_" localSheetId="3">#REF!</definedName>
    <definedName name="V05_" localSheetId="2">#REF!</definedName>
    <definedName name="V05_" localSheetId="5">#REF!</definedName>
    <definedName name="V05_" localSheetId="6">#REF!</definedName>
    <definedName name="V05_" localSheetId="7">#REF!</definedName>
    <definedName name="V05_" localSheetId="8">#REF!</definedName>
    <definedName name="V05_" localSheetId="9">#REF!</definedName>
    <definedName name="V05_" localSheetId="10">#REF!</definedName>
    <definedName name="V05_">#REF!</definedName>
    <definedName name="V06_" localSheetId="4">#REF!</definedName>
    <definedName name="V06_" localSheetId="3">#REF!</definedName>
    <definedName name="V06_" localSheetId="2">#REF!</definedName>
    <definedName name="V06_" localSheetId="5">#REF!</definedName>
    <definedName name="V06_" localSheetId="6">#REF!</definedName>
    <definedName name="V06_" localSheetId="7">#REF!</definedName>
    <definedName name="V06_" localSheetId="8">#REF!</definedName>
    <definedName name="V06_" localSheetId="9">#REF!</definedName>
    <definedName name="V06_" localSheetId="10">#REF!</definedName>
    <definedName name="V06_">#REF!</definedName>
    <definedName name="V07_" localSheetId="4">#REF!</definedName>
    <definedName name="V07_" localSheetId="3">#REF!</definedName>
    <definedName name="V07_" localSheetId="2">#REF!</definedName>
    <definedName name="V07_" localSheetId="5">#REF!</definedName>
    <definedName name="V07_" localSheetId="6">#REF!</definedName>
    <definedName name="V07_" localSheetId="7">#REF!</definedName>
    <definedName name="V07_" localSheetId="8">#REF!</definedName>
    <definedName name="V07_" localSheetId="9">#REF!</definedName>
    <definedName name="V07_" localSheetId="10">#REF!</definedName>
    <definedName name="V07_">#REF!</definedName>
    <definedName name="V08_" localSheetId="4">#REF!</definedName>
    <definedName name="V08_" localSheetId="3">#REF!</definedName>
    <definedName name="V08_" localSheetId="2">#REF!</definedName>
    <definedName name="V08_" localSheetId="5">#REF!</definedName>
    <definedName name="V08_" localSheetId="6">#REF!</definedName>
    <definedName name="V08_" localSheetId="7">#REF!</definedName>
    <definedName name="V08_" localSheetId="8">#REF!</definedName>
    <definedName name="V08_" localSheetId="9">#REF!</definedName>
    <definedName name="V08_" localSheetId="10">#REF!</definedName>
    <definedName name="V08_">#REF!</definedName>
    <definedName name="V75_" localSheetId="4">#REF!</definedName>
    <definedName name="V75_" localSheetId="3">#REF!</definedName>
    <definedName name="V75_" localSheetId="2">#REF!</definedName>
    <definedName name="V75_" localSheetId="5">#REF!</definedName>
    <definedName name="V75_" localSheetId="6">#REF!</definedName>
    <definedName name="V75_" localSheetId="7">#REF!</definedName>
    <definedName name="V75_" localSheetId="8">#REF!</definedName>
    <definedName name="V75_" localSheetId="9">#REF!</definedName>
    <definedName name="V75_" localSheetId="10">#REF!</definedName>
    <definedName name="V75_">#REF!</definedName>
    <definedName name="V78_" localSheetId="4">#REF!</definedName>
    <definedName name="V78_" localSheetId="3">#REF!</definedName>
    <definedName name="V78_" localSheetId="2">#REF!</definedName>
    <definedName name="V78_" localSheetId="5">#REF!</definedName>
    <definedName name="V78_" localSheetId="6">#REF!</definedName>
    <definedName name="V78_" localSheetId="7">#REF!</definedName>
    <definedName name="V78_" localSheetId="8">#REF!</definedName>
    <definedName name="V78_" localSheetId="9">#REF!</definedName>
    <definedName name="V78_" localSheetId="10">#REF!</definedName>
    <definedName name="V78_">#REF!</definedName>
    <definedName name="V95_" localSheetId="4">#REF!</definedName>
    <definedName name="V95_" localSheetId="3">#REF!</definedName>
    <definedName name="V95_" localSheetId="2">#REF!</definedName>
    <definedName name="V95_" localSheetId="5">#REF!</definedName>
    <definedName name="V95_" localSheetId="6">#REF!</definedName>
    <definedName name="V95_" localSheetId="7">#REF!</definedName>
    <definedName name="V95_" localSheetId="8">#REF!</definedName>
    <definedName name="V95_" localSheetId="9">#REF!</definedName>
    <definedName name="V95_" localSheetId="10">#REF!</definedName>
    <definedName name="V95_">#REF!</definedName>
    <definedName name="VAÄT_LIEÄU">"ATRAM"</definedName>
    <definedName name="ValidBOMRange" localSheetId="4">#REF!</definedName>
    <definedName name="ValidBOMRange" localSheetId="3">#REF!</definedName>
    <definedName name="ValidBOMRange" localSheetId="2">#REF!</definedName>
    <definedName name="ValidBOMRange" localSheetId="5">#REF!</definedName>
    <definedName name="ValidBOMRange" localSheetId="6">#REF!</definedName>
    <definedName name="ValidBOMRange" localSheetId="7">#REF!</definedName>
    <definedName name="ValidBOMRange" localSheetId="8">#REF!</definedName>
    <definedName name="ValidBOMRange" localSheetId="9">#REF!</definedName>
    <definedName name="ValidBOMRange" localSheetId="10">#REF!</definedName>
    <definedName name="ValidBOMRange">#REF!</definedName>
    <definedName name="ValidMaterialDatabaseC">'[124]MTL1'!$C$4:$E$500</definedName>
    <definedName name="Value" localSheetId="4">[68]Chart!$A$19:$A$39</definedName>
    <definedName name="Value" localSheetId="3">[68]Chart!$A$19:$A$39</definedName>
    <definedName name="Value" localSheetId="2">[68]Chart!$A$19:$A$39</definedName>
    <definedName name="Value" localSheetId="5">[68]Chart!$A$19:$A$39</definedName>
    <definedName name="Value" localSheetId="6">[68]Chart!$A$19:$A$39</definedName>
    <definedName name="Value" localSheetId="7">[68]Chart!$A$19:$A$39</definedName>
    <definedName name="Value" localSheetId="8">[68]Chart!$A$19:$A$39</definedName>
    <definedName name="Value" localSheetId="9">[68]Chart!$A$19:$A$39</definedName>
    <definedName name="Value">[54]Chart!$A$19:$A$39</definedName>
    <definedName name="Values_Entered" localSheetId="4">IF('25年厨电费用指标到月测算汇总表'!Loan_Amount*'25年厨电费用指标到月测算汇总表'!Interest_Rate*'25年厨电费用指标到月测算汇总表'!Loan_Years*'25年厨电费用指标到月测算汇总表'!Loan_Start&gt;0,1,0)</definedName>
    <definedName name="Values_Entered" localSheetId="3">IF('25年厨电费用指标到月测算汇总表  (2)'!Loan_Amount*'25年厨电费用指标到月测算汇总表  (2)'!Interest_Rate*'25年厨电费用指标到月测算汇总表  (2)'!Loan_Years*'25年厨电费用指标到月测算汇总表  (2)'!Loan_Start&gt;0,1,0)</definedName>
    <definedName name="Values_Entered" localSheetId="2">IF('26年厨电费用指标到月测算汇总表 '!Loan_Amount*'26年厨电费用指标到月测算汇总表 '!Interest_Rate*'26年厨电费用指标到月测算汇总表 '!Loan_Years*'26年厨电费用指标到月测算汇总表 '!Loan_Start&gt;0,1,0)</definedName>
    <definedName name="Values_Entered" localSheetId="0">IF(Loan_Amount*Interest_Rate*Loan_Years*Loan_Start&gt;0,1,0)</definedName>
    <definedName name="Values_Entered" localSheetId="5">IF('厨电1月 '!Loan_Amount*'厨电1月 '!Interest_Rate*'厨电1月 '!Loan_Years*'厨电1月 '!Loan_Start&gt;0,1,0)</definedName>
    <definedName name="Values_Entered" localSheetId="6">IF('厨电2月 '!Loan_Amount*'厨电2月 '!Interest_Rate*'厨电2月 '!Loan_Years*'厨电2月 '!Loan_Start&gt;0,1,0)</definedName>
    <definedName name="Values_Entered" localSheetId="7">IF(厨电3月!Loan_Amount*厨电3月!Interest_Rate*厨电3月!Loan_Years*厨电3月!Loan_Start&gt;0,1,0)</definedName>
    <definedName name="Values_Entered" localSheetId="8">IF(厨电4月!Loan_Amount*厨电4月!Interest_Rate*厨电4月!Loan_Years*厨电4月!Loan_Start&gt;0,1,0)</definedName>
    <definedName name="Values_Entered" localSheetId="9">IF('厨电5月 '!Loan_Amount*'厨电5月 '!Interest_Rate*'厨电5月 '!Loan_Years*'厨电5月 '!Loan_Start&gt;0,1,0)</definedName>
    <definedName name="Values_Entered" localSheetId="10">IF('降费项目厨电 '!Loan_Amount*'降费项目厨电 '!Interest_Rate*'降费项目厨电 '!Loan_Years*'降费项目厨电 '!Loan_Start&gt;0,1,0)</definedName>
    <definedName name="Values_Entered">IF(Loan_Amount*Interest_Rate*Loan_Years*Loan_Start&gt;0,1,0)</definedName>
    <definedName name="vb" localSheetId="4">#REF!</definedName>
    <definedName name="vb" localSheetId="3">#REF!</definedName>
    <definedName name="vb" localSheetId="2">#REF!</definedName>
    <definedName name="vb" localSheetId="5">#REF!</definedName>
    <definedName name="vb" localSheetId="6">#REF!</definedName>
    <definedName name="vb" localSheetId="7">#REF!</definedName>
    <definedName name="vb" localSheetId="8">#REF!</definedName>
    <definedName name="vb" localSheetId="9">#REF!</definedName>
    <definedName name="vb" localSheetId="10">#REF!</definedName>
    <definedName name="vb">#REF!</definedName>
    <definedName name="vbn" localSheetId="4">#REF!</definedName>
    <definedName name="vbn" localSheetId="3">#REF!</definedName>
    <definedName name="vbn" localSheetId="2">#REF!</definedName>
    <definedName name="vbn" localSheetId="5">#REF!</definedName>
    <definedName name="vbn" localSheetId="6">#REF!</definedName>
    <definedName name="vbn" localSheetId="7">#REF!</definedName>
    <definedName name="vbn" localSheetId="8">#REF!</definedName>
    <definedName name="vbn" localSheetId="9">#REF!</definedName>
    <definedName name="vbn" localSheetId="10">#REF!</definedName>
    <definedName name="vbn">#REF!</definedName>
    <definedName name="vcplq302">'[123]Comet Q202 Flash'!$A:$IV</definedName>
    <definedName name="vcplq302_col_match">'[123]Comet Q202 Flash'!$A$2:$IV$2</definedName>
    <definedName name="vcplq302_row_match">'[123]Comet Q202 Flash'!$A$1:$A$65536</definedName>
    <definedName name="vendor" localSheetId="5">[63]供应商!$A$1:$B$68</definedName>
    <definedName name="vendor" localSheetId="6">[63]供应商!$A$1:$B$68</definedName>
    <definedName name="vendor" localSheetId="7">[63]供应商!$A$1:$B$68</definedName>
    <definedName name="vendor" localSheetId="8">[63]供应商!$A$1:$B$68</definedName>
    <definedName name="vendor" localSheetId="9">[63]供应商!$A$1:$B$68</definedName>
    <definedName name="vendor">[50]供应商!$A$1:$B$68</definedName>
    <definedName name="Ver." localSheetId="4">[79]產品基本信息!$B$3</definedName>
    <definedName name="Ver." localSheetId="3">[79]產品基本信息!$B$3</definedName>
    <definedName name="Ver." localSheetId="2">[79]產品基本信息!$B$3</definedName>
    <definedName name="Ver." localSheetId="5">[79]產品基本信息!$B$3</definedName>
    <definedName name="Ver." localSheetId="6">[79]產品基本信息!$B$3</definedName>
    <definedName name="Ver." localSheetId="7">[79]產品基本信息!$B$3</definedName>
    <definedName name="Ver.">[80]產品基本信息!$B$3</definedName>
    <definedName name="Version" localSheetId="5">[55]Contents!$G$2</definedName>
    <definedName name="Version" localSheetId="6">[55]Contents!$G$2</definedName>
    <definedName name="Version" localSheetId="7">[55]Contents!$G$2</definedName>
    <definedName name="Version" localSheetId="8">[55]Contents!$G$2</definedName>
    <definedName name="Version" localSheetId="9">[55]Contents!$G$2</definedName>
    <definedName name="Version">[44]Contents!$G$2</definedName>
    <definedName name="Version0" localSheetId="8">[64]FP!$F$26</definedName>
    <definedName name="Version0" localSheetId="9">[64]FP!$F$26</definedName>
    <definedName name="Version0">[65]FP!$F$26</definedName>
    <definedName name="Version1" localSheetId="8">[64]FP!$F$30</definedName>
    <definedName name="Version1" localSheetId="9">[64]FP!$F$30</definedName>
    <definedName name="Version1">[65]FP!$F$30</definedName>
    <definedName name="Version2" localSheetId="8">[64]FP!$F$32</definedName>
    <definedName name="Version2" localSheetId="9">[64]FP!$F$32</definedName>
    <definedName name="Version2">[65]FP!$F$32</definedName>
    <definedName name="Version3" localSheetId="8">[64]FP!$F$34</definedName>
    <definedName name="Version3" localSheetId="9">[64]FP!$F$34</definedName>
    <definedName name="Version3">[65]FP!$F$34</definedName>
    <definedName name="Version4" localSheetId="8">[64]FP!$F$36</definedName>
    <definedName name="Version4" localSheetId="9">[64]FP!$F$36</definedName>
    <definedName name="Version4">[65]FP!$F$36</definedName>
    <definedName name="vfb" localSheetId="4">#REF!</definedName>
    <definedName name="vfb" localSheetId="3">#REF!</definedName>
    <definedName name="vfb" localSheetId="2">#REF!</definedName>
    <definedName name="vfb" localSheetId="5">#REF!</definedName>
    <definedName name="vfb" localSheetId="6">#REF!</definedName>
    <definedName name="vfb" localSheetId="7">#REF!</definedName>
    <definedName name="vfb" localSheetId="8">#REF!</definedName>
    <definedName name="vfb" localSheetId="9">#REF!</definedName>
    <definedName name="vfb" localSheetId="10">#REF!</definedName>
    <definedName name="vfb">#REF!</definedName>
    <definedName name="vg" localSheetId="4">#REF!</definedName>
    <definedName name="vg" localSheetId="3">#REF!</definedName>
    <definedName name="vg" localSheetId="2">#REF!</definedName>
    <definedName name="vg" localSheetId="5">#REF!</definedName>
    <definedName name="vg" localSheetId="6">#REF!</definedName>
    <definedName name="vg" localSheetId="7">#REF!</definedName>
    <definedName name="vg" localSheetId="8">#REF!</definedName>
    <definedName name="vg" localSheetId="9">#REF!</definedName>
    <definedName name="vg" localSheetId="10">#REF!</definedName>
    <definedName name="vg">#REF!</definedName>
    <definedName name="View">[117]MENU!$AW$1:$AW$2</definedName>
    <definedName name="viv" localSheetId="4" hidden="1">{#N/A,#N/A,TRUE,"Distribution";#N/A,#N/A,TRUE,"Fulfillment";#N/A,#N/A,TRUE,"Aged Backorders"}</definedName>
    <definedName name="viv" localSheetId="3" hidden="1">{#N/A,#N/A,TRUE,"Distribution";#N/A,#N/A,TRUE,"Fulfillment";#N/A,#N/A,TRUE,"Aged Backorders"}</definedName>
    <definedName name="viv" localSheetId="2" hidden="1">{#N/A,#N/A,TRUE,"Distribution";#N/A,#N/A,TRUE,"Fulfillment";#N/A,#N/A,TRUE,"Aged Backorders"}</definedName>
    <definedName name="viv" localSheetId="8" hidden="1">{#N/A,#N/A,TRUE,"Distribution";#N/A,#N/A,TRUE,"Fulfillment";#N/A,#N/A,TRUE,"Aged Backorders"}</definedName>
    <definedName name="viv" localSheetId="9" hidden="1">{#N/A,#N/A,TRUE,"Distribution";#N/A,#N/A,TRUE,"Fulfillment";#N/A,#N/A,TRUE,"Aged Backorders"}</definedName>
    <definedName name="viv" hidden="1">{#N/A,#N/A,TRUE,"Distribution";#N/A,#N/A,TRUE,"Fulfillment";#N/A,#N/A,TRUE,"Aged Backorders"}</definedName>
    <definedName name="viva" localSheetId="4" hidden="1">{#N/A,#N/A,TRUE,"Distribution";#N/A,#N/A,TRUE,"Fulfillment";#N/A,#N/A,TRUE,"Aged Backorders"}</definedName>
    <definedName name="viva" localSheetId="3" hidden="1">{#N/A,#N/A,TRUE,"Distribution";#N/A,#N/A,TRUE,"Fulfillment";#N/A,#N/A,TRUE,"Aged Backorders"}</definedName>
    <definedName name="viva" localSheetId="2" hidden="1">{#N/A,#N/A,TRUE,"Distribution";#N/A,#N/A,TRUE,"Fulfillment";#N/A,#N/A,TRUE,"Aged Backorders"}</definedName>
    <definedName name="viva" localSheetId="8" hidden="1">{#N/A,#N/A,TRUE,"Distribution";#N/A,#N/A,TRUE,"Fulfillment";#N/A,#N/A,TRUE,"Aged Backorders"}</definedName>
    <definedName name="viva" localSheetId="9" hidden="1">{#N/A,#N/A,TRUE,"Distribution";#N/A,#N/A,TRUE,"Fulfillment";#N/A,#N/A,TRUE,"Aged Backorders"}</definedName>
    <definedName name="viva" hidden="1">{#N/A,#N/A,TRUE,"Distribution";#N/A,#N/A,TRUE,"Fulfillment";#N/A,#N/A,TRUE,"Aged Backorders"}</definedName>
    <definedName name="Volumes" localSheetId="4">[30]Optimize!$BK$16:$BN$54</definedName>
    <definedName name="Volumes" localSheetId="3">[30]Optimize!$BK$16:$BN$54</definedName>
    <definedName name="Volumes" localSheetId="2">[30]Optimize!$BK$16:$BN$54</definedName>
    <definedName name="Volumes" localSheetId="5">[30]Optimize!$BK$16:$BN$54</definedName>
    <definedName name="Volumes" localSheetId="6">[30]Optimize!$BK$16:$BN$54</definedName>
    <definedName name="Volumes" localSheetId="7">[30]Optimize!$BK$16:$BN$54</definedName>
    <definedName name="Volumes" localSheetId="8">[30]Optimize!$BK$16:$BN$54</definedName>
    <definedName name="Volumes" localSheetId="9">[30]Optimize!$BK$16:$BN$54</definedName>
    <definedName name="Volumes">[24]Optimize!$BK$16:$BN$54</definedName>
    <definedName name="VVV" localSheetId="4">#REF!</definedName>
    <definedName name="VVV" localSheetId="3">#REF!</definedName>
    <definedName name="VVV" localSheetId="2">#REF!</definedName>
    <definedName name="VVV" localSheetId="5">#REF!</definedName>
    <definedName name="VVV" localSheetId="6">#REF!</definedName>
    <definedName name="VVV" localSheetId="7">#REF!</definedName>
    <definedName name="VVV" localSheetId="8">#REF!</definedName>
    <definedName name="VVV" localSheetId="9">#REF!</definedName>
    <definedName name="VVV" localSheetId="10">#REF!</definedName>
    <definedName name="VVV">#REF!</definedName>
    <definedName name="w" localSheetId="4">[61]SUM14ZC1!#REF!</definedName>
    <definedName name="w" localSheetId="3">[61]SUM14ZC1!#REF!</definedName>
    <definedName name="w" localSheetId="2">[61]SUM14ZC1!#REF!</definedName>
    <definedName name="w" localSheetId="5">#REF!</definedName>
    <definedName name="w" localSheetId="6">#REF!</definedName>
    <definedName name="w" localSheetId="7">#REF!</definedName>
    <definedName name="w" localSheetId="8">#REF!</definedName>
    <definedName name="w" localSheetId="9">#REF!</definedName>
    <definedName name="w" localSheetId="10">#REF!</definedName>
    <definedName name="w">#REF!</definedName>
    <definedName name="WARRANTY" localSheetId="4">#REF!</definedName>
    <definedName name="WARRANTY" localSheetId="3">#REF!</definedName>
    <definedName name="WARRANTY" localSheetId="2">#REF!</definedName>
    <definedName name="WARRANTY" localSheetId="5">#REF!</definedName>
    <definedName name="WARRANTY" localSheetId="6">#REF!</definedName>
    <definedName name="WARRANTY" localSheetId="7">#REF!</definedName>
    <definedName name="WARRANTY" localSheetId="8">#REF!</definedName>
    <definedName name="WARRANTY" localSheetId="9">#REF!</definedName>
    <definedName name="WARRANTY" localSheetId="10">#REF!</definedName>
    <definedName name="WARRANTY">#REF!</definedName>
    <definedName name="we" localSheetId="4">#REF!</definedName>
    <definedName name="we" localSheetId="3">#REF!</definedName>
    <definedName name="we" localSheetId="2">#REF!</definedName>
    <definedName name="we" localSheetId="5">#REF!</definedName>
    <definedName name="we" localSheetId="6">#REF!</definedName>
    <definedName name="we" localSheetId="7">#REF!</definedName>
    <definedName name="we" localSheetId="8">#REF!</definedName>
    <definedName name="we" localSheetId="9">#REF!</definedName>
    <definedName name="we" localSheetId="10">#REF!</definedName>
    <definedName name="we">#REF!</definedName>
    <definedName name="WE_1">#N/A</definedName>
    <definedName name="web_data" localSheetId="4">#REF!</definedName>
    <definedName name="web_data" localSheetId="3">#REF!</definedName>
    <definedName name="web_data" localSheetId="2">#REF!</definedName>
    <definedName name="web_data" localSheetId="5">#REF!</definedName>
    <definedName name="web_data" localSheetId="6">#REF!</definedName>
    <definedName name="web_data" localSheetId="7">#REF!</definedName>
    <definedName name="web_data" localSheetId="8">#REF!</definedName>
    <definedName name="web_data" localSheetId="9">#REF!</definedName>
    <definedName name="web_data" localSheetId="10">#REF!</definedName>
    <definedName name="web_data">#REF!</definedName>
    <definedName name="weeeeeeee" localSheetId="4">#REF!</definedName>
    <definedName name="weeeeeeee" localSheetId="3">#REF!</definedName>
    <definedName name="weeeeeeee" localSheetId="2">#REF!</definedName>
    <definedName name="weeeeeeee" localSheetId="5">#REF!</definedName>
    <definedName name="weeeeeeee" localSheetId="6">#REF!</definedName>
    <definedName name="weeeeeeee" localSheetId="7">#REF!</definedName>
    <definedName name="weeeeeeee" localSheetId="8">#REF!</definedName>
    <definedName name="weeeeeeee" localSheetId="9">#REF!</definedName>
    <definedName name="weeeeeeee" localSheetId="10">#REF!</definedName>
    <definedName name="weeeeeeee">#REF!</definedName>
    <definedName name="wegghj" localSheetId="4">#REF!</definedName>
    <definedName name="wegghj" localSheetId="3">#REF!</definedName>
    <definedName name="wegghj" localSheetId="2">#REF!</definedName>
    <definedName name="wegghj" localSheetId="5">#REF!</definedName>
    <definedName name="wegghj" localSheetId="6">#REF!</definedName>
    <definedName name="wegghj" localSheetId="7">#REF!</definedName>
    <definedName name="wegghj" localSheetId="8">#REF!</definedName>
    <definedName name="wegghj" localSheetId="9">#REF!</definedName>
    <definedName name="wegghj" localSheetId="10">#REF!</definedName>
    <definedName name="wegghj">#REF!</definedName>
    <definedName name="WeightCalcMatrix" localSheetId="4">[30]Optimize!$BP$16:$BS$54</definedName>
    <definedName name="WeightCalcMatrix" localSheetId="3">[30]Optimize!$BP$16:$BS$54</definedName>
    <definedName name="WeightCalcMatrix" localSheetId="2">[30]Optimize!$BP$16:$BS$54</definedName>
    <definedName name="WeightCalcMatrix" localSheetId="5">[30]Optimize!$BP$16:$BS$54</definedName>
    <definedName name="WeightCalcMatrix" localSheetId="6">[30]Optimize!$BP$16:$BS$54</definedName>
    <definedName name="WeightCalcMatrix" localSheetId="7">[30]Optimize!$BP$16:$BS$54</definedName>
    <definedName name="WeightCalcMatrix" localSheetId="8">[30]Optimize!$BP$16:$BS$54</definedName>
    <definedName name="WeightCalcMatrix" localSheetId="9">[30]Optimize!$BP$16:$BS$54</definedName>
    <definedName name="WeightCalcMatrix">[24]Optimize!$BP$16:$BS$54</definedName>
    <definedName name="werker" localSheetId="4">#REF!</definedName>
    <definedName name="werker" localSheetId="3">#REF!</definedName>
    <definedName name="werker" localSheetId="2">#REF!</definedName>
    <definedName name="werker" localSheetId="5">#REF!</definedName>
    <definedName name="werker" localSheetId="6">#REF!</definedName>
    <definedName name="werker" localSheetId="7">#REF!</definedName>
    <definedName name="werker" localSheetId="8">#REF!</definedName>
    <definedName name="werker" localSheetId="9">#REF!</definedName>
    <definedName name="werker" localSheetId="10">#REF!</definedName>
    <definedName name="werker">#REF!</definedName>
    <definedName name="werker1" localSheetId="4">#REF!</definedName>
    <definedName name="werker1" localSheetId="3">#REF!</definedName>
    <definedName name="werker1" localSheetId="2">#REF!</definedName>
    <definedName name="werker1" localSheetId="5">#REF!</definedName>
    <definedName name="werker1" localSheetId="6">#REF!</definedName>
    <definedName name="werker1" localSheetId="7">#REF!</definedName>
    <definedName name="werker1" localSheetId="8">#REF!</definedName>
    <definedName name="werker1" localSheetId="9">#REF!</definedName>
    <definedName name="werker1" localSheetId="10">#REF!</definedName>
    <definedName name="werker1">#REF!</definedName>
    <definedName name="WERS" localSheetId="4">[55]Glossary!$B$36</definedName>
    <definedName name="WERS" localSheetId="3">[55]Glossary!$B$36</definedName>
    <definedName name="WERS" localSheetId="2">[55]Glossary!$B$36</definedName>
    <definedName name="WERS" localSheetId="5">[55]Glossary!$B$36</definedName>
    <definedName name="WERS" localSheetId="6">[55]Glossary!$B$36</definedName>
    <definedName name="WERS" localSheetId="7">[55]Glossary!$B$36</definedName>
    <definedName name="WERS" localSheetId="8">[55]Glossary!$B$36</definedName>
    <definedName name="WERS" localSheetId="9">[55]Glossary!$B$36</definedName>
    <definedName name="WERS">[44]Glossary!$B$36</definedName>
    <definedName name="WH_BODY">"2201"</definedName>
    <definedName name="WH_NM">""</definedName>
    <definedName name="WH_NO">"2201"</definedName>
    <definedName name="white" localSheetId="4">[109]!white</definedName>
    <definedName name="white" localSheetId="3">[109]!white</definedName>
    <definedName name="white" localSheetId="2">[109]!white</definedName>
    <definedName name="white" localSheetId="5">[109]!white</definedName>
    <definedName name="white" localSheetId="6">[109]!white</definedName>
    <definedName name="white" localSheetId="7">[109]!white</definedName>
    <definedName name="white">[110]!white</definedName>
    <definedName name="wk18st13c" localSheetId="4">#REF!</definedName>
    <definedName name="wk18st13c" localSheetId="3">#REF!</definedName>
    <definedName name="wk18st13c" localSheetId="2">#REF!</definedName>
    <definedName name="wk18st13c" localSheetId="5">#REF!</definedName>
    <definedName name="wk18st13c" localSheetId="6">#REF!</definedName>
    <definedName name="wk18st13c" localSheetId="7">#REF!</definedName>
    <definedName name="wk18st13c" localSheetId="8">#REF!</definedName>
    <definedName name="wk18st13c" localSheetId="9">#REF!</definedName>
    <definedName name="wk18st13c" localSheetId="10">#REF!</definedName>
    <definedName name="wk18st13c">#REF!</definedName>
    <definedName name="wk18st13nc" localSheetId="4">#REF!</definedName>
    <definedName name="wk18st13nc" localSheetId="3">#REF!</definedName>
    <definedName name="wk18st13nc" localSheetId="2">#REF!</definedName>
    <definedName name="wk18st13nc" localSheetId="5">#REF!</definedName>
    <definedName name="wk18st13nc" localSheetId="6">#REF!</definedName>
    <definedName name="wk18st13nc" localSheetId="7">#REF!</definedName>
    <definedName name="wk18st13nc" localSheetId="8">#REF!</definedName>
    <definedName name="wk18st13nc" localSheetId="9">#REF!</definedName>
    <definedName name="wk18st13nc" localSheetId="10">#REF!</definedName>
    <definedName name="wk18st13nc">#REF!</definedName>
    <definedName name="wk18st14c" localSheetId="4">#REF!</definedName>
    <definedName name="wk18st14c" localSheetId="3">#REF!</definedName>
    <definedName name="wk18st14c" localSheetId="2">#REF!</definedName>
    <definedName name="wk18st14c" localSheetId="5">#REF!</definedName>
    <definedName name="wk18st14c" localSheetId="6">#REF!</definedName>
    <definedName name="wk18st14c" localSheetId="7">#REF!</definedName>
    <definedName name="wk18st14c" localSheetId="8">#REF!</definedName>
    <definedName name="wk18st14c" localSheetId="9">#REF!</definedName>
    <definedName name="wk18st14c" localSheetId="10">#REF!</definedName>
    <definedName name="wk18st14c">#REF!</definedName>
    <definedName name="wk18st14nc" localSheetId="4">#REF!</definedName>
    <definedName name="wk18st14nc" localSheetId="3">#REF!</definedName>
    <definedName name="wk18st14nc" localSheetId="2">#REF!</definedName>
    <definedName name="wk18st14nc" localSheetId="5">#REF!</definedName>
    <definedName name="wk18st14nc" localSheetId="6">#REF!</definedName>
    <definedName name="wk18st14nc" localSheetId="7">#REF!</definedName>
    <definedName name="wk18st14nc" localSheetId="8">#REF!</definedName>
    <definedName name="wk18st14nc" localSheetId="9">#REF!</definedName>
    <definedName name="wk18st14nc" localSheetId="10">#REF!</definedName>
    <definedName name="wk18st14nc">#REF!</definedName>
    <definedName name="wk18st15c" localSheetId="4">#REF!</definedName>
    <definedName name="wk18st15c" localSheetId="3">#REF!</definedName>
    <definedName name="wk18st15c" localSheetId="2">#REF!</definedName>
    <definedName name="wk18st15c" localSheetId="5">#REF!</definedName>
    <definedName name="wk18st15c" localSheetId="6">#REF!</definedName>
    <definedName name="wk18st15c" localSheetId="7">#REF!</definedName>
    <definedName name="wk18st15c" localSheetId="8">#REF!</definedName>
    <definedName name="wk18st15c" localSheetId="9">#REF!</definedName>
    <definedName name="wk18st15c" localSheetId="10">#REF!</definedName>
    <definedName name="wk18st15c">#REF!</definedName>
    <definedName name="wk18st15nc" localSheetId="4">#REF!</definedName>
    <definedName name="wk18st15nc" localSheetId="3">#REF!</definedName>
    <definedName name="wk18st15nc" localSheetId="2">#REF!</definedName>
    <definedName name="wk18st15nc" localSheetId="5">#REF!</definedName>
    <definedName name="wk18st15nc" localSheetId="6">#REF!</definedName>
    <definedName name="wk18st15nc" localSheetId="7">#REF!</definedName>
    <definedName name="wk18st15nc" localSheetId="8">#REF!</definedName>
    <definedName name="wk18st15nc" localSheetId="9">#REF!</definedName>
    <definedName name="wk18st15nc" localSheetId="10">#REF!</definedName>
    <definedName name="wk18st15nc">#REF!</definedName>
    <definedName name="wk18st19c" localSheetId="4">#REF!</definedName>
    <definedName name="wk18st19c" localSheetId="3">#REF!</definedName>
    <definedName name="wk18st19c" localSheetId="2">#REF!</definedName>
    <definedName name="wk18st19c" localSheetId="5">#REF!</definedName>
    <definedName name="wk18st19c" localSheetId="6">#REF!</definedName>
    <definedName name="wk18st19c" localSheetId="7">#REF!</definedName>
    <definedName name="wk18st19c" localSheetId="8">#REF!</definedName>
    <definedName name="wk18st19c" localSheetId="9">#REF!</definedName>
    <definedName name="wk18st19c" localSheetId="10">#REF!</definedName>
    <definedName name="wk18st19c">#REF!</definedName>
    <definedName name="wk18st19nc" localSheetId="4">#REF!</definedName>
    <definedName name="wk18st19nc" localSheetId="3">#REF!</definedName>
    <definedName name="wk18st19nc" localSheetId="2">#REF!</definedName>
    <definedName name="wk18st19nc" localSheetId="5">#REF!</definedName>
    <definedName name="wk18st19nc" localSheetId="6">#REF!</definedName>
    <definedName name="wk18st19nc" localSheetId="7">#REF!</definedName>
    <definedName name="wk18st19nc" localSheetId="8">#REF!</definedName>
    <definedName name="wk18st19nc" localSheetId="9">#REF!</definedName>
    <definedName name="wk18st19nc" localSheetId="10">#REF!</definedName>
    <definedName name="wk18st19nc">#REF!</definedName>
    <definedName name="wk18st20c" localSheetId="4">#REF!</definedName>
    <definedName name="wk18st20c" localSheetId="3">#REF!</definedName>
    <definedName name="wk18st20c" localSheetId="2">#REF!</definedName>
    <definedName name="wk18st20c" localSheetId="5">#REF!</definedName>
    <definedName name="wk18st20c" localSheetId="6">#REF!</definedName>
    <definedName name="wk18st20c" localSheetId="7">#REF!</definedName>
    <definedName name="wk18st20c" localSheetId="8">#REF!</definedName>
    <definedName name="wk18st20c" localSheetId="9">#REF!</definedName>
    <definedName name="wk18st20c" localSheetId="10">#REF!</definedName>
    <definedName name="wk18st20c">#REF!</definedName>
    <definedName name="wk18st20nc" localSheetId="4">#REF!</definedName>
    <definedName name="wk18st20nc" localSheetId="3">#REF!</definedName>
    <definedName name="wk18st20nc" localSheetId="2">#REF!</definedName>
    <definedName name="wk18st20nc" localSheetId="5">#REF!</definedName>
    <definedName name="wk18st20nc" localSheetId="6">#REF!</definedName>
    <definedName name="wk18st20nc" localSheetId="7">#REF!</definedName>
    <definedName name="wk18st20nc" localSheetId="8">#REF!</definedName>
    <definedName name="wk18st20nc" localSheetId="9">#REF!</definedName>
    <definedName name="wk18st20nc" localSheetId="10">#REF!</definedName>
    <definedName name="wk18st20nc">#REF!</definedName>
    <definedName name="wk18st21c" localSheetId="4">#REF!</definedName>
    <definedName name="wk18st21c" localSheetId="3">#REF!</definedName>
    <definedName name="wk18st21c" localSheetId="2">#REF!</definedName>
    <definedName name="wk18st21c" localSheetId="5">#REF!</definedName>
    <definedName name="wk18st21c" localSheetId="6">#REF!</definedName>
    <definedName name="wk18st21c" localSheetId="7">#REF!</definedName>
    <definedName name="wk18st21c" localSheetId="8">#REF!</definedName>
    <definedName name="wk18st21c" localSheetId="9">#REF!</definedName>
    <definedName name="wk18st21c" localSheetId="10">#REF!</definedName>
    <definedName name="wk18st21c">#REF!</definedName>
    <definedName name="wk18st21nc" localSheetId="4">#REF!</definedName>
    <definedName name="wk18st21nc" localSheetId="3">#REF!</definedName>
    <definedName name="wk18st21nc" localSheetId="2">#REF!</definedName>
    <definedName name="wk18st21nc" localSheetId="5">#REF!</definedName>
    <definedName name="wk18st21nc" localSheetId="6">#REF!</definedName>
    <definedName name="wk18st21nc" localSheetId="7">#REF!</definedName>
    <definedName name="wk18st21nc" localSheetId="8">#REF!</definedName>
    <definedName name="wk18st21nc" localSheetId="9">#REF!</definedName>
    <definedName name="wk18st21nc" localSheetId="10">#REF!</definedName>
    <definedName name="wk18st21nc">#REF!</definedName>
    <definedName name="wk18st25c" localSheetId="4">#REF!</definedName>
    <definedName name="wk18st25c" localSheetId="3">#REF!</definedName>
    <definedName name="wk18st25c" localSheetId="2">#REF!</definedName>
    <definedName name="wk18st25c" localSheetId="5">#REF!</definedName>
    <definedName name="wk18st25c" localSheetId="6">#REF!</definedName>
    <definedName name="wk18st25c" localSheetId="7">#REF!</definedName>
    <definedName name="wk18st25c" localSheetId="8">#REF!</definedName>
    <definedName name="wk18st25c" localSheetId="9">#REF!</definedName>
    <definedName name="wk18st25c" localSheetId="10">#REF!</definedName>
    <definedName name="wk18st25c">#REF!</definedName>
    <definedName name="wk18st25nc" localSheetId="4">#REF!</definedName>
    <definedName name="wk18st25nc" localSheetId="3">#REF!</definedName>
    <definedName name="wk18st25nc" localSheetId="2">#REF!</definedName>
    <definedName name="wk18st25nc" localSheetId="5">#REF!</definedName>
    <definedName name="wk18st25nc" localSheetId="6">#REF!</definedName>
    <definedName name="wk18st25nc" localSheetId="7">#REF!</definedName>
    <definedName name="wk18st25nc" localSheetId="8">#REF!</definedName>
    <definedName name="wk18st25nc" localSheetId="9">#REF!</definedName>
    <definedName name="wk18st25nc" localSheetId="10">#REF!</definedName>
    <definedName name="wk18st25nc">#REF!</definedName>
    <definedName name="wk18st26c" localSheetId="4">#REF!</definedName>
    <definedName name="wk18st26c" localSheetId="3">#REF!</definedName>
    <definedName name="wk18st26c" localSheetId="2">#REF!</definedName>
    <definedName name="wk18st26c" localSheetId="5">#REF!</definedName>
    <definedName name="wk18st26c" localSheetId="6">#REF!</definedName>
    <definedName name="wk18st26c" localSheetId="7">#REF!</definedName>
    <definedName name="wk18st26c" localSheetId="8">#REF!</definedName>
    <definedName name="wk18st26c" localSheetId="9">#REF!</definedName>
    <definedName name="wk18st26c" localSheetId="10">#REF!</definedName>
    <definedName name="wk18st26c">#REF!</definedName>
    <definedName name="wk18st26nc" localSheetId="4">#REF!</definedName>
    <definedName name="wk18st26nc" localSheetId="3">#REF!</definedName>
    <definedName name="wk18st26nc" localSheetId="2">#REF!</definedName>
    <definedName name="wk18st26nc" localSheetId="5">#REF!</definedName>
    <definedName name="wk18st26nc" localSheetId="6">#REF!</definedName>
    <definedName name="wk18st26nc" localSheetId="7">#REF!</definedName>
    <definedName name="wk18st26nc" localSheetId="8">#REF!</definedName>
    <definedName name="wk18st26nc" localSheetId="9">#REF!</definedName>
    <definedName name="wk18st26nc" localSheetId="10">#REF!</definedName>
    <definedName name="wk18st26nc">#REF!</definedName>
    <definedName name="wk18st27c" localSheetId="4">#REF!</definedName>
    <definedName name="wk18st27c" localSheetId="3">#REF!</definedName>
    <definedName name="wk18st27c" localSheetId="2">#REF!</definedName>
    <definedName name="wk18st27c" localSheetId="5">#REF!</definedName>
    <definedName name="wk18st27c" localSheetId="6">#REF!</definedName>
    <definedName name="wk18st27c" localSheetId="7">#REF!</definedName>
    <definedName name="wk18st27c" localSheetId="8">#REF!</definedName>
    <definedName name="wk18st27c" localSheetId="9">#REF!</definedName>
    <definedName name="wk18st27c" localSheetId="10">#REF!</definedName>
    <definedName name="wk18st27c">#REF!</definedName>
    <definedName name="wk18st27nc" localSheetId="4">#REF!</definedName>
    <definedName name="wk18st27nc" localSheetId="3">#REF!</definedName>
    <definedName name="wk18st27nc" localSheetId="2">#REF!</definedName>
    <definedName name="wk18st27nc" localSheetId="5">#REF!</definedName>
    <definedName name="wk18st27nc" localSheetId="6">#REF!</definedName>
    <definedName name="wk18st27nc" localSheetId="7">#REF!</definedName>
    <definedName name="wk18st27nc" localSheetId="8">#REF!</definedName>
    <definedName name="wk18st27nc" localSheetId="9">#REF!</definedName>
    <definedName name="wk18st27nc" localSheetId="10">#REF!</definedName>
    <definedName name="wk18st27nc">#REF!</definedName>
    <definedName name="wk18st28c" localSheetId="4">#REF!</definedName>
    <definedName name="wk18st28c" localSheetId="3">#REF!</definedName>
    <definedName name="wk18st28c" localSheetId="2">#REF!</definedName>
    <definedName name="wk18st28c" localSheetId="5">#REF!</definedName>
    <definedName name="wk18st28c" localSheetId="6">#REF!</definedName>
    <definedName name="wk18st28c" localSheetId="7">#REF!</definedName>
    <definedName name="wk18st28c" localSheetId="8">#REF!</definedName>
    <definedName name="wk18st28c" localSheetId="9">#REF!</definedName>
    <definedName name="wk18st28c" localSheetId="10">#REF!</definedName>
    <definedName name="wk18st28c">#REF!</definedName>
    <definedName name="wk18st29c" localSheetId="4">#REF!</definedName>
    <definedName name="wk18st29c" localSheetId="3">#REF!</definedName>
    <definedName name="wk18st29c" localSheetId="2">#REF!</definedName>
    <definedName name="wk18st29c" localSheetId="5">#REF!</definedName>
    <definedName name="wk18st29c" localSheetId="6">#REF!</definedName>
    <definedName name="wk18st29c" localSheetId="7">#REF!</definedName>
    <definedName name="wk18st29c" localSheetId="8">#REF!</definedName>
    <definedName name="wk18st29c" localSheetId="9">#REF!</definedName>
    <definedName name="wk18st29c" localSheetId="10">#REF!</definedName>
    <definedName name="wk18st29c">#REF!</definedName>
    <definedName name="wk18st30c" localSheetId="4">#REF!</definedName>
    <definedName name="wk18st30c" localSheetId="3">#REF!</definedName>
    <definedName name="wk18st30c" localSheetId="2">#REF!</definedName>
    <definedName name="wk18st30c" localSheetId="5">#REF!</definedName>
    <definedName name="wk18st30c" localSheetId="6">#REF!</definedName>
    <definedName name="wk18st30c" localSheetId="7">#REF!</definedName>
    <definedName name="wk18st30c" localSheetId="8">#REF!</definedName>
    <definedName name="wk18st30c" localSheetId="9">#REF!</definedName>
    <definedName name="wk18st30c" localSheetId="10">#REF!</definedName>
    <definedName name="wk18st30c">#REF!</definedName>
    <definedName name="wk19st13c" localSheetId="4">#REF!</definedName>
    <definedName name="wk19st13c" localSheetId="3">#REF!</definedName>
    <definedName name="wk19st13c" localSheetId="2">#REF!</definedName>
    <definedName name="wk19st13c" localSheetId="5">#REF!</definedName>
    <definedName name="wk19st13c" localSheetId="6">#REF!</definedName>
    <definedName name="wk19st13c" localSheetId="7">#REF!</definedName>
    <definedName name="wk19st13c" localSheetId="8">#REF!</definedName>
    <definedName name="wk19st13c" localSheetId="9">#REF!</definedName>
    <definedName name="wk19st13c" localSheetId="10">#REF!</definedName>
    <definedName name="wk19st13c">#REF!</definedName>
    <definedName name="wk19st14c" localSheetId="4">#REF!</definedName>
    <definedName name="wk19st14c" localSheetId="3">#REF!</definedName>
    <definedName name="wk19st14c" localSheetId="2">#REF!</definedName>
    <definedName name="wk19st14c" localSheetId="5">#REF!</definedName>
    <definedName name="wk19st14c" localSheetId="6">#REF!</definedName>
    <definedName name="wk19st14c" localSheetId="7">#REF!</definedName>
    <definedName name="wk19st14c" localSheetId="8">#REF!</definedName>
    <definedName name="wk19st14c" localSheetId="9">#REF!</definedName>
    <definedName name="wk19st14c" localSheetId="10">#REF!</definedName>
    <definedName name="wk19st14c">#REF!</definedName>
    <definedName name="wk19st15c" localSheetId="4">#REF!</definedName>
    <definedName name="wk19st15c" localSheetId="3">#REF!</definedName>
    <definedName name="wk19st15c" localSheetId="2">#REF!</definedName>
    <definedName name="wk19st15c" localSheetId="5">#REF!</definedName>
    <definedName name="wk19st15c" localSheetId="6">#REF!</definedName>
    <definedName name="wk19st15c" localSheetId="7">#REF!</definedName>
    <definedName name="wk19st15c" localSheetId="8">#REF!</definedName>
    <definedName name="wk19st15c" localSheetId="9">#REF!</definedName>
    <definedName name="wk19st15c" localSheetId="10">#REF!</definedName>
    <definedName name="wk19st15c">#REF!</definedName>
    <definedName name="wk19st19c" localSheetId="4">#REF!</definedName>
    <definedName name="wk19st19c" localSheetId="3">#REF!</definedName>
    <definedName name="wk19st19c" localSheetId="2">#REF!</definedName>
    <definedName name="wk19st19c" localSheetId="5">#REF!</definedName>
    <definedName name="wk19st19c" localSheetId="6">#REF!</definedName>
    <definedName name="wk19st19c" localSheetId="7">#REF!</definedName>
    <definedName name="wk19st19c" localSheetId="8">#REF!</definedName>
    <definedName name="wk19st19c" localSheetId="9">#REF!</definedName>
    <definedName name="wk19st19c" localSheetId="10">#REF!</definedName>
    <definedName name="wk19st19c">#REF!</definedName>
    <definedName name="wk19st20c" localSheetId="4">#REF!</definedName>
    <definedName name="wk19st20c" localSheetId="3">#REF!</definedName>
    <definedName name="wk19st20c" localSheetId="2">#REF!</definedName>
    <definedName name="wk19st20c" localSheetId="5">#REF!</definedName>
    <definedName name="wk19st20c" localSheetId="6">#REF!</definedName>
    <definedName name="wk19st20c" localSheetId="7">#REF!</definedName>
    <definedName name="wk19st20c" localSheetId="8">#REF!</definedName>
    <definedName name="wk19st20c" localSheetId="9">#REF!</definedName>
    <definedName name="wk19st20c" localSheetId="10">#REF!</definedName>
    <definedName name="wk19st20c">#REF!</definedName>
    <definedName name="wk19st21c" localSheetId="4">#REF!</definedName>
    <definedName name="wk19st21c" localSheetId="3">#REF!</definedName>
    <definedName name="wk19st21c" localSheetId="2">#REF!</definedName>
    <definedName name="wk19st21c" localSheetId="5">#REF!</definedName>
    <definedName name="wk19st21c" localSheetId="6">#REF!</definedName>
    <definedName name="wk19st21c" localSheetId="7">#REF!</definedName>
    <definedName name="wk19st21c" localSheetId="8">#REF!</definedName>
    <definedName name="wk19st21c" localSheetId="9">#REF!</definedName>
    <definedName name="wk19st21c" localSheetId="10">#REF!</definedName>
    <definedName name="wk19st21c">#REF!</definedName>
    <definedName name="wk19st25c" localSheetId="4">#REF!</definedName>
    <definedName name="wk19st25c" localSheetId="3">#REF!</definedName>
    <definedName name="wk19st25c" localSheetId="2">#REF!</definedName>
    <definedName name="wk19st25c" localSheetId="5">#REF!</definedName>
    <definedName name="wk19st25c" localSheetId="6">#REF!</definedName>
    <definedName name="wk19st25c" localSheetId="7">#REF!</definedName>
    <definedName name="wk19st25c" localSheetId="8">#REF!</definedName>
    <definedName name="wk19st25c" localSheetId="9">#REF!</definedName>
    <definedName name="wk19st25c" localSheetId="10">#REF!</definedName>
    <definedName name="wk19st25c">#REF!</definedName>
    <definedName name="wk19st26c" localSheetId="4">#REF!</definedName>
    <definedName name="wk19st26c" localSheetId="3">#REF!</definedName>
    <definedName name="wk19st26c" localSheetId="2">#REF!</definedName>
    <definedName name="wk19st26c" localSheetId="5">#REF!</definedName>
    <definedName name="wk19st26c" localSheetId="6">#REF!</definedName>
    <definedName name="wk19st26c" localSheetId="7">#REF!</definedName>
    <definedName name="wk19st26c" localSheetId="8">#REF!</definedName>
    <definedName name="wk19st26c" localSheetId="9">#REF!</definedName>
    <definedName name="wk19st26c" localSheetId="10">#REF!</definedName>
    <definedName name="wk19st26c">#REF!</definedName>
    <definedName name="wk19st27c" localSheetId="4">#REF!</definedName>
    <definedName name="wk19st27c" localSheetId="3">#REF!</definedName>
    <definedName name="wk19st27c" localSheetId="2">#REF!</definedName>
    <definedName name="wk19st27c" localSheetId="5">#REF!</definedName>
    <definedName name="wk19st27c" localSheetId="6">#REF!</definedName>
    <definedName name="wk19st27c" localSheetId="7">#REF!</definedName>
    <definedName name="wk19st27c" localSheetId="8">#REF!</definedName>
    <definedName name="wk19st27c" localSheetId="9">#REF!</definedName>
    <definedName name="wk19st27c" localSheetId="10">#REF!</definedName>
    <definedName name="wk19st27c">#REF!</definedName>
    <definedName name="wk19st28c" localSheetId="4">#REF!</definedName>
    <definedName name="wk19st28c" localSheetId="3">#REF!</definedName>
    <definedName name="wk19st28c" localSheetId="2">#REF!</definedName>
    <definedName name="wk19st28c" localSheetId="5">#REF!</definedName>
    <definedName name="wk19st28c" localSheetId="6">#REF!</definedName>
    <definedName name="wk19st28c" localSheetId="7">#REF!</definedName>
    <definedName name="wk19st28c" localSheetId="8">#REF!</definedName>
    <definedName name="wk19st28c" localSheetId="9">#REF!</definedName>
    <definedName name="wk19st28c" localSheetId="10">#REF!</definedName>
    <definedName name="wk19st28c">#REF!</definedName>
    <definedName name="wk19st29c" localSheetId="4">#REF!</definedName>
    <definedName name="wk19st29c" localSheetId="3">#REF!</definedName>
    <definedName name="wk19st29c" localSheetId="2">#REF!</definedName>
    <definedName name="wk19st29c" localSheetId="5">#REF!</definedName>
    <definedName name="wk19st29c" localSheetId="6">#REF!</definedName>
    <definedName name="wk19st29c" localSheetId="7">#REF!</definedName>
    <definedName name="wk19st29c" localSheetId="8">#REF!</definedName>
    <definedName name="wk19st29c" localSheetId="9">#REF!</definedName>
    <definedName name="wk19st29c" localSheetId="10">#REF!</definedName>
    <definedName name="wk19st29c">#REF!</definedName>
    <definedName name="wk19st30c" localSheetId="4">#REF!</definedName>
    <definedName name="wk19st30c" localSheetId="3">#REF!</definedName>
    <definedName name="wk19st30c" localSheetId="2">#REF!</definedName>
    <definedName name="wk19st30c" localSheetId="5">#REF!</definedName>
    <definedName name="wk19st30c" localSheetId="6">#REF!</definedName>
    <definedName name="wk19st30c" localSheetId="7">#REF!</definedName>
    <definedName name="wk19st30c" localSheetId="8">#REF!</definedName>
    <definedName name="wk19st30c" localSheetId="9">#REF!</definedName>
    <definedName name="wk19st30c" localSheetId="10">#REF!</definedName>
    <definedName name="wk19st30c">#REF!</definedName>
    <definedName name="wk20st13c" localSheetId="4">#REF!</definedName>
    <definedName name="wk20st13c" localSheetId="3">#REF!</definedName>
    <definedName name="wk20st13c" localSheetId="2">#REF!</definedName>
    <definedName name="wk20st13c" localSheetId="5">#REF!</definedName>
    <definedName name="wk20st13c" localSheetId="6">#REF!</definedName>
    <definedName name="wk20st13c" localSheetId="7">#REF!</definedName>
    <definedName name="wk20st13c" localSheetId="8">#REF!</definedName>
    <definedName name="wk20st13c" localSheetId="9">#REF!</definedName>
    <definedName name="wk20st13c" localSheetId="10">#REF!</definedName>
    <definedName name="wk20st13c">#REF!</definedName>
    <definedName name="wk20st15c" localSheetId="4">#REF!</definedName>
    <definedName name="wk20st15c" localSheetId="3">#REF!</definedName>
    <definedName name="wk20st15c" localSheetId="2">#REF!</definedName>
    <definedName name="wk20st15c" localSheetId="5">#REF!</definedName>
    <definedName name="wk20st15c" localSheetId="6">#REF!</definedName>
    <definedName name="wk20st15c" localSheetId="7">#REF!</definedName>
    <definedName name="wk20st15c" localSheetId="8">#REF!</definedName>
    <definedName name="wk20st15c" localSheetId="9">#REF!</definedName>
    <definedName name="wk20st15c" localSheetId="10">#REF!</definedName>
    <definedName name="wk20st15c">#REF!</definedName>
    <definedName name="wk20st16c" localSheetId="4">#REF!</definedName>
    <definedName name="wk20st16c" localSheetId="3">#REF!</definedName>
    <definedName name="wk20st16c" localSheetId="2">#REF!</definedName>
    <definedName name="wk20st16c" localSheetId="5">#REF!</definedName>
    <definedName name="wk20st16c" localSheetId="6">#REF!</definedName>
    <definedName name="wk20st16c" localSheetId="7">#REF!</definedName>
    <definedName name="wk20st16c" localSheetId="8">#REF!</definedName>
    <definedName name="wk20st16c" localSheetId="9">#REF!</definedName>
    <definedName name="wk20st16c" localSheetId="10">#REF!</definedName>
    <definedName name="wk20st16c">#REF!</definedName>
    <definedName name="wk20st19c" localSheetId="4">#REF!</definedName>
    <definedName name="wk20st19c" localSheetId="3">#REF!</definedName>
    <definedName name="wk20st19c" localSheetId="2">#REF!</definedName>
    <definedName name="wk20st19c" localSheetId="5">#REF!</definedName>
    <definedName name="wk20st19c" localSheetId="6">#REF!</definedName>
    <definedName name="wk20st19c" localSheetId="7">#REF!</definedName>
    <definedName name="wk20st19c" localSheetId="8">#REF!</definedName>
    <definedName name="wk20st19c" localSheetId="9">#REF!</definedName>
    <definedName name="wk20st19c" localSheetId="10">#REF!</definedName>
    <definedName name="wk20st19c">#REF!</definedName>
    <definedName name="wk20st21c" localSheetId="4">#REF!</definedName>
    <definedName name="wk20st21c" localSheetId="3">#REF!</definedName>
    <definedName name="wk20st21c" localSheetId="2">#REF!</definedName>
    <definedName name="wk20st21c" localSheetId="5">#REF!</definedName>
    <definedName name="wk20st21c" localSheetId="6">#REF!</definedName>
    <definedName name="wk20st21c" localSheetId="7">#REF!</definedName>
    <definedName name="wk20st21c" localSheetId="8">#REF!</definedName>
    <definedName name="wk20st21c" localSheetId="9">#REF!</definedName>
    <definedName name="wk20st21c" localSheetId="10">#REF!</definedName>
    <definedName name="wk20st21c">#REF!</definedName>
    <definedName name="wk20st22c" localSheetId="4">#REF!</definedName>
    <definedName name="wk20st22c" localSheetId="3">#REF!</definedName>
    <definedName name="wk20st22c" localSheetId="2">#REF!</definedName>
    <definedName name="wk20st22c" localSheetId="5">#REF!</definedName>
    <definedName name="wk20st22c" localSheetId="6">#REF!</definedName>
    <definedName name="wk20st22c" localSheetId="7">#REF!</definedName>
    <definedName name="wk20st22c" localSheetId="8">#REF!</definedName>
    <definedName name="wk20st22c" localSheetId="9">#REF!</definedName>
    <definedName name="wk20st22c" localSheetId="10">#REF!</definedName>
    <definedName name="wk20st22c">#REF!</definedName>
    <definedName name="wk20st23c" localSheetId="4">#REF!</definedName>
    <definedName name="wk20st23c" localSheetId="3">#REF!</definedName>
    <definedName name="wk20st23c" localSheetId="2">#REF!</definedName>
    <definedName name="wk20st23c" localSheetId="5">#REF!</definedName>
    <definedName name="wk20st23c" localSheetId="6">#REF!</definedName>
    <definedName name="wk20st23c" localSheetId="7">#REF!</definedName>
    <definedName name="wk20st23c" localSheetId="8">#REF!</definedName>
    <definedName name="wk20st23c" localSheetId="9">#REF!</definedName>
    <definedName name="wk20st23c" localSheetId="10">#REF!</definedName>
    <definedName name="wk20st23c">#REF!</definedName>
    <definedName name="wk20st24c" localSheetId="4">#REF!</definedName>
    <definedName name="wk20st24c" localSheetId="3">#REF!</definedName>
    <definedName name="wk20st24c" localSheetId="2">#REF!</definedName>
    <definedName name="wk20st24c" localSheetId="5">#REF!</definedName>
    <definedName name="wk20st24c" localSheetId="6">#REF!</definedName>
    <definedName name="wk20st24c" localSheetId="7">#REF!</definedName>
    <definedName name="wk20st24c" localSheetId="8">#REF!</definedName>
    <definedName name="wk20st24c" localSheetId="9">#REF!</definedName>
    <definedName name="wk20st24c" localSheetId="10">#REF!</definedName>
    <definedName name="wk20st24c">#REF!</definedName>
    <definedName name="wk20st26c" localSheetId="4">#REF!</definedName>
    <definedName name="wk20st26c" localSheetId="3">#REF!</definedName>
    <definedName name="wk20st26c" localSheetId="2">#REF!</definedName>
    <definedName name="wk20st26c" localSheetId="5">#REF!</definedName>
    <definedName name="wk20st26c" localSheetId="6">#REF!</definedName>
    <definedName name="wk20st26c" localSheetId="7">#REF!</definedName>
    <definedName name="wk20st26c" localSheetId="8">#REF!</definedName>
    <definedName name="wk20st26c" localSheetId="9">#REF!</definedName>
    <definedName name="wk20st26c" localSheetId="10">#REF!</definedName>
    <definedName name="wk20st26c">#REF!</definedName>
    <definedName name="wk20st27c" localSheetId="4">#REF!</definedName>
    <definedName name="wk20st27c" localSheetId="3">#REF!</definedName>
    <definedName name="wk20st27c" localSheetId="2">#REF!</definedName>
    <definedName name="wk20st27c" localSheetId="5">#REF!</definedName>
    <definedName name="wk20st27c" localSheetId="6">#REF!</definedName>
    <definedName name="wk20st27c" localSheetId="7">#REF!</definedName>
    <definedName name="wk20st27c" localSheetId="8">#REF!</definedName>
    <definedName name="wk20st27c" localSheetId="9">#REF!</definedName>
    <definedName name="wk20st27c" localSheetId="10">#REF!</definedName>
    <definedName name="wk20st27c">#REF!</definedName>
    <definedName name="wk20st28c" localSheetId="4">#REF!</definedName>
    <definedName name="wk20st28c" localSheetId="3">#REF!</definedName>
    <definedName name="wk20st28c" localSheetId="2">#REF!</definedName>
    <definedName name="wk20st28c" localSheetId="5">#REF!</definedName>
    <definedName name="wk20st28c" localSheetId="6">#REF!</definedName>
    <definedName name="wk20st28c" localSheetId="7">#REF!</definedName>
    <definedName name="wk20st28c" localSheetId="8">#REF!</definedName>
    <definedName name="wk20st28c" localSheetId="9">#REF!</definedName>
    <definedName name="wk20st28c" localSheetId="10">#REF!</definedName>
    <definedName name="wk20st28c">#REF!</definedName>
    <definedName name="wk20st29c" localSheetId="4">#REF!</definedName>
    <definedName name="wk20st29c" localSheetId="3">#REF!</definedName>
    <definedName name="wk20st29c" localSheetId="2">#REF!</definedName>
    <definedName name="wk20st29c" localSheetId="5">#REF!</definedName>
    <definedName name="wk20st29c" localSheetId="6">#REF!</definedName>
    <definedName name="wk20st29c" localSheetId="7">#REF!</definedName>
    <definedName name="wk20st29c" localSheetId="8">#REF!</definedName>
    <definedName name="wk20st29c" localSheetId="9">#REF!</definedName>
    <definedName name="wk20st29c" localSheetId="10">#REF!</definedName>
    <definedName name="wk20st29c">#REF!</definedName>
    <definedName name="wk20st31c" localSheetId="4">#REF!</definedName>
    <definedName name="wk20st31c" localSheetId="3">#REF!</definedName>
    <definedName name="wk20st31c" localSheetId="2">#REF!</definedName>
    <definedName name="wk20st31c" localSheetId="5">#REF!</definedName>
    <definedName name="wk20st31c" localSheetId="6">#REF!</definedName>
    <definedName name="wk20st31c" localSheetId="7">#REF!</definedName>
    <definedName name="wk20st31c" localSheetId="8">#REF!</definedName>
    <definedName name="wk20st31c" localSheetId="9">#REF!</definedName>
    <definedName name="wk20st31c" localSheetId="10">#REF!</definedName>
    <definedName name="wk20st31c">#REF!</definedName>
    <definedName name="wk20st32c" localSheetId="4">#REF!</definedName>
    <definedName name="wk20st32c" localSheetId="3">#REF!</definedName>
    <definedName name="wk20st32c" localSheetId="2">#REF!</definedName>
    <definedName name="wk20st32c" localSheetId="5">#REF!</definedName>
    <definedName name="wk20st32c" localSheetId="6">#REF!</definedName>
    <definedName name="wk20st32c" localSheetId="7">#REF!</definedName>
    <definedName name="wk20st32c" localSheetId="8">#REF!</definedName>
    <definedName name="wk20st32c" localSheetId="9">#REF!</definedName>
    <definedName name="wk20st32c" localSheetId="10">#REF!</definedName>
    <definedName name="wk20st32c">#REF!</definedName>
    <definedName name="wk20st33c" localSheetId="4">#REF!</definedName>
    <definedName name="wk20st33c" localSheetId="3">#REF!</definedName>
    <definedName name="wk20st33c" localSheetId="2">#REF!</definedName>
    <definedName name="wk20st33c" localSheetId="5">#REF!</definedName>
    <definedName name="wk20st33c" localSheetId="6">#REF!</definedName>
    <definedName name="wk20st33c" localSheetId="7">#REF!</definedName>
    <definedName name="wk20st33c" localSheetId="8">#REF!</definedName>
    <definedName name="wk20st33c" localSheetId="9">#REF!</definedName>
    <definedName name="wk20st33c" localSheetId="10">#REF!</definedName>
    <definedName name="wk20st33c">#REF!</definedName>
    <definedName name="wk20st34c" localSheetId="4">#REF!</definedName>
    <definedName name="wk20st34c" localSheetId="3">#REF!</definedName>
    <definedName name="wk20st34c" localSheetId="2">#REF!</definedName>
    <definedName name="wk20st34c" localSheetId="5">#REF!</definedName>
    <definedName name="wk20st34c" localSheetId="6">#REF!</definedName>
    <definedName name="wk20st34c" localSheetId="7">#REF!</definedName>
    <definedName name="wk20st34c" localSheetId="8">#REF!</definedName>
    <definedName name="wk20st34c" localSheetId="9">#REF!</definedName>
    <definedName name="wk20st34c" localSheetId="10">#REF!</definedName>
    <definedName name="wk20st34c">#REF!</definedName>
    <definedName name="wk20st35c" localSheetId="4">#REF!</definedName>
    <definedName name="wk20st35c" localSheetId="3">#REF!</definedName>
    <definedName name="wk20st35c" localSheetId="2">#REF!</definedName>
    <definedName name="wk20st35c" localSheetId="5">#REF!</definedName>
    <definedName name="wk20st35c" localSheetId="6">#REF!</definedName>
    <definedName name="wk20st35c" localSheetId="7">#REF!</definedName>
    <definedName name="wk20st35c" localSheetId="8">#REF!</definedName>
    <definedName name="wk20st35c" localSheetId="9">#REF!</definedName>
    <definedName name="wk20st35c" localSheetId="10">#REF!</definedName>
    <definedName name="wk20st35c">#REF!</definedName>
    <definedName name="wk21st13c" localSheetId="4">#REF!</definedName>
    <definedName name="wk21st13c" localSheetId="3">#REF!</definedName>
    <definedName name="wk21st13c" localSheetId="2">#REF!</definedName>
    <definedName name="wk21st13c" localSheetId="5">#REF!</definedName>
    <definedName name="wk21st13c" localSheetId="6">#REF!</definedName>
    <definedName name="wk21st13c" localSheetId="7">#REF!</definedName>
    <definedName name="wk21st13c" localSheetId="8">#REF!</definedName>
    <definedName name="wk21st13c" localSheetId="9">#REF!</definedName>
    <definedName name="wk21st13c" localSheetId="10">#REF!</definedName>
    <definedName name="wk21st13c">#REF!</definedName>
    <definedName name="wk21st14c" localSheetId="4">#REF!</definedName>
    <definedName name="wk21st14c" localSheetId="3">#REF!</definedName>
    <definedName name="wk21st14c" localSheetId="2">#REF!</definedName>
    <definedName name="wk21st14c" localSheetId="5">#REF!</definedName>
    <definedName name="wk21st14c" localSheetId="6">#REF!</definedName>
    <definedName name="wk21st14c" localSheetId="7">#REF!</definedName>
    <definedName name="wk21st14c" localSheetId="8">#REF!</definedName>
    <definedName name="wk21st14c" localSheetId="9">#REF!</definedName>
    <definedName name="wk21st14c" localSheetId="10">#REF!</definedName>
    <definedName name="wk21st14c">#REF!</definedName>
    <definedName name="wk21st15c" localSheetId="4">#REF!</definedName>
    <definedName name="wk21st15c" localSheetId="3">#REF!</definedName>
    <definedName name="wk21st15c" localSheetId="2">#REF!</definedName>
    <definedName name="wk21st15c" localSheetId="5">#REF!</definedName>
    <definedName name="wk21st15c" localSheetId="6">#REF!</definedName>
    <definedName name="wk21st15c" localSheetId="7">#REF!</definedName>
    <definedName name="wk21st15c" localSheetId="8">#REF!</definedName>
    <definedName name="wk21st15c" localSheetId="9">#REF!</definedName>
    <definedName name="wk21st15c" localSheetId="10">#REF!</definedName>
    <definedName name="wk21st15c">#REF!</definedName>
    <definedName name="wk21st16c" localSheetId="4">#REF!</definedName>
    <definedName name="wk21st16c" localSheetId="3">#REF!</definedName>
    <definedName name="wk21st16c" localSheetId="2">#REF!</definedName>
    <definedName name="wk21st16c" localSheetId="5">#REF!</definedName>
    <definedName name="wk21st16c" localSheetId="6">#REF!</definedName>
    <definedName name="wk21st16c" localSheetId="7">#REF!</definedName>
    <definedName name="wk21st16c" localSheetId="8">#REF!</definedName>
    <definedName name="wk21st16c" localSheetId="9">#REF!</definedName>
    <definedName name="wk21st16c" localSheetId="10">#REF!</definedName>
    <definedName name="wk21st16c">#REF!</definedName>
    <definedName name="wk21st17c" localSheetId="4">#REF!</definedName>
    <definedName name="wk21st17c" localSheetId="3">#REF!</definedName>
    <definedName name="wk21st17c" localSheetId="2">#REF!</definedName>
    <definedName name="wk21st17c" localSheetId="5">#REF!</definedName>
    <definedName name="wk21st17c" localSheetId="6">#REF!</definedName>
    <definedName name="wk21st17c" localSheetId="7">#REF!</definedName>
    <definedName name="wk21st17c" localSheetId="8">#REF!</definedName>
    <definedName name="wk21st17c" localSheetId="9">#REF!</definedName>
    <definedName name="wk21st17c" localSheetId="10">#REF!</definedName>
    <definedName name="wk21st17c">#REF!</definedName>
    <definedName name="wk21st18c" localSheetId="4">#REF!</definedName>
    <definedName name="wk21st18c" localSheetId="3">#REF!</definedName>
    <definedName name="wk21st18c" localSheetId="2">#REF!</definedName>
    <definedName name="wk21st18c" localSheetId="5">#REF!</definedName>
    <definedName name="wk21st18c" localSheetId="6">#REF!</definedName>
    <definedName name="wk21st18c" localSheetId="7">#REF!</definedName>
    <definedName name="wk21st18c" localSheetId="8">#REF!</definedName>
    <definedName name="wk21st18c" localSheetId="9">#REF!</definedName>
    <definedName name="wk21st18c" localSheetId="10">#REF!</definedName>
    <definedName name="wk21st18c">#REF!</definedName>
    <definedName name="wk21st20c" localSheetId="4">#REF!</definedName>
    <definedName name="wk21st20c" localSheetId="3">#REF!</definedName>
    <definedName name="wk21st20c" localSheetId="2">#REF!</definedName>
    <definedName name="wk21st20c" localSheetId="5">#REF!</definedName>
    <definedName name="wk21st20c" localSheetId="6">#REF!</definedName>
    <definedName name="wk21st20c" localSheetId="7">#REF!</definedName>
    <definedName name="wk21st20c" localSheetId="8">#REF!</definedName>
    <definedName name="wk21st20c" localSheetId="9">#REF!</definedName>
    <definedName name="wk21st20c" localSheetId="10">#REF!</definedName>
    <definedName name="wk21st20c">#REF!</definedName>
    <definedName name="wk21st21c" localSheetId="4">#REF!</definedName>
    <definedName name="wk21st21c" localSheetId="3">#REF!</definedName>
    <definedName name="wk21st21c" localSheetId="2">#REF!</definedName>
    <definedName name="wk21st21c" localSheetId="5">#REF!</definedName>
    <definedName name="wk21st21c" localSheetId="6">#REF!</definedName>
    <definedName name="wk21st21c" localSheetId="7">#REF!</definedName>
    <definedName name="wk21st21c" localSheetId="8">#REF!</definedName>
    <definedName name="wk21st21c" localSheetId="9">#REF!</definedName>
    <definedName name="wk21st21c" localSheetId="10">#REF!</definedName>
    <definedName name="wk21st21c">#REF!</definedName>
    <definedName name="wk21st22c" localSheetId="4">#REF!</definedName>
    <definedName name="wk21st22c" localSheetId="3">#REF!</definedName>
    <definedName name="wk21st22c" localSheetId="2">#REF!</definedName>
    <definedName name="wk21st22c" localSheetId="5">#REF!</definedName>
    <definedName name="wk21st22c" localSheetId="6">#REF!</definedName>
    <definedName name="wk21st22c" localSheetId="7">#REF!</definedName>
    <definedName name="wk21st22c" localSheetId="8">#REF!</definedName>
    <definedName name="wk21st22c" localSheetId="9">#REF!</definedName>
    <definedName name="wk21st22c" localSheetId="10">#REF!</definedName>
    <definedName name="wk21st22c">#REF!</definedName>
    <definedName name="wk21st23c" localSheetId="4">#REF!</definedName>
    <definedName name="wk21st23c" localSheetId="3">#REF!</definedName>
    <definedName name="wk21st23c" localSheetId="2">#REF!</definedName>
    <definedName name="wk21st23c" localSheetId="5">#REF!</definedName>
    <definedName name="wk21st23c" localSheetId="6">#REF!</definedName>
    <definedName name="wk21st23c" localSheetId="7">#REF!</definedName>
    <definedName name="wk21st23c" localSheetId="8">#REF!</definedName>
    <definedName name="wk21st23c" localSheetId="9">#REF!</definedName>
    <definedName name="wk21st23c" localSheetId="10">#REF!</definedName>
    <definedName name="wk21st23c">#REF!</definedName>
    <definedName name="wk21st24c" localSheetId="4">#REF!</definedName>
    <definedName name="wk21st24c" localSheetId="3">#REF!</definedName>
    <definedName name="wk21st24c" localSheetId="2">#REF!</definedName>
    <definedName name="wk21st24c" localSheetId="5">#REF!</definedName>
    <definedName name="wk21st24c" localSheetId="6">#REF!</definedName>
    <definedName name="wk21st24c" localSheetId="7">#REF!</definedName>
    <definedName name="wk21st24c" localSheetId="8">#REF!</definedName>
    <definedName name="wk21st24c" localSheetId="9">#REF!</definedName>
    <definedName name="wk21st24c" localSheetId="10">#REF!</definedName>
    <definedName name="wk21st24c">#REF!</definedName>
    <definedName name="wk21st25c" localSheetId="4">#REF!</definedName>
    <definedName name="wk21st25c" localSheetId="3">#REF!</definedName>
    <definedName name="wk21st25c" localSheetId="2">#REF!</definedName>
    <definedName name="wk21st25c" localSheetId="5">#REF!</definedName>
    <definedName name="wk21st25c" localSheetId="6">#REF!</definedName>
    <definedName name="wk21st25c" localSheetId="7">#REF!</definedName>
    <definedName name="wk21st25c" localSheetId="8">#REF!</definedName>
    <definedName name="wk21st25c" localSheetId="9">#REF!</definedName>
    <definedName name="wk21st25c" localSheetId="10">#REF!</definedName>
    <definedName name="wk21st25c">#REF!</definedName>
    <definedName name="wk21st26c" localSheetId="4">#REF!</definedName>
    <definedName name="wk21st26c" localSheetId="3">#REF!</definedName>
    <definedName name="wk21st26c" localSheetId="2">#REF!</definedName>
    <definedName name="wk21st26c" localSheetId="5">#REF!</definedName>
    <definedName name="wk21st26c" localSheetId="6">#REF!</definedName>
    <definedName name="wk21st26c" localSheetId="7">#REF!</definedName>
    <definedName name="wk21st26c" localSheetId="8">#REF!</definedName>
    <definedName name="wk21st26c" localSheetId="9">#REF!</definedName>
    <definedName name="wk21st26c" localSheetId="10">#REF!</definedName>
    <definedName name="wk21st26c">#REF!</definedName>
    <definedName name="wk21st27c" localSheetId="4">#REF!</definedName>
    <definedName name="wk21st27c" localSheetId="3">#REF!</definedName>
    <definedName name="wk21st27c" localSheetId="2">#REF!</definedName>
    <definedName name="wk21st27c" localSheetId="5">#REF!</definedName>
    <definedName name="wk21st27c" localSheetId="6">#REF!</definedName>
    <definedName name="wk21st27c" localSheetId="7">#REF!</definedName>
    <definedName name="wk21st27c" localSheetId="8">#REF!</definedName>
    <definedName name="wk21st27c" localSheetId="9">#REF!</definedName>
    <definedName name="wk21st27c" localSheetId="10">#REF!</definedName>
    <definedName name="wk21st27c">#REF!</definedName>
    <definedName name="wk21st28c" localSheetId="4">#REF!</definedName>
    <definedName name="wk21st28c" localSheetId="3">#REF!</definedName>
    <definedName name="wk21st28c" localSheetId="2">#REF!</definedName>
    <definedName name="wk21st28c" localSheetId="5">#REF!</definedName>
    <definedName name="wk21st28c" localSheetId="6">#REF!</definedName>
    <definedName name="wk21st28c" localSheetId="7">#REF!</definedName>
    <definedName name="wk21st28c" localSheetId="8">#REF!</definedName>
    <definedName name="wk21st28c" localSheetId="9">#REF!</definedName>
    <definedName name="wk21st28c" localSheetId="10">#REF!</definedName>
    <definedName name="wk21st28c">#REF!</definedName>
    <definedName name="wk21st29c" localSheetId="4">#REF!</definedName>
    <definedName name="wk21st29c" localSheetId="3">#REF!</definedName>
    <definedName name="wk21st29c" localSheetId="2">#REF!</definedName>
    <definedName name="wk21st29c" localSheetId="5">#REF!</definedName>
    <definedName name="wk21st29c" localSheetId="6">#REF!</definedName>
    <definedName name="wk21st29c" localSheetId="7">#REF!</definedName>
    <definedName name="wk21st29c" localSheetId="8">#REF!</definedName>
    <definedName name="wk21st29c" localSheetId="9">#REF!</definedName>
    <definedName name="wk21st29c" localSheetId="10">#REF!</definedName>
    <definedName name="wk21st29c">#REF!</definedName>
    <definedName name="wk21st30c" localSheetId="4">#REF!</definedName>
    <definedName name="wk21st30c" localSheetId="3">#REF!</definedName>
    <definedName name="wk21st30c" localSheetId="2">#REF!</definedName>
    <definedName name="wk21st30c" localSheetId="5">#REF!</definedName>
    <definedName name="wk21st30c" localSheetId="6">#REF!</definedName>
    <definedName name="wk21st30c" localSheetId="7">#REF!</definedName>
    <definedName name="wk21st30c" localSheetId="8">#REF!</definedName>
    <definedName name="wk21st30c" localSheetId="9">#REF!</definedName>
    <definedName name="wk21st30c" localSheetId="10">#REF!</definedName>
    <definedName name="wk21st30c">#REF!</definedName>
    <definedName name="wk21st31c" localSheetId="4">#REF!</definedName>
    <definedName name="wk21st31c" localSheetId="3">#REF!</definedName>
    <definedName name="wk21st31c" localSheetId="2">#REF!</definedName>
    <definedName name="wk21st31c" localSheetId="5">#REF!</definedName>
    <definedName name="wk21st31c" localSheetId="6">#REF!</definedName>
    <definedName name="wk21st31c" localSheetId="7">#REF!</definedName>
    <definedName name="wk21st31c" localSheetId="8">#REF!</definedName>
    <definedName name="wk21st31c" localSheetId="9">#REF!</definedName>
    <definedName name="wk21st31c" localSheetId="10">#REF!</definedName>
    <definedName name="wk21st31c">#REF!</definedName>
    <definedName name="wk21st32c" localSheetId="4">#REF!</definedName>
    <definedName name="wk21st32c" localSheetId="3">#REF!</definedName>
    <definedName name="wk21st32c" localSheetId="2">#REF!</definedName>
    <definedName name="wk21st32c" localSheetId="5">#REF!</definedName>
    <definedName name="wk21st32c" localSheetId="6">#REF!</definedName>
    <definedName name="wk21st32c" localSheetId="7">#REF!</definedName>
    <definedName name="wk21st32c" localSheetId="8">#REF!</definedName>
    <definedName name="wk21st32c" localSheetId="9">#REF!</definedName>
    <definedName name="wk21st32c" localSheetId="10">#REF!</definedName>
    <definedName name="wk21st32c">#REF!</definedName>
    <definedName name="wk21st33c" localSheetId="4">#REF!</definedName>
    <definedName name="wk21st33c" localSheetId="3">#REF!</definedName>
    <definedName name="wk21st33c" localSheetId="2">#REF!</definedName>
    <definedName name="wk21st33c" localSheetId="5">#REF!</definedName>
    <definedName name="wk21st33c" localSheetId="6">#REF!</definedName>
    <definedName name="wk21st33c" localSheetId="7">#REF!</definedName>
    <definedName name="wk21st33c" localSheetId="8">#REF!</definedName>
    <definedName name="wk21st33c" localSheetId="9">#REF!</definedName>
    <definedName name="wk21st33c" localSheetId="10">#REF!</definedName>
    <definedName name="wk21st33c">#REF!</definedName>
    <definedName name="wk21st34c" localSheetId="4">#REF!</definedName>
    <definedName name="wk21st34c" localSheetId="3">#REF!</definedName>
    <definedName name="wk21st34c" localSheetId="2">#REF!</definedName>
    <definedName name="wk21st34c" localSheetId="5">#REF!</definedName>
    <definedName name="wk21st34c" localSheetId="6">#REF!</definedName>
    <definedName name="wk21st34c" localSheetId="7">#REF!</definedName>
    <definedName name="wk21st34c" localSheetId="8">#REF!</definedName>
    <definedName name="wk21st34c" localSheetId="9">#REF!</definedName>
    <definedName name="wk21st34c" localSheetId="10">#REF!</definedName>
    <definedName name="wk21st34c">#REF!</definedName>
    <definedName name="wk21st35c" localSheetId="4">#REF!</definedName>
    <definedName name="wk21st35c" localSheetId="3">#REF!</definedName>
    <definedName name="wk21st35c" localSheetId="2">#REF!</definedName>
    <definedName name="wk21st35c" localSheetId="5">#REF!</definedName>
    <definedName name="wk21st35c" localSheetId="6">#REF!</definedName>
    <definedName name="wk21st35c" localSheetId="7">#REF!</definedName>
    <definedName name="wk21st35c" localSheetId="8">#REF!</definedName>
    <definedName name="wk21st35c" localSheetId="9">#REF!</definedName>
    <definedName name="wk21st35c" localSheetId="10">#REF!</definedName>
    <definedName name="wk21st35c">#REF!</definedName>
    <definedName name="wk21st36c" localSheetId="4">#REF!</definedName>
    <definedName name="wk21st36c" localSheetId="3">#REF!</definedName>
    <definedName name="wk21st36c" localSheetId="2">#REF!</definedName>
    <definedName name="wk21st36c" localSheetId="5">#REF!</definedName>
    <definedName name="wk21st36c" localSheetId="6">#REF!</definedName>
    <definedName name="wk21st36c" localSheetId="7">#REF!</definedName>
    <definedName name="wk21st36c" localSheetId="8">#REF!</definedName>
    <definedName name="wk21st36c" localSheetId="9">#REF!</definedName>
    <definedName name="wk21st36c" localSheetId="10">#REF!</definedName>
    <definedName name="wk21st36c">#REF!</definedName>
    <definedName name="wk22st13c" localSheetId="4">#REF!</definedName>
    <definedName name="wk22st13c" localSheetId="3">#REF!</definedName>
    <definedName name="wk22st13c" localSheetId="2">#REF!</definedName>
    <definedName name="wk22st13c" localSheetId="5">#REF!</definedName>
    <definedName name="wk22st13c" localSheetId="6">#REF!</definedName>
    <definedName name="wk22st13c" localSheetId="7">#REF!</definedName>
    <definedName name="wk22st13c" localSheetId="8">#REF!</definedName>
    <definedName name="wk22st13c" localSheetId="9">#REF!</definedName>
    <definedName name="wk22st13c" localSheetId="10">#REF!</definedName>
    <definedName name="wk22st13c">#REF!</definedName>
    <definedName name="wk22st14c" localSheetId="4">#REF!</definedName>
    <definedName name="wk22st14c" localSheetId="3">#REF!</definedName>
    <definedName name="wk22st14c" localSheetId="2">#REF!</definedName>
    <definedName name="wk22st14c" localSheetId="5">#REF!</definedName>
    <definedName name="wk22st14c" localSheetId="6">#REF!</definedName>
    <definedName name="wk22st14c" localSheetId="7">#REF!</definedName>
    <definedName name="wk22st14c" localSheetId="8">#REF!</definedName>
    <definedName name="wk22st14c" localSheetId="9">#REF!</definedName>
    <definedName name="wk22st14c" localSheetId="10">#REF!</definedName>
    <definedName name="wk22st14c">#REF!</definedName>
    <definedName name="wk22st15c" localSheetId="4">#REF!</definedName>
    <definedName name="wk22st15c" localSheetId="3">#REF!</definedName>
    <definedName name="wk22st15c" localSheetId="2">#REF!</definedName>
    <definedName name="wk22st15c" localSheetId="5">#REF!</definedName>
    <definedName name="wk22st15c" localSheetId="6">#REF!</definedName>
    <definedName name="wk22st15c" localSheetId="7">#REF!</definedName>
    <definedName name="wk22st15c" localSheetId="8">#REF!</definedName>
    <definedName name="wk22st15c" localSheetId="9">#REF!</definedName>
    <definedName name="wk22st15c" localSheetId="10">#REF!</definedName>
    <definedName name="wk22st15c">#REF!</definedName>
    <definedName name="wk22st16c" localSheetId="4">#REF!</definedName>
    <definedName name="wk22st16c" localSheetId="3">#REF!</definedName>
    <definedName name="wk22st16c" localSheetId="2">#REF!</definedName>
    <definedName name="wk22st16c" localSheetId="5">#REF!</definedName>
    <definedName name="wk22st16c" localSheetId="6">#REF!</definedName>
    <definedName name="wk22st16c" localSheetId="7">#REF!</definedName>
    <definedName name="wk22st16c" localSheetId="8">#REF!</definedName>
    <definedName name="wk22st16c" localSheetId="9">#REF!</definedName>
    <definedName name="wk22st16c" localSheetId="10">#REF!</definedName>
    <definedName name="wk22st16c">#REF!</definedName>
    <definedName name="wk22st17c" localSheetId="4">#REF!</definedName>
    <definedName name="wk22st17c" localSheetId="3">#REF!</definedName>
    <definedName name="wk22st17c" localSheetId="2">#REF!</definedName>
    <definedName name="wk22st17c" localSheetId="5">#REF!</definedName>
    <definedName name="wk22st17c" localSheetId="6">#REF!</definedName>
    <definedName name="wk22st17c" localSheetId="7">#REF!</definedName>
    <definedName name="wk22st17c" localSheetId="8">#REF!</definedName>
    <definedName name="wk22st17c" localSheetId="9">#REF!</definedName>
    <definedName name="wk22st17c" localSheetId="10">#REF!</definedName>
    <definedName name="wk22st17c">#REF!</definedName>
    <definedName name="wk22st18c" localSheetId="4">#REF!</definedName>
    <definedName name="wk22st18c" localSheetId="3">#REF!</definedName>
    <definedName name="wk22st18c" localSheetId="2">#REF!</definedName>
    <definedName name="wk22st18c" localSheetId="5">#REF!</definedName>
    <definedName name="wk22st18c" localSheetId="6">#REF!</definedName>
    <definedName name="wk22st18c" localSheetId="7">#REF!</definedName>
    <definedName name="wk22st18c" localSheetId="8">#REF!</definedName>
    <definedName name="wk22st18c" localSheetId="9">#REF!</definedName>
    <definedName name="wk22st18c" localSheetId="10">#REF!</definedName>
    <definedName name="wk22st18c">#REF!</definedName>
    <definedName name="wk22st22c" localSheetId="4">#REF!</definedName>
    <definedName name="wk22st22c" localSheetId="3">#REF!</definedName>
    <definedName name="wk22st22c" localSheetId="2">#REF!</definedName>
    <definedName name="wk22st22c" localSheetId="5">#REF!</definedName>
    <definedName name="wk22st22c" localSheetId="6">#REF!</definedName>
    <definedName name="wk22st22c" localSheetId="7">#REF!</definedName>
    <definedName name="wk22st22c" localSheetId="8">#REF!</definedName>
    <definedName name="wk22st22c" localSheetId="9">#REF!</definedName>
    <definedName name="wk22st22c" localSheetId="10">#REF!</definedName>
    <definedName name="wk22st22c">#REF!</definedName>
    <definedName name="wk22st23c" localSheetId="4">#REF!</definedName>
    <definedName name="wk22st23c" localSheetId="3">#REF!</definedName>
    <definedName name="wk22st23c" localSheetId="2">#REF!</definedName>
    <definedName name="wk22st23c" localSheetId="5">#REF!</definedName>
    <definedName name="wk22st23c" localSheetId="6">#REF!</definedName>
    <definedName name="wk22st23c" localSheetId="7">#REF!</definedName>
    <definedName name="wk22st23c" localSheetId="8">#REF!</definedName>
    <definedName name="wk22st23c" localSheetId="9">#REF!</definedName>
    <definedName name="wk22st23c" localSheetId="10">#REF!</definedName>
    <definedName name="wk22st23c">#REF!</definedName>
    <definedName name="wk22st24c" localSheetId="4">#REF!</definedName>
    <definedName name="wk22st24c" localSheetId="3">#REF!</definedName>
    <definedName name="wk22st24c" localSheetId="2">#REF!</definedName>
    <definedName name="wk22st24c" localSheetId="5">#REF!</definedName>
    <definedName name="wk22st24c" localSheetId="6">#REF!</definedName>
    <definedName name="wk22st24c" localSheetId="7">#REF!</definedName>
    <definedName name="wk22st24c" localSheetId="8">#REF!</definedName>
    <definedName name="wk22st24c" localSheetId="9">#REF!</definedName>
    <definedName name="wk22st24c" localSheetId="10">#REF!</definedName>
    <definedName name="wk22st24c">#REF!</definedName>
    <definedName name="wk22st28c" localSheetId="4">#REF!</definedName>
    <definedName name="wk22st28c" localSheetId="3">#REF!</definedName>
    <definedName name="wk22st28c" localSheetId="2">#REF!</definedName>
    <definedName name="wk22st28c" localSheetId="5">#REF!</definedName>
    <definedName name="wk22st28c" localSheetId="6">#REF!</definedName>
    <definedName name="wk22st28c" localSheetId="7">#REF!</definedName>
    <definedName name="wk22st28c" localSheetId="8">#REF!</definedName>
    <definedName name="wk22st28c" localSheetId="9">#REF!</definedName>
    <definedName name="wk22st28c" localSheetId="10">#REF!</definedName>
    <definedName name="wk22st28c">#REF!</definedName>
    <definedName name="wk22st29c" localSheetId="4">#REF!</definedName>
    <definedName name="wk22st29c" localSheetId="3">#REF!</definedName>
    <definedName name="wk22st29c" localSheetId="2">#REF!</definedName>
    <definedName name="wk22st29c" localSheetId="5">#REF!</definedName>
    <definedName name="wk22st29c" localSheetId="6">#REF!</definedName>
    <definedName name="wk22st29c" localSheetId="7">#REF!</definedName>
    <definedName name="wk22st29c" localSheetId="8">#REF!</definedName>
    <definedName name="wk22st29c" localSheetId="9">#REF!</definedName>
    <definedName name="wk22st29c" localSheetId="10">#REF!</definedName>
    <definedName name="wk22st29c">#REF!</definedName>
    <definedName name="wk22st30c" localSheetId="4">#REF!</definedName>
    <definedName name="wk22st30c" localSheetId="3">#REF!</definedName>
    <definedName name="wk22st30c" localSheetId="2">#REF!</definedName>
    <definedName name="wk22st30c" localSheetId="5">#REF!</definedName>
    <definedName name="wk22st30c" localSheetId="6">#REF!</definedName>
    <definedName name="wk22st30c" localSheetId="7">#REF!</definedName>
    <definedName name="wk22st30c" localSheetId="8">#REF!</definedName>
    <definedName name="wk22st30c" localSheetId="9">#REF!</definedName>
    <definedName name="wk22st30c" localSheetId="10">#REF!</definedName>
    <definedName name="wk22st30c">#REF!</definedName>
    <definedName name="wk22st31c" localSheetId="4">#REF!</definedName>
    <definedName name="wk22st31c" localSheetId="3">#REF!</definedName>
    <definedName name="wk22st31c" localSheetId="2">#REF!</definedName>
    <definedName name="wk22st31c" localSheetId="5">#REF!</definedName>
    <definedName name="wk22st31c" localSheetId="6">#REF!</definedName>
    <definedName name="wk22st31c" localSheetId="7">#REF!</definedName>
    <definedName name="wk22st31c" localSheetId="8">#REF!</definedName>
    <definedName name="wk22st31c" localSheetId="9">#REF!</definedName>
    <definedName name="wk22st31c" localSheetId="10">#REF!</definedName>
    <definedName name="wk22st31c">#REF!</definedName>
    <definedName name="wk22st32c" localSheetId="4">#REF!</definedName>
    <definedName name="wk22st32c" localSheetId="3">#REF!</definedName>
    <definedName name="wk22st32c" localSheetId="2">#REF!</definedName>
    <definedName name="wk22st32c" localSheetId="5">#REF!</definedName>
    <definedName name="wk22st32c" localSheetId="6">#REF!</definedName>
    <definedName name="wk22st32c" localSheetId="7">#REF!</definedName>
    <definedName name="wk22st32c" localSheetId="8">#REF!</definedName>
    <definedName name="wk22st32c" localSheetId="9">#REF!</definedName>
    <definedName name="wk22st32c" localSheetId="10">#REF!</definedName>
    <definedName name="wk22st32c">#REF!</definedName>
    <definedName name="wk22st33c" localSheetId="4">#REF!</definedName>
    <definedName name="wk22st33c" localSheetId="3">#REF!</definedName>
    <definedName name="wk22st33c" localSheetId="2">#REF!</definedName>
    <definedName name="wk22st33c" localSheetId="5">#REF!</definedName>
    <definedName name="wk22st33c" localSheetId="6">#REF!</definedName>
    <definedName name="wk22st33c" localSheetId="7">#REF!</definedName>
    <definedName name="wk22st33c" localSheetId="8">#REF!</definedName>
    <definedName name="wk22st33c" localSheetId="9">#REF!</definedName>
    <definedName name="wk22st33c" localSheetId="10">#REF!</definedName>
    <definedName name="wk22st33c">#REF!</definedName>
    <definedName name="wk22st34c" localSheetId="4">#REF!</definedName>
    <definedName name="wk22st34c" localSheetId="3">#REF!</definedName>
    <definedName name="wk22st34c" localSheetId="2">#REF!</definedName>
    <definedName name="wk22st34c" localSheetId="5">#REF!</definedName>
    <definedName name="wk22st34c" localSheetId="6">#REF!</definedName>
    <definedName name="wk22st34c" localSheetId="7">#REF!</definedName>
    <definedName name="wk22st34c" localSheetId="8">#REF!</definedName>
    <definedName name="wk22st34c" localSheetId="9">#REF!</definedName>
    <definedName name="wk22st34c" localSheetId="10">#REF!</definedName>
    <definedName name="wk22st34c">#REF!</definedName>
    <definedName name="wk22st35c" localSheetId="4">#REF!</definedName>
    <definedName name="wk22st35c" localSheetId="3">#REF!</definedName>
    <definedName name="wk22st35c" localSheetId="2">#REF!</definedName>
    <definedName name="wk22st35c" localSheetId="5">#REF!</definedName>
    <definedName name="wk22st35c" localSheetId="6">#REF!</definedName>
    <definedName name="wk22st35c" localSheetId="7">#REF!</definedName>
    <definedName name="wk22st35c" localSheetId="8">#REF!</definedName>
    <definedName name="wk22st35c" localSheetId="9">#REF!</definedName>
    <definedName name="wk22st35c" localSheetId="10">#REF!</definedName>
    <definedName name="wk22st35c">#REF!</definedName>
    <definedName name="wk22st36c" localSheetId="4">#REF!</definedName>
    <definedName name="wk22st36c" localSheetId="3">#REF!</definedName>
    <definedName name="wk22st36c" localSheetId="2">#REF!</definedName>
    <definedName name="wk22st36c" localSheetId="5">#REF!</definedName>
    <definedName name="wk22st36c" localSheetId="6">#REF!</definedName>
    <definedName name="wk22st36c" localSheetId="7">#REF!</definedName>
    <definedName name="wk22st36c" localSheetId="8">#REF!</definedName>
    <definedName name="wk22st36c" localSheetId="9">#REF!</definedName>
    <definedName name="wk22st36c" localSheetId="10">#REF!</definedName>
    <definedName name="wk22st36c">#REF!</definedName>
    <definedName name="wk23st13c" localSheetId="4">#REF!</definedName>
    <definedName name="wk23st13c" localSheetId="3">#REF!</definedName>
    <definedName name="wk23st13c" localSheetId="2">#REF!</definedName>
    <definedName name="wk23st13c" localSheetId="5">#REF!</definedName>
    <definedName name="wk23st13c" localSheetId="6">#REF!</definedName>
    <definedName name="wk23st13c" localSheetId="7">#REF!</definedName>
    <definedName name="wk23st13c" localSheetId="8">#REF!</definedName>
    <definedName name="wk23st13c" localSheetId="9">#REF!</definedName>
    <definedName name="wk23st13c" localSheetId="10">#REF!</definedName>
    <definedName name="wk23st13c">#REF!</definedName>
    <definedName name="wk23st17c" localSheetId="4">#REF!</definedName>
    <definedName name="wk23st17c" localSheetId="3">#REF!</definedName>
    <definedName name="wk23st17c" localSheetId="2">#REF!</definedName>
    <definedName name="wk23st17c" localSheetId="5">#REF!</definedName>
    <definedName name="wk23st17c" localSheetId="6">#REF!</definedName>
    <definedName name="wk23st17c" localSheetId="7">#REF!</definedName>
    <definedName name="wk23st17c" localSheetId="8">#REF!</definedName>
    <definedName name="wk23st17c" localSheetId="9">#REF!</definedName>
    <definedName name="wk23st17c" localSheetId="10">#REF!</definedName>
    <definedName name="wk23st17c">#REF!</definedName>
    <definedName name="wk23st18c" localSheetId="4">#REF!</definedName>
    <definedName name="wk23st18c" localSheetId="3">#REF!</definedName>
    <definedName name="wk23st18c" localSheetId="2">#REF!</definedName>
    <definedName name="wk23st18c" localSheetId="5">#REF!</definedName>
    <definedName name="wk23st18c" localSheetId="6">#REF!</definedName>
    <definedName name="wk23st18c" localSheetId="7">#REF!</definedName>
    <definedName name="wk23st18c" localSheetId="8">#REF!</definedName>
    <definedName name="wk23st18c" localSheetId="9">#REF!</definedName>
    <definedName name="wk23st18c" localSheetId="10">#REF!</definedName>
    <definedName name="wk23st18c">#REF!</definedName>
    <definedName name="wk23st20c" localSheetId="4">#REF!</definedName>
    <definedName name="wk23st20c" localSheetId="3">#REF!</definedName>
    <definedName name="wk23st20c" localSheetId="2">#REF!</definedName>
    <definedName name="wk23st20c" localSheetId="5">#REF!</definedName>
    <definedName name="wk23st20c" localSheetId="6">#REF!</definedName>
    <definedName name="wk23st20c" localSheetId="7">#REF!</definedName>
    <definedName name="wk23st20c" localSheetId="8">#REF!</definedName>
    <definedName name="wk23st20c" localSheetId="9">#REF!</definedName>
    <definedName name="wk23st20c" localSheetId="10">#REF!</definedName>
    <definedName name="wk23st20c">#REF!</definedName>
    <definedName name="wk23st21c" localSheetId="4">#REF!</definedName>
    <definedName name="wk23st21c" localSheetId="3">#REF!</definedName>
    <definedName name="wk23st21c" localSheetId="2">#REF!</definedName>
    <definedName name="wk23st21c" localSheetId="5">#REF!</definedName>
    <definedName name="wk23st21c" localSheetId="6">#REF!</definedName>
    <definedName name="wk23st21c" localSheetId="7">#REF!</definedName>
    <definedName name="wk23st21c" localSheetId="8">#REF!</definedName>
    <definedName name="wk23st21c" localSheetId="9">#REF!</definedName>
    <definedName name="wk23st21c" localSheetId="10">#REF!</definedName>
    <definedName name="wk23st21c">#REF!</definedName>
    <definedName name="wk23st22c" localSheetId="4">#REF!</definedName>
    <definedName name="wk23st22c" localSheetId="3">#REF!</definedName>
    <definedName name="wk23st22c" localSheetId="2">#REF!</definedName>
    <definedName name="wk23st22c" localSheetId="5">#REF!</definedName>
    <definedName name="wk23st22c" localSheetId="6">#REF!</definedName>
    <definedName name="wk23st22c" localSheetId="7">#REF!</definedName>
    <definedName name="wk23st22c" localSheetId="8">#REF!</definedName>
    <definedName name="wk23st22c" localSheetId="9">#REF!</definedName>
    <definedName name="wk23st22c" localSheetId="10">#REF!</definedName>
    <definedName name="wk23st22c">#REF!</definedName>
    <definedName name="wk23st23c" localSheetId="4">#REF!</definedName>
    <definedName name="wk23st23c" localSheetId="3">#REF!</definedName>
    <definedName name="wk23st23c" localSheetId="2">#REF!</definedName>
    <definedName name="wk23st23c" localSheetId="5">#REF!</definedName>
    <definedName name="wk23st23c" localSheetId="6">#REF!</definedName>
    <definedName name="wk23st23c" localSheetId="7">#REF!</definedName>
    <definedName name="wk23st23c" localSheetId="8">#REF!</definedName>
    <definedName name="wk23st23c" localSheetId="9">#REF!</definedName>
    <definedName name="wk23st23c" localSheetId="10">#REF!</definedName>
    <definedName name="wk23st23c">#REF!</definedName>
    <definedName name="wk23st24c" localSheetId="4">#REF!</definedName>
    <definedName name="wk23st24c" localSheetId="3">#REF!</definedName>
    <definedName name="wk23st24c" localSheetId="2">#REF!</definedName>
    <definedName name="wk23st24c" localSheetId="5">#REF!</definedName>
    <definedName name="wk23st24c" localSheetId="6">#REF!</definedName>
    <definedName name="wk23st24c" localSheetId="7">#REF!</definedName>
    <definedName name="wk23st24c" localSheetId="8">#REF!</definedName>
    <definedName name="wk23st24c" localSheetId="9">#REF!</definedName>
    <definedName name="wk23st24c" localSheetId="10">#REF!</definedName>
    <definedName name="wk23st24c">#REF!</definedName>
    <definedName name="wk23st29c" localSheetId="4">#REF!</definedName>
    <definedName name="wk23st29c" localSheetId="3">#REF!</definedName>
    <definedName name="wk23st29c" localSheetId="2">#REF!</definedName>
    <definedName name="wk23st29c" localSheetId="5">#REF!</definedName>
    <definedName name="wk23st29c" localSheetId="6">#REF!</definedName>
    <definedName name="wk23st29c" localSheetId="7">#REF!</definedName>
    <definedName name="wk23st29c" localSheetId="8">#REF!</definedName>
    <definedName name="wk23st29c" localSheetId="9">#REF!</definedName>
    <definedName name="wk23st29c" localSheetId="10">#REF!</definedName>
    <definedName name="wk23st29c">#REF!</definedName>
    <definedName name="wk23st32c" localSheetId="4">#REF!</definedName>
    <definedName name="wk23st32c" localSheetId="3">#REF!</definedName>
    <definedName name="wk23st32c" localSheetId="2">#REF!</definedName>
    <definedName name="wk23st32c" localSheetId="5">#REF!</definedName>
    <definedName name="wk23st32c" localSheetId="6">#REF!</definedName>
    <definedName name="wk23st32c" localSheetId="7">#REF!</definedName>
    <definedName name="wk23st32c" localSheetId="8">#REF!</definedName>
    <definedName name="wk23st32c" localSheetId="9">#REF!</definedName>
    <definedName name="wk23st32c" localSheetId="10">#REF!</definedName>
    <definedName name="wk23st32c">#REF!</definedName>
    <definedName name="wk23st36c" localSheetId="4">#REF!</definedName>
    <definedName name="wk23st36c" localSheetId="3">#REF!</definedName>
    <definedName name="wk23st36c" localSheetId="2">#REF!</definedName>
    <definedName name="wk23st36c" localSheetId="5">#REF!</definedName>
    <definedName name="wk23st36c" localSheetId="6">#REF!</definedName>
    <definedName name="wk23st36c" localSheetId="7">#REF!</definedName>
    <definedName name="wk23st36c" localSheetId="8">#REF!</definedName>
    <definedName name="wk23st36c" localSheetId="9">#REF!</definedName>
    <definedName name="wk23st36c" localSheetId="10">#REF!</definedName>
    <definedName name="wk23st36c">#REF!</definedName>
    <definedName name="wk24st13c" localSheetId="4">#REF!</definedName>
    <definedName name="wk24st13c" localSheetId="3">#REF!</definedName>
    <definedName name="wk24st13c" localSheetId="2">#REF!</definedName>
    <definedName name="wk24st13c" localSheetId="5">#REF!</definedName>
    <definedName name="wk24st13c" localSheetId="6">#REF!</definedName>
    <definedName name="wk24st13c" localSheetId="7">#REF!</definedName>
    <definedName name="wk24st13c" localSheetId="8">#REF!</definedName>
    <definedName name="wk24st13c" localSheetId="9">#REF!</definedName>
    <definedName name="wk24st13c" localSheetId="10">#REF!</definedName>
    <definedName name="wk24st13c">#REF!</definedName>
    <definedName name="wk24st14c" localSheetId="4">#REF!</definedName>
    <definedName name="wk24st14c" localSheetId="3">#REF!</definedName>
    <definedName name="wk24st14c" localSheetId="2">#REF!</definedName>
    <definedName name="wk24st14c" localSheetId="5">#REF!</definedName>
    <definedName name="wk24st14c" localSheetId="6">#REF!</definedName>
    <definedName name="wk24st14c" localSheetId="7">#REF!</definedName>
    <definedName name="wk24st14c" localSheetId="8">#REF!</definedName>
    <definedName name="wk24st14c" localSheetId="9">#REF!</definedName>
    <definedName name="wk24st14c" localSheetId="10">#REF!</definedName>
    <definedName name="wk24st14c">#REF!</definedName>
    <definedName name="wk24st15c" localSheetId="4">#REF!</definedName>
    <definedName name="wk24st15c" localSheetId="3">#REF!</definedName>
    <definedName name="wk24st15c" localSheetId="2">#REF!</definedName>
    <definedName name="wk24st15c" localSheetId="5">#REF!</definedName>
    <definedName name="wk24st15c" localSheetId="6">#REF!</definedName>
    <definedName name="wk24st15c" localSheetId="7">#REF!</definedName>
    <definedName name="wk24st15c" localSheetId="8">#REF!</definedName>
    <definedName name="wk24st15c" localSheetId="9">#REF!</definedName>
    <definedName name="wk24st15c" localSheetId="10">#REF!</definedName>
    <definedName name="wk24st15c">#REF!</definedName>
    <definedName name="wk24st16c" localSheetId="4">#REF!</definedName>
    <definedName name="wk24st16c" localSheetId="3">#REF!</definedName>
    <definedName name="wk24st16c" localSheetId="2">#REF!</definedName>
    <definedName name="wk24st16c" localSheetId="5">#REF!</definedName>
    <definedName name="wk24st16c" localSheetId="6">#REF!</definedName>
    <definedName name="wk24st16c" localSheetId="7">#REF!</definedName>
    <definedName name="wk24st16c" localSheetId="8">#REF!</definedName>
    <definedName name="wk24st16c" localSheetId="9">#REF!</definedName>
    <definedName name="wk24st16c" localSheetId="10">#REF!</definedName>
    <definedName name="wk24st16c">#REF!</definedName>
    <definedName name="wk24st17c" localSheetId="4">#REF!</definedName>
    <definedName name="wk24st17c" localSheetId="3">#REF!</definedName>
    <definedName name="wk24st17c" localSheetId="2">#REF!</definedName>
    <definedName name="wk24st17c" localSheetId="5">#REF!</definedName>
    <definedName name="wk24st17c" localSheetId="6">#REF!</definedName>
    <definedName name="wk24st17c" localSheetId="7">#REF!</definedName>
    <definedName name="wk24st17c" localSheetId="8">#REF!</definedName>
    <definedName name="wk24st17c" localSheetId="9">#REF!</definedName>
    <definedName name="wk24st17c" localSheetId="10">#REF!</definedName>
    <definedName name="wk24st17c">#REF!</definedName>
    <definedName name="wk24st18c" localSheetId="4">#REF!</definedName>
    <definedName name="wk24st18c" localSheetId="3">#REF!</definedName>
    <definedName name="wk24st18c" localSheetId="2">#REF!</definedName>
    <definedName name="wk24st18c" localSheetId="5">#REF!</definedName>
    <definedName name="wk24st18c" localSheetId="6">#REF!</definedName>
    <definedName name="wk24st18c" localSheetId="7">#REF!</definedName>
    <definedName name="wk24st18c" localSheetId="8">#REF!</definedName>
    <definedName name="wk24st18c" localSheetId="9">#REF!</definedName>
    <definedName name="wk24st18c" localSheetId="10">#REF!</definedName>
    <definedName name="wk24st18c">#REF!</definedName>
    <definedName name="wk24st19c" localSheetId="4">#REF!</definedName>
    <definedName name="wk24st19c" localSheetId="3">#REF!</definedName>
    <definedName name="wk24st19c" localSheetId="2">#REF!</definedName>
    <definedName name="wk24st19c" localSheetId="5">#REF!</definedName>
    <definedName name="wk24st19c" localSheetId="6">#REF!</definedName>
    <definedName name="wk24st19c" localSheetId="7">#REF!</definedName>
    <definedName name="wk24st19c" localSheetId="8">#REF!</definedName>
    <definedName name="wk24st19c" localSheetId="9">#REF!</definedName>
    <definedName name="wk24st19c" localSheetId="10">#REF!</definedName>
    <definedName name="wk24st19c">#REF!</definedName>
    <definedName name="wk24st20c" localSheetId="4">#REF!</definedName>
    <definedName name="wk24st20c" localSheetId="3">#REF!</definedName>
    <definedName name="wk24st20c" localSheetId="2">#REF!</definedName>
    <definedName name="wk24st20c" localSheetId="5">#REF!</definedName>
    <definedName name="wk24st20c" localSheetId="6">#REF!</definedName>
    <definedName name="wk24st20c" localSheetId="7">#REF!</definedName>
    <definedName name="wk24st20c" localSheetId="8">#REF!</definedName>
    <definedName name="wk24st20c" localSheetId="9">#REF!</definedName>
    <definedName name="wk24st20c" localSheetId="10">#REF!</definedName>
    <definedName name="wk24st20c">#REF!</definedName>
    <definedName name="wk24st21c" localSheetId="4">#REF!</definedName>
    <definedName name="wk24st21c" localSheetId="3">#REF!</definedName>
    <definedName name="wk24st21c" localSheetId="2">#REF!</definedName>
    <definedName name="wk24st21c" localSheetId="5">#REF!</definedName>
    <definedName name="wk24st21c" localSheetId="6">#REF!</definedName>
    <definedName name="wk24st21c" localSheetId="7">#REF!</definedName>
    <definedName name="wk24st21c" localSheetId="8">#REF!</definedName>
    <definedName name="wk24st21c" localSheetId="9">#REF!</definedName>
    <definedName name="wk24st21c" localSheetId="10">#REF!</definedName>
    <definedName name="wk24st21c">#REF!</definedName>
    <definedName name="wk24st22c" localSheetId="4">#REF!</definedName>
    <definedName name="wk24st22c" localSheetId="3">#REF!</definedName>
    <definedName name="wk24st22c" localSheetId="2">#REF!</definedName>
    <definedName name="wk24st22c" localSheetId="5">#REF!</definedName>
    <definedName name="wk24st22c" localSheetId="6">#REF!</definedName>
    <definedName name="wk24st22c" localSheetId="7">#REF!</definedName>
    <definedName name="wk24st22c" localSheetId="8">#REF!</definedName>
    <definedName name="wk24st22c" localSheetId="9">#REF!</definedName>
    <definedName name="wk24st22c" localSheetId="10">#REF!</definedName>
    <definedName name="wk24st22c">#REF!</definedName>
    <definedName name="wk24st23c" localSheetId="4">#REF!</definedName>
    <definedName name="wk24st23c" localSheetId="3">#REF!</definedName>
    <definedName name="wk24st23c" localSheetId="2">#REF!</definedName>
    <definedName name="wk24st23c" localSheetId="5">#REF!</definedName>
    <definedName name="wk24st23c" localSheetId="6">#REF!</definedName>
    <definedName name="wk24st23c" localSheetId="7">#REF!</definedName>
    <definedName name="wk24st23c" localSheetId="8">#REF!</definedName>
    <definedName name="wk24st23c" localSheetId="9">#REF!</definedName>
    <definedName name="wk24st23c" localSheetId="10">#REF!</definedName>
    <definedName name="wk24st23c">#REF!</definedName>
    <definedName name="wk24st24c" localSheetId="4">#REF!</definedName>
    <definedName name="wk24st24c" localSheetId="3">#REF!</definedName>
    <definedName name="wk24st24c" localSheetId="2">#REF!</definedName>
    <definedName name="wk24st24c" localSheetId="5">#REF!</definedName>
    <definedName name="wk24st24c" localSheetId="6">#REF!</definedName>
    <definedName name="wk24st24c" localSheetId="7">#REF!</definedName>
    <definedName name="wk24st24c" localSheetId="8">#REF!</definedName>
    <definedName name="wk24st24c" localSheetId="9">#REF!</definedName>
    <definedName name="wk24st24c" localSheetId="10">#REF!</definedName>
    <definedName name="wk24st24c">#REF!</definedName>
    <definedName name="wk24st25c" localSheetId="4">#REF!</definedName>
    <definedName name="wk24st25c" localSheetId="3">#REF!</definedName>
    <definedName name="wk24st25c" localSheetId="2">#REF!</definedName>
    <definedName name="wk24st25c" localSheetId="5">#REF!</definedName>
    <definedName name="wk24st25c" localSheetId="6">#REF!</definedName>
    <definedName name="wk24st25c" localSheetId="7">#REF!</definedName>
    <definedName name="wk24st25c" localSheetId="8">#REF!</definedName>
    <definedName name="wk24st25c" localSheetId="9">#REF!</definedName>
    <definedName name="wk24st25c" localSheetId="10">#REF!</definedName>
    <definedName name="wk24st25c">#REF!</definedName>
    <definedName name="wk24st26c" localSheetId="4">#REF!</definedName>
    <definedName name="wk24st26c" localSheetId="3">#REF!</definedName>
    <definedName name="wk24st26c" localSheetId="2">#REF!</definedName>
    <definedName name="wk24st26c" localSheetId="5">#REF!</definedName>
    <definedName name="wk24st26c" localSheetId="6">#REF!</definedName>
    <definedName name="wk24st26c" localSheetId="7">#REF!</definedName>
    <definedName name="wk24st26c" localSheetId="8">#REF!</definedName>
    <definedName name="wk24st26c" localSheetId="9">#REF!</definedName>
    <definedName name="wk24st26c" localSheetId="10">#REF!</definedName>
    <definedName name="wk24st26c">#REF!</definedName>
    <definedName name="wk24st27c" localSheetId="4">#REF!</definedName>
    <definedName name="wk24st27c" localSheetId="3">#REF!</definedName>
    <definedName name="wk24st27c" localSheetId="2">#REF!</definedName>
    <definedName name="wk24st27c" localSheetId="5">#REF!</definedName>
    <definedName name="wk24st27c" localSheetId="6">#REF!</definedName>
    <definedName name="wk24st27c" localSheetId="7">#REF!</definedName>
    <definedName name="wk24st27c" localSheetId="8">#REF!</definedName>
    <definedName name="wk24st27c" localSheetId="9">#REF!</definedName>
    <definedName name="wk24st27c" localSheetId="10">#REF!</definedName>
    <definedName name="wk24st27c">#REF!</definedName>
    <definedName name="wk24st28c" localSheetId="4">#REF!</definedName>
    <definedName name="wk24st28c" localSheetId="3">#REF!</definedName>
    <definedName name="wk24st28c" localSheetId="2">#REF!</definedName>
    <definedName name="wk24st28c" localSheetId="5">#REF!</definedName>
    <definedName name="wk24st28c" localSheetId="6">#REF!</definedName>
    <definedName name="wk24st28c" localSheetId="7">#REF!</definedName>
    <definedName name="wk24st28c" localSheetId="8">#REF!</definedName>
    <definedName name="wk24st28c" localSheetId="9">#REF!</definedName>
    <definedName name="wk24st28c" localSheetId="10">#REF!</definedName>
    <definedName name="wk24st28c">#REF!</definedName>
    <definedName name="wk24st29c" localSheetId="4">#REF!</definedName>
    <definedName name="wk24st29c" localSheetId="3">#REF!</definedName>
    <definedName name="wk24st29c" localSheetId="2">#REF!</definedName>
    <definedName name="wk24st29c" localSheetId="5">#REF!</definedName>
    <definedName name="wk24st29c" localSheetId="6">#REF!</definedName>
    <definedName name="wk24st29c" localSheetId="7">#REF!</definedName>
    <definedName name="wk24st29c" localSheetId="8">#REF!</definedName>
    <definedName name="wk24st29c" localSheetId="9">#REF!</definedName>
    <definedName name="wk24st29c" localSheetId="10">#REF!</definedName>
    <definedName name="wk24st29c">#REF!</definedName>
    <definedName name="wk24st30c" localSheetId="4">#REF!</definedName>
    <definedName name="wk24st30c" localSheetId="3">#REF!</definedName>
    <definedName name="wk24st30c" localSheetId="2">#REF!</definedName>
    <definedName name="wk24st30c" localSheetId="5">#REF!</definedName>
    <definedName name="wk24st30c" localSheetId="6">#REF!</definedName>
    <definedName name="wk24st30c" localSheetId="7">#REF!</definedName>
    <definedName name="wk24st30c" localSheetId="8">#REF!</definedName>
    <definedName name="wk24st30c" localSheetId="9">#REF!</definedName>
    <definedName name="wk24st30c" localSheetId="10">#REF!</definedName>
    <definedName name="wk24st30c">#REF!</definedName>
    <definedName name="wk24st31c" localSheetId="4">#REF!</definedName>
    <definedName name="wk24st31c" localSheetId="3">#REF!</definedName>
    <definedName name="wk24st31c" localSheetId="2">#REF!</definedName>
    <definedName name="wk24st31c" localSheetId="5">#REF!</definedName>
    <definedName name="wk24st31c" localSheetId="6">#REF!</definedName>
    <definedName name="wk24st31c" localSheetId="7">#REF!</definedName>
    <definedName name="wk24st31c" localSheetId="8">#REF!</definedName>
    <definedName name="wk24st31c" localSheetId="9">#REF!</definedName>
    <definedName name="wk24st31c" localSheetId="10">#REF!</definedName>
    <definedName name="wk24st31c">#REF!</definedName>
    <definedName name="wk24st32c" localSheetId="4">#REF!</definedName>
    <definedName name="wk24st32c" localSheetId="3">#REF!</definedName>
    <definedName name="wk24st32c" localSheetId="2">#REF!</definedName>
    <definedName name="wk24st32c" localSheetId="5">#REF!</definedName>
    <definedName name="wk24st32c" localSheetId="6">#REF!</definedName>
    <definedName name="wk24st32c" localSheetId="7">#REF!</definedName>
    <definedName name="wk24st32c" localSheetId="8">#REF!</definedName>
    <definedName name="wk24st32c" localSheetId="9">#REF!</definedName>
    <definedName name="wk24st32c" localSheetId="10">#REF!</definedName>
    <definedName name="wk24st32c">#REF!</definedName>
    <definedName name="wk24st33c" localSheetId="4">#REF!</definedName>
    <definedName name="wk24st33c" localSheetId="3">#REF!</definedName>
    <definedName name="wk24st33c" localSheetId="2">#REF!</definedName>
    <definedName name="wk24st33c" localSheetId="5">#REF!</definedName>
    <definedName name="wk24st33c" localSheetId="6">#REF!</definedName>
    <definedName name="wk24st33c" localSheetId="7">#REF!</definedName>
    <definedName name="wk24st33c" localSheetId="8">#REF!</definedName>
    <definedName name="wk24st33c" localSheetId="9">#REF!</definedName>
    <definedName name="wk24st33c" localSheetId="10">#REF!</definedName>
    <definedName name="wk24st33c">#REF!</definedName>
    <definedName name="wk24st34c" localSheetId="4">#REF!</definedName>
    <definedName name="wk24st34c" localSheetId="3">#REF!</definedName>
    <definedName name="wk24st34c" localSheetId="2">#REF!</definedName>
    <definedName name="wk24st34c" localSheetId="5">#REF!</definedName>
    <definedName name="wk24st34c" localSheetId="6">#REF!</definedName>
    <definedName name="wk24st34c" localSheetId="7">#REF!</definedName>
    <definedName name="wk24st34c" localSheetId="8">#REF!</definedName>
    <definedName name="wk24st34c" localSheetId="9">#REF!</definedName>
    <definedName name="wk24st34c" localSheetId="10">#REF!</definedName>
    <definedName name="wk24st34c">#REF!</definedName>
    <definedName name="wk24st35c" localSheetId="4">#REF!</definedName>
    <definedName name="wk24st35c" localSheetId="3">#REF!</definedName>
    <definedName name="wk24st35c" localSheetId="2">#REF!</definedName>
    <definedName name="wk24st35c" localSheetId="5">#REF!</definedName>
    <definedName name="wk24st35c" localSheetId="6">#REF!</definedName>
    <definedName name="wk24st35c" localSheetId="7">#REF!</definedName>
    <definedName name="wk24st35c" localSheetId="8">#REF!</definedName>
    <definedName name="wk24st35c" localSheetId="9">#REF!</definedName>
    <definedName name="wk24st35c" localSheetId="10">#REF!</definedName>
    <definedName name="wk24st35c">#REF!</definedName>
    <definedName name="wk24st36c" localSheetId="4">#REF!</definedName>
    <definedName name="wk24st36c" localSheetId="3">#REF!</definedName>
    <definedName name="wk24st36c" localSheetId="2">#REF!</definedName>
    <definedName name="wk24st36c" localSheetId="5">#REF!</definedName>
    <definedName name="wk24st36c" localSheetId="6">#REF!</definedName>
    <definedName name="wk24st36c" localSheetId="7">#REF!</definedName>
    <definedName name="wk24st36c" localSheetId="8">#REF!</definedName>
    <definedName name="wk24st36c" localSheetId="9">#REF!</definedName>
    <definedName name="wk24st36c" localSheetId="10">#REF!</definedName>
    <definedName name="wk24st36c">#REF!</definedName>
    <definedName name="wk25st13c" localSheetId="4">#REF!</definedName>
    <definedName name="wk25st13c" localSheetId="3">#REF!</definedName>
    <definedName name="wk25st13c" localSheetId="2">#REF!</definedName>
    <definedName name="wk25st13c" localSheetId="5">#REF!</definedName>
    <definedName name="wk25st13c" localSheetId="6">#REF!</definedName>
    <definedName name="wk25st13c" localSheetId="7">#REF!</definedName>
    <definedName name="wk25st13c" localSheetId="8">#REF!</definedName>
    <definedName name="wk25st13c" localSheetId="9">#REF!</definedName>
    <definedName name="wk25st13c" localSheetId="10">#REF!</definedName>
    <definedName name="wk25st13c">#REF!</definedName>
    <definedName name="wk25st14c" localSheetId="4">#REF!</definedName>
    <definedName name="wk25st14c" localSheetId="3">#REF!</definedName>
    <definedName name="wk25st14c" localSheetId="2">#REF!</definedName>
    <definedName name="wk25st14c" localSheetId="5">#REF!</definedName>
    <definedName name="wk25st14c" localSheetId="6">#REF!</definedName>
    <definedName name="wk25st14c" localSheetId="7">#REF!</definedName>
    <definedName name="wk25st14c" localSheetId="8">#REF!</definedName>
    <definedName name="wk25st14c" localSheetId="9">#REF!</definedName>
    <definedName name="wk25st14c" localSheetId="10">#REF!</definedName>
    <definedName name="wk25st14c">#REF!</definedName>
    <definedName name="wk25st15c" localSheetId="4">#REF!</definedName>
    <definedName name="wk25st15c" localSheetId="3">#REF!</definedName>
    <definedName name="wk25st15c" localSheetId="2">#REF!</definedName>
    <definedName name="wk25st15c" localSheetId="5">#REF!</definedName>
    <definedName name="wk25st15c" localSheetId="6">#REF!</definedName>
    <definedName name="wk25st15c" localSheetId="7">#REF!</definedName>
    <definedName name="wk25st15c" localSheetId="8">#REF!</definedName>
    <definedName name="wk25st15c" localSheetId="9">#REF!</definedName>
    <definedName name="wk25st15c" localSheetId="10">#REF!</definedName>
    <definedName name="wk25st15c">#REF!</definedName>
    <definedName name="wk25st16c" localSheetId="4">#REF!</definedName>
    <definedName name="wk25st16c" localSheetId="3">#REF!</definedName>
    <definedName name="wk25st16c" localSheetId="2">#REF!</definedName>
    <definedName name="wk25st16c" localSheetId="5">#REF!</definedName>
    <definedName name="wk25st16c" localSheetId="6">#REF!</definedName>
    <definedName name="wk25st16c" localSheetId="7">#REF!</definedName>
    <definedName name="wk25st16c" localSheetId="8">#REF!</definedName>
    <definedName name="wk25st16c" localSheetId="9">#REF!</definedName>
    <definedName name="wk25st16c" localSheetId="10">#REF!</definedName>
    <definedName name="wk25st16c">#REF!</definedName>
    <definedName name="wk25st17c" localSheetId="4">#REF!</definedName>
    <definedName name="wk25st17c" localSheetId="3">#REF!</definedName>
    <definedName name="wk25st17c" localSheetId="2">#REF!</definedName>
    <definedName name="wk25st17c" localSheetId="5">#REF!</definedName>
    <definedName name="wk25st17c" localSheetId="6">#REF!</definedName>
    <definedName name="wk25st17c" localSheetId="7">#REF!</definedName>
    <definedName name="wk25st17c" localSheetId="8">#REF!</definedName>
    <definedName name="wk25st17c" localSheetId="9">#REF!</definedName>
    <definedName name="wk25st17c" localSheetId="10">#REF!</definedName>
    <definedName name="wk25st17c">#REF!</definedName>
    <definedName name="wk25st18c" localSheetId="4">#REF!</definedName>
    <definedName name="wk25st18c" localSheetId="3">#REF!</definedName>
    <definedName name="wk25st18c" localSheetId="2">#REF!</definedName>
    <definedName name="wk25st18c" localSheetId="5">#REF!</definedName>
    <definedName name="wk25st18c" localSheetId="6">#REF!</definedName>
    <definedName name="wk25st18c" localSheetId="7">#REF!</definedName>
    <definedName name="wk25st18c" localSheetId="8">#REF!</definedName>
    <definedName name="wk25st18c" localSheetId="9">#REF!</definedName>
    <definedName name="wk25st18c" localSheetId="10">#REF!</definedName>
    <definedName name="wk25st18c">#REF!</definedName>
    <definedName name="wk25st21c" localSheetId="4">#REF!</definedName>
    <definedName name="wk25st21c" localSheetId="3">#REF!</definedName>
    <definedName name="wk25st21c" localSheetId="2">#REF!</definedName>
    <definedName name="wk25st21c" localSheetId="5">#REF!</definedName>
    <definedName name="wk25st21c" localSheetId="6">#REF!</definedName>
    <definedName name="wk25st21c" localSheetId="7">#REF!</definedName>
    <definedName name="wk25st21c" localSheetId="8">#REF!</definedName>
    <definedName name="wk25st21c" localSheetId="9">#REF!</definedName>
    <definedName name="wk25st21c" localSheetId="10">#REF!</definedName>
    <definedName name="wk25st21c">#REF!</definedName>
    <definedName name="wk25st23c" localSheetId="4">#REF!</definedName>
    <definedName name="wk25st23c" localSheetId="3">#REF!</definedName>
    <definedName name="wk25st23c" localSheetId="2">#REF!</definedName>
    <definedName name="wk25st23c" localSheetId="5">#REF!</definedName>
    <definedName name="wk25st23c" localSheetId="6">#REF!</definedName>
    <definedName name="wk25st23c" localSheetId="7">#REF!</definedName>
    <definedName name="wk25st23c" localSheetId="8">#REF!</definedName>
    <definedName name="wk25st23c" localSheetId="9">#REF!</definedName>
    <definedName name="wk25st23c" localSheetId="10">#REF!</definedName>
    <definedName name="wk25st23c">#REF!</definedName>
    <definedName name="wk25st24c" localSheetId="4">#REF!</definedName>
    <definedName name="wk25st24c" localSheetId="3">#REF!</definedName>
    <definedName name="wk25st24c" localSheetId="2">#REF!</definedName>
    <definedName name="wk25st24c" localSheetId="5">#REF!</definedName>
    <definedName name="wk25st24c" localSheetId="6">#REF!</definedName>
    <definedName name="wk25st24c" localSheetId="7">#REF!</definedName>
    <definedName name="wk25st24c" localSheetId="8">#REF!</definedName>
    <definedName name="wk25st24c" localSheetId="9">#REF!</definedName>
    <definedName name="wk25st24c" localSheetId="10">#REF!</definedName>
    <definedName name="wk25st24c">#REF!</definedName>
    <definedName name="wk25st25c" localSheetId="4">#REF!</definedName>
    <definedName name="wk25st25c" localSheetId="3">#REF!</definedName>
    <definedName name="wk25st25c" localSheetId="2">#REF!</definedName>
    <definedName name="wk25st25c" localSheetId="5">#REF!</definedName>
    <definedName name="wk25st25c" localSheetId="6">#REF!</definedName>
    <definedName name="wk25st25c" localSheetId="7">#REF!</definedName>
    <definedName name="wk25st25c" localSheetId="8">#REF!</definedName>
    <definedName name="wk25st25c" localSheetId="9">#REF!</definedName>
    <definedName name="wk25st25c" localSheetId="10">#REF!</definedName>
    <definedName name="wk25st25c">#REF!</definedName>
    <definedName name="wk25st26c" localSheetId="4">#REF!</definedName>
    <definedName name="wk25st26c" localSheetId="3">#REF!</definedName>
    <definedName name="wk25st26c" localSheetId="2">#REF!</definedName>
    <definedName name="wk25st26c" localSheetId="5">#REF!</definedName>
    <definedName name="wk25st26c" localSheetId="6">#REF!</definedName>
    <definedName name="wk25st26c" localSheetId="7">#REF!</definedName>
    <definedName name="wk25st26c" localSheetId="8">#REF!</definedName>
    <definedName name="wk25st26c" localSheetId="9">#REF!</definedName>
    <definedName name="wk25st26c" localSheetId="10">#REF!</definedName>
    <definedName name="wk25st26c">#REF!</definedName>
    <definedName name="wk25st27c" localSheetId="4">#REF!</definedName>
    <definedName name="wk25st27c" localSheetId="3">#REF!</definedName>
    <definedName name="wk25st27c" localSheetId="2">#REF!</definedName>
    <definedName name="wk25st27c" localSheetId="5">#REF!</definedName>
    <definedName name="wk25st27c" localSheetId="6">#REF!</definedName>
    <definedName name="wk25st27c" localSheetId="7">#REF!</definedName>
    <definedName name="wk25st27c" localSheetId="8">#REF!</definedName>
    <definedName name="wk25st27c" localSheetId="9">#REF!</definedName>
    <definedName name="wk25st27c" localSheetId="10">#REF!</definedName>
    <definedName name="wk25st27c">#REF!</definedName>
    <definedName name="wk25st28c" localSheetId="4">#REF!</definedName>
    <definedName name="wk25st28c" localSheetId="3">#REF!</definedName>
    <definedName name="wk25st28c" localSheetId="2">#REF!</definedName>
    <definedName name="wk25st28c" localSheetId="5">#REF!</definedName>
    <definedName name="wk25st28c" localSheetId="6">#REF!</definedName>
    <definedName name="wk25st28c" localSheetId="7">#REF!</definedName>
    <definedName name="wk25st28c" localSheetId="8">#REF!</definedName>
    <definedName name="wk25st28c" localSheetId="9">#REF!</definedName>
    <definedName name="wk25st28c" localSheetId="10">#REF!</definedName>
    <definedName name="wk25st28c">#REF!</definedName>
    <definedName name="wk25st29c" localSheetId="4">#REF!</definedName>
    <definedName name="wk25st29c" localSheetId="3">#REF!</definedName>
    <definedName name="wk25st29c" localSheetId="2">#REF!</definedName>
    <definedName name="wk25st29c" localSheetId="5">#REF!</definedName>
    <definedName name="wk25st29c" localSheetId="6">#REF!</definedName>
    <definedName name="wk25st29c" localSheetId="7">#REF!</definedName>
    <definedName name="wk25st29c" localSheetId="8">#REF!</definedName>
    <definedName name="wk25st29c" localSheetId="9">#REF!</definedName>
    <definedName name="wk25st29c" localSheetId="10">#REF!</definedName>
    <definedName name="wk25st29c">#REF!</definedName>
    <definedName name="wk25st30c" localSheetId="4">#REF!</definedName>
    <definedName name="wk25st30c" localSheetId="3">#REF!</definedName>
    <definedName name="wk25st30c" localSheetId="2">#REF!</definedName>
    <definedName name="wk25st30c" localSheetId="5">#REF!</definedName>
    <definedName name="wk25st30c" localSheetId="6">#REF!</definedName>
    <definedName name="wk25st30c" localSheetId="7">#REF!</definedName>
    <definedName name="wk25st30c" localSheetId="8">#REF!</definedName>
    <definedName name="wk25st30c" localSheetId="9">#REF!</definedName>
    <definedName name="wk25st30c" localSheetId="10">#REF!</definedName>
    <definedName name="wk25st30c">#REF!</definedName>
    <definedName name="wk25st31c" localSheetId="4">#REF!</definedName>
    <definedName name="wk25st31c" localSheetId="3">#REF!</definedName>
    <definedName name="wk25st31c" localSheetId="2">#REF!</definedName>
    <definedName name="wk25st31c" localSheetId="5">#REF!</definedName>
    <definedName name="wk25st31c" localSheetId="6">#REF!</definedName>
    <definedName name="wk25st31c" localSheetId="7">#REF!</definedName>
    <definedName name="wk25st31c" localSheetId="8">#REF!</definedName>
    <definedName name="wk25st31c" localSheetId="9">#REF!</definedName>
    <definedName name="wk25st31c" localSheetId="10">#REF!</definedName>
    <definedName name="wk25st31c">#REF!</definedName>
    <definedName name="wk25st32c" localSheetId="4">#REF!</definedName>
    <definedName name="wk25st32c" localSheetId="3">#REF!</definedName>
    <definedName name="wk25st32c" localSheetId="2">#REF!</definedName>
    <definedName name="wk25st32c" localSheetId="5">#REF!</definedName>
    <definedName name="wk25st32c" localSheetId="6">#REF!</definedName>
    <definedName name="wk25st32c" localSheetId="7">#REF!</definedName>
    <definedName name="wk25st32c" localSheetId="8">#REF!</definedName>
    <definedName name="wk25st32c" localSheetId="9">#REF!</definedName>
    <definedName name="wk25st32c" localSheetId="10">#REF!</definedName>
    <definedName name="wk25st32c">#REF!</definedName>
    <definedName name="wk25st33c" localSheetId="4">#REF!</definedName>
    <definedName name="wk25st33c" localSheetId="3">#REF!</definedName>
    <definedName name="wk25st33c" localSheetId="2">#REF!</definedName>
    <definedName name="wk25st33c" localSheetId="5">#REF!</definedName>
    <definedName name="wk25st33c" localSheetId="6">#REF!</definedName>
    <definedName name="wk25st33c" localSheetId="7">#REF!</definedName>
    <definedName name="wk25st33c" localSheetId="8">#REF!</definedName>
    <definedName name="wk25st33c" localSheetId="9">#REF!</definedName>
    <definedName name="wk25st33c" localSheetId="10">#REF!</definedName>
    <definedName name="wk25st33c">#REF!</definedName>
    <definedName name="wk25st34c" localSheetId="4">#REF!</definedName>
    <definedName name="wk25st34c" localSheetId="3">#REF!</definedName>
    <definedName name="wk25st34c" localSheetId="2">#REF!</definedName>
    <definedName name="wk25st34c" localSheetId="5">#REF!</definedName>
    <definedName name="wk25st34c" localSheetId="6">#REF!</definedName>
    <definedName name="wk25st34c" localSheetId="7">#REF!</definedName>
    <definedName name="wk25st34c" localSheetId="8">#REF!</definedName>
    <definedName name="wk25st34c" localSheetId="9">#REF!</definedName>
    <definedName name="wk25st34c" localSheetId="10">#REF!</definedName>
    <definedName name="wk25st34c">#REF!</definedName>
    <definedName name="wk25st35c" localSheetId="4">#REF!</definedName>
    <definedName name="wk25st35c" localSheetId="3">#REF!</definedName>
    <definedName name="wk25st35c" localSheetId="2">#REF!</definedName>
    <definedName name="wk25st35c" localSheetId="5">#REF!</definedName>
    <definedName name="wk25st35c" localSheetId="6">#REF!</definedName>
    <definedName name="wk25st35c" localSheetId="7">#REF!</definedName>
    <definedName name="wk25st35c" localSheetId="8">#REF!</definedName>
    <definedName name="wk25st35c" localSheetId="9">#REF!</definedName>
    <definedName name="wk25st35c" localSheetId="10">#REF!</definedName>
    <definedName name="wk25st35c">#REF!</definedName>
    <definedName name="wk25st36c" localSheetId="4">#REF!</definedName>
    <definedName name="wk25st36c" localSheetId="3">#REF!</definedName>
    <definedName name="wk25st36c" localSheetId="2">#REF!</definedName>
    <definedName name="wk25st36c" localSheetId="5">#REF!</definedName>
    <definedName name="wk25st36c" localSheetId="6">#REF!</definedName>
    <definedName name="wk25st36c" localSheetId="7">#REF!</definedName>
    <definedName name="wk25st36c" localSheetId="8">#REF!</definedName>
    <definedName name="wk25st36c" localSheetId="9">#REF!</definedName>
    <definedName name="wk25st36c" localSheetId="10">#REF!</definedName>
    <definedName name="wk25st36c">#REF!</definedName>
    <definedName name="wk26st13c" localSheetId="4">#REF!</definedName>
    <definedName name="wk26st13c" localSheetId="3">#REF!</definedName>
    <definedName name="wk26st13c" localSheetId="2">#REF!</definedName>
    <definedName name="wk26st13c" localSheetId="5">#REF!</definedName>
    <definedName name="wk26st13c" localSheetId="6">#REF!</definedName>
    <definedName name="wk26st13c" localSheetId="7">#REF!</definedName>
    <definedName name="wk26st13c" localSheetId="8">#REF!</definedName>
    <definedName name="wk26st13c" localSheetId="9">#REF!</definedName>
    <definedName name="wk26st13c" localSheetId="10">#REF!</definedName>
    <definedName name="wk26st13c">#REF!</definedName>
    <definedName name="wk26st14c" localSheetId="4">#REF!</definedName>
    <definedName name="wk26st14c" localSheetId="3">#REF!</definedName>
    <definedName name="wk26st14c" localSheetId="2">#REF!</definedName>
    <definedName name="wk26st14c" localSheetId="5">#REF!</definedName>
    <definedName name="wk26st14c" localSheetId="6">#REF!</definedName>
    <definedName name="wk26st14c" localSheetId="7">#REF!</definedName>
    <definedName name="wk26st14c" localSheetId="8">#REF!</definedName>
    <definedName name="wk26st14c" localSheetId="9">#REF!</definedName>
    <definedName name="wk26st14c" localSheetId="10">#REF!</definedName>
    <definedName name="wk26st14c">#REF!</definedName>
    <definedName name="wk26st16c" localSheetId="4">#REF!</definedName>
    <definedName name="wk26st16c" localSheetId="3">#REF!</definedName>
    <definedName name="wk26st16c" localSheetId="2">#REF!</definedName>
    <definedName name="wk26st16c" localSheetId="5">#REF!</definedName>
    <definedName name="wk26st16c" localSheetId="6">#REF!</definedName>
    <definedName name="wk26st16c" localSheetId="7">#REF!</definedName>
    <definedName name="wk26st16c" localSheetId="8">#REF!</definedName>
    <definedName name="wk26st16c" localSheetId="9">#REF!</definedName>
    <definedName name="wk26st16c" localSheetId="10">#REF!</definedName>
    <definedName name="wk26st16c">#REF!</definedName>
    <definedName name="wk26st19c" localSheetId="4">#REF!</definedName>
    <definedName name="wk26st19c" localSheetId="3">#REF!</definedName>
    <definedName name="wk26st19c" localSheetId="2">#REF!</definedName>
    <definedName name="wk26st19c" localSheetId="5">#REF!</definedName>
    <definedName name="wk26st19c" localSheetId="6">#REF!</definedName>
    <definedName name="wk26st19c" localSheetId="7">#REF!</definedName>
    <definedName name="wk26st19c" localSheetId="8">#REF!</definedName>
    <definedName name="wk26st19c" localSheetId="9">#REF!</definedName>
    <definedName name="wk26st19c" localSheetId="10">#REF!</definedName>
    <definedName name="wk26st19c">#REF!</definedName>
    <definedName name="wk26st20c" localSheetId="4">#REF!</definedName>
    <definedName name="wk26st20c" localSheetId="3">#REF!</definedName>
    <definedName name="wk26st20c" localSheetId="2">#REF!</definedName>
    <definedName name="wk26st20c" localSheetId="5">#REF!</definedName>
    <definedName name="wk26st20c" localSheetId="6">#REF!</definedName>
    <definedName name="wk26st20c" localSheetId="7">#REF!</definedName>
    <definedName name="wk26st20c" localSheetId="8">#REF!</definedName>
    <definedName name="wk26st20c" localSheetId="9">#REF!</definedName>
    <definedName name="wk26st20c" localSheetId="10">#REF!</definedName>
    <definedName name="wk26st20c">#REF!</definedName>
    <definedName name="wk26st21c" localSheetId="4">#REF!</definedName>
    <definedName name="wk26st21c" localSheetId="3">#REF!</definedName>
    <definedName name="wk26st21c" localSheetId="2">#REF!</definedName>
    <definedName name="wk26st21c" localSheetId="5">#REF!</definedName>
    <definedName name="wk26st21c" localSheetId="6">#REF!</definedName>
    <definedName name="wk26st21c" localSheetId="7">#REF!</definedName>
    <definedName name="wk26st21c" localSheetId="8">#REF!</definedName>
    <definedName name="wk26st21c" localSheetId="9">#REF!</definedName>
    <definedName name="wk26st21c" localSheetId="10">#REF!</definedName>
    <definedName name="wk26st21c">#REF!</definedName>
    <definedName name="wk26st22c" localSheetId="4">#REF!</definedName>
    <definedName name="wk26st22c" localSheetId="3">#REF!</definedName>
    <definedName name="wk26st22c" localSheetId="2">#REF!</definedName>
    <definedName name="wk26st22c" localSheetId="5">#REF!</definedName>
    <definedName name="wk26st22c" localSheetId="6">#REF!</definedName>
    <definedName name="wk26st22c" localSheetId="7">#REF!</definedName>
    <definedName name="wk26st22c" localSheetId="8">#REF!</definedName>
    <definedName name="wk26st22c" localSheetId="9">#REF!</definedName>
    <definedName name="wk26st22c" localSheetId="10">#REF!</definedName>
    <definedName name="wk26st22c">#REF!</definedName>
    <definedName name="wk26st23c" localSheetId="4">#REF!</definedName>
    <definedName name="wk26st23c" localSheetId="3">#REF!</definedName>
    <definedName name="wk26st23c" localSheetId="2">#REF!</definedName>
    <definedName name="wk26st23c" localSheetId="5">#REF!</definedName>
    <definedName name="wk26st23c" localSheetId="6">#REF!</definedName>
    <definedName name="wk26st23c" localSheetId="7">#REF!</definedName>
    <definedName name="wk26st23c" localSheetId="8">#REF!</definedName>
    <definedName name="wk26st23c" localSheetId="9">#REF!</definedName>
    <definedName name="wk26st23c" localSheetId="10">#REF!</definedName>
    <definedName name="wk26st23c">#REF!</definedName>
    <definedName name="wk26st24c" localSheetId="4">#REF!</definedName>
    <definedName name="wk26st24c" localSheetId="3">#REF!</definedName>
    <definedName name="wk26st24c" localSheetId="2">#REF!</definedName>
    <definedName name="wk26st24c" localSheetId="5">#REF!</definedName>
    <definedName name="wk26st24c" localSheetId="6">#REF!</definedName>
    <definedName name="wk26st24c" localSheetId="7">#REF!</definedName>
    <definedName name="wk26st24c" localSheetId="8">#REF!</definedName>
    <definedName name="wk26st24c" localSheetId="9">#REF!</definedName>
    <definedName name="wk26st24c" localSheetId="10">#REF!</definedName>
    <definedName name="wk26st24c">#REF!</definedName>
    <definedName name="wk26st25c" localSheetId="4">#REF!</definedName>
    <definedName name="wk26st25c" localSheetId="3">#REF!</definedName>
    <definedName name="wk26st25c" localSheetId="2">#REF!</definedName>
    <definedName name="wk26st25c" localSheetId="5">#REF!</definedName>
    <definedName name="wk26st25c" localSheetId="6">#REF!</definedName>
    <definedName name="wk26st25c" localSheetId="7">#REF!</definedName>
    <definedName name="wk26st25c" localSheetId="8">#REF!</definedName>
    <definedName name="wk26st25c" localSheetId="9">#REF!</definedName>
    <definedName name="wk26st25c" localSheetId="10">#REF!</definedName>
    <definedName name="wk26st25c">#REF!</definedName>
    <definedName name="wk26st26c" localSheetId="4">#REF!</definedName>
    <definedName name="wk26st26c" localSheetId="3">#REF!</definedName>
    <definedName name="wk26st26c" localSheetId="2">#REF!</definedName>
    <definedName name="wk26st26c" localSheetId="5">#REF!</definedName>
    <definedName name="wk26st26c" localSheetId="6">#REF!</definedName>
    <definedName name="wk26st26c" localSheetId="7">#REF!</definedName>
    <definedName name="wk26st26c" localSheetId="8">#REF!</definedName>
    <definedName name="wk26st26c" localSheetId="9">#REF!</definedName>
    <definedName name="wk26st26c" localSheetId="10">#REF!</definedName>
    <definedName name="wk26st26c">#REF!</definedName>
    <definedName name="wk26st27c" localSheetId="4">#REF!</definedName>
    <definedName name="wk26st27c" localSheetId="3">#REF!</definedName>
    <definedName name="wk26st27c" localSheetId="2">#REF!</definedName>
    <definedName name="wk26st27c" localSheetId="5">#REF!</definedName>
    <definedName name="wk26st27c" localSheetId="6">#REF!</definedName>
    <definedName name="wk26st27c" localSheetId="7">#REF!</definedName>
    <definedName name="wk26st27c" localSheetId="8">#REF!</definedName>
    <definedName name="wk26st27c" localSheetId="9">#REF!</definedName>
    <definedName name="wk26st27c" localSheetId="10">#REF!</definedName>
    <definedName name="wk26st27c">#REF!</definedName>
    <definedName name="wk26st28c" localSheetId="4">#REF!</definedName>
    <definedName name="wk26st28c" localSheetId="3">#REF!</definedName>
    <definedName name="wk26st28c" localSheetId="2">#REF!</definedName>
    <definedName name="wk26st28c" localSheetId="5">#REF!</definedName>
    <definedName name="wk26st28c" localSheetId="6">#REF!</definedName>
    <definedName name="wk26st28c" localSheetId="7">#REF!</definedName>
    <definedName name="wk26st28c" localSheetId="8">#REF!</definedName>
    <definedName name="wk26st28c" localSheetId="9">#REF!</definedName>
    <definedName name="wk26st28c" localSheetId="10">#REF!</definedName>
    <definedName name="wk26st28c">#REF!</definedName>
    <definedName name="wk26st29c" localSheetId="4">#REF!</definedName>
    <definedName name="wk26st29c" localSheetId="3">#REF!</definedName>
    <definedName name="wk26st29c" localSheetId="2">#REF!</definedName>
    <definedName name="wk26st29c" localSheetId="5">#REF!</definedName>
    <definedName name="wk26st29c" localSheetId="6">#REF!</definedName>
    <definedName name="wk26st29c" localSheetId="7">#REF!</definedName>
    <definedName name="wk26st29c" localSheetId="8">#REF!</definedName>
    <definedName name="wk26st29c" localSheetId="9">#REF!</definedName>
    <definedName name="wk26st29c" localSheetId="10">#REF!</definedName>
    <definedName name="wk26st29c">#REF!</definedName>
    <definedName name="wk26st30c" localSheetId="4">#REF!</definedName>
    <definedName name="wk26st30c" localSheetId="3">#REF!</definedName>
    <definedName name="wk26st30c" localSheetId="2">#REF!</definedName>
    <definedName name="wk26st30c" localSheetId="5">#REF!</definedName>
    <definedName name="wk26st30c" localSheetId="6">#REF!</definedName>
    <definedName name="wk26st30c" localSheetId="7">#REF!</definedName>
    <definedName name="wk26st30c" localSheetId="8">#REF!</definedName>
    <definedName name="wk26st30c" localSheetId="9">#REF!</definedName>
    <definedName name="wk26st30c" localSheetId="10">#REF!</definedName>
    <definedName name="wk26st30c">#REF!</definedName>
    <definedName name="wk26st31c" localSheetId="4">#REF!</definedName>
    <definedName name="wk26st31c" localSheetId="3">#REF!</definedName>
    <definedName name="wk26st31c" localSheetId="2">#REF!</definedName>
    <definedName name="wk26st31c" localSheetId="5">#REF!</definedName>
    <definedName name="wk26st31c" localSheetId="6">#REF!</definedName>
    <definedName name="wk26st31c" localSheetId="7">#REF!</definedName>
    <definedName name="wk26st31c" localSheetId="8">#REF!</definedName>
    <definedName name="wk26st31c" localSheetId="9">#REF!</definedName>
    <definedName name="wk26st31c" localSheetId="10">#REF!</definedName>
    <definedName name="wk26st31c">#REF!</definedName>
    <definedName name="wk26st32c" localSheetId="4">#REF!</definedName>
    <definedName name="wk26st32c" localSheetId="3">#REF!</definedName>
    <definedName name="wk26st32c" localSheetId="2">#REF!</definedName>
    <definedName name="wk26st32c" localSheetId="5">#REF!</definedName>
    <definedName name="wk26st32c" localSheetId="6">#REF!</definedName>
    <definedName name="wk26st32c" localSheetId="7">#REF!</definedName>
    <definedName name="wk26st32c" localSheetId="8">#REF!</definedName>
    <definedName name="wk26st32c" localSheetId="9">#REF!</definedName>
    <definedName name="wk26st32c" localSheetId="10">#REF!</definedName>
    <definedName name="wk26st32c">#REF!</definedName>
    <definedName name="wk26st33c" localSheetId="4">#REF!</definedName>
    <definedName name="wk26st33c" localSheetId="3">#REF!</definedName>
    <definedName name="wk26st33c" localSheetId="2">#REF!</definedName>
    <definedName name="wk26st33c" localSheetId="5">#REF!</definedName>
    <definedName name="wk26st33c" localSheetId="6">#REF!</definedName>
    <definedName name="wk26st33c" localSheetId="7">#REF!</definedName>
    <definedName name="wk26st33c" localSheetId="8">#REF!</definedName>
    <definedName name="wk26st33c" localSheetId="9">#REF!</definedName>
    <definedName name="wk26st33c" localSheetId="10">#REF!</definedName>
    <definedName name="wk26st33c">#REF!</definedName>
    <definedName name="wk26st34c" localSheetId="4">#REF!</definedName>
    <definedName name="wk26st34c" localSheetId="3">#REF!</definedName>
    <definedName name="wk26st34c" localSheetId="2">#REF!</definedName>
    <definedName name="wk26st34c" localSheetId="5">#REF!</definedName>
    <definedName name="wk26st34c" localSheetId="6">#REF!</definedName>
    <definedName name="wk26st34c" localSheetId="7">#REF!</definedName>
    <definedName name="wk26st34c" localSheetId="8">#REF!</definedName>
    <definedName name="wk26st34c" localSheetId="9">#REF!</definedName>
    <definedName name="wk26st34c" localSheetId="10">#REF!</definedName>
    <definedName name="wk26st34c">#REF!</definedName>
    <definedName name="wk26st35c" localSheetId="4">#REF!</definedName>
    <definedName name="wk26st35c" localSheetId="3">#REF!</definedName>
    <definedName name="wk26st35c" localSheetId="2">#REF!</definedName>
    <definedName name="wk26st35c" localSheetId="5">#REF!</definedName>
    <definedName name="wk26st35c" localSheetId="6">#REF!</definedName>
    <definedName name="wk26st35c" localSheetId="7">#REF!</definedName>
    <definedName name="wk26st35c" localSheetId="8">#REF!</definedName>
    <definedName name="wk26st35c" localSheetId="9">#REF!</definedName>
    <definedName name="wk26st35c" localSheetId="10">#REF!</definedName>
    <definedName name="wk26st35c">#REF!</definedName>
    <definedName name="wk26st36c" localSheetId="4">#REF!</definedName>
    <definedName name="wk26st36c" localSheetId="3">#REF!</definedName>
    <definedName name="wk26st36c" localSheetId="2">#REF!</definedName>
    <definedName name="wk26st36c" localSheetId="5">#REF!</definedName>
    <definedName name="wk26st36c" localSheetId="6">#REF!</definedName>
    <definedName name="wk26st36c" localSheetId="7">#REF!</definedName>
    <definedName name="wk26st36c" localSheetId="8">#REF!</definedName>
    <definedName name="wk26st36c" localSheetId="9">#REF!</definedName>
    <definedName name="wk26st36c" localSheetId="10">#REF!</definedName>
    <definedName name="wk26st36c">#REF!</definedName>
    <definedName name="wk27st13c" localSheetId="4">#REF!</definedName>
    <definedName name="wk27st13c" localSheetId="3">#REF!</definedName>
    <definedName name="wk27st13c" localSheetId="2">#REF!</definedName>
    <definedName name="wk27st13c" localSheetId="5">#REF!</definedName>
    <definedName name="wk27st13c" localSheetId="6">#REF!</definedName>
    <definedName name="wk27st13c" localSheetId="7">#REF!</definedName>
    <definedName name="wk27st13c" localSheetId="8">#REF!</definedName>
    <definedName name="wk27st13c" localSheetId="9">#REF!</definedName>
    <definedName name="wk27st13c" localSheetId="10">#REF!</definedName>
    <definedName name="wk27st13c">#REF!</definedName>
    <definedName name="wk27st14c" localSheetId="4">#REF!</definedName>
    <definedName name="wk27st14c" localSheetId="3">#REF!</definedName>
    <definedName name="wk27st14c" localSheetId="2">#REF!</definedName>
    <definedName name="wk27st14c" localSheetId="5">#REF!</definedName>
    <definedName name="wk27st14c" localSheetId="6">#REF!</definedName>
    <definedName name="wk27st14c" localSheetId="7">#REF!</definedName>
    <definedName name="wk27st14c" localSheetId="8">#REF!</definedName>
    <definedName name="wk27st14c" localSheetId="9">#REF!</definedName>
    <definedName name="wk27st14c" localSheetId="10">#REF!</definedName>
    <definedName name="wk27st14c">#REF!</definedName>
    <definedName name="wk27st15c" localSheetId="4">#REF!</definedName>
    <definedName name="wk27st15c" localSheetId="3">#REF!</definedName>
    <definedName name="wk27st15c" localSheetId="2">#REF!</definedName>
    <definedName name="wk27st15c" localSheetId="5">#REF!</definedName>
    <definedName name="wk27st15c" localSheetId="6">#REF!</definedName>
    <definedName name="wk27st15c" localSheetId="7">#REF!</definedName>
    <definedName name="wk27st15c" localSheetId="8">#REF!</definedName>
    <definedName name="wk27st15c" localSheetId="9">#REF!</definedName>
    <definedName name="wk27st15c" localSheetId="10">#REF!</definedName>
    <definedName name="wk27st15c">#REF!</definedName>
    <definedName name="wk27st16c" localSheetId="4">#REF!</definedName>
    <definedName name="wk27st16c" localSheetId="3">#REF!</definedName>
    <definedName name="wk27st16c" localSheetId="2">#REF!</definedName>
    <definedName name="wk27st16c" localSheetId="5">#REF!</definedName>
    <definedName name="wk27st16c" localSheetId="6">#REF!</definedName>
    <definedName name="wk27st16c" localSheetId="7">#REF!</definedName>
    <definedName name="wk27st16c" localSheetId="8">#REF!</definedName>
    <definedName name="wk27st16c" localSheetId="9">#REF!</definedName>
    <definedName name="wk27st16c" localSheetId="10">#REF!</definedName>
    <definedName name="wk27st16c">#REF!</definedName>
    <definedName name="wk27st17c" localSheetId="4">#REF!</definedName>
    <definedName name="wk27st17c" localSheetId="3">#REF!</definedName>
    <definedName name="wk27st17c" localSheetId="2">#REF!</definedName>
    <definedName name="wk27st17c" localSheetId="5">#REF!</definedName>
    <definedName name="wk27st17c" localSheetId="6">#REF!</definedName>
    <definedName name="wk27st17c" localSheetId="7">#REF!</definedName>
    <definedName name="wk27st17c" localSheetId="8">#REF!</definedName>
    <definedName name="wk27st17c" localSheetId="9">#REF!</definedName>
    <definedName name="wk27st17c" localSheetId="10">#REF!</definedName>
    <definedName name="wk27st17c">#REF!</definedName>
    <definedName name="wk27st18c" localSheetId="4">#REF!</definedName>
    <definedName name="wk27st18c" localSheetId="3">#REF!</definedName>
    <definedName name="wk27st18c" localSheetId="2">#REF!</definedName>
    <definedName name="wk27st18c" localSheetId="5">#REF!</definedName>
    <definedName name="wk27st18c" localSheetId="6">#REF!</definedName>
    <definedName name="wk27st18c" localSheetId="7">#REF!</definedName>
    <definedName name="wk27st18c" localSheetId="8">#REF!</definedName>
    <definedName name="wk27st18c" localSheetId="9">#REF!</definedName>
    <definedName name="wk27st18c" localSheetId="10">#REF!</definedName>
    <definedName name="wk27st18c">#REF!</definedName>
    <definedName name="wk27st19c" localSheetId="4">#REF!</definedName>
    <definedName name="wk27st19c" localSheetId="3">#REF!</definedName>
    <definedName name="wk27st19c" localSheetId="2">#REF!</definedName>
    <definedName name="wk27st19c" localSheetId="5">#REF!</definedName>
    <definedName name="wk27st19c" localSheetId="6">#REF!</definedName>
    <definedName name="wk27st19c" localSheetId="7">#REF!</definedName>
    <definedName name="wk27st19c" localSheetId="8">#REF!</definedName>
    <definedName name="wk27st19c" localSheetId="9">#REF!</definedName>
    <definedName name="wk27st19c" localSheetId="10">#REF!</definedName>
    <definedName name="wk27st19c">#REF!</definedName>
    <definedName name="wk27st20c" localSheetId="4">#REF!</definedName>
    <definedName name="wk27st20c" localSheetId="3">#REF!</definedName>
    <definedName name="wk27st20c" localSheetId="2">#REF!</definedName>
    <definedName name="wk27st20c" localSheetId="5">#REF!</definedName>
    <definedName name="wk27st20c" localSheetId="6">#REF!</definedName>
    <definedName name="wk27st20c" localSheetId="7">#REF!</definedName>
    <definedName name="wk27st20c" localSheetId="8">#REF!</definedName>
    <definedName name="wk27st20c" localSheetId="9">#REF!</definedName>
    <definedName name="wk27st20c" localSheetId="10">#REF!</definedName>
    <definedName name="wk27st20c">#REF!</definedName>
    <definedName name="wk27st21c" localSheetId="4">#REF!</definedName>
    <definedName name="wk27st21c" localSheetId="3">#REF!</definedName>
    <definedName name="wk27st21c" localSheetId="2">#REF!</definedName>
    <definedName name="wk27st21c" localSheetId="5">#REF!</definedName>
    <definedName name="wk27st21c" localSheetId="6">#REF!</definedName>
    <definedName name="wk27st21c" localSheetId="7">#REF!</definedName>
    <definedName name="wk27st21c" localSheetId="8">#REF!</definedName>
    <definedName name="wk27st21c" localSheetId="9">#REF!</definedName>
    <definedName name="wk27st21c" localSheetId="10">#REF!</definedName>
    <definedName name="wk27st21c">#REF!</definedName>
    <definedName name="wk27st22c" localSheetId="4">#REF!</definedName>
    <definedName name="wk27st22c" localSheetId="3">#REF!</definedName>
    <definedName name="wk27st22c" localSheetId="2">#REF!</definedName>
    <definedName name="wk27st22c" localSheetId="5">#REF!</definedName>
    <definedName name="wk27st22c" localSheetId="6">#REF!</definedName>
    <definedName name="wk27st22c" localSheetId="7">#REF!</definedName>
    <definedName name="wk27st22c" localSheetId="8">#REF!</definedName>
    <definedName name="wk27st22c" localSheetId="9">#REF!</definedName>
    <definedName name="wk27st22c" localSheetId="10">#REF!</definedName>
    <definedName name="wk27st22c">#REF!</definedName>
    <definedName name="wk27st23c" localSheetId="4">#REF!</definedName>
    <definedName name="wk27st23c" localSheetId="3">#REF!</definedName>
    <definedName name="wk27st23c" localSheetId="2">#REF!</definedName>
    <definedName name="wk27st23c" localSheetId="5">#REF!</definedName>
    <definedName name="wk27st23c" localSheetId="6">#REF!</definedName>
    <definedName name="wk27st23c" localSheetId="7">#REF!</definedName>
    <definedName name="wk27st23c" localSheetId="8">#REF!</definedName>
    <definedName name="wk27st23c" localSheetId="9">#REF!</definedName>
    <definedName name="wk27st23c" localSheetId="10">#REF!</definedName>
    <definedName name="wk27st23c">#REF!</definedName>
    <definedName name="wk27st24c" localSheetId="4">#REF!</definedName>
    <definedName name="wk27st24c" localSheetId="3">#REF!</definedName>
    <definedName name="wk27st24c" localSheetId="2">#REF!</definedName>
    <definedName name="wk27st24c" localSheetId="5">#REF!</definedName>
    <definedName name="wk27st24c" localSheetId="6">#REF!</definedName>
    <definedName name="wk27st24c" localSheetId="7">#REF!</definedName>
    <definedName name="wk27st24c" localSheetId="8">#REF!</definedName>
    <definedName name="wk27st24c" localSheetId="9">#REF!</definedName>
    <definedName name="wk27st24c" localSheetId="10">#REF!</definedName>
    <definedName name="wk27st24c">#REF!</definedName>
    <definedName name="wk27st25c" localSheetId="4">#REF!</definedName>
    <definedName name="wk27st25c" localSheetId="3">#REF!</definedName>
    <definedName name="wk27st25c" localSheetId="2">#REF!</definedName>
    <definedName name="wk27st25c" localSheetId="5">#REF!</definedName>
    <definedName name="wk27st25c" localSheetId="6">#REF!</definedName>
    <definedName name="wk27st25c" localSheetId="7">#REF!</definedName>
    <definedName name="wk27st25c" localSheetId="8">#REF!</definedName>
    <definedName name="wk27st25c" localSheetId="9">#REF!</definedName>
    <definedName name="wk27st25c" localSheetId="10">#REF!</definedName>
    <definedName name="wk27st25c">#REF!</definedName>
    <definedName name="wk27st26c" localSheetId="4">#REF!</definedName>
    <definedName name="wk27st26c" localSheetId="3">#REF!</definedName>
    <definedName name="wk27st26c" localSheetId="2">#REF!</definedName>
    <definedName name="wk27st26c" localSheetId="5">#REF!</definedName>
    <definedName name="wk27st26c" localSheetId="6">#REF!</definedName>
    <definedName name="wk27st26c" localSheetId="7">#REF!</definedName>
    <definedName name="wk27st26c" localSheetId="8">#REF!</definedName>
    <definedName name="wk27st26c" localSheetId="9">#REF!</definedName>
    <definedName name="wk27st26c" localSheetId="10">#REF!</definedName>
    <definedName name="wk27st26c">#REF!</definedName>
    <definedName name="wk27st27c" localSheetId="4">#REF!</definedName>
    <definedName name="wk27st27c" localSheetId="3">#REF!</definedName>
    <definedName name="wk27st27c" localSheetId="2">#REF!</definedName>
    <definedName name="wk27st27c" localSheetId="5">#REF!</definedName>
    <definedName name="wk27st27c" localSheetId="6">#REF!</definedName>
    <definedName name="wk27st27c" localSheetId="7">#REF!</definedName>
    <definedName name="wk27st27c" localSheetId="8">#REF!</definedName>
    <definedName name="wk27st27c" localSheetId="9">#REF!</definedName>
    <definedName name="wk27st27c" localSheetId="10">#REF!</definedName>
    <definedName name="wk27st27c">#REF!</definedName>
    <definedName name="wk27st28c" localSheetId="4">#REF!</definedName>
    <definedName name="wk27st28c" localSheetId="3">#REF!</definedName>
    <definedName name="wk27st28c" localSheetId="2">#REF!</definedName>
    <definedName name="wk27st28c" localSheetId="5">#REF!</definedName>
    <definedName name="wk27st28c" localSheetId="6">#REF!</definedName>
    <definedName name="wk27st28c" localSheetId="7">#REF!</definedName>
    <definedName name="wk27st28c" localSheetId="8">#REF!</definedName>
    <definedName name="wk27st28c" localSheetId="9">#REF!</definedName>
    <definedName name="wk27st28c" localSheetId="10">#REF!</definedName>
    <definedName name="wk27st28c">#REF!</definedName>
    <definedName name="wk27st31c" localSheetId="4">#REF!</definedName>
    <definedName name="wk27st31c" localSheetId="3">#REF!</definedName>
    <definedName name="wk27st31c" localSheetId="2">#REF!</definedName>
    <definedName name="wk27st31c" localSheetId="5">#REF!</definedName>
    <definedName name="wk27st31c" localSheetId="6">#REF!</definedName>
    <definedName name="wk27st31c" localSheetId="7">#REF!</definedName>
    <definedName name="wk27st31c" localSheetId="8">#REF!</definedName>
    <definedName name="wk27st31c" localSheetId="9">#REF!</definedName>
    <definedName name="wk27st31c" localSheetId="10">#REF!</definedName>
    <definedName name="wk27st31c">#REF!</definedName>
    <definedName name="wk27st32c" localSheetId="4">#REF!</definedName>
    <definedName name="wk27st32c" localSheetId="3">#REF!</definedName>
    <definedName name="wk27st32c" localSheetId="2">#REF!</definedName>
    <definedName name="wk27st32c" localSheetId="5">#REF!</definedName>
    <definedName name="wk27st32c" localSheetId="6">#REF!</definedName>
    <definedName name="wk27st32c" localSheetId="7">#REF!</definedName>
    <definedName name="wk27st32c" localSheetId="8">#REF!</definedName>
    <definedName name="wk27st32c" localSheetId="9">#REF!</definedName>
    <definedName name="wk27st32c" localSheetId="10">#REF!</definedName>
    <definedName name="wk27st32c">#REF!</definedName>
    <definedName name="wk27st33c" localSheetId="4">#REF!</definedName>
    <definedName name="wk27st33c" localSheetId="3">#REF!</definedName>
    <definedName name="wk27st33c" localSheetId="2">#REF!</definedName>
    <definedName name="wk27st33c" localSheetId="5">#REF!</definedName>
    <definedName name="wk27st33c" localSheetId="6">#REF!</definedName>
    <definedName name="wk27st33c" localSheetId="7">#REF!</definedName>
    <definedName name="wk27st33c" localSheetId="8">#REF!</definedName>
    <definedName name="wk27st33c" localSheetId="9">#REF!</definedName>
    <definedName name="wk27st33c" localSheetId="10">#REF!</definedName>
    <definedName name="wk27st33c">#REF!</definedName>
    <definedName name="wk27st34c" localSheetId="4">#REF!</definedName>
    <definedName name="wk27st34c" localSheetId="3">#REF!</definedName>
    <definedName name="wk27st34c" localSheetId="2">#REF!</definedName>
    <definedName name="wk27st34c" localSheetId="5">#REF!</definedName>
    <definedName name="wk27st34c" localSheetId="6">#REF!</definedName>
    <definedName name="wk27st34c" localSheetId="7">#REF!</definedName>
    <definedName name="wk27st34c" localSheetId="8">#REF!</definedName>
    <definedName name="wk27st34c" localSheetId="9">#REF!</definedName>
    <definedName name="wk27st34c" localSheetId="10">#REF!</definedName>
    <definedName name="wk27st34c">#REF!</definedName>
    <definedName name="wk27st35c" localSheetId="4">#REF!</definedName>
    <definedName name="wk27st35c" localSheetId="3">#REF!</definedName>
    <definedName name="wk27st35c" localSheetId="2">#REF!</definedName>
    <definedName name="wk27st35c" localSheetId="5">#REF!</definedName>
    <definedName name="wk27st35c" localSheetId="6">#REF!</definedName>
    <definedName name="wk27st35c" localSheetId="7">#REF!</definedName>
    <definedName name="wk27st35c" localSheetId="8">#REF!</definedName>
    <definedName name="wk27st35c" localSheetId="9">#REF!</definedName>
    <definedName name="wk27st35c" localSheetId="10">#REF!</definedName>
    <definedName name="wk27st35c">#REF!</definedName>
    <definedName name="wk27st36c" localSheetId="4">#REF!</definedName>
    <definedName name="wk27st36c" localSheetId="3">#REF!</definedName>
    <definedName name="wk27st36c" localSheetId="2">#REF!</definedName>
    <definedName name="wk27st36c" localSheetId="5">#REF!</definedName>
    <definedName name="wk27st36c" localSheetId="6">#REF!</definedName>
    <definedName name="wk27st36c" localSheetId="7">#REF!</definedName>
    <definedName name="wk27st36c" localSheetId="8">#REF!</definedName>
    <definedName name="wk27st36c" localSheetId="9">#REF!</definedName>
    <definedName name="wk27st36c" localSheetId="10">#REF!</definedName>
    <definedName name="wk27st36c">#REF!</definedName>
    <definedName name="wk28st15c" localSheetId="4">#REF!</definedName>
    <definedName name="wk28st15c" localSheetId="3">#REF!</definedName>
    <definedName name="wk28st15c" localSheetId="2">#REF!</definedName>
    <definedName name="wk28st15c" localSheetId="5">#REF!</definedName>
    <definedName name="wk28st15c" localSheetId="6">#REF!</definedName>
    <definedName name="wk28st15c" localSheetId="7">#REF!</definedName>
    <definedName name="wk28st15c" localSheetId="8">#REF!</definedName>
    <definedName name="wk28st15c" localSheetId="9">#REF!</definedName>
    <definedName name="wk28st15c" localSheetId="10">#REF!</definedName>
    <definedName name="wk28st15c">#REF!</definedName>
    <definedName name="wk28st16c" localSheetId="4">#REF!</definedName>
    <definedName name="wk28st16c" localSheetId="3">#REF!</definedName>
    <definedName name="wk28st16c" localSheetId="2">#REF!</definedName>
    <definedName name="wk28st16c" localSheetId="5">#REF!</definedName>
    <definedName name="wk28st16c" localSheetId="6">#REF!</definedName>
    <definedName name="wk28st16c" localSheetId="7">#REF!</definedName>
    <definedName name="wk28st16c" localSheetId="8">#REF!</definedName>
    <definedName name="wk28st16c" localSheetId="9">#REF!</definedName>
    <definedName name="wk28st16c" localSheetId="10">#REF!</definedName>
    <definedName name="wk28st16c">#REF!</definedName>
    <definedName name="wk28st17c" localSheetId="4">#REF!</definedName>
    <definedName name="wk28st17c" localSheetId="3">#REF!</definedName>
    <definedName name="wk28st17c" localSheetId="2">#REF!</definedName>
    <definedName name="wk28st17c" localSheetId="5">#REF!</definedName>
    <definedName name="wk28st17c" localSheetId="6">#REF!</definedName>
    <definedName name="wk28st17c" localSheetId="7">#REF!</definedName>
    <definedName name="wk28st17c" localSheetId="8">#REF!</definedName>
    <definedName name="wk28st17c" localSheetId="9">#REF!</definedName>
    <definedName name="wk28st17c" localSheetId="10">#REF!</definedName>
    <definedName name="wk28st17c">#REF!</definedName>
    <definedName name="wk28st18c" localSheetId="4">#REF!</definedName>
    <definedName name="wk28st18c" localSheetId="3">#REF!</definedName>
    <definedName name="wk28st18c" localSheetId="2">#REF!</definedName>
    <definedName name="wk28st18c" localSheetId="5">#REF!</definedName>
    <definedName name="wk28st18c" localSheetId="6">#REF!</definedName>
    <definedName name="wk28st18c" localSheetId="7">#REF!</definedName>
    <definedName name="wk28st18c" localSheetId="8">#REF!</definedName>
    <definedName name="wk28st18c" localSheetId="9">#REF!</definedName>
    <definedName name="wk28st18c" localSheetId="10">#REF!</definedName>
    <definedName name="wk28st18c">#REF!</definedName>
    <definedName name="wk28st19c" localSheetId="4">#REF!</definedName>
    <definedName name="wk28st19c" localSheetId="3">#REF!</definedName>
    <definedName name="wk28st19c" localSheetId="2">#REF!</definedName>
    <definedName name="wk28st19c" localSheetId="5">#REF!</definedName>
    <definedName name="wk28st19c" localSheetId="6">#REF!</definedName>
    <definedName name="wk28st19c" localSheetId="7">#REF!</definedName>
    <definedName name="wk28st19c" localSheetId="8">#REF!</definedName>
    <definedName name="wk28st19c" localSheetId="9">#REF!</definedName>
    <definedName name="wk28st19c" localSheetId="10">#REF!</definedName>
    <definedName name="wk28st19c">#REF!</definedName>
    <definedName name="wk28st20c" localSheetId="4">#REF!</definedName>
    <definedName name="wk28st20c" localSheetId="3">#REF!</definedName>
    <definedName name="wk28st20c" localSheetId="2">#REF!</definedName>
    <definedName name="wk28st20c" localSheetId="5">#REF!</definedName>
    <definedName name="wk28st20c" localSheetId="6">#REF!</definedName>
    <definedName name="wk28st20c" localSheetId="7">#REF!</definedName>
    <definedName name="wk28st20c" localSheetId="8">#REF!</definedName>
    <definedName name="wk28st20c" localSheetId="9">#REF!</definedName>
    <definedName name="wk28st20c" localSheetId="10">#REF!</definedName>
    <definedName name="wk28st20c">#REF!</definedName>
    <definedName name="wk28st21c" localSheetId="4">#REF!</definedName>
    <definedName name="wk28st21c" localSheetId="3">#REF!</definedName>
    <definedName name="wk28st21c" localSheetId="2">#REF!</definedName>
    <definedName name="wk28st21c" localSheetId="5">#REF!</definedName>
    <definedName name="wk28st21c" localSheetId="6">#REF!</definedName>
    <definedName name="wk28st21c" localSheetId="7">#REF!</definedName>
    <definedName name="wk28st21c" localSheetId="8">#REF!</definedName>
    <definedName name="wk28st21c" localSheetId="9">#REF!</definedName>
    <definedName name="wk28st21c" localSheetId="10">#REF!</definedName>
    <definedName name="wk28st21c">#REF!</definedName>
    <definedName name="wk28st22c" localSheetId="4">#REF!</definedName>
    <definedName name="wk28st22c" localSheetId="3">#REF!</definedName>
    <definedName name="wk28st22c" localSheetId="2">#REF!</definedName>
    <definedName name="wk28st22c" localSheetId="5">#REF!</definedName>
    <definedName name="wk28st22c" localSheetId="6">#REF!</definedName>
    <definedName name="wk28st22c" localSheetId="7">#REF!</definedName>
    <definedName name="wk28st22c" localSheetId="8">#REF!</definedName>
    <definedName name="wk28st22c" localSheetId="9">#REF!</definedName>
    <definedName name="wk28st22c" localSheetId="10">#REF!</definedName>
    <definedName name="wk28st22c">#REF!</definedName>
    <definedName name="wk28st23c" localSheetId="4">#REF!</definedName>
    <definedName name="wk28st23c" localSheetId="3">#REF!</definedName>
    <definedName name="wk28st23c" localSheetId="2">#REF!</definedName>
    <definedName name="wk28st23c" localSheetId="5">#REF!</definedName>
    <definedName name="wk28st23c" localSheetId="6">#REF!</definedName>
    <definedName name="wk28st23c" localSheetId="7">#REF!</definedName>
    <definedName name="wk28st23c" localSheetId="8">#REF!</definedName>
    <definedName name="wk28st23c" localSheetId="9">#REF!</definedName>
    <definedName name="wk28st23c" localSheetId="10">#REF!</definedName>
    <definedName name="wk28st23c">#REF!</definedName>
    <definedName name="wk28st24c" localSheetId="4">#REF!</definedName>
    <definedName name="wk28st24c" localSheetId="3">#REF!</definedName>
    <definedName name="wk28st24c" localSheetId="2">#REF!</definedName>
    <definedName name="wk28st24c" localSheetId="5">#REF!</definedName>
    <definedName name="wk28st24c" localSheetId="6">#REF!</definedName>
    <definedName name="wk28st24c" localSheetId="7">#REF!</definedName>
    <definedName name="wk28st24c" localSheetId="8">#REF!</definedName>
    <definedName name="wk28st24c" localSheetId="9">#REF!</definedName>
    <definedName name="wk28st24c" localSheetId="10">#REF!</definedName>
    <definedName name="wk28st24c">#REF!</definedName>
    <definedName name="wk28st25c" localSheetId="4">#REF!</definedName>
    <definedName name="wk28st25c" localSheetId="3">#REF!</definedName>
    <definedName name="wk28st25c" localSheetId="2">#REF!</definedName>
    <definedName name="wk28st25c" localSheetId="5">#REF!</definedName>
    <definedName name="wk28st25c" localSheetId="6">#REF!</definedName>
    <definedName name="wk28st25c" localSheetId="7">#REF!</definedName>
    <definedName name="wk28st25c" localSheetId="8">#REF!</definedName>
    <definedName name="wk28st25c" localSheetId="9">#REF!</definedName>
    <definedName name="wk28st25c" localSheetId="10">#REF!</definedName>
    <definedName name="wk28st25c">#REF!</definedName>
    <definedName name="wk28st26c" localSheetId="4">#REF!</definedName>
    <definedName name="wk28st26c" localSheetId="3">#REF!</definedName>
    <definedName name="wk28st26c" localSheetId="2">#REF!</definedName>
    <definedName name="wk28st26c" localSheetId="5">#REF!</definedName>
    <definedName name="wk28st26c" localSheetId="6">#REF!</definedName>
    <definedName name="wk28st26c" localSheetId="7">#REF!</definedName>
    <definedName name="wk28st26c" localSheetId="8">#REF!</definedName>
    <definedName name="wk28st26c" localSheetId="9">#REF!</definedName>
    <definedName name="wk28st26c" localSheetId="10">#REF!</definedName>
    <definedName name="wk28st26c">#REF!</definedName>
    <definedName name="wk28st27c" localSheetId="4">#REF!</definedName>
    <definedName name="wk28st27c" localSheetId="3">#REF!</definedName>
    <definedName name="wk28st27c" localSheetId="2">#REF!</definedName>
    <definedName name="wk28st27c" localSheetId="5">#REF!</definedName>
    <definedName name="wk28st27c" localSheetId="6">#REF!</definedName>
    <definedName name="wk28st27c" localSheetId="7">#REF!</definedName>
    <definedName name="wk28st27c" localSheetId="8">#REF!</definedName>
    <definedName name="wk28st27c" localSheetId="9">#REF!</definedName>
    <definedName name="wk28st27c" localSheetId="10">#REF!</definedName>
    <definedName name="wk28st27c">#REF!</definedName>
    <definedName name="wk28st28c" localSheetId="4">#REF!</definedName>
    <definedName name="wk28st28c" localSheetId="3">#REF!</definedName>
    <definedName name="wk28st28c" localSheetId="2">#REF!</definedName>
    <definedName name="wk28st28c" localSheetId="5">#REF!</definedName>
    <definedName name="wk28st28c" localSheetId="6">#REF!</definedName>
    <definedName name="wk28st28c" localSheetId="7">#REF!</definedName>
    <definedName name="wk28st28c" localSheetId="8">#REF!</definedName>
    <definedName name="wk28st28c" localSheetId="9">#REF!</definedName>
    <definedName name="wk28st28c" localSheetId="10">#REF!</definedName>
    <definedName name="wk28st28c">#REF!</definedName>
    <definedName name="wk28st29c" localSheetId="4">#REF!</definedName>
    <definedName name="wk28st29c" localSheetId="3">#REF!</definedName>
    <definedName name="wk28st29c" localSheetId="2">#REF!</definedName>
    <definedName name="wk28st29c" localSheetId="5">#REF!</definedName>
    <definedName name="wk28st29c" localSheetId="6">#REF!</definedName>
    <definedName name="wk28st29c" localSheetId="7">#REF!</definedName>
    <definedName name="wk28st29c" localSheetId="8">#REF!</definedName>
    <definedName name="wk28st29c" localSheetId="9">#REF!</definedName>
    <definedName name="wk28st29c" localSheetId="10">#REF!</definedName>
    <definedName name="wk28st29c">#REF!</definedName>
    <definedName name="wk28st30c" localSheetId="4">#REF!</definedName>
    <definedName name="wk28st30c" localSheetId="3">#REF!</definedName>
    <definedName name="wk28st30c" localSheetId="2">#REF!</definedName>
    <definedName name="wk28st30c" localSheetId="5">#REF!</definedName>
    <definedName name="wk28st30c" localSheetId="6">#REF!</definedName>
    <definedName name="wk28st30c" localSheetId="7">#REF!</definedName>
    <definedName name="wk28st30c" localSheetId="8">#REF!</definedName>
    <definedName name="wk28st30c" localSheetId="9">#REF!</definedName>
    <definedName name="wk28st30c" localSheetId="10">#REF!</definedName>
    <definedName name="wk28st30c">#REF!</definedName>
    <definedName name="wk28st31c" localSheetId="4">#REF!</definedName>
    <definedName name="wk28st31c" localSheetId="3">#REF!</definedName>
    <definedName name="wk28st31c" localSheetId="2">#REF!</definedName>
    <definedName name="wk28st31c" localSheetId="5">#REF!</definedName>
    <definedName name="wk28st31c" localSheetId="6">#REF!</definedName>
    <definedName name="wk28st31c" localSheetId="7">#REF!</definedName>
    <definedName name="wk28st31c" localSheetId="8">#REF!</definedName>
    <definedName name="wk28st31c" localSheetId="9">#REF!</definedName>
    <definedName name="wk28st31c" localSheetId="10">#REF!</definedName>
    <definedName name="wk28st31c">#REF!</definedName>
    <definedName name="wk28st32c" localSheetId="4">#REF!</definedName>
    <definedName name="wk28st32c" localSheetId="3">#REF!</definedName>
    <definedName name="wk28st32c" localSheetId="2">#REF!</definedName>
    <definedName name="wk28st32c" localSheetId="5">#REF!</definedName>
    <definedName name="wk28st32c" localSheetId="6">#REF!</definedName>
    <definedName name="wk28st32c" localSheetId="7">#REF!</definedName>
    <definedName name="wk28st32c" localSheetId="8">#REF!</definedName>
    <definedName name="wk28st32c" localSheetId="9">#REF!</definedName>
    <definedName name="wk28st32c" localSheetId="10">#REF!</definedName>
    <definedName name="wk28st32c">#REF!</definedName>
    <definedName name="wk28st33c" localSheetId="4">#REF!</definedName>
    <definedName name="wk28st33c" localSheetId="3">#REF!</definedName>
    <definedName name="wk28st33c" localSheetId="2">#REF!</definedName>
    <definedName name="wk28st33c" localSheetId="5">#REF!</definedName>
    <definedName name="wk28st33c" localSheetId="6">#REF!</definedName>
    <definedName name="wk28st33c" localSheetId="7">#REF!</definedName>
    <definedName name="wk28st33c" localSheetId="8">#REF!</definedName>
    <definedName name="wk28st33c" localSheetId="9">#REF!</definedName>
    <definedName name="wk28st33c" localSheetId="10">#REF!</definedName>
    <definedName name="wk28st33c">#REF!</definedName>
    <definedName name="wk28st34c" localSheetId="4">#REF!</definedName>
    <definedName name="wk28st34c" localSheetId="3">#REF!</definedName>
    <definedName name="wk28st34c" localSheetId="2">#REF!</definedName>
    <definedName name="wk28st34c" localSheetId="5">#REF!</definedName>
    <definedName name="wk28st34c" localSheetId="6">#REF!</definedName>
    <definedName name="wk28st34c" localSheetId="7">#REF!</definedName>
    <definedName name="wk28st34c" localSheetId="8">#REF!</definedName>
    <definedName name="wk28st34c" localSheetId="9">#REF!</definedName>
    <definedName name="wk28st34c" localSheetId="10">#REF!</definedName>
    <definedName name="wk28st34c">#REF!</definedName>
    <definedName name="wk29st14c" localSheetId="4">#REF!</definedName>
    <definedName name="wk29st14c" localSheetId="3">#REF!</definedName>
    <definedName name="wk29st14c" localSheetId="2">#REF!</definedName>
    <definedName name="wk29st14c" localSheetId="5">#REF!</definedName>
    <definedName name="wk29st14c" localSheetId="6">#REF!</definedName>
    <definedName name="wk29st14c" localSheetId="7">#REF!</definedName>
    <definedName name="wk29st14c" localSheetId="8">#REF!</definedName>
    <definedName name="wk29st14c" localSheetId="9">#REF!</definedName>
    <definedName name="wk29st14c" localSheetId="10">#REF!</definedName>
    <definedName name="wk29st14c">#REF!</definedName>
    <definedName name="wk29st15c" localSheetId="4">#REF!</definedName>
    <definedName name="wk29st15c" localSheetId="3">#REF!</definedName>
    <definedName name="wk29st15c" localSheetId="2">#REF!</definedName>
    <definedName name="wk29st15c" localSheetId="5">#REF!</definedName>
    <definedName name="wk29st15c" localSheetId="6">#REF!</definedName>
    <definedName name="wk29st15c" localSheetId="7">#REF!</definedName>
    <definedName name="wk29st15c" localSheetId="8">#REF!</definedName>
    <definedName name="wk29st15c" localSheetId="9">#REF!</definedName>
    <definedName name="wk29st15c" localSheetId="10">#REF!</definedName>
    <definedName name="wk29st15c">#REF!</definedName>
    <definedName name="wk29st16c" localSheetId="4">#REF!</definedName>
    <definedName name="wk29st16c" localSheetId="3">#REF!</definedName>
    <definedName name="wk29st16c" localSheetId="2">#REF!</definedName>
    <definedName name="wk29st16c" localSheetId="5">#REF!</definedName>
    <definedName name="wk29st16c" localSheetId="6">#REF!</definedName>
    <definedName name="wk29st16c" localSheetId="7">#REF!</definedName>
    <definedName name="wk29st16c" localSheetId="8">#REF!</definedName>
    <definedName name="wk29st16c" localSheetId="9">#REF!</definedName>
    <definedName name="wk29st16c" localSheetId="10">#REF!</definedName>
    <definedName name="wk29st16c">#REF!</definedName>
    <definedName name="wk29st20c" localSheetId="4">#REF!</definedName>
    <definedName name="wk29st20c" localSheetId="3">#REF!</definedName>
    <definedName name="wk29st20c" localSheetId="2">#REF!</definedName>
    <definedName name="wk29st20c" localSheetId="5">#REF!</definedName>
    <definedName name="wk29st20c" localSheetId="6">#REF!</definedName>
    <definedName name="wk29st20c" localSheetId="7">#REF!</definedName>
    <definedName name="wk29st20c" localSheetId="8">#REF!</definedName>
    <definedName name="wk29st20c" localSheetId="9">#REF!</definedName>
    <definedName name="wk29st20c" localSheetId="10">#REF!</definedName>
    <definedName name="wk29st20c">#REF!</definedName>
    <definedName name="wk29st21c" localSheetId="4">#REF!</definedName>
    <definedName name="wk29st21c" localSheetId="3">#REF!</definedName>
    <definedName name="wk29st21c" localSheetId="2">#REF!</definedName>
    <definedName name="wk29st21c" localSheetId="5">#REF!</definedName>
    <definedName name="wk29st21c" localSheetId="6">#REF!</definedName>
    <definedName name="wk29st21c" localSheetId="7">#REF!</definedName>
    <definedName name="wk29st21c" localSheetId="8">#REF!</definedName>
    <definedName name="wk29st21c" localSheetId="9">#REF!</definedName>
    <definedName name="wk29st21c" localSheetId="10">#REF!</definedName>
    <definedName name="wk29st21c">#REF!</definedName>
    <definedName name="wk29st25c" localSheetId="4">#REF!</definedName>
    <definedName name="wk29st25c" localSheetId="3">#REF!</definedName>
    <definedName name="wk29st25c" localSheetId="2">#REF!</definedName>
    <definedName name="wk29st25c" localSheetId="5">#REF!</definedName>
    <definedName name="wk29st25c" localSheetId="6">#REF!</definedName>
    <definedName name="wk29st25c" localSheetId="7">#REF!</definedName>
    <definedName name="wk29st25c" localSheetId="8">#REF!</definedName>
    <definedName name="wk29st25c" localSheetId="9">#REF!</definedName>
    <definedName name="wk29st25c" localSheetId="10">#REF!</definedName>
    <definedName name="wk29st25c">#REF!</definedName>
    <definedName name="wk29st26c" localSheetId="4">#REF!</definedName>
    <definedName name="wk29st26c" localSheetId="3">#REF!</definedName>
    <definedName name="wk29st26c" localSheetId="2">#REF!</definedName>
    <definedName name="wk29st26c" localSheetId="5">#REF!</definedName>
    <definedName name="wk29st26c" localSheetId="6">#REF!</definedName>
    <definedName name="wk29st26c" localSheetId="7">#REF!</definedName>
    <definedName name="wk29st26c" localSheetId="8">#REF!</definedName>
    <definedName name="wk29st26c" localSheetId="9">#REF!</definedName>
    <definedName name="wk29st26c" localSheetId="10">#REF!</definedName>
    <definedName name="wk29st26c">#REF!</definedName>
    <definedName name="wk29st29c" localSheetId="4">#REF!</definedName>
    <definedName name="wk29st29c" localSheetId="3">#REF!</definedName>
    <definedName name="wk29st29c" localSheetId="2">#REF!</definedName>
    <definedName name="wk29st29c" localSheetId="5">#REF!</definedName>
    <definedName name="wk29st29c" localSheetId="6">#REF!</definedName>
    <definedName name="wk29st29c" localSheetId="7">#REF!</definedName>
    <definedName name="wk29st29c" localSheetId="8">#REF!</definedName>
    <definedName name="wk29st29c" localSheetId="9">#REF!</definedName>
    <definedName name="wk29st29c" localSheetId="10">#REF!</definedName>
    <definedName name="wk29st29c">#REF!</definedName>
    <definedName name="wk29st32c" localSheetId="4">#REF!</definedName>
    <definedName name="wk29st32c" localSheetId="3">#REF!</definedName>
    <definedName name="wk29st32c" localSheetId="2">#REF!</definedName>
    <definedName name="wk29st32c" localSheetId="5">#REF!</definedName>
    <definedName name="wk29st32c" localSheetId="6">#REF!</definedName>
    <definedName name="wk29st32c" localSheetId="7">#REF!</definedName>
    <definedName name="wk29st32c" localSheetId="8">#REF!</definedName>
    <definedName name="wk29st32c" localSheetId="9">#REF!</definedName>
    <definedName name="wk29st32c" localSheetId="10">#REF!</definedName>
    <definedName name="wk29st32c">#REF!</definedName>
    <definedName name="wk29st33c" localSheetId="4">#REF!</definedName>
    <definedName name="wk29st33c" localSheetId="3">#REF!</definedName>
    <definedName name="wk29st33c" localSheetId="2">#REF!</definedName>
    <definedName name="wk29st33c" localSheetId="5">#REF!</definedName>
    <definedName name="wk29st33c" localSheetId="6">#REF!</definedName>
    <definedName name="wk29st33c" localSheetId="7">#REF!</definedName>
    <definedName name="wk29st33c" localSheetId="8">#REF!</definedName>
    <definedName name="wk29st33c" localSheetId="9">#REF!</definedName>
    <definedName name="wk29st33c" localSheetId="10">#REF!</definedName>
    <definedName name="wk29st33c">#REF!</definedName>
    <definedName name="wk29st34c" localSheetId="4">#REF!</definedName>
    <definedName name="wk29st34c" localSheetId="3">#REF!</definedName>
    <definedName name="wk29st34c" localSheetId="2">#REF!</definedName>
    <definedName name="wk29st34c" localSheetId="5">#REF!</definedName>
    <definedName name="wk29st34c" localSheetId="6">#REF!</definedName>
    <definedName name="wk29st34c" localSheetId="7">#REF!</definedName>
    <definedName name="wk29st34c" localSheetId="8">#REF!</definedName>
    <definedName name="wk29st34c" localSheetId="9">#REF!</definedName>
    <definedName name="wk29st34c" localSheetId="10">#REF!</definedName>
    <definedName name="wk29st34c">#REF!</definedName>
    <definedName name="wk29st35c" localSheetId="4">#REF!</definedName>
    <definedName name="wk29st35c" localSheetId="3">#REF!</definedName>
    <definedName name="wk29st35c" localSheetId="2">#REF!</definedName>
    <definedName name="wk29st35c" localSheetId="5">#REF!</definedName>
    <definedName name="wk29st35c" localSheetId="6">#REF!</definedName>
    <definedName name="wk29st35c" localSheetId="7">#REF!</definedName>
    <definedName name="wk29st35c" localSheetId="8">#REF!</definedName>
    <definedName name="wk29st35c" localSheetId="9">#REF!</definedName>
    <definedName name="wk29st35c" localSheetId="10">#REF!</definedName>
    <definedName name="wk29st35c">#REF!</definedName>
    <definedName name="wk29st36c" localSheetId="4">#REF!</definedName>
    <definedName name="wk29st36c" localSheetId="3">#REF!</definedName>
    <definedName name="wk29st36c" localSheetId="2">#REF!</definedName>
    <definedName name="wk29st36c" localSheetId="5">#REF!</definedName>
    <definedName name="wk29st36c" localSheetId="6">#REF!</definedName>
    <definedName name="wk29st36c" localSheetId="7">#REF!</definedName>
    <definedName name="wk29st36c" localSheetId="8">#REF!</definedName>
    <definedName name="wk29st36c" localSheetId="9">#REF!</definedName>
    <definedName name="wk29st36c" localSheetId="10">#REF!</definedName>
    <definedName name="wk29st36c">#REF!</definedName>
    <definedName name="wk30st14c" localSheetId="4">#REF!</definedName>
    <definedName name="wk30st14c" localSheetId="3">#REF!</definedName>
    <definedName name="wk30st14c" localSheetId="2">#REF!</definedName>
    <definedName name="wk30st14c" localSheetId="5">#REF!</definedName>
    <definedName name="wk30st14c" localSheetId="6">#REF!</definedName>
    <definedName name="wk30st14c" localSheetId="7">#REF!</definedName>
    <definedName name="wk30st14c" localSheetId="8">#REF!</definedName>
    <definedName name="wk30st14c" localSheetId="9">#REF!</definedName>
    <definedName name="wk30st14c" localSheetId="10">#REF!</definedName>
    <definedName name="wk30st14c">#REF!</definedName>
    <definedName name="wk30st16c" localSheetId="4">#REF!</definedName>
    <definedName name="wk30st16c" localSheetId="3">#REF!</definedName>
    <definedName name="wk30st16c" localSheetId="2">#REF!</definedName>
    <definedName name="wk30st16c" localSheetId="5">#REF!</definedName>
    <definedName name="wk30st16c" localSheetId="6">#REF!</definedName>
    <definedName name="wk30st16c" localSheetId="7">#REF!</definedName>
    <definedName name="wk30st16c" localSheetId="8">#REF!</definedName>
    <definedName name="wk30st16c" localSheetId="9">#REF!</definedName>
    <definedName name="wk30st16c" localSheetId="10">#REF!</definedName>
    <definedName name="wk30st16c">#REF!</definedName>
    <definedName name="wk30st20c" localSheetId="4">#REF!</definedName>
    <definedName name="wk30st20c" localSheetId="3">#REF!</definedName>
    <definedName name="wk30st20c" localSheetId="2">#REF!</definedName>
    <definedName name="wk30st20c" localSheetId="5">#REF!</definedName>
    <definedName name="wk30st20c" localSheetId="6">#REF!</definedName>
    <definedName name="wk30st20c" localSheetId="7">#REF!</definedName>
    <definedName name="wk30st20c" localSheetId="8">#REF!</definedName>
    <definedName name="wk30st20c" localSheetId="9">#REF!</definedName>
    <definedName name="wk30st20c" localSheetId="10">#REF!</definedName>
    <definedName name="wk30st20c">#REF!</definedName>
    <definedName name="wk30st21c" localSheetId="4">#REF!</definedName>
    <definedName name="wk30st21c" localSheetId="3">#REF!</definedName>
    <definedName name="wk30st21c" localSheetId="2">#REF!</definedName>
    <definedName name="wk30st21c" localSheetId="5">#REF!</definedName>
    <definedName name="wk30st21c" localSheetId="6">#REF!</definedName>
    <definedName name="wk30st21c" localSheetId="7">#REF!</definedName>
    <definedName name="wk30st21c" localSheetId="8">#REF!</definedName>
    <definedName name="wk30st21c" localSheetId="9">#REF!</definedName>
    <definedName name="wk30st21c" localSheetId="10">#REF!</definedName>
    <definedName name="wk30st21c">#REF!</definedName>
    <definedName name="wk30st23c" localSheetId="4">#REF!</definedName>
    <definedName name="wk30st23c" localSheetId="3">#REF!</definedName>
    <definedName name="wk30st23c" localSheetId="2">#REF!</definedName>
    <definedName name="wk30st23c" localSheetId="5">#REF!</definedName>
    <definedName name="wk30st23c" localSheetId="6">#REF!</definedName>
    <definedName name="wk30st23c" localSheetId="7">#REF!</definedName>
    <definedName name="wk30st23c" localSheetId="8">#REF!</definedName>
    <definedName name="wk30st23c" localSheetId="9">#REF!</definedName>
    <definedName name="wk30st23c" localSheetId="10">#REF!</definedName>
    <definedName name="wk30st23c">#REF!</definedName>
    <definedName name="wk30st25c" localSheetId="4">#REF!</definedName>
    <definedName name="wk30st25c" localSheetId="3">#REF!</definedName>
    <definedName name="wk30st25c" localSheetId="2">#REF!</definedName>
    <definedName name="wk30st25c" localSheetId="5">#REF!</definedName>
    <definedName name="wk30st25c" localSheetId="6">#REF!</definedName>
    <definedName name="wk30st25c" localSheetId="7">#REF!</definedName>
    <definedName name="wk30st25c" localSheetId="8">#REF!</definedName>
    <definedName name="wk30st25c" localSheetId="9">#REF!</definedName>
    <definedName name="wk30st25c" localSheetId="10">#REF!</definedName>
    <definedName name="wk30st25c">#REF!</definedName>
    <definedName name="wk30st28c" localSheetId="4">#REF!</definedName>
    <definedName name="wk30st28c" localSheetId="3">#REF!</definedName>
    <definedName name="wk30st28c" localSheetId="2">#REF!</definedName>
    <definedName name="wk30st28c" localSheetId="5">#REF!</definedName>
    <definedName name="wk30st28c" localSheetId="6">#REF!</definedName>
    <definedName name="wk30st28c" localSheetId="7">#REF!</definedName>
    <definedName name="wk30st28c" localSheetId="8">#REF!</definedName>
    <definedName name="wk30st28c" localSheetId="9">#REF!</definedName>
    <definedName name="wk30st28c" localSheetId="10">#REF!</definedName>
    <definedName name="wk30st28c">#REF!</definedName>
    <definedName name="wk30st29c" localSheetId="4">#REF!</definedName>
    <definedName name="wk30st29c" localSheetId="3">#REF!</definedName>
    <definedName name="wk30st29c" localSheetId="2">#REF!</definedName>
    <definedName name="wk30st29c" localSheetId="5">#REF!</definedName>
    <definedName name="wk30st29c" localSheetId="6">#REF!</definedName>
    <definedName name="wk30st29c" localSheetId="7">#REF!</definedName>
    <definedName name="wk30st29c" localSheetId="8">#REF!</definedName>
    <definedName name="wk30st29c" localSheetId="9">#REF!</definedName>
    <definedName name="wk30st29c" localSheetId="10">#REF!</definedName>
    <definedName name="wk30st29c">#REF!</definedName>
    <definedName name="wk31st15c" localSheetId="4">#REF!</definedName>
    <definedName name="wk31st15c" localSheetId="3">#REF!</definedName>
    <definedName name="wk31st15c" localSheetId="2">#REF!</definedName>
    <definedName name="wk31st15c" localSheetId="5">#REF!</definedName>
    <definedName name="wk31st15c" localSheetId="6">#REF!</definedName>
    <definedName name="wk31st15c" localSheetId="7">#REF!</definedName>
    <definedName name="wk31st15c" localSheetId="8">#REF!</definedName>
    <definedName name="wk31st15c" localSheetId="9">#REF!</definedName>
    <definedName name="wk31st15c" localSheetId="10">#REF!</definedName>
    <definedName name="wk31st15c">#REF!</definedName>
    <definedName name="wk31st19c" localSheetId="4">#REF!</definedName>
    <definedName name="wk31st19c" localSheetId="3">#REF!</definedName>
    <definedName name="wk31st19c" localSheetId="2">#REF!</definedName>
    <definedName name="wk31st19c" localSheetId="5">#REF!</definedName>
    <definedName name="wk31st19c" localSheetId="6">#REF!</definedName>
    <definedName name="wk31st19c" localSheetId="7">#REF!</definedName>
    <definedName name="wk31st19c" localSheetId="8">#REF!</definedName>
    <definedName name="wk31st19c" localSheetId="9">#REF!</definedName>
    <definedName name="wk31st19c" localSheetId="10">#REF!</definedName>
    <definedName name="wk31st19c">#REF!</definedName>
    <definedName name="wk31st20c" localSheetId="4">#REF!</definedName>
    <definedName name="wk31st20c" localSheetId="3">#REF!</definedName>
    <definedName name="wk31st20c" localSheetId="2">#REF!</definedName>
    <definedName name="wk31st20c" localSheetId="5">#REF!</definedName>
    <definedName name="wk31st20c" localSheetId="6">#REF!</definedName>
    <definedName name="wk31st20c" localSheetId="7">#REF!</definedName>
    <definedName name="wk31st20c" localSheetId="8">#REF!</definedName>
    <definedName name="wk31st20c" localSheetId="9">#REF!</definedName>
    <definedName name="wk31st20c" localSheetId="10">#REF!</definedName>
    <definedName name="wk31st20c">#REF!</definedName>
    <definedName name="wk31st22c" localSheetId="4">#REF!</definedName>
    <definedName name="wk31st22c" localSheetId="3">#REF!</definedName>
    <definedName name="wk31st22c" localSheetId="2">#REF!</definedName>
    <definedName name="wk31st22c" localSheetId="5">#REF!</definedName>
    <definedName name="wk31st22c" localSheetId="6">#REF!</definedName>
    <definedName name="wk31st22c" localSheetId="7">#REF!</definedName>
    <definedName name="wk31st22c" localSheetId="8">#REF!</definedName>
    <definedName name="wk31st22c" localSheetId="9">#REF!</definedName>
    <definedName name="wk31st22c" localSheetId="10">#REF!</definedName>
    <definedName name="wk31st22c">#REF!</definedName>
    <definedName name="wk31st23c" localSheetId="4">#REF!</definedName>
    <definedName name="wk31st23c" localSheetId="3">#REF!</definedName>
    <definedName name="wk31st23c" localSheetId="2">#REF!</definedName>
    <definedName name="wk31st23c" localSheetId="5">#REF!</definedName>
    <definedName name="wk31st23c" localSheetId="6">#REF!</definedName>
    <definedName name="wk31st23c" localSheetId="7">#REF!</definedName>
    <definedName name="wk31st23c" localSheetId="8">#REF!</definedName>
    <definedName name="wk31st23c" localSheetId="9">#REF!</definedName>
    <definedName name="wk31st23c" localSheetId="10">#REF!</definedName>
    <definedName name="wk31st23c">#REF!</definedName>
    <definedName name="wk31st24c" localSheetId="4">#REF!</definedName>
    <definedName name="wk31st24c" localSheetId="3">#REF!</definedName>
    <definedName name="wk31st24c" localSheetId="2">#REF!</definedName>
    <definedName name="wk31st24c" localSheetId="5">#REF!</definedName>
    <definedName name="wk31st24c" localSheetId="6">#REF!</definedName>
    <definedName name="wk31st24c" localSheetId="7">#REF!</definedName>
    <definedName name="wk31st24c" localSheetId="8">#REF!</definedName>
    <definedName name="wk31st24c" localSheetId="9">#REF!</definedName>
    <definedName name="wk31st24c" localSheetId="10">#REF!</definedName>
    <definedName name="wk31st24c">#REF!</definedName>
    <definedName name="wk31st27c" localSheetId="4">#REF!</definedName>
    <definedName name="wk31st27c" localSheetId="3">#REF!</definedName>
    <definedName name="wk31st27c" localSheetId="2">#REF!</definedName>
    <definedName name="wk31st27c" localSheetId="5">#REF!</definedName>
    <definedName name="wk31st27c" localSheetId="6">#REF!</definedName>
    <definedName name="wk31st27c" localSheetId="7">#REF!</definedName>
    <definedName name="wk31st27c" localSheetId="8">#REF!</definedName>
    <definedName name="wk31st27c" localSheetId="9">#REF!</definedName>
    <definedName name="wk31st27c" localSheetId="10">#REF!</definedName>
    <definedName name="wk31st27c">#REF!</definedName>
    <definedName name="wk31st30c" localSheetId="4">#REF!</definedName>
    <definedName name="wk31st30c" localSheetId="3">#REF!</definedName>
    <definedName name="wk31st30c" localSheetId="2">#REF!</definedName>
    <definedName name="wk31st30c" localSheetId="5">#REF!</definedName>
    <definedName name="wk31st30c" localSheetId="6">#REF!</definedName>
    <definedName name="wk31st30c" localSheetId="7">#REF!</definedName>
    <definedName name="wk31st30c" localSheetId="8">#REF!</definedName>
    <definedName name="wk31st30c" localSheetId="9">#REF!</definedName>
    <definedName name="wk31st30c" localSheetId="10">#REF!</definedName>
    <definedName name="wk31st30c">#REF!</definedName>
    <definedName name="wk32st13c" localSheetId="4">#REF!</definedName>
    <definedName name="wk32st13c" localSheetId="3">#REF!</definedName>
    <definedName name="wk32st13c" localSheetId="2">#REF!</definedName>
    <definedName name="wk32st13c" localSheetId="5">#REF!</definedName>
    <definedName name="wk32st13c" localSheetId="6">#REF!</definedName>
    <definedName name="wk32st13c" localSheetId="7">#REF!</definedName>
    <definedName name="wk32st13c" localSheetId="8">#REF!</definedName>
    <definedName name="wk32st13c" localSheetId="9">#REF!</definedName>
    <definedName name="wk32st13c" localSheetId="10">#REF!</definedName>
    <definedName name="wk32st13c">#REF!</definedName>
    <definedName name="wk32st21c" localSheetId="4">#REF!</definedName>
    <definedName name="wk32st21c" localSheetId="3">#REF!</definedName>
    <definedName name="wk32st21c" localSheetId="2">#REF!</definedName>
    <definedName name="wk32st21c" localSheetId="5">#REF!</definedName>
    <definedName name="wk32st21c" localSheetId="6">#REF!</definedName>
    <definedName name="wk32st21c" localSheetId="7">#REF!</definedName>
    <definedName name="wk32st21c" localSheetId="8">#REF!</definedName>
    <definedName name="wk32st21c" localSheetId="9">#REF!</definedName>
    <definedName name="wk32st21c" localSheetId="10">#REF!</definedName>
    <definedName name="wk32st21c">#REF!</definedName>
    <definedName name="wk32st26c" localSheetId="4">#REF!</definedName>
    <definedName name="wk32st26c" localSheetId="3">#REF!</definedName>
    <definedName name="wk32st26c" localSheetId="2">#REF!</definedName>
    <definedName name="wk32st26c" localSheetId="5">#REF!</definedName>
    <definedName name="wk32st26c" localSheetId="6">#REF!</definedName>
    <definedName name="wk32st26c" localSheetId="7">#REF!</definedName>
    <definedName name="wk32st26c" localSheetId="8">#REF!</definedName>
    <definedName name="wk32st26c" localSheetId="9">#REF!</definedName>
    <definedName name="wk32st26c" localSheetId="10">#REF!</definedName>
    <definedName name="wk32st26c">#REF!</definedName>
    <definedName name="wk32st28c" localSheetId="4">#REF!</definedName>
    <definedName name="wk32st28c" localSheetId="3">#REF!</definedName>
    <definedName name="wk32st28c" localSheetId="2">#REF!</definedName>
    <definedName name="wk32st28c" localSheetId="5">#REF!</definedName>
    <definedName name="wk32st28c" localSheetId="6">#REF!</definedName>
    <definedName name="wk32st28c" localSheetId="7">#REF!</definedName>
    <definedName name="wk32st28c" localSheetId="8">#REF!</definedName>
    <definedName name="wk32st28c" localSheetId="9">#REF!</definedName>
    <definedName name="wk32st28c" localSheetId="10">#REF!</definedName>
    <definedName name="wk32st28c">#REF!</definedName>
    <definedName name="wk32st29c" localSheetId="4">#REF!</definedName>
    <definedName name="wk32st29c" localSheetId="3">#REF!</definedName>
    <definedName name="wk32st29c" localSheetId="2">#REF!</definedName>
    <definedName name="wk32st29c" localSheetId="5">#REF!</definedName>
    <definedName name="wk32st29c" localSheetId="6">#REF!</definedName>
    <definedName name="wk32st29c" localSheetId="7">#REF!</definedName>
    <definedName name="wk32st29c" localSheetId="8">#REF!</definedName>
    <definedName name="wk32st29c" localSheetId="9">#REF!</definedName>
    <definedName name="wk32st29c" localSheetId="10">#REF!</definedName>
    <definedName name="wk32st29c">#REF!</definedName>
    <definedName name="wk32st30c" localSheetId="4">#REF!</definedName>
    <definedName name="wk32st30c" localSheetId="3">#REF!</definedName>
    <definedName name="wk32st30c" localSheetId="2">#REF!</definedName>
    <definedName name="wk32st30c" localSheetId="5">#REF!</definedName>
    <definedName name="wk32st30c" localSheetId="6">#REF!</definedName>
    <definedName name="wk32st30c" localSheetId="7">#REF!</definedName>
    <definedName name="wk32st30c" localSheetId="8">#REF!</definedName>
    <definedName name="wk32st30c" localSheetId="9">#REF!</definedName>
    <definedName name="wk32st30c" localSheetId="10">#REF!</definedName>
    <definedName name="wk32st30c">#REF!</definedName>
    <definedName name="wk32st31c" localSheetId="4">#REF!</definedName>
    <definedName name="wk32st31c" localSheetId="3">#REF!</definedName>
    <definedName name="wk32st31c" localSheetId="2">#REF!</definedName>
    <definedName name="wk32st31c" localSheetId="5">#REF!</definedName>
    <definedName name="wk32st31c" localSheetId="6">#REF!</definedName>
    <definedName name="wk32st31c" localSheetId="7">#REF!</definedName>
    <definedName name="wk32st31c" localSheetId="8">#REF!</definedName>
    <definedName name="wk32st31c" localSheetId="9">#REF!</definedName>
    <definedName name="wk32st31c" localSheetId="10">#REF!</definedName>
    <definedName name="wk32st31c">#REF!</definedName>
    <definedName name="wk32st32c" localSheetId="4">#REF!</definedName>
    <definedName name="wk32st32c" localSheetId="3">#REF!</definedName>
    <definedName name="wk32st32c" localSheetId="2">#REF!</definedName>
    <definedName name="wk32st32c" localSheetId="5">#REF!</definedName>
    <definedName name="wk32st32c" localSheetId="6">#REF!</definedName>
    <definedName name="wk32st32c" localSheetId="7">#REF!</definedName>
    <definedName name="wk32st32c" localSheetId="8">#REF!</definedName>
    <definedName name="wk32st32c" localSheetId="9">#REF!</definedName>
    <definedName name="wk32st32c" localSheetId="10">#REF!</definedName>
    <definedName name="wk32st32c">#REF!</definedName>
    <definedName name="wk32st33c" localSheetId="4">#REF!</definedName>
    <definedName name="wk32st33c" localSheetId="3">#REF!</definedName>
    <definedName name="wk32st33c" localSheetId="2">#REF!</definedName>
    <definedName name="wk32st33c" localSheetId="5">#REF!</definedName>
    <definedName name="wk32st33c" localSheetId="6">#REF!</definedName>
    <definedName name="wk32st33c" localSheetId="7">#REF!</definedName>
    <definedName name="wk32st33c" localSheetId="8">#REF!</definedName>
    <definedName name="wk32st33c" localSheetId="9">#REF!</definedName>
    <definedName name="wk32st33c" localSheetId="10">#REF!</definedName>
    <definedName name="wk32st33c">#REF!</definedName>
    <definedName name="wk32st34c" localSheetId="4">#REF!</definedName>
    <definedName name="wk32st34c" localSheetId="3">#REF!</definedName>
    <definedName name="wk32st34c" localSheetId="2">#REF!</definedName>
    <definedName name="wk32st34c" localSheetId="5">#REF!</definedName>
    <definedName name="wk32st34c" localSheetId="6">#REF!</definedName>
    <definedName name="wk32st34c" localSheetId="7">#REF!</definedName>
    <definedName name="wk32st34c" localSheetId="8">#REF!</definedName>
    <definedName name="wk32st34c" localSheetId="9">#REF!</definedName>
    <definedName name="wk32st34c" localSheetId="10">#REF!</definedName>
    <definedName name="wk32st34c">#REF!</definedName>
    <definedName name="wk32st35c" localSheetId="4">#REF!</definedName>
    <definedName name="wk32st35c" localSheetId="3">#REF!</definedName>
    <definedName name="wk32st35c" localSheetId="2">#REF!</definedName>
    <definedName name="wk32st35c" localSheetId="5">#REF!</definedName>
    <definedName name="wk32st35c" localSheetId="6">#REF!</definedName>
    <definedName name="wk32st35c" localSheetId="7">#REF!</definedName>
    <definedName name="wk32st35c" localSheetId="8">#REF!</definedName>
    <definedName name="wk32st35c" localSheetId="9">#REF!</definedName>
    <definedName name="wk32st35c" localSheetId="10">#REF!</definedName>
    <definedName name="wk32st35c">#REF!</definedName>
    <definedName name="wk32st36c" localSheetId="4">#REF!</definedName>
    <definedName name="wk32st36c" localSheetId="3">#REF!</definedName>
    <definedName name="wk32st36c" localSheetId="2">#REF!</definedName>
    <definedName name="wk32st36c" localSheetId="5">#REF!</definedName>
    <definedName name="wk32st36c" localSheetId="6">#REF!</definedName>
    <definedName name="wk32st36c" localSheetId="7">#REF!</definedName>
    <definedName name="wk32st36c" localSheetId="8">#REF!</definedName>
    <definedName name="wk32st36c" localSheetId="9">#REF!</definedName>
    <definedName name="wk32st36c" localSheetId="10">#REF!</definedName>
    <definedName name="wk32st36c">#REF!</definedName>
    <definedName name="wk33st14c" localSheetId="4">#REF!</definedName>
    <definedName name="wk33st14c" localSheetId="3">#REF!</definedName>
    <definedName name="wk33st14c" localSheetId="2">#REF!</definedName>
    <definedName name="wk33st14c" localSheetId="5">#REF!</definedName>
    <definedName name="wk33st14c" localSheetId="6">#REF!</definedName>
    <definedName name="wk33st14c" localSheetId="7">#REF!</definedName>
    <definedName name="wk33st14c" localSheetId="8">#REF!</definedName>
    <definedName name="wk33st14c" localSheetId="9">#REF!</definedName>
    <definedName name="wk33st14c" localSheetId="10">#REF!</definedName>
    <definedName name="wk33st14c">#REF!</definedName>
    <definedName name="wk33st31c" localSheetId="4">#REF!</definedName>
    <definedName name="wk33st31c" localSheetId="3">#REF!</definedName>
    <definedName name="wk33st31c" localSheetId="2">#REF!</definedName>
    <definedName name="wk33st31c" localSheetId="5">#REF!</definedName>
    <definedName name="wk33st31c" localSheetId="6">#REF!</definedName>
    <definedName name="wk33st31c" localSheetId="7">#REF!</definedName>
    <definedName name="wk33st31c" localSheetId="8">#REF!</definedName>
    <definedName name="wk33st31c" localSheetId="9">#REF!</definedName>
    <definedName name="wk33st31c" localSheetId="10">#REF!</definedName>
    <definedName name="wk33st31c">#REF!</definedName>
    <definedName name="wlw" localSheetId="4">#REF!</definedName>
    <definedName name="wlw" localSheetId="3">#REF!</definedName>
    <definedName name="wlw" localSheetId="2">#REF!</definedName>
    <definedName name="wlw" localSheetId="5">#REF!</definedName>
    <definedName name="wlw" localSheetId="6">#REF!</definedName>
    <definedName name="wlw" localSheetId="7">#REF!</definedName>
    <definedName name="wlw" localSheetId="8">#REF!</definedName>
    <definedName name="wlw" localSheetId="9">#REF!</definedName>
    <definedName name="wlw" localSheetId="10">#REF!</definedName>
    <definedName name="wlw">#REF!</definedName>
    <definedName name="WM99_APD" localSheetId="4">#REF!</definedName>
    <definedName name="WM99_APD" localSheetId="3">#REF!</definedName>
    <definedName name="WM99_APD" localSheetId="2">#REF!</definedName>
    <definedName name="WM99_APD" localSheetId="5">#REF!</definedName>
    <definedName name="WM99_APD" localSheetId="6">#REF!</definedName>
    <definedName name="WM99_APD" localSheetId="7">#REF!</definedName>
    <definedName name="WM99_APD" localSheetId="8">#REF!</definedName>
    <definedName name="WM99_APD" localSheetId="9">#REF!</definedName>
    <definedName name="WM99_APD" localSheetId="10">#REF!</definedName>
    <definedName name="WM99_APD">#REF!</definedName>
    <definedName name="WM99_EMEA" localSheetId="4">#REF!</definedName>
    <definedName name="WM99_EMEA" localSheetId="3">#REF!</definedName>
    <definedName name="WM99_EMEA" localSheetId="2">#REF!</definedName>
    <definedName name="WM99_EMEA" localSheetId="5">#REF!</definedName>
    <definedName name="WM99_EMEA" localSheetId="6">#REF!</definedName>
    <definedName name="WM99_EMEA" localSheetId="7">#REF!</definedName>
    <definedName name="WM99_EMEA" localSheetId="8">#REF!</definedName>
    <definedName name="WM99_EMEA" localSheetId="9">#REF!</definedName>
    <definedName name="WM99_EMEA" localSheetId="10">#REF!</definedName>
    <definedName name="WM99_EMEA">#REF!</definedName>
    <definedName name="WM99_GCD" localSheetId="4">#REF!</definedName>
    <definedName name="WM99_GCD" localSheetId="3">#REF!</definedName>
    <definedName name="WM99_GCD" localSheetId="2">#REF!</definedName>
    <definedName name="WM99_GCD" localSheetId="5">#REF!</definedName>
    <definedName name="WM99_GCD" localSheetId="6">#REF!</definedName>
    <definedName name="WM99_GCD" localSheetId="7">#REF!</definedName>
    <definedName name="WM99_GCD" localSheetId="8">#REF!</definedName>
    <definedName name="WM99_GCD" localSheetId="9">#REF!</definedName>
    <definedName name="WM99_GCD" localSheetId="10">#REF!</definedName>
    <definedName name="WM99_GCD">#REF!</definedName>
    <definedName name="WM99_JP" localSheetId="4">#REF!</definedName>
    <definedName name="WM99_JP" localSheetId="3">#REF!</definedName>
    <definedName name="WM99_JP" localSheetId="2">#REF!</definedName>
    <definedName name="WM99_JP" localSheetId="5">#REF!</definedName>
    <definedName name="WM99_JP" localSheetId="6">#REF!</definedName>
    <definedName name="WM99_JP" localSheetId="7">#REF!</definedName>
    <definedName name="WM99_JP" localSheetId="8">#REF!</definedName>
    <definedName name="WM99_JP" localSheetId="9">#REF!</definedName>
    <definedName name="WM99_JP" localSheetId="10">#REF!</definedName>
    <definedName name="WM99_JP">#REF!</definedName>
    <definedName name="WM99_LA" localSheetId="4">#REF!</definedName>
    <definedName name="WM99_LA" localSheetId="3">#REF!</definedName>
    <definedName name="WM99_LA" localSheetId="2">#REF!</definedName>
    <definedName name="WM99_LA" localSheetId="5">#REF!</definedName>
    <definedName name="WM99_LA" localSheetId="6">#REF!</definedName>
    <definedName name="WM99_LA" localSheetId="7">#REF!</definedName>
    <definedName name="WM99_LA" localSheetId="8">#REF!</definedName>
    <definedName name="WM99_LA" localSheetId="9">#REF!</definedName>
    <definedName name="WM99_LA" localSheetId="10">#REF!</definedName>
    <definedName name="WM99_LA">#REF!</definedName>
    <definedName name="WM99_NA" localSheetId="4">#REF!</definedName>
    <definedName name="WM99_NA" localSheetId="3">#REF!</definedName>
    <definedName name="WM99_NA" localSheetId="2">#REF!</definedName>
    <definedName name="WM99_NA" localSheetId="5">#REF!</definedName>
    <definedName name="WM99_NA" localSheetId="6">#REF!</definedName>
    <definedName name="WM99_NA" localSheetId="7">#REF!</definedName>
    <definedName name="WM99_NA" localSheetId="8">#REF!</definedName>
    <definedName name="WM99_NA" localSheetId="9">#REF!</definedName>
    <definedName name="WM99_NA" localSheetId="10">#REF!</definedName>
    <definedName name="WM99_NA">#REF!</definedName>
    <definedName name="WORK" localSheetId="4">#REF!</definedName>
    <definedName name="WORK" localSheetId="3">#REF!</definedName>
    <definedName name="WORK" localSheetId="2">#REF!</definedName>
    <definedName name="WORK" localSheetId="5">#REF!</definedName>
    <definedName name="WORK" localSheetId="6">#REF!</definedName>
    <definedName name="WORK" localSheetId="7">#REF!</definedName>
    <definedName name="WORK" localSheetId="8">#REF!</definedName>
    <definedName name="WORK" localSheetId="9">#REF!</definedName>
    <definedName name="WORK" localSheetId="10">#REF!</definedName>
    <definedName name="WORK">#REF!</definedName>
    <definedName name="wrn.AugFlsh." localSheetId="4" hidden="1">{"PG1",#N/A,FALSE,"AugFlashTemplate";"PG2",#N/A,FALSE,"AugFlashTemplate"}</definedName>
    <definedName name="wrn.AugFlsh." localSheetId="3" hidden="1">{"PG1",#N/A,FALSE,"AugFlashTemplate";"PG2",#N/A,FALSE,"AugFlashTemplate"}</definedName>
    <definedName name="wrn.AugFlsh." localSheetId="2" hidden="1">{"PG1",#N/A,FALSE,"AugFlashTemplate";"PG2",#N/A,FALSE,"AugFlashTemplate"}</definedName>
    <definedName name="wrn.AugFlsh." localSheetId="8" hidden="1">{"PG1",#N/A,FALSE,"AugFlashTemplate";"PG2",#N/A,FALSE,"AugFlashTemplate"}</definedName>
    <definedName name="wrn.AugFlsh." localSheetId="9" hidden="1">{"PG1",#N/A,FALSE,"AugFlashTemplate";"PG2",#N/A,FALSE,"AugFlashTemplate"}</definedName>
    <definedName name="wrn.AugFlsh." hidden="1">{"PG1",#N/A,FALSE,"AugFlashTemplate";"PG2",#N/A,FALSE,"AugFlashTemplate"}</definedName>
    <definedName name="wrn.jes" localSheetId="4" hidden="1">{#N/A,#N/A,TRUE,"Out-Month "}</definedName>
    <definedName name="wrn.jes" localSheetId="3" hidden="1">{#N/A,#N/A,TRUE,"Out-Month "}</definedName>
    <definedName name="wrn.jes" localSheetId="2" hidden="1">{#N/A,#N/A,TRUE,"Out-Month "}</definedName>
    <definedName name="wrn.jes" localSheetId="8" hidden="1">{#N/A,#N/A,TRUE,"Out-Month "}</definedName>
    <definedName name="wrn.jes" localSheetId="9" hidden="1">{#N/A,#N/A,TRUE,"Out-Month "}</definedName>
    <definedName name="wrn.jes" hidden="1">{#N/A,#N/A,TRUE,"Out-Month "}</definedName>
    <definedName name="wrn.jes." localSheetId="4" hidden="1">{#N/A,#N/A,TRUE,"Out-Month "}</definedName>
    <definedName name="wrn.jes." localSheetId="3" hidden="1">{#N/A,#N/A,TRUE,"Out-Month "}</definedName>
    <definedName name="wrn.jes." localSheetId="2" hidden="1">{#N/A,#N/A,TRUE,"Out-Month "}</definedName>
    <definedName name="wrn.jes." localSheetId="8" hidden="1">{#N/A,#N/A,TRUE,"Out-Month "}</definedName>
    <definedName name="wrn.jes." localSheetId="9" hidden="1">{#N/A,#N/A,TRUE,"Out-Month "}</definedName>
    <definedName name="wrn.jes." hidden="1">{#N/A,#N/A,TRUE,"Out-Month "}</definedName>
    <definedName name="wrn.jesadakorn" localSheetId="4" hidden="1">{#N/A,#N/A,TRUE,"Sheet1";#N/A,#N/A,TRUE,"Sheet1";#N/A,#N/A,TRUE,"Sheet1";#N/A,#N/A,TRUE,"Sheet1";#N/A,#N/A,TRUE,"Sheet1"}</definedName>
    <definedName name="wrn.jesadakorn" localSheetId="3" hidden="1">{#N/A,#N/A,TRUE,"Sheet1";#N/A,#N/A,TRUE,"Sheet1";#N/A,#N/A,TRUE,"Sheet1";#N/A,#N/A,TRUE,"Sheet1";#N/A,#N/A,TRUE,"Sheet1"}</definedName>
    <definedName name="wrn.jesadakorn" localSheetId="2" hidden="1">{#N/A,#N/A,TRUE,"Sheet1";#N/A,#N/A,TRUE,"Sheet1";#N/A,#N/A,TRUE,"Sheet1";#N/A,#N/A,TRUE,"Sheet1";#N/A,#N/A,TRUE,"Sheet1"}</definedName>
    <definedName name="wrn.jesadakorn" localSheetId="8" hidden="1">{#N/A,#N/A,TRUE,"Sheet1";#N/A,#N/A,TRUE,"Sheet1";#N/A,#N/A,TRUE,"Sheet1";#N/A,#N/A,TRUE,"Sheet1";#N/A,#N/A,TRUE,"Sheet1"}</definedName>
    <definedName name="wrn.jesadakorn" localSheetId="9" hidden="1">{#N/A,#N/A,TRUE,"Sheet1";#N/A,#N/A,TRUE,"Sheet1";#N/A,#N/A,TRUE,"Sheet1";#N/A,#N/A,TRUE,"Sheet1";#N/A,#N/A,TRUE,"Sheet1"}</definedName>
    <definedName name="wrn.jesadakorn" hidden="1">{#N/A,#N/A,TRUE,"Sheet1";#N/A,#N/A,TRUE,"Sheet1";#N/A,#N/A,TRUE,"Sheet1";#N/A,#N/A,TRUE,"Sheet1";#N/A,#N/A,TRUE,"Sheet1"}</definedName>
    <definedName name="wrn.JESADAKORN." localSheetId="4" hidden="1">{#N/A,#N/A,TRUE,"Sheet1";#N/A,#N/A,TRUE,"Sheet1";#N/A,#N/A,TRUE,"Sheet1";#N/A,#N/A,TRUE,"Sheet1";#N/A,#N/A,TRUE,"Sheet1"}</definedName>
    <definedName name="wrn.JESADAKORN." localSheetId="3" hidden="1">{#N/A,#N/A,TRUE,"Sheet1";#N/A,#N/A,TRUE,"Sheet1";#N/A,#N/A,TRUE,"Sheet1";#N/A,#N/A,TRUE,"Sheet1";#N/A,#N/A,TRUE,"Sheet1"}</definedName>
    <definedName name="wrn.JESADAKORN." localSheetId="2" hidden="1">{#N/A,#N/A,TRUE,"Sheet1";#N/A,#N/A,TRUE,"Sheet1";#N/A,#N/A,TRUE,"Sheet1";#N/A,#N/A,TRUE,"Sheet1";#N/A,#N/A,TRUE,"Sheet1"}</definedName>
    <definedName name="wrn.JESADAKORN." localSheetId="8" hidden="1">{#N/A,#N/A,TRUE,"Sheet1";#N/A,#N/A,TRUE,"Sheet1";#N/A,#N/A,TRUE,"Sheet1";#N/A,#N/A,TRUE,"Sheet1";#N/A,#N/A,TRUE,"Sheet1"}</definedName>
    <definedName name="wrn.JESADAKORN." localSheetId="9" hidden="1">{#N/A,#N/A,TRUE,"Sheet1";#N/A,#N/A,TRUE,"Sheet1";#N/A,#N/A,TRUE,"Sheet1";#N/A,#N/A,TRUE,"Sheet1";#N/A,#N/A,TRUE,"Sheet1"}</definedName>
    <definedName name="wrn.JESADAKORN." hidden="1">{#N/A,#N/A,TRUE,"Sheet1";#N/A,#N/A,TRUE,"Sheet1";#N/A,#N/A,TRUE,"Sheet1";#N/A,#N/A,TRUE,"Sheet1";#N/A,#N/A,TRUE,"Sheet1"}</definedName>
    <definedName name="wrn.PF1125" localSheetId="4" hidden="1">{#N/A,#N/A,FALSE,"Signature Page";#N/A,#N/A,FALSE,"Revision Summary";#N/A,#N/A,FALSE,"PROCESS FLOW";#N/A,#N/A,FALSE,"FMEA Worksheet"}</definedName>
    <definedName name="wrn.PF1125" localSheetId="3" hidden="1">{#N/A,#N/A,FALSE,"Signature Page";#N/A,#N/A,FALSE,"Revision Summary";#N/A,#N/A,FALSE,"PROCESS FLOW";#N/A,#N/A,FALSE,"FMEA Worksheet"}</definedName>
    <definedName name="wrn.PF1125" localSheetId="2" hidden="1">{#N/A,#N/A,FALSE,"Signature Page";#N/A,#N/A,FALSE,"Revision Summary";#N/A,#N/A,FALSE,"PROCESS FLOW";#N/A,#N/A,FALSE,"FMEA Worksheet"}</definedName>
    <definedName name="wrn.PF1125" localSheetId="8" hidden="1">{#N/A,#N/A,FALSE,"Signature Page";#N/A,#N/A,FALSE,"Revision Summary";#N/A,#N/A,FALSE,"PROCESS FLOW";#N/A,#N/A,FALSE,"FMEA Worksheet"}</definedName>
    <definedName name="wrn.PF1125" localSheetId="9" hidden="1">{#N/A,#N/A,FALSE,"Signature Page";#N/A,#N/A,FALSE,"Revision Summary";#N/A,#N/A,FALSE,"PROCESS FLOW";#N/A,#N/A,FALSE,"FMEA Worksheet"}</definedName>
    <definedName name="wrn.PF1125" hidden="1">{#N/A,#N/A,FALSE,"Signature Page";#N/A,#N/A,FALSE,"Revision Summary";#N/A,#N/A,FALSE,"PROCESS FLOW";#N/A,#N/A,FALSE,"FMEA Worksheet"}</definedName>
    <definedName name="wrn.PF1125." localSheetId="4" hidden="1">{#N/A,#N/A,FALSE,"Signature Page";#N/A,#N/A,FALSE,"Revision Summary";#N/A,#N/A,FALSE,"PROCESS FLOW";#N/A,#N/A,FALSE,"FMEA Worksheet"}</definedName>
    <definedName name="wrn.PF1125." localSheetId="3" hidden="1">{#N/A,#N/A,FALSE,"Signature Page";#N/A,#N/A,FALSE,"Revision Summary";#N/A,#N/A,FALSE,"PROCESS FLOW";#N/A,#N/A,FALSE,"FMEA Worksheet"}</definedName>
    <definedName name="wrn.PF1125." localSheetId="2" hidden="1">{#N/A,#N/A,FALSE,"Signature Page";#N/A,#N/A,FALSE,"Revision Summary";#N/A,#N/A,FALSE,"PROCESS FLOW";#N/A,#N/A,FALSE,"FMEA Worksheet"}</definedName>
    <definedName name="wrn.PF1125." localSheetId="8" hidden="1">{#N/A,#N/A,FALSE,"Signature Page";#N/A,#N/A,FALSE,"Revision Summary";#N/A,#N/A,FALSE,"PROCESS FLOW";#N/A,#N/A,FALSE,"FMEA Worksheet"}</definedName>
    <definedName name="wrn.PF1125." localSheetId="9" hidden="1">{#N/A,#N/A,FALSE,"Signature Page";#N/A,#N/A,FALSE,"Revision Summary";#N/A,#N/A,FALSE,"PROCESS FLOW";#N/A,#N/A,FALSE,"FMEA Worksheet"}</definedName>
    <definedName name="wrn.PF1125." hidden="1">{#N/A,#N/A,FALSE,"Signature Page";#N/A,#N/A,FALSE,"Revision Summary";#N/A,#N/A,FALSE,"PROCESS FLOW";#N/A,#N/A,FALSE,"FMEA Worksheet"}</definedName>
    <definedName name="wrn.pf1125.fd" localSheetId="4" hidden="1">{#N/A,#N/A,FALSE,"Signature Page";#N/A,#N/A,FALSE,"Revision Summary";#N/A,#N/A,FALSE,"PROCESS FLOW";#N/A,#N/A,FALSE,"FMEA Worksheet"}</definedName>
    <definedName name="wrn.pf1125.fd" localSheetId="3" hidden="1">{#N/A,#N/A,FALSE,"Signature Page";#N/A,#N/A,FALSE,"Revision Summary";#N/A,#N/A,FALSE,"PROCESS FLOW";#N/A,#N/A,FALSE,"FMEA Worksheet"}</definedName>
    <definedName name="wrn.pf1125.fd" localSheetId="2" hidden="1">{#N/A,#N/A,FALSE,"Signature Page";#N/A,#N/A,FALSE,"Revision Summary";#N/A,#N/A,FALSE,"PROCESS FLOW";#N/A,#N/A,FALSE,"FMEA Worksheet"}</definedName>
    <definedName name="wrn.pf1125.fd" localSheetId="8" hidden="1">{#N/A,#N/A,FALSE,"Signature Page";#N/A,#N/A,FALSE,"Revision Summary";#N/A,#N/A,FALSE,"PROCESS FLOW";#N/A,#N/A,FALSE,"FMEA Worksheet"}</definedName>
    <definedName name="wrn.pf1125.fd" localSheetId="9" hidden="1">{#N/A,#N/A,FALSE,"Signature Page";#N/A,#N/A,FALSE,"Revision Summary";#N/A,#N/A,FALSE,"PROCESS FLOW";#N/A,#N/A,FALSE,"FMEA Worksheet"}</definedName>
    <definedName name="wrn.pf1125.fd" hidden="1">{#N/A,#N/A,FALSE,"Signature Page";#N/A,#N/A,FALSE,"Revision Summary";#N/A,#N/A,FALSE,"PROCESS FLOW";#N/A,#N/A,FALSE,"FMEA Worksheet"}</definedName>
    <definedName name="wrn.QTR._.1._.LOOK." localSheetId="4" hidden="1">{"WSQ1",#N/A,FALSE,"WRK P&amp;L -Qtr";"Q1ECG",#N/A,FALSE,"ECG P&amp;L -Qtr";"SRVQ1",#N/A,FALSE,"Server P&amp;L -Qtr";"Q1OPT",#N/A,FALSE,"Server Options P&amp;L -Qtr";"SOPSQ1",#N/A,FALSE,"SOPs P&amp;L -Qtr"}</definedName>
    <definedName name="wrn.QTR._.1._.LOOK." localSheetId="3" hidden="1">{"WSQ1",#N/A,FALSE,"WRK P&amp;L -Qtr";"Q1ECG",#N/A,FALSE,"ECG P&amp;L -Qtr";"SRVQ1",#N/A,FALSE,"Server P&amp;L -Qtr";"Q1OPT",#N/A,FALSE,"Server Options P&amp;L -Qtr";"SOPSQ1",#N/A,FALSE,"SOPs P&amp;L -Qtr"}</definedName>
    <definedName name="wrn.QTR._.1._.LOOK." localSheetId="2" hidden="1">{"WSQ1",#N/A,FALSE,"WRK P&amp;L -Qtr";"Q1ECG",#N/A,FALSE,"ECG P&amp;L -Qtr";"SRVQ1",#N/A,FALSE,"Server P&amp;L -Qtr";"Q1OPT",#N/A,FALSE,"Server Options P&amp;L -Qtr";"SOPSQ1",#N/A,FALSE,"SOPs P&amp;L -Qtr"}</definedName>
    <definedName name="wrn.QTR._.1._.LOOK." localSheetId="8" hidden="1">{"WSQ1",#N/A,FALSE,"WRK P&amp;L -Qtr";"Q1ECG",#N/A,FALSE,"ECG P&amp;L -Qtr";"SRVQ1",#N/A,FALSE,"Server P&amp;L -Qtr";"Q1OPT",#N/A,FALSE,"Server Options P&amp;L -Qtr";"SOPSQ1",#N/A,FALSE,"SOPs P&amp;L -Qtr"}</definedName>
    <definedName name="wrn.QTR._.1._.LOOK." localSheetId="9" hidden="1">{"WSQ1",#N/A,FALSE,"WRK P&amp;L -Qtr";"Q1ECG",#N/A,FALSE,"ECG P&amp;L -Qtr";"SRVQ1",#N/A,FALSE,"Server P&amp;L -Qtr";"Q1OPT",#N/A,FALSE,"Server Options P&amp;L -Qtr";"SOPSQ1",#N/A,FALSE,"SOPs P&amp;L -Qtr"}</definedName>
    <definedName name="wrn.QTR._.1._.LOOK." hidden="1">{"WSQ1",#N/A,FALSE,"WRK P&amp;L -Qtr";"Q1ECG",#N/A,FALSE,"ECG P&amp;L -Qtr";"SRVQ1",#N/A,FALSE,"Server P&amp;L -Qtr";"Q1OPT",#N/A,FALSE,"Server Options P&amp;L -Qtr";"SOPSQ1",#N/A,FALSE,"SOPs P&amp;L -Qtr"}</definedName>
    <definedName name="wrn.SHIPMENTS." localSheetId="4" hidden="1">{#N/A,#N/A,FALSE,"JANLN2"}</definedName>
    <definedName name="wrn.SHIPMENTS." localSheetId="3" hidden="1">{#N/A,#N/A,FALSE,"JANLN2"}</definedName>
    <definedName name="wrn.SHIPMENTS." localSheetId="2" hidden="1">{#N/A,#N/A,FALSE,"JANLN2"}</definedName>
    <definedName name="wrn.SHIPMENTS." localSheetId="8" hidden="1">{#N/A,#N/A,FALSE,"JANLN2"}</definedName>
    <definedName name="wrn.SHIPMENTS." localSheetId="9" hidden="1">{#N/A,#N/A,FALSE,"JANLN2"}</definedName>
    <definedName name="wrn.SHIPMENTS." hidden="1">{#N/A,#N/A,FALSE,"JANLN2"}</definedName>
    <definedName name="wrn.TEST." localSheetId="4" hidden="1">{"USAGE",#N/A,FALSE,"USAGE (2)"}</definedName>
    <definedName name="wrn.TEST." localSheetId="3" hidden="1">{"USAGE",#N/A,FALSE,"USAGE (2)"}</definedName>
    <definedName name="wrn.TEST." localSheetId="2" hidden="1">{"USAGE",#N/A,FALSE,"USAGE (2)"}</definedName>
    <definedName name="wrn.TEST." localSheetId="8" hidden="1">{"USAGE",#N/A,FALSE,"USAGE (2)"}</definedName>
    <definedName name="wrn.TEST." localSheetId="9" hidden="1">{"USAGE",#N/A,FALSE,"USAGE (2)"}</definedName>
    <definedName name="wrn.TEST." hidden="1">{"USAGE",#N/A,FALSE,"USAGE (2)"}</definedName>
    <definedName name="Wtd_Merit" localSheetId="4">#REF!</definedName>
    <definedName name="Wtd_Merit" localSheetId="3">#REF!</definedName>
    <definedName name="Wtd_Merit" localSheetId="2">#REF!</definedName>
    <definedName name="Wtd_Merit" localSheetId="5">#REF!</definedName>
    <definedName name="Wtd_Merit" localSheetId="6">#REF!</definedName>
    <definedName name="Wtd_Merit" localSheetId="7">#REF!</definedName>
    <definedName name="Wtd_Merit" localSheetId="8">#REF!</definedName>
    <definedName name="Wtd_Merit" localSheetId="9">#REF!</definedName>
    <definedName name="Wtd_Merit" localSheetId="10">#REF!</definedName>
    <definedName name="Wtd_Merit">#REF!</definedName>
    <definedName name="ww" localSheetId="4">#REF!</definedName>
    <definedName name="ww" localSheetId="3">#REF!</definedName>
    <definedName name="ww" localSheetId="2">#REF!</definedName>
    <definedName name="ww" localSheetId="5">#REF!</definedName>
    <definedName name="ww" localSheetId="6">#REF!</definedName>
    <definedName name="ww" localSheetId="7">#REF!</definedName>
    <definedName name="ww" localSheetId="8">#REF!</definedName>
    <definedName name="ww" localSheetId="9">#REF!</definedName>
    <definedName name="ww" localSheetId="10">#REF!</definedName>
    <definedName name="ww">#REF!</definedName>
    <definedName name="ww.augflsh" localSheetId="4" hidden="1">{"PG1",#N/A,FALSE,"AugFlashTemplate";"PG2",#N/A,FALSE,"AugFlashTemplate"}</definedName>
    <definedName name="ww.augflsh" localSheetId="3" hidden="1">{"PG1",#N/A,FALSE,"AugFlashTemplate";"PG2",#N/A,FALSE,"AugFlashTemplate"}</definedName>
    <definedName name="ww.augflsh" localSheetId="2" hidden="1">{"PG1",#N/A,FALSE,"AugFlashTemplate";"PG2",#N/A,FALSE,"AugFlashTemplate"}</definedName>
    <definedName name="ww.augflsh" localSheetId="8" hidden="1">{"PG1",#N/A,FALSE,"AugFlashTemplate";"PG2",#N/A,FALSE,"AugFlashTemplate"}</definedName>
    <definedName name="ww.augflsh" localSheetId="9" hidden="1">{"PG1",#N/A,FALSE,"AugFlashTemplate";"PG2",#N/A,FALSE,"AugFlashTemplate"}</definedName>
    <definedName name="ww.augflsh" hidden="1">{"PG1",#N/A,FALSE,"AugFlashTemplate";"PG2",#N/A,FALSE,"AugFlashTemplate"}</definedName>
    <definedName name="WWops" localSheetId="4">#REF!</definedName>
    <definedName name="WWops" localSheetId="3">#REF!</definedName>
    <definedName name="WWops" localSheetId="2">#REF!</definedName>
    <definedName name="WWops" localSheetId="5">#REF!</definedName>
    <definedName name="WWops" localSheetId="6">#REF!</definedName>
    <definedName name="WWops" localSheetId="7">#REF!</definedName>
    <definedName name="WWops" localSheetId="8">#REF!</definedName>
    <definedName name="WWops" localSheetId="9">#REF!</definedName>
    <definedName name="WWops" localSheetId="10">#REF!</definedName>
    <definedName name="WWops">#REF!</definedName>
    <definedName name="wwtr" localSheetId="4" hidden="1">{#N/A,#N/A,TRUE,"Distribution";#N/A,#N/A,TRUE,"Fulfillment";#N/A,#N/A,TRUE,"Aged Backorders"}</definedName>
    <definedName name="wwtr" localSheetId="3" hidden="1">{#N/A,#N/A,TRUE,"Distribution";#N/A,#N/A,TRUE,"Fulfillment";#N/A,#N/A,TRUE,"Aged Backorders"}</definedName>
    <definedName name="wwtr" localSheetId="2" hidden="1">{#N/A,#N/A,TRUE,"Distribution";#N/A,#N/A,TRUE,"Fulfillment";#N/A,#N/A,TRUE,"Aged Backorders"}</definedName>
    <definedName name="wwtr" localSheetId="8" hidden="1">{#N/A,#N/A,TRUE,"Distribution";#N/A,#N/A,TRUE,"Fulfillment";#N/A,#N/A,TRUE,"Aged Backorders"}</definedName>
    <definedName name="wwtr" localSheetId="9" hidden="1">{#N/A,#N/A,TRUE,"Distribution";#N/A,#N/A,TRUE,"Fulfillment";#N/A,#N/A,TRUE,"Aged Backorders"}</definedName>
    <definedName name="wwtr" hidden="1">{#N/A,#N/A,TRUE,"Distribution";#N/A,#N/A,TRUE,"Fulfillment";#N/A,#N/A,TRUE,"Aged Backorders"}</definedName>
    <definedName name="www" localSheetId="4">#REF!</definedName>
    <definedName name="www" localSheetId="3">#REF!</definedName>
    <definedName name="www" localSheetId="2">#REF!</definedName>
    <definedName name="www" localSheetId="5">#REF!</definedName>
    <definedName name="www" localSheetId="6">#REF!</definedName>
    <definedName name="www" localSheetId="7">#REF!</definedName>
    <definedName name="www" localSheetId="8">#REF!</definedName>
    <definedName name="www" localSheetId="9">#REF!</definedName>
    <definedName name="www" localSheetId="10">#REF!</definedName>
    <definedName name="www">#REF!</definedName>
    <definedName name="x" localSheetId="4">'[8]#BEZUG'!$A$16172</definedName>
    <definedName name="x" localSheetId="3">'[8]#BEZUG'!$A$16172</definedName>
    <definedName name="x" localSheetId="2">'[8]#BEZUG'!$A$16172</definedName>
    <definedName name="x" localSheetId="5">'[8]#BEZUG'!$A$16172</definedName>
    <definedName name="x" localSheetId="6">'[8]#BEZUG'!$A$16172</definedName>
    <definedName name="x" localSheetId="7">'[8]#BEZUG'!$A$16172</definedName>
    <definedName name="x" localSheetId="8">'[8]#BEZUG'!$A$16172</definedName>
    <definedName name="x" localSheetId="9">'[8]#BEZUG'!$A$16172</definedName>
    <definedName name="x">'[7]#BEZUG'!$A$16172</definedName>
    <definedName name="x_doublebar" localSheetId="4">#REF!</definedName>
    <definedName name="x_doublebar" localSheetId="3">#REF!</definedName>
    <definedName name="x_doublebar" localSheetId="2">#REF!</definedName>
    <definedName name="x_doublebar" localSheetId="5">#REF!</definedName>
    <definedName name="x_doublebar" localSheetId="6">#REF!</definedName>
    <definedName name="x_doublebar" localSheetId="7">#REF!</definedName>
    <definedName name="x_doublebar" localSheetId="8">#REF!</definedName>
    <definedName name="x_doublebar" localSheetId="9">#REF!</definedName>
    <definedName name="x_doublebar" localSheetId="10">#REF!</definedName>
    <definedName name="x_doublebar">#REF!</definedName>
    <definedName name="X05_" localSheetId="4">#REF!</definedName>
    <definedName name="X05_" localSheetId="3">#REF!</definedName>
    <definedName name="X05_" localSheetId="2">#REF!</definedName>
    <definedName name="X05_" localSheetId="5">#REF!</definedName>
    <definedName name="X05_" localSheetId="6">#REF!</definedName>
    <definedName name="X05_" localSheetId="7">#REF!</definedName>
    <definedName name="X05_" localSheetId="8">#REF!</definedName>
    <definedName name="X05_" localSheetId="9">#REF!</definedName>
    <definedName name="X05_" localSheetId="10">#REF!</definedName>
    <definedName name="X05_">#REF!</definedName>
    <definedName name="X06_" localSheetId="4">#REF!</definedName>
    <definedName name="X06_" localSheetId="3">#REF!</definedName>
    <definedName name="X06_" localSheetId="2">#REF!</definedName>
    <definedName name="X06_" localSheetId="5">#REF!</definedName>
    <definedName name="X06_" localSheetId="6">#REF!</definedName>
    <definedName name="X06_" localSheetId="7">#REF!</definedName>
    <definedName name="X06_" localSheetId="8">#REF!</definedName>
    <definedName name="X06_" localSheetId="9">#REF!</definedName>
    <definedName name="X06_" localSheetId="10">#REF!</definedName>
    <definedName name="X06_">#REF!</definedName>
    <definedName name="X72H046LineDft">'[125]72HX'!$F$921</definedName>
    <definedName name="X72H048LineDft">'[125]72HX'!$K$921</definedName>
    <definedName name="X72H051LineDft">'[125]72HX'!$U$921</definedName>
    <definedName name="X72H055LineDft">'[125]72HX'!$AE$921</definedName>
    <definedName name="X72H056LineDft">'[125]72HX'!$AJ$921</definedName>
    <definedName name="X72H057LineDft">'[125]72HX'!$AO$921</definedName>
    <definedName name="X72H058LineDft" localSheetId="4">#REF!</definedName>
    <definedName name="X72H058LineDft" localSheetId="3">#REF!</definedName>
    <definedName name="X72H058LineDft" localSheetId="2">#REF!</definedName>
    <definedName name="X72H058LineDft" localSheetId="5">#REF!</definedName>
    <definedName name="X72H058LineDft" localSheetId="6">#REF!</definedName>
    <definedName name="X72H058LineDft" localSheetId="7">#REF!</definedName>
    <definedName name="X72H058LineDft" localSheetId="8">#REF!</definedName>
    <definedName name="X72H058LineDft" localSheetId="9">#REF!</definedName>
    <definedName name="X72H058LineDft" localSheetId="10">#REF!</definedName>
    <definedName name="X72H058LineDft">#REF!</definedName>
    <definedName name="X72H058TotOkNo" localSheetId="4">#REF!</definedName>
    <definedName name="X72H058TotOkNo" localSheetId="3">#REF!</definedName>
    <definedName name="X72H058TotOkNo" localSheetId="2">#REF!</definedName>
    <definedName name="X72H058TotOkNo" localSheetId="5">#REF!</definedName>
    <definedName name="X72H058TotOkNo" localSheetId="6">#REF!</definedName>
    <definedName name="X72H058TotOkNo" localSheetId="7">#REF!</definedName>
    <definedName name="X72H058TotOkNo" localSheetId="8">#REF!</definedName>
    <definedName name="X72H058TotOkNo" localSheetId="9">#REF!</definedName>
    <definedName name="X72H058TotOkNo" localSheetId="10">#REF!</definedName>
    <definedName name="X72H058TotOkNo">#REF!</definedName>
    <definedName name="X72H058TotSftNo">'[125]72HX'!#REF!</definedName>
    <definedName name="X72H063LineDft">'[125]72HX'!$AT$921</definedName>
    <definedName name="X72H067LineDft">'[125]72HX'!$BD$921</definedName>
    <definedName name="X72H069LineDft">'[125]72HX'!$BI$921</definedName>
    <definedName name="X72H072LineDft">'[125]72HX'!$BN$921</definedName>
    <definedName name="X75E004LineDft">'[125]75EX'!$F$921</definedName>
    <definedName name="X75E005LineDft">'[125]75EX'!$K$921</definedName>
    <definedName name="X75E006LineDft">'[125]75EX'!$P$921</definedName>
    <definedName name="X75E008LineDft">'[125]75EX'!$U$921</definedName>
    <definedName name="X75E009LineDft">'[125]75EX'!$Z$921</definedName>
    <definedName name="X75E010LineDft">'[125]75EX'!$AJ$921</definedName>
    <definedName name="X75E011LineDft">'[125]75EX'!$AO$921</definedName>
    <definedName name="X75E012LineDft">'[125]75EX'!$AT$921</definedName>
    <definedName name="X75E013LineDft">'[125]75EX'!$AY$921</definedName>
    <definedName name="X75E014LineDft">'[125]75EX'!$BD$921</definedName>
    <definedName name="X75E015LineDft">'[125]75EX'!$BI$921</definedName>
    <definedName name="X75E016LineDft">'[125]75EX'!$BN$921</definedName>
    <definedName name="X75E017LineDft">'[125]75EX'!$BS$921</definedName>
    <definedName name="X75E018LineDft" localSheetId="4">#REF!</definedName>
    <definedName name="X75E018LineDft" localSheetId="3">#REF!</definedName>
    <definedName name="X75E018LineDft" localSheetId="2">#REF!</definedName>
    <definedName name="X75E018LineDft" localSheetId="5">#REF!</definedName>
    <definedName name="X75E018LineDft" localSheetId="6">#REF!</definedName>
    <definedName name="X75E018LineDft" localSheetId="7">#REF!</definedName>
    <definedName name="X75E018LineDft" localSheetId="8">#REF!</definedName>
    <definedName name="X75E018LineDft" localSheetId="9">#REF!</definedName>
    <definedName name="X75E018LineDft" localSheetId="10">#REF!</definedName>
    <definedName name="X75E018LineDft">#REF!</definedName>
    <definedName name="X75E018TotOkNo" localSheetId="4">#REF!</definedName>
    <definedName name="X75E018TotOkNo" localSheetId="3">#REF!</definedName>
    <definedName name="X75E018TotOkNo" localSheetId="2">#REF!</definedName>
    <definedName name="X75E018TotOkNo" localSheetId="5">#REF!</definedName>
    <definedName name="X75E018TotOkNo" localSheetId="6">#REF!</definedName>
    <definedName name="X75E018TotOkNo" localSheetId="7">#REF!</definedName>
    <definedName name="X75E018TotOkNo" localSheetId="8">#REF!</definedName>
    <definedName name="X75E018TotOkNo" localSheetId="9">#REF!</definedName>
    <definedName name="X75E018TotOkNo" localSheetId="10">#REF!</definedName>
    <definedName name="X75E018TotOkNo">#REF!</definedName>
    <definedName name="X75E018TotSftNo">'[125]75EX'!#REF!</definedName>
    <definedName name="X75E019LineDft">'[125]75EX'!$BX$921</definedName>
    <definedName name="XbarDiff" localSheetId="4">#REF!</definedName>
    <definedName name="XbarDiff" localSheetId="3">#REF!</definedName>
    <definedName name="XbarDiff" localSheetId="2">#REF!</definedName>
    <definedName name="XbarDiff" localSheetId="5">#REF!</definedName>
    <definedName name="XbarDiff" localSheetId="6">#REF!</definedName>
    <definedName name="XbarDiff" localSheetId="7">#REF!</definedName>
    <definedName name="XbarDiff" localSheetId="8">#REF!</definedName>
    <definedName name="XbarDiff" localSheetId="9">#REF!</definedName>
    <definedName name="XbarDiff" localSheetId="10">#REF!</definedName>
    <definedName name="XbarDiff">#REF!</definedName>
    <definedName name="Xbars" localSheetId="4">#REF!</definedName>
    <definedName name="Xbars" localSheetId="3">#REF!</definedName>
    <definedName name="Xbars" localSheetId="2">#REF!</definedName>
    <definedName name="Xbars" localSheetId="5">#REF!</definedName>
    <definedName name="Xbars" localSheetId="6">#REF!</definedName>
    <definedName name="Xbars" localSheetId="7">#REF!</definedName>
    <definedName name="Xbars" localSheetId="8">#REF!</definedName>
    <definedName name="Xbars" localSheetId="9">#REF!</definedName>
    <definedName name="Xbars" localSheetId="10">#REF!</definedName>
    <definedName name="Xbars">#REF!</definedName>
    <definedName name="XbarsA" localSheetId="4">#REF!</definedName>
    <definedName name="XbarsA" localSheetId="3">#REF!</definedName>
    <definedName name="XbarsA" localSheetId="2">#REF!</definedName>
    <definedName name="XbarsA" localSheetId="5">#REF!</definedName>
    <definedName name="XbarsA" localSheetId="6">#REF!</definedName>
    <definedName name="XbarsA" localSheetId="7">#REF!</definedName>
    <definedName name="XbarsA" localSheetId="8">#REF!</definedName>
    <definedName name="XbarsA" localSheetId="9">#REF!</definedName>
    <definedName name="XbarsA" localSheetId="10">#REF!</definedName>
    <definedName name="XbarsA">#REF!</definedName>
    <definedName name="XbarsB" localSheetId="4">#REF!</definedName>
    <definedName name="XbarsB" localSheetId="3">#REF!</definedName>
    <definedName name="XbarsB" localSheetId="2">#REF!</definedName>
    <definedName name="XbarsB" localSheetId="5">#REF!</definedName>
    <definedName name="XbarsB" localSheetId="6">#REF!</definedName>
    <definedName name="XbarsB" localSheetId="7">#REF!</definedName>
    <definedName name="XbarsB" localSheetId="8">#REF!</definedName>
    <definedName name="XbarsB" localSheetId="9">#REF!</definedName>
    <definedName name="XbarsB" localSheetId="10">#REF!</definedName>
    <definedName name="XbarsB">#REF!</definedName>
    <definedName name="XbarsC" localSheetId="4">#REF!</definedName>
    <definedName name="XbarsC" localSheetId="3">#REF!</definedName>
    <definedName name="XbarsC" localSheetId="2">#REF!</definedName>
    <definedName name="XbarsC" localSheetId="5">#REF!</definedName>
    <definedName name="XbarsC" localSheetId="6">#REF!</definedName>
    <definedName name="XbarsC" localSheetId="7">#REF!</definedName>
    <definedName name="XbarsC" localSheetId="8">#REF!</definedName>
    <definedName name="XbarsC" localSheetId="9">#REF!</definedName>
    <definedName name="XbarsC" localSheetId="10">#REF!</definedName>
    <definedName name="XbarsC">#REF!</definedName>
    <definedName name="xc" localSheetId="4">#REF!</definedName>
    <definedName name="xc" localSheetId="3">#REF!</definedName>
    <definedName name="xc" localSheetId="2">#REF!</definedName>
    <definedName name="xc" localSheetId="5">#REF!</definedName>
    <definedName name="xc" localSheetId="6">#REF!</definedName>
    <definedName name="xc" localSheetId="7">#REF!</definedName>
    <definedName name="xc" localSheetId="8">#REF!</definedName>
    <definedName name="xc" localSheetId="9">#REF!</definedName>
    <definedName name="xc" localSheetId="10">#REF!</definedName>
    <definedName name="xc">#REF!</definedName>
    <definedName name="XCCT">0.5</definedName>
    <definedName name="xcnjwkmkdeolc" localSheetId="4">#REF!</definedName>
    <definedName name="xcnjwkmkdeolc" localSheetId="3">#REF!</definedName>
    <definedName name="xcnjwkmkdeolc" localSheetId="2">#REF!</definedName>
    <definedName name="xcnjwkmkdeolc" localSheetId="5">#REF!</definedName>
    <definedName name="xcnjwkmkdeolc" localSheetId="6">#REF!</definedName>
    <definedName name="xcnjwkmkdeolc" localSheetId="7">#REF!</definedName>
    <definedName name="xcnjwkmkdeolc" localSheetId="8">#REF!</definedName>
    <definedName name="xcnjwkmkdeolc" localSheetId="9">#REF!</definedName>
    <definedName name="xcnjwkmkdeolc" localSheetId="10">#REF!</definedName>
    <definedName name="xcnjwkmkdeolc">#REF!</definedName>
    <definedName name="xdh" localSheetId="4" hidden="1">{#N/A,#N/A,TRUE,"Distribution";#N/A,#N/A,TRUE,"Fulfillment";#N/A,#N/A,TRUE,"Aged Backorders"}</definedName>
    <definedName name="xdh" localSheetId="3" hidden="1">{#N/A,#N/A,TRUE,"Distribution";#N/A,#N/A,TRUE,"Fulfillment";#N/A,#N/A,TRUE,"Aged Backorders"}</definedName>
    <definedName name="xdh" localSheetId="2" hidden="1">{#N/A,#N/A,TRUE,"Distribution";#N/A,#N/A,TRUE,"Fulfillment";#N/A,#N/A,TRUE,"Aged Backorders"}</definedName>
    <definedName name="xdh" localSheetId="8" hidden="1">{#N/A,#N/A,TRUE,"Distribution";#N/A,#N/A,TRUE,"Fulfillment";#N/A,#N/A,TRUE,"Aged Backorders"}</definedName>
    <definedName name="xdh" localSheetId="9" hidden="1">{#N/A,#N/A,TRUE,"Distribution";#N/A,#N/A,TRUE,"Fulfillment";#N/A,#N/A,TRUE,"Aged Backorders"}</definedName>
    <definedName name="xdh" hidden="1">{#N/A,#N/A,TRUE,"Distribution";#N/A,#N/A,TRUE,"Fulfillment";#N/A,#N/A,TRUE,"Aged Backorders"}</definedName>
    <definedName name="xh" localSheetId="4" hidden="1">{#N/A,#N/A,TRUE,"Distribution";#N/A,#N/A,TRUE,"Fulfillment";#N/A,#N/A,TRUE,"Aged Backorders"}</definedName>
    <definedName name="xh" localSheetId="3" hidden="1">{#N/A,#N/A,TRUE,"Distribution";#N/A,#N/A,TRUE,"Fulfillment";#N/A,#N/A,TRUE,"Aged Backorders"}</definedName>
    <definedName name="xh" localSheetId="2" hidden="1">{#N/A,#N/A,TRUE,"Distribution";#N/A,#N/A,TRUE,"Fulfillment";#N/A,#N/A,TRUE,"Aged Backorders"}</definedName>
    <definedName name="xh" localSheetId="8" hidden="1">{#N/A,#N/A,TRUE,"Distribution";#N/A,#N/A,TRUE,"Fulfillment";#N/A,#N/A,TRUE,"Aged Backorders"}</definedName>
    <definedName name="xh" localSheetId="9" hidden="1">{#N/A,#N/A,TRUE,"Distribution";#N/A,#N/A,TRUE,"Fulfillment";#N/A,#N/A,TRUE,"Aged Backorders"}</definedName>
    <definedName name="xh" hidden="1">{#N/A,#N/A,TRUE,"Distribution";#N/A,#N/A,TRUE,"Fulfillment";#N/A,#N/A,TRUE,"Aged Backorders"}</definedName>
    <definedName name="xiao" localSheetId="4">#REF!</definedName>
    <definedName name="xiao" localSheetId="3">#REF!</definedName>
    <definedName name="xiao" localSheetId="2">#REF!</definedName>
    <definedName name="xiao" localSheetId="5">#REF!</definedName>
    <definedName name="xiao" localSheetId="6">#REF!</definedName>
    <definedName name="xiao" localSheetId="7">#REF!</definedName>
    <definedName name="xiao" localSheetId="8">#REF!</definedName>
    <definedName name="xiao" localSheetId="9">#REF!</definedName>
    <definedName name="xiao" localSheetId="10">#REF!</definedName>
    <definedName name="xiao">#REF!</definedName>
    <definedName name="xin" localSheetId="4">#REF!</definedName>
    <definedName name="xin" localSheetId="3">#REF!</definedName>
    <definedName name="xin" localSheetId="2">#REF!</definedName>
    <definedName name="xin" localSheetId="5">#REF!</definedName>
    <definedName name="xin" localSheetId="6">#REF!</definedName>
    <definedName name="xin" localSheetId="7">#REF!</definedName>
    <definedName name="xin" localSheetId="8">#REF!</definedName>
    <definedName name="xin" localSheetId="9">#REF!</definedName>
    <definedName name="xin" localSheetId="10">#REF!</definedName>
    <definedName name="xin">#REF!</definedName>
    <definedName name="xinghaojingyingti" localSheetId="4">#REF!</definedName>
    <definedName name="xinghaojingyingti" localSheetId="3">#REF!</definedName>
    <definedName name="xinghaojingyingti" localSheetId="2">#REF!</definedName>
    <definedName name="xinghaojingyingti" localSheetId="5">#REF!</definedName>
    <definedName name="xinghaojingyingti" localSheetId="6">#REF!</definedName>
    <definedName name="xinghaojingyingti" localSheetId="7">#REF!</definedName>
    <definedName name="xinghaojingyingti" localSheetId="8">#REF!</definedName>
    <definedName name="xinghaojingyingti" localSheetId="9">#REF!</definedName>
    <definedName name="xinghaojingyingti" localSheetId="10">#REF!</definedName>
    <definedName name="xinghaojingyingti">#REF!</definedName>
    <definedName name="XPRESS" localSheetId="4">#REF!</definedName>
    <definedName name="XPRESS" localSheetId="3">#REF!</definedName>
    <definedName name="XPRESS" localSheetId="2">#REF!</definedName>
    <definedName name="XPRESS" localSheetId="5">#REF!</definedName>
    <definedName name="XPRESS" localSheetId="6">#REF!</definedName>
    <definedName name="XPRESS" localSheetId="7">#REF!</definedName>
    <definedName name="XPRESS" localSheetId="8">#REF!</definedName>
    <definedName name="XPRESS" localSheetId="9">#REF!</definedName>
    <definedName name="XPRESS" localSheetId="10">#REF!</definedName>
    <definedName name="XPRESS">#REF!</definedName>
    <definedName name="XPRESSSF" localSheetId="4">#REF!</definedName>
    <definedName name="XPRESSSF" localSheetId="3">#REF!</definedName>
    <definedName name="XPRESSSF" localSheetId="2">#REF!</definedName>
    <definedName name="XPRESSSF" localSheetId="5">#REF!</definedName>
    <definedName name="XPRESSSF" localSheetId="6">#REF!</definedName>
    <definedName name="XPRESSSF" localSheetId="7">#REF!</definedName>
    <definedName name="XPRESSSF" localSheetId="8">#REF!</definedName>
    <definedName name="XPRESSSF" localSheetId="9">#REF!</definedName>
    <definedName name="XPRESSSF" localSheetId="10">#REF!</definedName>
    <definedName name="XPRESSSF">#REF!</definedName>
    <definedName name="XTEST" localSheetId="4" hidden="1">{#N/A,#N/A,FALSE,"JANLN2"}</definedName>
    <definedName name="XTEST" localSheetId="3" hidden="1">{#N/A,#N/A,FALSE,"JANLN2"}</definedName>
    <definedName name="XTEST" localSheetId="2" hidden="1">{#N/A,#N/A,FALSE,"JANLN2"}</definedName>
    <definedName name="XTEST" localSheetId="8" hidden="1">{#N/A,#N/A,FALSE,"JANLN2"}</definedName>
    <definedName name="XTEST" localSheetId="9" hidden="1">{#N/A,#N/A,FALSE,"JANLN2"}</definedName>
    <definedName name="XTEST" hidden="1">{#N/A,#N/A,FALSE,"JANLN2"}</definedName>
    <definedName name="xy" localSheetId="4">'[8]#BEZUG'!$A$16172</definedName>
    <definedName name="xy" localSheetId="3">'[8]#BEZUG'!$A$16172</definedName>
    <definedName name="xy" localSheetId="2">'[8]#BEZUG'!$A$16172</definedName>
    <definedName name="xy" localSheetId="5">'[8]#BEZUG'!$A$16172</definedName>
    <definedName name="xy" localSheetId="6">'[8]#BEZUG'!$A$16172</definedName>
    <definedName name="xy" localSheetId="7">'[8]#BEZUG'!$A$16172</definedName>
    <definedName name="xy" localSheetId="8">'[8]#BEZUG'!$A$16172</definedName>
    <definedName name="xy" localSheetId="9">'[8]#BEZUG'!$A$16172</definedName>
    <definedName name="xy">'[7]#BEZUG'!$A$16172</definedName>
    <definedName name="xyy" localSheetId="4">'[8]#BEZUG'!$A$8612</definedName>
    <definedName name="xyy" localSheetId="3">'[8]#BEZUG'!$A$8612</definedName>
    <definedName name="xyy" localSheetId="2">'[8]#BEZUG'!$A$8612</definedName>
    <definedName name="xyy" localSheetId="5">'[8]#BEZUG'!$A$8612</definedName>
    <definedName name="xyy" localSheetId="6">'[8]#BEZUG'!$A$8612</definedName>
    <definedName name="xyy" localSheetId="7">'[8]#BEZUG'!$A$8612</definedName>
    <definedName name="xyy" localSheetId="8">'[8]#BEZUG'!$A$8612</definedName>
    <definedName name="xyy" localSheetId="9">'[8]#BEZUG'!$A$8612</definedName>
    <definedName name="xyy">'[7]#BEZUG'!$A$8612</definedName>
    <definedName name="xz" localSheetId="4">#REF!</definedName>
    <definedName name="xz" localSheetId="3">#REF!</definedName>
    <definedName name="xz" localSheetId="2">#REF!</definedName>
    <definedName name="xz" localSheetId="5">#REF!</definedName>
    <definedName name="xz" localSheetId="6">#REF!</definedName>
    <definedName name="xz" localSheetId="7">#REF!</definedName>
    <definedName name="xz" localSheetId="8">#REF!</definedName>
    <definedName name="xz" localSheetId="9">#REF!</definedName>
    <definedName name="xz" localSheetId="10">#REF!</definedName>
    <definedName name="xz">#REF!</definedName>
    <definedName name="Y">'[125]Total Financials'!#REF!</definedName>
    <definedName name="Y72H017LineDft">'[125]72HY'!$F$921</definedName>
    <definedName name="Y72H028LineDft">'[125]72HY'!$K$921</definedName>
    <definedName name="Y72H030LineDft">'[125]72HY'!$U$921</definedName>
    <definedName name="Y72H032LineDft">'[125]72HY'!$Z$921</definedName>
    <definedName name="Y72H033LineDft">'[125]72HY'!$AE$921</definedName>
    <definedName name="Y72H035LineDft">'[125]72HY'!$AJ$921</definedName>
    <definedName name="Y75E001LineDft">'[125]75EY'!$F$921</definedName>
    <definedName name="Y75E004LineDft">'[125]75EY'!$K$921</definedName>
    <definedName name="Y75E005LineDft">'[125]75EY'!$P$921</definedName>
    <definedName name="Y75E006LineDft">'[125]75EY'!$U$921</definedName>
    <definedName name="Y75E007LineDft">'[125]75EY'!$Z$921</definedName>
    <definedName name="Y75E008LineDft">'[125]75EY'!$AE$921</definedName>
    <definedName name="Y75E009LineDft">'[125]75EY'!$AJ$921</definedName>
    <definedName name="Y75E010LineDft">'[125]75EY'!$AO$921</definedName>
    <definedName name="Y75E011LineDft">'[125]75EY'!$AT$921</definedName>
    <definedName name="Y75E012LineDft">'[125]75EY'!$AY$921</definedName>
    <definedName name="Y75E013LineDft">'[125]75EY'!$BD$921</definedName>
    <definedName name="Y75E013TotOkNo" localSheetId="4">#REF!</definedName>
    <definedName name="Y75E013TotOkNo" localSheetId="3">#REF!</definedName>
    <definedName name="Y75E013TotOkNo" localSheetId="2">#REF!</definedName>
    <definedName name="Y75E013TotOkNo" localSheetId="5">#REF!</definedName>
    <definedName name="Y75E013TotOkNo" localSheetId="6">#REF!</definedName>
    <definedName name="Y75E013TotOkNo" localSheetId="7">#REF!</definedName>
    <definedName name="Y75E013TotOkNo" localSheetId="8">#REF!</definedName>
    <definedName name="Y75E013TotOkNo" localSheetId="9">#REF!</definedName>
    <definedName name="Y75E013TotOkNo" localSheetId="10">#REF!</definedName>
    <definedName name="Y75E013TotOkNo">#REF!</definedName>
    <definedName name="Y75E013TotSftNo" localSheetId="4">#REF!</definedName>
    <definedName name="Y75E013TotSftNo" localSheetId="3">#REF!</definedName>
    <definedName name="Y75E013TotSftNo" localSheetId="2">#REF!</definedName>
    <definedName name="Y75E013TotSftNo" localSheetId="5">#REF!</definedName>
    <definedName name="Y75E013TotSftNo" localSheetId="6">#REF!</definedName>
    <definedName name="Y75E013TotSftNo" localSheetId="7">#REF!</definedName>
    <definedName name="Y75E013TotSftNo" localSheetId="8">#REF!</definedName>
    <definedName name="Y75E013TotSftNo" localSheetId="9">#REF!</definedName>
    <definedName name="Y75E013TotSftNo" localSheetId="10">#REF!</definedName>
    <definedName name="Y75E013TotSftNo">#REF!</definedName>
    <definedName name="Y75E014LineDft">'[125]75EY'!$BI$921</definedName>
    <definedName name="Y75E015LineDft">'[125]75EY'!$BN$921</definedName>
    <definedName name="YCKO" localSheetId="4">#REF!</definedName>
    <definedName name="YCKO" localSheetId="3">#REF!</definedName>
    <definedName name="YCKO" localSheetId="2">#REF!</definedName>
    <definedName name="YCKO" localSheetId="5">#REF!</definedName>
    <definedName name="YCKO" localSheetId="6">#REF!</definedName>
    <definedName name="YCKO" localSheetId="7">#REF!</definedName>
    <definedName name="YCKO" localSheetId="8">#REF!</definedName>
    <definedName name="YCKO" localSheetId="9">#REF!</definedName>
    <definedName name="YCKO" localSheetId="10">#REF!</definedName>
    <definedName name="YCKO">#REF!</definedName>
    <definedName name="YEAR" localSheetId="4">#REF!</definedName>
    <definedName name="YEAR" localSheetId="3">#REF!</definedName>
    <definedName name="YEAR" localSheetId="2">#REF!</definedName>
    <definedName name="YEAR" localSheetId="5">#REF!</definedName>
    <definedName name="YEAR" localSheetId="6">#REF!</definedName>
    <definedName name="YEAR" localSheetId="7">#REF!</definedName>
    <definedName name="YEAR" localSheetId="8">#REF!</definedName>
    <definedName name="YEAR" localSheetId="9">#REF!</definedName>
    <definedName name="YEAR" localSheetId="1">[117]MENU!$AV$1:$AV$12</definedName>
    <definedName name="YEAR" localSheetId="10">#REF!</definedName>
    <definedName name="YEAR">#REF!</definedName>
    <definedName name="Year_Rev_GM" localSheetId="4">#REF!</definedName>
    <definedName name="Year_Rev_GM" localSheetId="3">#REF!</definedName>
    <definedName name="Year_Rev_GM" localSheetId="2">#REF!</definedName>
    <definedName name="Year_Rev_GM" localSheetId="5">#REF!</definedName>
    <definedName name="Year_Rev_GM" localSheetId="6">#REF!</definedName>
    <definedName name="Year_Rev_GM" localSheetId="7">#REF!</definedName>
    <definedName name="Year_Rev_GM" localSheetId="8">#REF!</definedName>
    <definedName name="Year_Rev_GM" localSheetId="9">#REF!</definedName>
    <definedName name="Year_Rev_GM" localSheetId="10">#REF!</definedName>
    <definedName name="Year_Rev_GM">#REF!</definedName>
    <definedName name="Yearly_Prod._M" localSheetId="4">[30]Optimize!$AB$58</definedName>
    <definedName name="Yearly_Prod._M" localSheetId="3">[30]Optimize!$AB$58</definedName>
    <definedName name="Yearly_Prod._M" localSheetId="2">[30]Optimize!$AB$58</definedName>
    <definedName name="Yearly_Prod._M" localSheetId="5">[30]Optimize!$AB$58</definedName>
    <definedName name="Yearly_Prod._M" localSheetId="6">[30]Optimize!$AB$58</definedName>
    <definedName name="Yearly_Prod._M" localSheetId="7">[30]Optimize!$AB$58</definedName>
    <definedName name="Yearly_Prod._M" localSheetId="8">[30]Optimize!$AB$58</definedName>
    <definedName name="Yearly_Prod._M" localSheetId="9">[30]Optimize!$AB$58</definedName>
    <definedName name="Yearly_Prod._M">[24]Optimize!$AB$58</definedName>
    <definedName name="YesFormula" localSheetId="4">#REF!</definedName>
    <definedName name="YesFormula" localSheetId="3">#REF!</definedName>
    <definedName name="YesFormula" localSheetId="2">#REF!</definedName>
    <definedName name="YesFormula" localSheetId="5">#REF!</definedName>
    <definedName name="YesFormula" localSheetId="6">#REF!</definedName>
    <definedName name="YesFormula" localSheetId="7">#REF!</definedName>
    <definedName name="YesFormula" localSheetId="8">#REF!</definedName>
    <definedName name="YesFormula" localSheetId="9">#REF!</definedName>
    <definedName name="YesFormula" localSheetId="10">#REF!</definedName>
    <definedName name="YesFormula">#REF!</definedName>
    <definedName name="YL" localSheetId="4">#REF!</definedName>
    <definedName name="YL" localSheetId="3">#REF!</definedName>
    <definedName name="YL" localSheetId="2">#REF!</definedName>
    <definedName name="YL" localSheetId="5">#REF!</definedName>
    <definedName name="YL" localSheetId="6">#REF!</definedName>
    <definedName name="YL" localSheetId="7">#REF!</definedName>
    <definedName name="YL" localSheetId="8">#REF!</definedName>
    <definedName name="YL" localSheetId="9">#REF!</definedName>
    <definedName name="YL" localSheetId="10">#REF!</definedName>
    <definedName name="YL">#REF!</definedName>
    <definedName name="yoy" localSheetId="4">'[44]Comet yoy'!$A:$IV</definedName>
    <definedName name="yoy" localSheetId="3">'[44]Comet yoy'!$A:$IV</definedName>
    <definedName name="yoy" localSheetId="2">'[44]Comet yoy'!$A:$IV</definedName>
    <definedName name="yoy" localSheetId="5">'[44]Comet yoy'!$A:$IV</definedName>
    <definedName name="yoy" localSheetId="6">'[44]Comet yoy'!$A:$IV</definedName>
    <definedName name="yoy" localSheetId="7">'[44]Comet yoy'!$A:$IV</definedName>
    <definedName name="yoy" localSheetId="8">'[44]Comet yoy'!$A:$IV</definedName>
    <definedName name="yoy" localSheetId="9">'[44]Comet yoy'!$A:$IV</definedName>
    <definedName name="yoy">'[34]Comet yoy'!$A:$IV</definedName>
    <definedName name="yoy_col_match" localSheetId="4">'[44]Comet yoy'!$A$2:$IV$2</definedName>
    <definedName name="yoy_col_match" localSheetId="3">'[44]Comet yoy'!$A$2:$IV$2</definedName>
    <definedName name="yoy_col_match" localSheetId="2">'[44]Comet yoy'!$A$2:$IV$2</definedName>
    <definedName name="yoy_col_match" localSheetId="5">'[44]Comet yoy'!$A$2:$IV$2</definedName>
    <definedName name="yoy_col_match" localSheetId="6">'[44]Comet yoy'!$A$2:$IV$2</definedName>
    <definedName name="yoy_col_match" localSheetId="7">'[44]Comet yoy'!$A$2:$IV$2</definedName>
    <definedName name="yoy_col_match" localSheetId="8">'[44]Comet yoy'!$A$2:$IV$2</definedName>
    <definedName name="yoy_col_match" localSheetId="9">'[44]Comet yoy'!$A$2:$IV$2</definedName>
    <definedName name="yoy_col_match">'[34]Comet yoy'!$A$2:$IV$2</definedName>
    <definedName name="yoy_row_match" localSheetId="4">'[44]Comet yoy'!$A$1:$A$65536</definedName>
    <definedName name="yoy_row_match" localSheetId="3">'[44]Comet yoy'!$A$1:$A$65536</definedName>
    <definedName name="yoy_row_match" localSheetId="2">'[44]Comet yoy'!$A$1:$A$65536</definedName>
    <definedName name="yoy_row_match" localSheetId="5">'[44]Comet yoy'!$A$1:$A$65536</definedName>
    <definedName name="yoy_row_match" localSheetId="6">'[44]Comet yoy'!$A$1:$A$65536</definedName>
    <definedName name="yoy_row_match" localSheetId="7">'[44]Comet yoy'!$A$1:$A$65536</definedName>
    <definedName name="yoy_row_match" localSheetId="8">'[44]Comet yoy'!$A$1:$A$65536</definedName>
    <definedName name="yoy_row_match" localSheetId="9">'[44]Comet yoy'!$A$1:$A$65536</definedName>
    <definedName name="yoy_row_match">'[34]Comet yoy'!$A$1:$A$65536</definedName>
    <definedName name="yoyo" localSheetId="4" hidden="1">{#N/A,#N/A,TRUE,"Distribution";#N/A,#N/A,TRUE,"Fulfillment";#N/A,#N/A,TRUE,"Aged Backorders"}</definedName>
    <definedName name="yoyo" localSheetId="3" hidden="1">{#N/A,#N/A,TRUE,"Distribution";#N/A,#N/A,TRUE,"Fulfillment";#N/A,#N/A,TRUE,"Aged Backorders"}</definedName>
    <definedName name="yoyo" localSheetId="2" hidden="1">{#N/A,#N/A,TRUE,"Distribution";#N/A,#N/A,TRUE,"Fulfillment";#N/A,#N/A,TRUE,"Aged Backorders"}</definedName>
    <definedName name="yoyo" localSheetId="8" hidden="1">{#N/A,#N/A,TRUE,"Distribution";#N/A,#N/A,TRUE,"Fulfillment";#N/A,#N/A,TRUE,"Aged Backorders"}</definedName>
    <definedName name="yoyo" localSheetId="9" hidden="1">{#N/A,#N/A,TRUE,"Distribution";#N/A,#N/A,TRUE,"Fulfillment";#N/A,#N/A,TRUE,"Aged Backorders"}</definedName>
    <definedName name="yoyo" hidden="1">{#N/A,#N/A,TRUE,"Distribution";#N/A,#N/A,TRUE,"Fulfillment";#N/A,#N/A,TRUE,"Aged Backorders"}</definedName>
    <definedName name="YR_GT_9908" localSheetId="4">#REF!</definedName>
    <definedName name="YR_GT_9908" localSheetId="3">#REF!</definedName>
    <definedName name="YR_GT_9908" localSheetId="2">#REF!</definedName>
    <definedName name="YR_GT_9908" localSheetId="5">#REF!</definedName>
    <definedName name="YR_GT_9908" localSheetId="6">#REF!</definedName>
    <definedName name="YR_GT_9908" localSheetId="7">#REF!</definedName>
    <definedName name="YR_GT_9908" localSheetId="8">#REF!</definedName>
    <definedName name="YR_GT_9908" localSheetId="9">#REF!</definedName>
    <definedName name="YR_GT_9908" localSheetId="10">#REF!</definedName>
    <definedName name="YR_GT_9908">#REF!</definedName>
    <definedName name="YrFnPull" localSheetId="4">#REF!</definedName>
    <definedName name="YrFnPull" localSheetId="3">#REF!</definedName>
    <definedName name="YrFnPull" localSheetId="2">#REF!</definedName>
    <definedName name="YrFnPull" localSheetId="5">#REF!</definedName>
    <definedName name="YrFnPull" localSheetId="6">#REF!</definedName>
    <definedName name="YrFnPull" localSheetId="7">#REF!</definedName>
    <definedName name="YrFnPull" localSheetId="8">#REF!</definedName>
    <definedName name="YrFnPull" localSheetId="9">#REF!</definedName>
    <definedName name="YrFnPull" localSheetId="10">#REF!</definedName>
    <definedName name="YrFnPull">#REF!</definedName>
    <definedName name="YRS_of_benefit" localSheetId="4">'[54]Program Inputs'!$C$17</definedName>
    <definedName name="YRS_of_benefit" localSheetId="3">'[54]Program Inputs'!$C$17</definedName>
    <definedName name="YRS_of_benefit" localSheetId="2">'[54]Program Inputs'!$C$17</definedName>
    <definedName name="YRS_of_benefit" localSheetId="5">'[54]Program Inputs'!$C$17</definedName>
    <definedName name="YRS_of_benefit" localSheetId="6">'[54]Program Inputs'!$C$17</definedName>
    <definedName name="YRS_of_benefit" localSheetId="7">'[54]Program Inputs'!$C$17</definedName>
    <definedName name="YRS_of_benefit" localSheetId="8">'[54]Program Inputs'!$C$17</definedName>
    <definedName name="YRS_of_benefit" localSheetId="9">'[54]Program Inputs'!$C$17</definedName>
    <definedName name="YRS_of_benefit">'[42]Program Inputs'!$C$17</definedName>
    <definedName name="YSKIM" localSheetId="4">#REF!</definedName>
    <definedName name="YSKIM" localSheetId="3">#REF!</definedName>
    <definedName name="YSKIM" localSheetId="2">#REF!</definedName>
    <definedName name="YSKIM" localSheetId="5">#REF!</definedName>
    <definedName name="YSKIM" localSheetId="6">#REF!</definedName>
    <definedName name="YSKIM" localSheetId="7">#REF!</definedName>
    <definedName name="YSKIM" localSheetId="8">#REF!</definedName>
    <definedName name="YSKIM" localSheetId="9">#REF!</definedName>
    <definedName name="YSKIM" localSheetId="10">#REF!</definedName>
    <definedName name="YSKIM">#REF!</definedName>
    <definedName name="YSLEE" localSheetId="4">#REF!</definedName>
    <definedName name="YSLEE" localSheetId="3">#REF!</definedName>
    <definedName name="YSLEE" localSheetId="2">#REF!</definedName>
    <definedName name="YSLEE" localSheetId="5">#REF!</definedName>
    <definedName name="YSLEE" localSheetId="6">#REF!</definedName>
    <definedName name="YSLEE" localSheetId="7">#REF!</definedName>
    <definedName name="YSLEE" localSheetId="8">#REF!</definedName>
    <definedName name="YSLEE" localSheetId="9">#REF!</definedName>
    <definedName name="YSLEE" localSheetId="10">#REF!</definedName>
    <definedName name="YSLEE">#REF!</definedName>
    <definedName name="YWCHO" localSheetId="4">#REF!</definedName>
    <definedName name="YWCHO" localSheetId="3">#REF!</definedName>
    <definedName name="YWCHO" localSheetId="2">#REF!</definedName>
    <definedName name="YWCHO" localSheetId="5">#REF!</definedName>
    <definedName name="YWCHO" localSheetId="6">#REF!</definedName>
    <definedName name="YWCHO" localSheetId="7">#REF!</definedName>
    <definedName name="YWCHO" localSheetId="8">#REF!</definedName>
    <definedName name="YWCHO" localSheetId="9">#REF!</definedName>
    <definedName name="YWCHO" localSheetId="10">#REF!</definedName>
    <definedName name="YWCHO">#REF!</definedName>
    <definedName name="YY" localSheetId="4">#REF!</definedName>
    <definedName name="YY" localSheetId="3">#REF!</definedName>
    <definedName name="YY" localSheetId="2">#REF!</definedName>
    <definedName name="YY" localSheetId="5">#REF!</definedName>
    <definedName name="YY" localSheetId="6">#REF!</definedName>
    <definedName name="YY" localSheetId="7">#REF!</definedName>
    <definedName name="YY" localSheetId="8">#REF!</definedName>
    <definedName name="YY" localSheetId="9">#REF!</definedName>
    <definedName name="YY" localSheetId="10">#REF!</definedName>
    <definedName name="YY">#REF!</definedName>
    <definedName name="YYMM">#N/A</definedName>
    <definedName name="YYYYY" localSheetId="4">#REF!</definedName>
    <definedName name="YYYYY" localSheetId="3">#REF!</definedName>
    <definedName name="YYYYY" localSheetId="2">#REF!</definedName>
    <definedName name="YYYYY" localSheetId="5">#REF!</definedName>
    <definedName name="YYYYY" localSheetId="6">#REF!</definedName>
    <definedName name="YYYYY" localSheetId="7">#REF!</definedName>
    <definedName name="YYYYY" localSheetId="8">#REF!</definedName>
    <definedName name="YYYYY" localSheetId="9">#REF!</definedName>
    <definedName name="YYYYY" localSheetId="10">#REF!</definedName>
    <definedName name="YYYYY">#REF!</definedName>
    <definedName name="yyyyyyyyy" localSheetId="4" hidden="1">{#N/A,#N/A,TRUE,"Distribution";#N/A,#N/A,TRUE,"Fulfillment";#N/A,#N/A,TRUE,"Aged Backorders"}</definedName>
    <definedName name="yyyyyyyyy" localSheetId="3" hidden="1">{#N/A,#N/A,TRUE,"Distribution";#N/A,#N/A,TRUE,"Fulfillment";#N/A,#N/A,TRUE,"Aged Backorders"}</definedName>
    <definedName name="yyyyyyyyy" localSheetId="2" hidden="1">{#N/A,#N/A,TRUE,"Distribution";#N/A,#N/A,TRUE,"Fulfillment";#N/A,#N/A,TRUE,"Aged Backorders"}</definedName>
    <definedName name="yyyyyyyyy" localSheetId="8" hidden="1">{#N/A,#N/A,TRUE,"Distribution";#N/A,#N/A,TRUE,"Fulfillment";#N/A,#N/A,TRUE,"Aged Backorders"}</definedName>
    <definedName name="yyyyyyyyy" localSheetId="9" hidden="1">{#N/A,#N/A,TRUE,"Distribution";#N/A,#N/A,TRUE,"Fulfillment";#N/A,#N/A,TRUE,"Aged Backorders"}</definedName>
    <definedName name="yyyyyyyyy" hidden="1">{#N/A,#N/A,TRUE,"Distribution";#N/A,#N/A,TRUE,"Fulfillment";#N/A,#N/A,TRUE,"Aged Backorders"}</definedName>
    <definedName name="z" localSheetId="4">#REF!</definedName>
    <definedName name="z" localSheetId="3">#REF!</definedName>
    <definedName name="z" localSheetId="2">#REF!</definedName>
    <definedName name="z" localSheetId="5">#REF!</definedName>
    <definedName name="z" localSheetId="6">#REF!</definedName>
    <definedName name="z" localSheetId="7">#REF!</definedName>
    <definedName name="z" localSheetId="8">#REF!</definedName>
    <definedName name="z" localSheetId="9">#REF!</definedName>
    <definedName name="z" localSheetId="10">#REF!</definedName>
    <definedName name="z">#REF!</definedName>
    <definedName name="Z_06F09077_BC0A_4AA8_91FD_6B0C1D8C2ACC_.wvu.Cols" localSheetId="4" hidden="1">#REF!,#REF!,#REF!,#REF!</definedName>
    <definedName name="Z_06F09077_BC0A_4AA8_91FD_6B0C1D8C2ACC_.wvu.Cols" localSheetId="3" hidden="1">#REF!,#REF!,#REF!,#REF!</definedName>
    <definedName name="Z_06F09077_BC0A_4AA8_91FD_6B0C1D8C2ACC_.wvu.Cols" localSheetId="2" hidden="1">#REF!,#REF!,#REF!,#REF!</definedName>
    <definedName name="Z_06F09077_BC0A_4AA8_91FD_6B0C1D8C2ACC_.wvu.Cols" localSheetId="5" hidden="1">#REF!,#REF!,#REF!,#REF!</definedName>
    <definedName name="Z_06F09077_BC0A_4AA8_91FD_6B0C1D8C2ACC_.wvu.Cols" localSheetId="6" hidden="1">#REF!,#REF!,#REF!,#REF!</definedName>
    <definedName name="Z_06F09077_BC0A_4AA8_91FD_6B0C1D8C2ACC_.wvu.Cols" localSheetId="7" hidden="1">#REF!,#REF!,#REF!,#REF!</definedName>
    <definedName name="Z_06F09077_BC0A_4AA8_91FD_6B0C1D8C2ACC_.wvu.Cols" localSheetId="8" hidden="1">#REF!,#REF!,#REF!,#REF!</definedName>
    <definedName name="Z_06F09077_BC0A_4AA8_91FD_6B0C1D8C2ACC_.wvu.Cols" localSheetId="9" hidden="1">#REF!,#REF!,#REF!,#REF!</definedName>
    <definedName name="Z_06F09077_BC0A_4AA8_91FD_6B0C1D8C2ACC_.wvu.Cols" localSheetId="10" hidden="1">#REF!,#REF!,#REF!,#REF!</definedName>
    <definedName name="Z_06F09077_BC0A_4AA8_91FD_6B0C1D8C2ACC_.wvu.Cols" hidden="1">#REF!,#REF!,#REF!,#REF!</definedName>
    <definedName name="Z_06F09077_BC0A_4AA8_91FD_6B0C1D8C2ACC_.wvu.FilterData" localSheetId="4" hidden="1">#REF!</definedName>
    <definedName name="Z_06F09077_BC0A_4AA8_91FD_6B0C1D8C2ACC_.wvu.FilterData" localSheetId="3" hidden="1">#REF!</definedName>
    <definedName name="Z_06F09077_BC0A_4AA8_91FD_6B0C1D8C2ACC_.wvu.FilterData" localSheetId="2" hidden="1">#REF!</definedName>
    <definedName name="Z_06F09077_BC0A_4AA8_91FD_6B0C1D8C2ACC_.wvu.FilterData" localSheetId="5" hidden="1">#REF!</definedName>
    <definedName name="Z_06F09077_BC0A_4AA8_91FD_6B0C1D8C2ACC_.wvu.FilterData" localSheetId="6" hidden="1">#REF!</definedName>
    <definedName name="Z_06F09077_BC0A_4AA8_91FD_6B0C1D8C2ACC_.wvu.FilterData" localSheetId="7" hidden="1">#REF!</definedName>
    <definedName name="Z_06F09077_BC0A_4AA8_91FD_6B0C1D8C2ACC_.wvu.FilterData" localSheetId="8" hidden="1">#REF!</definedName>
    <definedName name="Z_06F09077_BC0A_4AA8_91FD_6B0C1D8C2ACC_.wvu.FilterData" localSheetId="9" hidden="1">#REF!</definedName>
    <definedName name="Z_06F09077_BC0A_4AA8_91FD_6B0C1D8C2ACC_.wvu.FilterData" localSheetId="10" hidden="1">#REF!</definedName>
    <definedName name="Z_06F09077_BC0A_4AA8_91FD_6B0C1D8C2ACC_.wvu.FilterData" hidden="1">#REF!</definedName>
    <definedName name="Z_673E9BB3_A2C0_4706_981F_F3580A480104_.wvu.FilterData" localSheetId="4" hidden="1">#REF!</definedName>
    <definedName name="Z_673E9BB3_A2C0_4706_981F_F3580A480104_.wvu.FilterData" localSheetId="3" hidden="1">#REF!</definedName>
    <definedName name="Z_673E9BB3_A2C0_4706_981F_F3580A480104_.wvu.FilterData" localSheetId="2" hidden="1">#REF!</definedName>
    <definedName name="Z_673E9BB3_A2C0_4706_981F_F3580A480104_.wvu.FilterData" localSheetId="5" hidden="1">#REF!</definedName>
    <definedName name="Z_673E9BB3_A2C0_4706_981F_F3580A480104_.wvu.FilterData" localSheetId="6" hidden="1">#REF!</definedName>
    <definedName name="Z_673E9BB3_A2C0_4706_981F_F3580A480104_.wvu.FilterData" localSheetId="7" hidden="1">#REF!</definedName>
    <definedName name="Z_673E9BB3_A2C0_4706_981F_F3580A480104_.wvu.FilterData" localSheetId="8" hidden="1">#REF!</definedName>
    <definedName name="Z_673E9BB3_A2C0_4706_981F_F3580A480104_.wvu.FilterData" localSheetId="9" hidden="1">#REF!</definedName>
    <definedName name="Z_673E9BB3_A2C0_4706_981F_F3580A480104_.wvu.FilterData" localSheetId="10" hidden="1">#REF!</definedName>
    <definedName name="Z_673E9BB3_A2C0_4706_981F_F3580A480104_.wvu.FilterData" hidden="1">#REF!</definedName>
    <definedName name="ZA" localSheetId="4">#REF!</definedName>
    <definedName name="ZA" localSheetId="3">#REF!</definedName>
    <definedName name="ZA" localSheetId="2">#REF!</definedName>
    <definedName name="ZA" localSheetId="5">#REF!</definedName>
    <definedName name="ZA" localSheetId="6">#REF!</definedName>
    <definedName name="ZA" localSheetId="7">#REF!</definedName>
    <definedName name="ZA" localSheetId="8">#REF!</definedName>
    <definedName name="ZA" localSheetId="9">#REF!</definedName>
    <definedName name="ZA" localSheetId="10">#REF!</definedName>
    <definedName name="ZA">#REF!</definedName>
    <definedName name="zaw" localSheetId="4">#REF!</definedName>
    <definedName name="zaw" localSheetId="3">#REF!</definedName>
    <definedName name="zaw" localSheetId="2">#REF!</definedName>
    <definedName name="zaw" localSheetId="5">#REF!</definedName>
    <definedName name="zaw" localSheetId="6">#REF!</definedName>
    <definedName name="zaw" localSheetId="7">#REF!</definedName>
    <definedName name="zaw" localSheetId="8">#REF!</definedName>
    <definedName name="zaw" localSheetId="9">#REF!</definedName>
    <definedName name="zaw" localSheetId="10">#REF!</definedName>
    <definedName name="zaw">#REF!</definedName>
    <definedName name="zb" localSheetId="4">#REF!</definedName>
    <definedName name="zb" localSheetId="3">#REF!</definedName>
    <definedName name="zb" localSheetId="2">#REF!</definedName>
    <definedName name="zb" localSheetId="5">#REF!</definedName>
    <definedName name="zb" localSheetId="6">#REF!</definedName>
    <definedName name="zb" localSheetId="7">#REF!</definedName>
    <definedName name="zb" localSheetId="8">#REF!</definedName>
    <definedName name="zb" localSheetId="9">#REF!</definedName>
    <definedName name="zb" localSheetId="10">#REF!</definedName>
    <definedName name="zb">#REF!</definedName>
    <definedName name="ZC_NO_B">"WJG"</definedName>
    <definedName name="ZC_NO_H">"WJG"</definedName>
    <definedName name="zd" localSheetId="4">#REF!</definedName>
    <definedName name="zd" localSheetId="3">#REF!</definedName>
    <definedName name="zd" localSheetId="2">#REF!</definedName>
    <definedName name="zd" localSheetId="5">#REF!</definedName>
    <definedName name="zd" localSheetId="6">#REF!</definedName>
    <definedName name="zd" localSheetId="7">#REF!</definedName>
    <definedName name="zd" localSheetId="8">#REF!</definedName>
    <definedName name="zd" localSheetId="9">#REF!</definedName>
    <definedName name="zd" localSheetId="10">#REF!</definedName>
    <definedName name="zd">#REF!</definedName>
    <definedName name="zeitbe" localSheetId="4">#REF!</definedName>
    <definedName name="zeitbe" localSheetId="3">#REF!</definedName>
    <definedName name="zeitbe" localSheetId="2">#REF!</definedName>
    <definedName name="zeitbe" localSheetId="5">#REF!</definedName>
    <definedName name="zeitbe" localSheetId="6">#REF!</definedName>
    <definedName name="zeitbe" localSheetId="7">#REF!</definedName>
    <definedName name="zeitbe" localSheetId="8">#REF!</definedName>
    <definedName name="zeitbe" localSheetId="9">#REF!</definedName>
    <definedName name="zeitbe" localSheetId="10">#REF!</definedName>
    <definedName name="zeitbe">#REF!</definedName>
    <definedName name="zeitbe1" localSheetId="4">#REF!</definedName>
    <definedName name="zeitbe1" localSheetId="3">#REF!</definedName>
    <definedName name="zeitbe1" localSheetId="2">#REF!</definedName>
    <definedName name="zeitbe1" localSheetId="5">#REF!</definedName>
    <definedName name="zeitbe1" localSheetId="6">#REF!</definedName>
    <definedName name="zeitbe1" localSheetId="7">#REF!</definedName>
    <definedName name="zeitbe1" localSheetId="8">#REF!</definedName>
    <definedName name="zeitbe1" localSheetId="9">#REF!</definedName>
    <definedName name="zeitbe1" localSheetId="10">#REF!</definedName>
    <definedName name="zeitbe1">#REF!</definedName>
    <definedName name="zeitbeschr" localSheetId="4">#REF!</definedName>
    <definedName name="zeitbeschr" localSheetId="3">#REF!</definedName>
    <definedName name="zeitbeschr" localSheetId="2">#REF!</definedName>
    <definedName name="zeitbeschr" localSheetId="5">#REF!</definedName>
    <definedName name="zeitbeschr" localSheetId="6">#REF!</definedName>
    <definedName name="zeitbeschr" localSheetId="7">#REF!</definedName>
    <definedName name="zeitbeschr" localSheetId="8">#REF!</definedName>
    <definedName name="zeitbeschr" localSheetId="9">#REF!</definedName>
    <definedName name="zeitbeschr" localSheetId="10">#REF!</definedName>
    <definedName name="zeitbeschr">#REF!</definedName>
    <definedName name="zeiten" localSheetId="4">#REF!</definedName>
    <definedName name="zeiten" localSheetId="3">#REF!</definedName>
    <definedName name="zeiten" localSheetId="2">#REF!</definedName>
    <definedName name="zeiten" localSheetId="5">#REF!</definedName>
    <definedName name="zeiten" localSheetId="6">#REF!</definedName>
    <definedName name="zeiten" localSheetId="7">#REF!</definedName>
    <definedName name="zeiten" localSheetId="8">#REF!</definedName>
    <definedName name="zeiten" localSheetId="9">#REF!</definedName>
    <definedName name="zeiten" localSheetId="10">#REF!</definedName>
    <definedName name="zeiten">#REF!</definedName>
    <definedName name="zeiten1" localSheetId="4">#REF!</definedName>
    <definedName name="zeiten1" localSheetId="3">#REF!</definedName>
    <definedName name="zeiten1" localSheetId="2">#REF!</definedName>
    <definedName name="zeiten1" localSheetId="5">#REF!</definedName>
    <definedName name="zeiten1" localSheetId="6">#REF!</definedName>
    <definedName name="zeiten1" localSheetId="7">#REF!</definedName>
    <definedName name="zeiten1" localSheetId="8">#REF!</definedName>
    <definedName name="zeiten1" localSheetId="9">#REF!</definedName>
    <definedName name="zeiten1" localSheetId="10">#REF!</definedName>
    <definedName name="zeiten1">#REF!</definedName>
    <definedName name="ZeitenBE" localSheetId="4">#REF!</definedName>
    <definedName name="ZeitenBE" localSheetId="3">#REF!</definedName>
    <definedName name="ZeitenBE" localSheetId="2">#REF!</definedName>
    <definedName name="ZeitenBE" localSheetId="5">#REF!</definedName>
    <definedName name="ZeitenBE" localSheetId="6">#REF!</definedName>
    <definedName name="ZeitenBE" localSheetId="7">#REF!</definedName>
    <definedName name="ZeitenBE" localSheetId="8">#REF!</definedName>
    <definedName name="ZeitenBE" localSheetId="9">#REF!</definedName>
    <definedName name="ZeitenBE" localSheetId="10">#REF!</definedName>
    <definedName name="ZeitenBE">#REF!</definedName>
    <definedName name="ZF" localSheetId="4">#REF!</definedName>
    <definedName name="ZF" localSheetId="3">#REF!</definedName>
    <definedName name="ZF" localSheetId="2">#REF!</definedName>
    <definedName name="ZF" localSheetId="5">#REF!</definedName>
    <definedName name="ZF" localSheetId="6">#REF!</definedName>
    <definedName name="ZF" localSheetId="7">#REF!</definedName>
    <definedName name="ZF" localSheetId="8">#REF!</definedName>
    <definedName name="ZF" localSheetId="9">#REF!</definedName>
    <definedName name="ZF" localSheetId="10">#REF!</definedName>
    <definedName name="ZF">#REF!</definedName>
    <definedName name="zhjvhah" localSheetId="4" hidden="1">{#N/A,#N/A,TRUE,"Distribution";#N/A,#N/A,TRUE,"Fulfillment";#N/A,#N/A,TRUE,"Aged Backorders"}</definedName>
    <definedName name="zhjvhah" localSheetId="3" hidden="1">{#N/A,#N/A,TRUE,"Distribution";#N/A,#N/A,TRUE,"Fulfillment";#N/A,#N/A,TRUE,"Aged Backorders"}</definedName>
    <definedName name="zhjvhah" localSheetId="2" hidden="1">{#N/A,#N/A,TRUE,"Distribution";#N/A,#N/A,TRUE,"Fulfillment";#N/A,#N/A,TRUE,"Aged Backorders"}</definedName>
    <definedName name="zhjvhah" localSheetId="8" hidden="1">{#N/A,#N/A,TRUE,"Distribution";#N/A,#N/A,TRUE,"Fulfillment";#N/A,#N/A,TRUE,"Aged Backorders"}</definedName>
    <definedName name="zhjvhah" localSheetId="9" hidden="1">{#N/A,#N/A,TRUE,"Distribution";#N/A,#N/A,TRUE,"Fulfillment";#N/A,#N/A,TRUE,"Aged Backorders"}</definedName>
    <definedName name="zhjvhah" hidden="1">{#N/A,#N/A,TRUE,"Distribution";#N/A,#N/A,TRUE,"Fulfillment";#N/A,#N/A,TRUE,"Aged Backorders"}</definedName>
    <definedName name="zsc" localSheetId="4">#REF!</definedName>
    <definedName name="zsc" localSheetId="3">#REF!</definedName>
    <definedName name="zsc" localSheetId="2">#REF!</definedName>
    <definedName name="zsc" localSheetId="5">#REF!</definedName>
    <definedName name="zsc" localSheetId="6">#REF!</definedName>
    <definedName name="zsc" localSheetId="7">#REF!</definedName>
    <definedName name="zsc" localSheetId="8">#REF!</definedName>
    <definedName name="zsc" localSheetId="9">#REF!</definedName>
    <definedName name="zsc" localSheetId="10">#REF!</definedName>
    <definedName name="zsc">#REF!</definedName>
    <definedName name="zx" localSheetId="4">#REF!</definedName>
    <definedName name="zx" localSheetId="3">#REF!</definedName>
    <definedName name="zx" localSheetId="2">#REF!</definedName>
    <definedName name="zx" localSheetId="5">#REF!</definedName>
    <definedName name="zx" localSheetId="6">#REF!</definedName>
    <definedName name="zx" localSheetId="7">#REF!</definedName>
    <definedName name="zx" localSheetId="8">#REF!</definedName>
    <definedName name="zx" localSheetId="9">#REF!</definedName>
    <definedName name="zx" localSheetId="10">#REF!</definedName>
    <definedName name="zx">#REF!</definedName>
    <definedName name="zxxcd" localSheetId="4">'[8]#BEZUG'!#REF!</definedName>
    <definedName name="zxxcd" localSheetId="3">'[8]#BEZUG'!#REF!</definedName>
    <definedName name="zxxcd" localSheetId="2">'[8]#BEZUG'!#REF!</definedName>
    <definedName name="zxxcd" localSheetId="5">'[8]#BEZUG'!#REF!</definedName>
    <definedName name="zxxcd" localSheetId="6">'[8]#BEZUG'!#REF!</definedName>
    <definedName name="zxxcd" localSheetId="7">'[8]#BEZUG'!#REF!</definedName>
    <definedName name="zxxcd" localSheetId="8">'[8]#BEZUG'!#REF!</definedName>
    <definedName name="zxxcd" localSheetId="9">'[8]#BEZUG'!#REF!</definedName>
    <definedName name="zxxcd">'[7]#BEZUG'!#REF!</definedName>
    <definedName name="ZZ" localSheetId="4">#REF!</definedName>
    <definedName name="ZZ" localSheetId="3">#REF!</definedName>
    <definedName name="ZZ" localSheetId="2">#REF!</definedName>
    <definedName name="ZZ" localSheetId="5">#REF!</definedName>
    <definedName name="ZZ" localSheetId="6">#REF!</definedName>
    <definedName name="ZZ" localSheetId="7">#REF!</definedName>
    <definedName name="ZZ" localSheetId="8">#REF!</definedName>
    <definedName name="ZZ" localSheetId="9">#REF!</definedName>
    <definedName name="ZZ" localSheetId="10">#REF!</definedName>
    <definedName name="ZZ">#REF!</definedName>
    <definedName name="ZZZ" localSheetId="4">#REF!</definedName>
    <definedName name="ZZZ" localSheetId="3">#REF!</definedName>
    <definedName name="ZZZ" localSheetId="2">#REF!</definedName>
    <definedName name="ZZZ" localSheetId="5">#REF!</definedName>
    <definedName name="ZZZ" localSheetId="6">#REF!</definedName>
    <definedName name="ZZZ" localSheetId="7">#REF!</definedName>
    <definedName name="ZZZ" localSheetId="8">#REF!</definedName>
    <definedName name="ZZZ" localSheetId="9">#REF!</definedName>
    <definedName name="ZZZ" localSheetId="10">#REF!</definedName>
    <definedName name="ZZZ">#REF!</definedName>
    <definedName name="ああ" localSheetId="4">#REF!</definedName>
    <definedName name="ああ" localSheetId="3">#REF!</definedName>
    <definedName name="ああ" localSheetId="2">#REF!</definedName>
    <definedName name="ああ" localSheetId="5">#REF!</definedName>
    <definedName name="ああ" localSheetId="6">#REF!</definedName>
    <definedName name="ああ" localSheetId="7">#REF!</definedName>
    <definedName name="ああ" localSheetId="8">#REF!</definedName>
    <definedName name="ああ" localSheetId="9">#REF!</definedName>
    <definedName name="ああ" localSheetId="10">#REF!</definedName>
    <definedName name="ああ">#REF!</definedName>
    <definedName name="キベツ台数" localSheetId="4">#REF!</definedName>
    <definedName name="キベツ台数" localSheetId="3">#REF!</definedName>
    <definedName name="キベツ台数" localSheetId="2">#REF!</definedName>
    <definedName name="キベツ台数" localSheetId="5">#REF!</definedName>
    <definedName name="キベツ台数" localSheetId="6">#REF!</definedName>
    <definedName name="キベツ台数" localSheetId="7">#REF!</definedName>
    <definedName name="キベツ台数" localSheetId="8">#REF!</definedName>
    <definedName name="キベツ台数" localSheetId="9">#REF!</definedName>
    <definedName name="キベツ台数" localSheetId="10">#REF!</definedName>
    <definedName name="キベツ台数">#REF!</definedName>
    <definedName name="く" localSheetId="4" hidden="1">{"'打点割り振り (2)'!$A$1:$G$35"}</definedName>
    <definedName name="く" localSheetId="3" hidden="1">{"'打点割り振り (2)'!$A$1:$G$35"}</definedName>
    <definedName name="く" localSheetId="2" hidden="1">{"'打点割り振り (2)'!$A$1:$G$35"}</definedName>
    <definedName name="く" localSheetId="8" hidden="1">{"'打点割り振り (2)'!$A$1:$G$35"}</definedName>
    <definedName name="く" localSheetId="9" hidden="1">{"'打点割り振り (2)'!$A$1:$G$35"}</definedName>
    <definedName name="く" hidden="1">{"'打点割り振り (2)'!$A$1:$G$35"}</definedName>
    <definedName name="クエリ2" localSheetId="4">#REF!</definedName>
    <definedName name="クエリ2" localSheetId="3">#REF!</definedName>
    <definedName name="クエリ2" localSheetId="2">#REF!</definedName>
    <definedName name="クエリ2" localSheetId="5">#REF!</definedName>
    <definedName name="クエリ2" localSheetId="6">#REF!</definedName>
    <definedName name="クエリ2" localSheetId="7">#REF!</definedName>
    <definedName name="クエリ2" localSheetId="8">#REF!</definedName>
    <definedName name="クエリ2" localSheetId="9">#REF!</definedName>
    <definedName name="クエリ2" localSheetId="10">#REF!</definedName>
    <definedName name="クエリ2">#REF!</definedName>
    <definedName name="ｽｸﾗｯﾌﾟ1" localSheetId="4">#REF!</definedName>
    <definedName name="ｽｸﾗｯﾌﾟ1" localSheetId="3">#REF!</definedName>
    <definedName name="ｽｸﾗｯﾌﾟ1" localSheetId="2">#REF!</definedName>
    <definedName name="ｽｸﾗｯﾌﾟ1" localSheetId="5">#REF!</definedName>
    <definedName name="ｽｸﾗｯﾌﾟ1" localSheetId="6">#REF!</definedName>
    <definedName name="ｽｸﾗｯﾌﾟ1" localSheetId="7">#REF!</definedName>
    <definedName name="ｽｸﾗｯﾌﾟ1" localSheetId="8">#REF!</definedName>
    <definedName name="ｽｸﾗｯﾌﾟ1" localSheetId="9">#REF!</definedName>
    <definedName name="ｽｸﾗｯﾌﾟ1" localSheetId="10">#REF!</definedName>
    <definedName name="ｽｸﾗｯﾌﾟ1">#REF!</definedName>
    <definedName name="ｽｸﾗｯﾌﾟ2" localSheetId="4">#REF!</definedName>
    <definedName name="ｽｸﾗｯﾌﾟ2" localSheetId="3">#REF!</definedName>
    <definedName name="ｽｸﾗｯﾌﾟ2" localSheetId="2">#REF!</definedName>
    <definedName name="ｽｸﾗｯﾌﾟ2" localSheetId="5">#REF!</definedName>
    <definedName name="ｽｸﾗｯﾌﾟ2" localSheetId="6">#REF!</definedName>
    <definedName name="ｽｸﾗｯﾌﾟ2" localSheetId="7">#REF!</definedName>
    <definedName name="ｽｸﾗｯﾌﾟ2" localSheetId="8">#REF!</definedName>
    <definedName name="ｽｸﾗｯﾌﾟ2" localSheetId="9">#REF!</definedName>
    <definedName name="ｽｸﾗｯﾌﾟ2" localSheetId="10">#REF!</definedName>
    <definedName name="ｽｸﾗｯﾌﾟ2">#REF!</definedName>
    <definedName name="ファイル閉">[113]!ファイル閉</definedName>
    <definedName name="ﾌﾞﾂﾘｭｳB" localSheetId="4">#REF!</definedName>
    <definedName name="ﾌﾞﾂﾘｭｳB" localSheetId="3">#REF!</definedName>
    <definedName name="ﾌﾞﾂﾘｭｳB" localSheetId="2">#REF!</definedName>
    <definedName name="ﾌﾞﾂﾘｭｳB" localSheetId="5">#REF!</definedName>
    <definedName name="ﾌﾞﾂﾘｭｳB" localSheetId="6">#REF!</definedName>
    <definedName name="ﾌﾞﾂﾘｭｳB" localSheetId="7">#REF!</definedName>
    <definedName name="ﾌﾞﾂﾘｭｳB" localSheetId="8">#REF!</definedName>
    <definedName name="ﾌﾞﾂﾘｭｳB" localSheetId="9">#REF!</definedName>
    <definedName name="ﾌﾞﾂﾘｭｳB" localSheetId="10">#REF!</definedName>
    <definedName name="ﾌﾞﾂﾘｭｳB">#REF!</definedName>
    <definedName name="ﾌﾞﾂﾘｭｳU" localSheetId="4">#REF!</definedName>
    <definedName name="ﾌﾞﾂﾘｭｳU" localSheetId="3">#REF!</definedName>
    <definedName name="ﾌﾞﾂﾘｭｳU" localSheetId="2">#REF!</definedName>
    <definedName name="ﾌﾞﾂﾘｭｳU" localSheetId="5">#REF!</definedName>
    <definedName name="ﾌﾞﾂﾘｭｳU" localSheetId="6">#REF!</definedName>
    <definedName name="ﾌﾞﾂﾘｭｳU" localSheetId="7">#REF!</definedName>
    <definedName name="ﾌﾞﾂﾘｭｳU" localSheetId="8">#REF!</definedName>
    <definedName name="ﾌﾞﾂﾘｭｳU" localSheetId="9">#REF!</definedName>
    <definedName name="ﾌﾞﾂﾘｭｳU" localSheetId="10">#REF!</definedName>
    <definedName name="ﾌﾞﾂﾘｭｳU">#REF!</definedName>
    <definedName name="ﾛｳﾑﾋB" localSheetId="4">#REF!</definedName>
    <definedName name="ﾛｳﾑﾋB" localSheetId="3">#REF!</definedName>
    <definedName name="ﾛｳﾑﾋB" localSheetId="2">#REF!</definedName>
    <definedName name="ﾛｳﾑﾋB" localSheetId="5">#REF!</definedName>
    <definedName name="ﾛｳﾑﾋB" localSheetId="6">#REF!</definedName>
    <definedName name="ﾛｳﾑﾋB" localSheetId="7">#REF!</definedName>
    <definedName name="ﾛｳﾑﾋB" localSheetId="8">#REF!</definedName>
    <definedName name="ﾛｳﾑﾋB" localSheetId="9">#REF!</definedName>
    <definedName name="ﾛｳﾑﾋB" localSheetId="10">#REF!</definedName>
    <definedName name="ﾛｳﾑﾋB">#REF!</definedName>
    <definedName name="ﾛｳﾑﾋU" localSheetId="4">#REF!</definedName>
    <definedName name="ﾛｳﾑﾋU" localSheetId="3">#REF!</definedName>
    <definedName name="ﾛｳﾑﾋU" localSheetId="2">#REF!</definedName>
    <definedName name="ﾛｳﾑﾋU" localSheetId="5">#REF!</definedName>
    <definedName name="ﾛｳﾑﾋU" localSheetId="6">#REF!</definedName>
    <definedName name="ﾛｳﾑﾋU" localSheetId="7">#REF!</definedName>
    <definedName name="ﾛｳﾑﾋU" localSheetId="8">#REF!</definedName>
    <definedName name="ﾛｳﾑﾋU" localSheetId="9">#REF!</definedName>
    <definedName name="ﾛｳﾑﾋU" localSheetId="10">#REF!</definedName>
    <definedName name="ﾛｳﾑﾋU">#REF!</definedName>
    <definedName name="เดฟเ" localSheetId="4">#REF!</definedName>
    <definedName name="เดฟเ" localSheetId="3">#REF!</definedName>
    <definedName name="เดฟเ" localSheetId="2">#REF!</definedName>
    <definedName name="เดฟเ" localSheetId="5">#REF!</definedName>
    <definedName name="เดฟเ" localSheetId="6">#REF!</definedName>
    <definedName name="เดฟเ" localSheetId="7">#REF!</definedName>
    <definedName name="เดฟเ" localSheetId="8">#REF!</definedName>
    <definedName name="เดฟเ" localSheetId="9">#REF!</definedName>
    <definedName name="เดฟเ" localSheetId="10">#REF!</definedName>
    <definedName name="เดฟเ">#REF!</definedName>
    <definedName name="กกกก" localSheetId="4">[46]Spec!$B$48:$F$50</definedName>
    <definedName name="กกกก" localSheetId="3">[46]Spec!$B$48:$F$50</definedName>
    <definedName name="กกกก" localSheetId="2">[46]Spec!$B$48:$F$50</definedName>
    <definedName name="กกกก" localSheetId="5">[46]Spec!$B$48:$F$50</definedName>
    <definedName name="กกกก" localSheetId="6">[46]Spec!$B$48:$F$50</definedName>
    <definedName name="กกกก" localSheetId="7">[46]Spec!$B$48:$F$50</definedName>
    <definedName name="กกกก" localSheetId="8">[46]Spec!$B$48:$F$50</definedName>
    <definedName name="กกกก" localSheetId="9">[46]Spec!$B$48:$F$50</definedName>
    <definedName name="กกกก">[37]Spec!$B$48:$F$50</definedName>
    <definedName name="ดกฟด" localSheetId="4" hidden="1">{#N/A,#N/A,FALSE,"Signature Page";#N/A,#N/A,FALSE,"Revision Summary";#N/A,#N/A,FALSE,"PROCESS FLOW";#N/A,#N/A,FALSE,"FMEA Worksheet"}</definedName>
    <definedName name="ดกฟด" localSheetId="3" hidden="1">{#N/A,#N/A,FALSE,"Signature Page";#N/A,#N/A,FALSE,"Revision Summary";#N/A,#N/A,FALSE,"PROCESS FLOW";#N/A,#N/A,FALSE,"FMEA Worksheet"}</definedName>
    <definedName name="ดกฟด" localSheetId="2" hidden="1">{#N/A,#N/A,FALSE,"Signature Page";#N/A,#N/A,FALSE,"Revision Summary";#N/A,#N/A,FALSE,"PROCESS FLOW";#N/A,#N/A,FALSE,"FMEA Worksheet"}</definedName>
    <definedName name="ดกฟด" localSheetId="8" hidden="1">{#N/A,#N/A,FALSE,"Signature Page";#N/A,#N/A,FALSE,"Revision Summary";#N/A,#N/A,FALSE,"PROCESS FLOW";#N/A,#N/A,FALSE,"FMEA Worksheet"}</definedName>
    <definedName name="ดกฟด" localSheetId="9" hidden="1">{#N/A,#N/A,FALSE,"Signature Page";#N/A,#N/A,FALSE,"Revision Summary";#N/A,#N/A,FALSE,"PROCESS FLOW";#N/A,#N/A,FALSE,"FMEA Worksheet"}</definedName>
    <definedName name="ดกฟด" hidden="1">{#N/A,#N/A,FALSE,"Signature Page";#N/A,#N/A,FALSE,"Revision Summary";#N/A,#N/A,FALSE,"PROCESS FLOW";#N/A,#N/A,FALSE,"FMEA Worksheet"}</definedName>
    <definedName name="หดเห" localSheetId="4" hidden="1">{#N/A,#N/A,TRUE,"Out-Month "}</definedName>
    <definedName name="หดเห" localSheetId="3" hidden="1">{#N/A,#N/A,TRUE,"Out-Month "}</definedName>
    <definedName name="หดเห" localSheetId="2" hidden="1">{#N/A,#N/A,TRUE,"Out-Month "}</definedName>
    <definedName name="หดเห" localSheetId="8" hidden="1">{#N/A,#N/A,TRUE,"Out-Month "}</definedName>
    <definedName name="หดเห" localSheetId="9" hidden="1">{#N/A,#N/A,TRUE,"Out-Month "}</definedName>
    <definedName name="หดเห" hidden="1">{#N/A,#N/A,TRUE,"Out-Month "}</definedName>
    <definedName name="阿" localSheetId="4">#REF!</definedName>
    <definedName name="阿" localSheetId="3">#REF!</definedName>
    <definedName name="阿" localSheetId="2">#REF!</definedName>
    <definedName name="阿" localSheetId="5">#REF!</definedName>
    <definedName name="阿" localSheetId="6">#REF!</definedName>
    <definedName name="阿" localSheetId="7">#REF!</definedName>
    <definedName name="阿" localSheetId="8">#REF!</definedName>
    <definedName name="阿" localSheetId="9">#REF!</definedName>
    <definedName name="阿" localSheetId="10">#REF!</definedName>
    <definedName name="阿">#REF!</definedName>
    <definedName name="啊啊啊" localSheetId="4" hidden="1">{#N/A,#N/A,TRUE,"Distribution";#N/A,#N/A,TRUE,"Fulfillment";#N/A,#N/A,TRUE,"Aged Backorders"}</definedName>
    <definedName name="啊啊啊" localSheetId="3" hidden="1">{#N/A,#N/A,TRUE,"Distribution";#N/A,#N/A,TRUE,"Fulfillment";#N/A,#N/A,TRUE,"Aged Backorders"}</definedName>
    <definedName name="啊啊啊" localSheetId="2" hidden="1">{#N/A,#N/A,TRUE,"Distribution";#N/A,#N/A,TRUE,"Fulfillment";#N/A,#N/A,TRUE,"Aged Backorders"}</definedName>
    <definedName name="啊啊啊" localSheetId="8" hidden="1">{#N/A,#N/A,TRUE,"Distribution";#N/A,#N/A,TRUE,"Fulfillment";#N/A,#N/A,TRUE,"Aged Backorders"}</definedName>
    <definedName name="啊啊啊" localSheetId="9" hidden="1">{#N/A,#N/A,TRUE,"Distribution";#N/A,#N/A,TRUE,"Fulfillment";#N/A,#N/A,TRUE,"Aged Backorders"}</definedName>
    <definedName name="啊啊啊" hidden="1">{#N/A,#N/A,TRUE,"Distribution";#N/A,#N/A,TRUE,"Fulfillment";#N/A,#N/A,TRUE,"Aged Backorders"}</definedName>
    <definedName name="按照" localSheetId="4">'[9]4 审核发现描述'!#REF!</definedName>
    <definedName name="按照" localSheetId="3">'[9]4 审核发现描述'!#REF!</definedName>
    <definedName name="按照" localSheetId="2">'[9]4 审核发现描述'!#REF!</definedName>
    <definedName name="按照" localSheetId="5">'[9]4 审核发现描述'!#REF!</definedName>
    <definedName name="按照" localSheetId="6">'[9]4 审核发现描述'!#REF!</definedName>
    <definedName name="按照" localSheetId="7">'[9]4 审核发现描述'!#REF!</definedName>
    <definedName name="按照" localSheetId="8">'[10]4 审核发现描述'!#REF!</definedName>
    <definedName name="按照" localSheetId="9">'[10]4 审核发现描述'!#REF!</definedName>
    <definedName name="按照">'[11]4 审核发现描述'!#REF!</definedName>
    <definedName name="暗暗" localSheetId="4">#REF!</definedName>
    <definedName name="暗暗" localSheetId="3">#REF!</definedName>
    <definedName name="暗暗" localSheetId="2">#REF!</definedName>
    <definedName name="暗暗" localSheetId="5">#REF!</definedName>
    <definedName name="暗暗" localSheetId="6">#REF!</definedName>
    <definedName name="暗暗" localSheetId="7">#REF!</definedName>
    <definedName name="暗暗" localSheetId="8">#REF!</definedName>
    <definedName name="暗暗" localSheetId="9">#REF!</definedName>
    <definedName name="暗暗" localSheetId="10">#REF!</definedName>
    <definedName name="暗暗">#REF!</definedName>
    <definedName name="凹陷" localSheetId="4">#REF!</definedName>
    <definedName name="凹陷" localSheetId="3">#REF!</definedName>
    <definedName name="凹陷" localSheetId="2">#REF!</definedName>
    <definedName name="凹陷" localSheetId="5">#REF!</definedName>
    <definedName name="凹陷" localSheetId="6">#REF!</definedName>
    <definedName name="凹陷" localSheetId="7">#REF!</definedName>
    <definedName name="凹陷" localSheetId="8">#REF!</definedName>
    <definedName name="凹陷" localSheetId="9">#REF!</definedName>
    <definedName name="凹陷" localSheetId="10">#REF!</definedName>
    <definedName name="凹陷">#REF!</definedName>
    <definedName name="板厚database" localSheetId="4">#REF!</definedName>
    <definedName name="板厚database" localSheetId="3">#REF!</definedName>
    <definedName name="板厚database" localSheetId="2">#REF!</definedName>
    <definedName name="板厚database" localSheetId="5">#REF!</definedName>
    <definedName name="板厚database" localSheetId="6">#REF!</definedName>
    <definedName name="板厚database" localSheetId="7">#REF!</definedName>
    <definedName name="板厚database" localSheetId="8">#REF!</definedName>
    <definedName name="板厚database" localSheetId="9">#REF!</definedName>
    <definedName name="板厚database" localSheetId="10">#REF!</definedName>
    <definedName name="板厚database">#REF!</definedName>
    <definedName name="板厚databaseei" localSheetId="4">#REF!</definedName>
    <definedName name="板厚databaseei" localSheetId="3">#REF!</definedName>
    <definedName name="板厚databaseei" localSheetId="2">#REF!</definedName>
    <definedName name="板厚databaseei" localSheetId="5">#REF!</definedName>
    <definedName name="板厚databaseei" localSheetId="6">#REF!</definedName>
    <definedName name="板厚databaseei" localSheetId="7">#REF!</definedName>
    <definedName name="板厚databaseei" localSheetId="8">#REF!</definedName>
    <definedName name="板厚databaseei" localSheetId="9">#REF!</definedName>
    <definedName name="板厚databaseei" localSheetId="10">#REF!</definedName>
    <definedName name="板厚databaseei">#REF!</definedName>
    <definedName name="办公用集装箱数量">'[69]01_宏命令库'!$F$44</definedName>
    <definedName name="办公用集装箱月数">'[69]01_宏命令库'!$F$46</definedName>
    <definedName name="备件比例">'[69]01_宏命令库'!$F$58</definedName>
    <definedName name="标准化">[126]改善路径!#REF!</definedName>
    <definedName name="表名">"Dummy"</definedName>
    <definedName name="冰箱" localSheetId="4">#REF!</definedName>
    <definedName name="冰箱" localSheetId="3">#REF!</definedName>
    <definedName name="冰箱" localSheetId="2">#REF!</definedName>
    <definedName name="冰箱" localSheetId="5">#REF!</definedName>
    <definedName name="冰箱" localSheetId="6">#REF!</definedName>
    <definedName name="冰箱" localSheetId="7">#REF!</definedName>
    <definedName name="冰箱" localSheetId="8">#REF!</definedName>
    <definedName name="冰箱" localSheetId="9">#REF!</definedName>
    <definedName name="冰箱" localSheetId="10">#REF!</definedName>
    <definedName name="冰箱">#REF!</definedName>
    <definedName name="材料名称">[115]自制件材料价格!$A$4:$A$19</definedName>
    <definedName name="采购订单序时簿" localSheetId="4">#REF!</definedName>
    <definedName name="采购订单序时簿" localSheetId="3">#REF!</definedName>
    <definedName name="采购订单序时簿" localSheetId="2">#REF!</definedName>
    <definedName name="采购订单序时簿" localSheetId="5">#REF!</definedName>
    <definedName name="采购订单序时簿" localSheetId="6">#REF!</definedName>
    <definedName name="采购订单序时簿" localSheetId="7">#REF!</definedName>
    <definedName name="采购订单序时簿" localSheetId="8">#REF!</definedName>
    <definedName name="采购订单序时簿" localSheetId="9">#REF!</definedName>
    <definedName name="采购订单序时簿" localSheetId="10">#REF!</definedName>
    <definedName name="采购订单序时簿">#REF!</definedName>
    <definedName name="策略11111" localSheetId="4">#REF!</definedName>
    <definedName name="策略11111" localSheetId="3">#REF!</definedName>
    <definedName name="策略11111" localSheetId="2">#REF!</definedName>
    <definedName name="策略11111" localSheetId="5">#REF!</definedName>
    <definedName name="策略11111" localSheetId="6">#REF!</definedName>
    <definedName name="策略11111" localSheetId="7">#REF!</definedName>
    <definedName name="策略11111" localSheetId="8">#REF!</definedName>
    <definedName name="策略11111" localSheetId="9">#REF!</definedName>
    <definedName name="策略11111" localSheetId="10">#REF!</definedName>
    <definedName name="策略11111">#REF!</definedName>
    <definedName name="策略1234" localSheetId="4">#REF!</definedName>
    <definedName name="策略1234" localSheetId="3">#REF!</definedName>
    <definedName name="策略1234" localSheetId="2">#REF!</definedName>
    <definedName name="策略1234" localSheetId="5">#REF!</definedName>
    <definedName name="策略1234" localSheetId="6">#REF!</definedName>
    <definedName name="策略1234" localSheetId="7">#REF!</definedName>
    <definedName name="策略1234" localSheetId="8">#REF!</definedName>
    <definedName name="策略1234" localSheetId="9">#REF!</definedName>
    <definedName name="策略1234" localSheetId="10">#REF!</definedName>
    <definedName name="策略1234">#REF!</definedName>
    <definedName name="叉车租赁天数">'[69]01_宏命令库'!$F$36</definedName>
    <definedName name="구분">#N/A</definedName>
    <definedName name="产品来源1" localSheetId="4">#REF!</definedName>
    <definedName name="产品来源1" localSheetId="3">#REF!</definedName>
    <definedName name="产品来源1" localSheetId="2">#REF!</definedName>
    <definedName name="产品来源1" localSheetId="5">#REF!</definedName>
    <definedName name="产品来源1" localSheetId="6">#REF!</definedName>
    <definedName name="产品来源1" localSheetId="7">#REF!</definedName>
    <definedName name="产品来源1" localSheetId="8">#REF!</definedName>
    <definedName name="产品来源1" localSheetId="9">#REF!</definedName>
    <definedName name="产品来源1" localSheetId="10">#REF!</definedName>
    <definedName name="产品来源1">#REF!</definedName>
    <definedName name="产业线">[127]Sheet3!$A$1:$IV$1</definedName>
    <definedName name="成本2" localSheetId="4">'[9]4 审核发现描述'!#REF!</definedName>
    <definedName name="成本2" localSheetId="3">'[9]4 审核发现描述'!#REF!</definedName>
    <definedName name="成本2" localSheetId="2">'[9]4 审核发现描述'!#REF!</definedName>
    <definedName name="成本2" localSheetId="5">'[9]4 审核发现描述'!#REF!</definedName>
    <definedName name="成本2" localSheetId="6">'[9]4 审核发现描述'!#REF!</definedName>
    <definedName name="成本2" localSheetId="7">'[9]4 审核发现描述'!#REF!</definedName>
    <definedName name="成本2" localSheetId="8">'[10]4 审核发现描述'!#REF!</definedName>
    <definedName name="成本2" localSheetId="9">'[10]4 审核发现描述'!#REF!</definedName>
    <definedName name="成本2">'[11]4 审核发现描述'!#REF!</definedName>
    <definedName name="成本21" localSheetId="4">'[9]4 审核发现描述'!#REF!</definedName>
    <definedName name="成本21" localSheetId="3">'[9]4 审核发现描述'!#REF!</definedName>
    <definedName name="成本21" localSheetId="2">'[9]4 审核发现描述'!#REF!</definedName>
    <definedName name="成本21" localSheetId="5">'[9]4 审核发现描述'!#REF!</definedName>
    <definedName name="成本21" localSheetId="6">'[9]4 审核发现描述'!#REF!</definedName>
    <definedName name="成本21" localSheetId="7">'[9]4 审核发现描述'!#REF!</definedName>
    <definedName name="成本21" localSheetId="8">'[10]4 审核发现描述'!#REF!</definedName>
    <definedName name="成本21" localSheetId="9">'[10]4 审核发现描述'!#REF!</definedName>
    <definedName name="成本21">'[11]4 审核发现描述'!#REF!</definedName>
    <definedName name="급수" localSheetId="4">#REF!</definedName>
    <definedName name="급수" localSheetId="3">#REF!</definedName>
    <definedName name="급수" localSheetId="2">#REF!</definedName>
    <definedName name="급수" localSheetId="5">#REF!</definedName>
    <definedName name="급수" localSheetId="6">#REF!</definedName>
    <definedName name="급수" localSheetId="7">#REF!</definedName>
    <definedName name="급수" localSheetId="8">#REF!</definedName>
    <definedName name="급수" localSheetId="9">#REF!</definedName>
    <definedName name="급수" localSheetId="10">#REF!</definedName>
    <definedName name="급수">#REF!</definedName>
    <definedName name="기타계">#N/A</definedName>
    <definedName name="기타무료">#N/A</definedName>
    <definedName name="기타유료">#N/A</definedName>
    <definedName name="大多数">[115]XL4Poppy!$A$15</definedName>
    <definedName name="大连空调" localSheetId="4">#REF!</definedName>
    <definedName name="大连空调" localSheetId="3">#REF!</definedName>
    <definedName name="大连空调" localSheetId="2">#REF!</definedName>
    <definedName name="大连空调" localSheetId="5">#REF!</definedName>
    <definedName name="大连空调" localSheetId="6">#REF!</definedName>
    <definedName name="大连空调" localSheetId="7">#REF!</definedName>
    <definedName name="大连空调" localSheetId="8">#REF!</definedName>
    <definedName name="大连空调" localSheetId="9">#REF!</definedName>
    <definedName name="大连空调" localSheetId="10">#REF!</definedName>
    <definedName name="大连空调">#REF!</definedName>
    <definedName name="单车运输价格">'[69]01_宏命令库'!$F$34</definedName>
    <definedName name="的" localSheetId="4">#REF!</definedName>
    <definedName name="的" localSheetId="3">#REF!</definedName>
    <definedName name="的" localSheetId="2">#REF!</definedName>
    <definedName name="的" localSheetId="5">#REF!</definedName>
    <definedName name="的" localSheetId="6">#REF!</definedName>
    <definedName name="的" localSheetId="7">#REF!</definedName>
    <definedName name="的" localSheetId="8">#REF!</definedName>
    <definedName name="的" localSheetId="9">#REF!</definedName>
    <definedName name="的" localSheetId="10">#REF!</definedName>
    <definedName name="的">#REF!</definedName>
    <definedName name="的输入法" localSheetId="4">#REF!</definedName>
    <definedName name="的输入法" localSheetId="3">#REF!</definedName>
    <definedName name="的输入法" localSheetId="2">#REF!</definedName>
    <definedName name="的输入法" localSheetId="5">#REF!</definedName>
    <definedName name="的输入法" localSheetId="6">#REF!</definedName>
    <definedName name="的输入法" localSheetId="7">#REF!</definedName>
    <definedName name="的输入法" localSheetId="8">#REF!</definedName>
    <definedName name="的输入法" localSheetId="9">#REF!</definedName>
    <definedName name="的输入法" localSheetId="10">#REF!</definedName>
    <definedName name="的输入法">#REF!</definedName>
    <definedName name="电厨" localSheetId="4">#REF!</definedName>
    <definedName name="电厨" localSheetId="3">#REF!</definedName>
    <definedName name="电厨" localSheetId="2">#REF!</definedName>
    <definedName name="电厨" localSheetId="5">#REF!</definedName>
    <definedName name="电厨" localSheetId="6">#REF!</definedName>
    <definedName name="电厨" localSheetId="7">#REF!</definedName>
    <definedName name="电厨" localSheetId="8">#REF!</definedName>
    <definedName name="电厨" localSheetId="9">#REF!</definedName>
    <definedName name="电厨" localSheetId="10">#REF!</definedName>
    <definedName name="电厨">#REF!</definedName>
    <definedName name="电商新机会" localSheetId="4">#REF!</definedName>
    <definedName name="电商新机会" localSheetId="3">#REF!</definedName>
    <definedName name="电商新机会" localSheetId="2">#REF!</definedName>
    <definedName name="电商新机会" localSheetId="5">#REF!</definedName>
    <definedName name="电商新机会" localSheetId="6">#REF!</definedName>
    <definedName name="电商新机会" localSheetId="7">#REF!</definedName>
    <definedName name="电商新机会" localSheetId="8">#REF!</definedName>
    <definedName name="电商新机会" localSheetId="9">#REF!</definedName>
    <definedName name="电商新机会" localSheetId="10">#REF!</definedName>
    <definedName name="电商新机会">#REF!</definedName>
    <definedName name="吊车租赁天数">'[69]01_宏命令库'!$F$38</definedName>
    <definedName name="定单" localSheetId="4">#REF!</definedName>
    <definedName name="定单" localSheetId="3">#REF!</definedName>
    <definedName name="定单" localSheetId="2">#REF!</definedName>
    <definedName name="定单" localSheetId="5">#REF!</definedName>
    <definedName name="定单" localSheetId="6">#REF!</definedName>
    <definedName name="定单" localSheetId="7">#REF!</definedName>
    <definedName name="定单" localSheetId="8">#REF!</definedName>
    <definedName name="定单" localSheetId="9">#REF!</definedName>
    <definedName name="定单" localSheetId="10">#REF!</definedName>
    <definedName name="定单">#REF!</definedName>
    <definedName name="対策">[116]Tﾁｬｰﾄ!$N$18:$U$18</definedName>
    <definedName name="呃呃呃" localSheetId="4">#REF!</definedName>
    <definedName name="呃呃呃" localSheetId="3">#REF!</definedName>
    <definedName name="呃呃呃" localSheetId="2">#REF!</definedName>
    <definedName name="呃呃呃" localSheetId="5">#REF!</definedName>
    <definedName name="呃呃呃" localSheetId="6">#REF!</definedName>
    <definedName name="呃呃呃" localSheetId="7">#REF!</definedName>
    <definedName name="呃呃呃" localSheetId="8">#REF!</definedName>
    <definedName name="呃呃呃" localSheetId="9">#REF!</definedName>
    <definedName name="呃呃呃" localSheetId="10">#REF!</definedName>
    <definedName name="呃呃呃">#REF!</definedName>
    <definedName name="二" localSheetId="4">#REF!</definedName>
    <definedName name="二" localSheetId="3">#REF!</definedName>
    <definedName name="二" localSheetId="2">#REF!</definedName>
    <definedName name="二" localSheetId="5">#REF!</definedName>
    <definedName name="二" localSheetId="6">#REF!</definedName>
    <definedName name="二" localSheetId="7">#REF!</definedName>
    <definedName name="二" localSheetId="8">#REF!</definedName>
    <definedName name="二" localSheetId="9">#REF!</definedName>
    <definedName name="二" localSheetId="10">#REF!</definedName>
    <definedName name="二">#REF!</definedName>
    <definedName name="二级计划执行1" localSheetId="4" hidden="1">{#N/A,#N/A,TRUE,"Distribution";#N/A,#N/A,TRUE,"Fulfillment";#N/A,#N/A,TRUE,"Aged Backorders"}</definedName>
    <definedName name="二级计划执行1" localSheetId="3" hidden="1">{#N/A,#N/A,TRUE,"Distribution";#N/A,#N/A,TRUE,"Fulfillment";#N/A,#N/A,TRUE,"Aged Backorders"}</definedName>
    <definedName name="二级计划执行1" localSheetId="2" hidden="1">{#N/A,#N/A,TRUE,"Distribution";#N/A,#N/A,TRUE,"Fulfillment";#N/A,#N/A,TRUE,"Aged Backorders"}</definedName>
    <definedName name="二级计划执行1" localSheetId="8" hidden="1">{#N/A,#N/A,TRUE,"Distribution";#N/A,#N/A,TRUE,"Fulfillment";#N/A,#N/A,TRUE,"Aged Backorders"}</definedName>
    <definedName name="二级计划执行1" localSheetId="9" hidden="1">{#N/A,#N/A,TRUE,"Distribution";#N/A,#N/A,TRUE,"Fulfillment";#N/A,#N/A,TRUE,"Aged Backorders"}</definedName>
    <definedName name="二级计划执行1" hidden="1">{#N/A,#N/A,TRUE,"Distribution";#N/A,#N/A,TRUE,"Fulfillment";#N/A,#N/A,TRUE,"Aged Backorders"}</definedName>
    <definedName name="反面泛用機著裝零件" localSheetId="4">#REF!</definedName>
    <definedName name="反面泛用機著裝零件" localSheetId="3">#REF!</definedName>
    <definedName name="反面泛用機著裝零件" localSheetId="2">#REF!</definedName>
    <definedName name="反面泛用機著裝零件" localSheetId="5">#REF!</definedName>
    <definedName name="反面泛用機著裝零件" localSheetId="6">#REF!</definedName>
    <definedName name="反面泛用機著裝零件" localSheetId="7">#REF!</definedName>
    <definedName name="反面泛用機著裝零件" localSheetId="8">#REF!</definedName>
    <definedName name="反面泛用機著裝零件" localSheetId="9">#REF!</definedName>
    <definedName name="反面泛用機著裝零件" localSheetId="10">#REF!</definedName>
    <definedName name="反面泛用機著裝零件">#REF!</definedName>
    <definedName name="返品申告" localSheetId="4">#REF!</definedName>
    <definedName name="返品申告" localSheetId="3">#REF!</definedName>
    <definedName name="返品申告" localSheetId="2">#REF!</definedName>
    <definedName name="返品申告" localSheetId="5">#REF!</definedName>
    <definedName name="返品申告" localSheetId="6">#REF!</definedName>
    <definedName name="返品申告" localSheetId="7">#REF!</definedName>
    <definedName name="返品申告" localSheetId="8">#REF!</definedName>
    <definedName name="返品申告" localSheetId="9">#REF!</definedName>
    <definedName name="返品申告" localSheetId="10">#REF!</definedName>
    <definedName name="返品申告">#REF!</definedName>
    <definedName name="风险金比例">'[69]01_宏命令库'!$F$54</definedName>
    <definedName name="个" localSheetId="4">#REF!</definedName>
    <definedName name="个" localSheetId="3">#REF!</definedName>
    <definedName name="个" localSheetId="2">#REF!</definedName>
    <definedName name="个" localSheetId="5">#REF!</definedName>
    <definedName name="个" localSheetId="6">#REF!</definedName>
    <definedName name="个" localSheetId="7">#REF!</definedName>
    <definedName name="个" localSheetId="8">#REF!</definedName>
    <definedName name="个" localSheetId="9">#REF!</definedName>
    <definedName name="个" localSheetId="10">#REF!</definedName>
    <definedName name="个">#REF!</definedName>
    <definedName name="更名" localSheetId="4">#REF!</definedName>
    <definedName name="更名" localSheetId="3">#REF!</definedName>
    <definedName name="更名" localSheetId="2">#REF!</definedName>
    <definedName name="更名" localSheetId="5">#REF!</definedName>
    <definedName name="更名" localSheetId="6">#REF!</definedName>
    <definedName name="更名" localSheetId="7">#REF!</definedName>
    <definedName name="更名" localSheetId="8">#REF!</definedName>
    <definedName name="更名" localSheetId="9">#REF!</definedName>
    <definedName name="更名" localSheetId="10">#REF!</definedName>
    <definedName name="更名">#REF!</definedName>
    <definedName name="更名2" localSheetId="4">#REF!</definedName>
    <definedName name="更名2" localSheetId="3">#REF!</definedName>
    <definedName name="更名2" localSheetId="2">#REF!</definedName>
    <definedName name="更名2" localSheetId="5">#REF!</definedName>
    <definedName name="更名2" localSheetId="6">#REF!</definedName>
    <definedName name="更名2" localSheetId="7">#REF!</definedName>
    <definedName name="更名2" localSheetId="8">#REF!</definedName>
    <definedName name="更名2" localSheetId="9">#REF!</definedName>
    <definedName name="更名2" localSheetId="10">#REF!</definedName>
    <definedName name="更名2">#REF!</definedName>
    <definedName name="工程">"工程客单"</definedName>
    <definedName name="工程不良" localSheetId="4">'[9]4 审核发现描述'!#REF!</definedName>
    <definedName name="工程不良" localSheetId="3">'[9]4 审核发现描述'!#REF!</definedName>
    <definedName name="工程不良" localSheetId="2">'[9]4 审核发现描述'!#REF!</definedName>
    <definedName name="工程不良" localSheetId="5">'[9]4 审核发现描述'!#REF!</definedName>
    <definedName name="工程不良" localSheetId="6">'[9]4 审核发现描述'!#REF!</definedName>
    <definedName name="工程不良" localSheetId="7">'[9]4 审核发现描述'!#REF!</definedName>
    <definedName name="工程不良" localSheetId="8">'[10]4 审核发现描述'!#REF!</definedName>
    <definedName name="工程不良" localSheetId="9">'[10]4 审核发现描述'!#REF!</definedName>
    <definedName name="工程不良">'[11]4 审核发现描述'!#REF!</definedName>
    <definedName name="工程不良11.17_B9" localSheetId="4">#REF!</definedName>
    <definedName name="工程不良11.17_B9" localSheetId="3">#REF!</definedName>
    <definedName name="工程不良11.17_B9" localSheetId="2">#REF!</definedName>
    <definedName name="工程不良11.17_B9" localSheetId="5">#REF!</definedName>
    <definedName name="工程不良11.17_B9" localSheetId="6">#REF!</definedName>
    <definedName name="工程不良11.17_B9" localSheetId="7">#REF!</definedName>
    <definedName name="工程不良11.17_B9" localSheetId="8">#REF!</definedName>
    <definedName name="工程不良11.17_B9" localSheetId="9">#REF!</definedName>
    <definedName name="工程不良11.17_B9" localSheetId="10">#REF!</definedName>
    <definedName name="工程不良11.17_B9">#REF!</definedName>
    <definedName name="工程不良技改台账">[128]未闭环!#REF!</definedName>
    <definedName name="工作" localSheetId="4">#REF!</definedName>
    <definedName name="工作" localSheetId="3">#REF!</definedName>
    <definedName name="工作" localSheetId="2">#REF!</definedName>
    <definedName name="工作" localSheetId="5">#REF!</definedName>
    <definedName name="工作" localSheetId="6">#REF!</definedName>
    <definedName name="工作" localSheetId="7">#REF!</definedName>
    <definedName name="工作" localSheetId="8">#REF!</definedName>
    <definedName name="工作" localSheetId="9">#REF!</definedName>
    <definedName name="工作" localSheetId="10">#REF!</definedName>
    <definedName name="工作">#REF!</definedName>
    <definedName name="古" localSheetId="4">#REF!</definedName>
    <definedName name="古" localSheetId="3">#REF!</definedName>
    <definedName name="古" localSheetId="2">#REF!</definedName>
    <definedName name="古" localSheetId="5">#REF!</definedName>
    <definedName name="古" localSheetId="6">#REF!</definedName>
    <definedName name="古" localSheetId="7">#REF!</definedName>
    <definedName name="古" localSheetId="8">#REF!</definedName>
    <definedName name="古" localSheetId="9">#REF!</definedName>
    <definedName name="古" localSheetId="10">#REF!</definedName>
    <definedName name="古">#REF!</definedName>
    <definedName name="関連ファイル読込">[113]!関連ファイル読込</definedName>
    <definedName name="贵州" localSheetId="4">#REF!</definedName>
    <definedName name="贵州" localSheetId="3">#REF!</definedName>
    <definedName name="贵州" localSheetId="2">#REF!</definedName>
    <definedName name="贵州" localSheetId="5">#REF!</definedName>
    <definedName name="贵州" localSheetId="6">#REF!</definedName>
    <definedName name="贵州" localSheetId="7">#REF!</definedName>
    <definedName name="贵州" localSheetId="8">#REF!</definedName>
    <definedName name="贵州" localSheetId="9">#REF!</definedName>
    <definedName name="贵州" localSheetId="10">#REF!</definedName>
    <definedName name="贵州">#REF!</definedName>
    <definedName name="내근계">#N/A</definedName>
    <definedName name="내근무료">#N/A</definedName>
    <definedName name="내근유료">#N/A</definedName>
    <definedName name="国美" localSheetId="4">#REF!</definedName>
    <definedName name="国美" localSheetId="3">#REF!</definedName>
    <definedName name="国美" localSheetId="2">#REF!</definedName>
    <definedName name="国美" localSheetId="5">#REF!</definedName>
    <definedName name="国美" localSheetId="6">#REF!</definedName>
    <definedName name="国美" localSheetId="7">#REF!</definedName>
    <definedName name="国美" localSheetId="8">#REF!</definedName>
    <definedName name="国美" localSheetId="9">#REF!</definedName>
    <definedName name="国美" localSheetId="10">#REF!</definedName>
    <definedName name="国美">#REF!</definedName>
    <definedName name="海尔CCT_青岛_通讯有限公司" localSheetId="4">#REF!</definedName>
    <definedName name="海尔CCT_青岛_通讯有限公司" localSheetId="3">#REF!</definedName>
    <definedName name="海尔CCT_青岛_通讯有限公司" localSheetId="2">#REF!</definedName>
    <definedName name="海尔CCT_青岛_通讯有限公司" localSheetId="5">#REF!</definedName>
    <definedName name="海尔CCT_青岛_通讯有限公司" localSheetId="6">#REF!</definedName>
    <definedName name="海尔CCT_青岛_通讯有限公司" localSheetId="7">#REF!</definedName>
    <definedName name="海尔CCT_青岛_通讯有限公司" localSheetId="8">#REF!</definedName>
    <definedName name="海尔CCT_青岛_通讯有限公司" localSheetId="9">#REF!</definedName>
    <definedName name="海尔CCT_青岛_通讯有限公司" localSheetId="10">#REF!</definedName>
    <definedName name="海尔CCT_青岛_通讯有限公司">#REF!</definedName>
    <definedName name="海尔通讯产品2005_1到2005_7经营费用工贸费用预算完成总结汇总" localSheetId="4">#REF!</definedName>
    <definedName name="海尔通讯产品2005_1到2005_7经营费用工贸费用预算完成总结汇总" localSheetId="3">#REF!</definedName>
    <definedName name="海尔通讯产品2005_1到2005_7经营费用工贸费用预算完成总结汇总" localSheetId="2">#REF!</definedName>
    <definedName name="海尔通讯产品2005_1到2005_7经营费用工贸费用预算完成总结汇总" localSheetId="5">#REF!</definedName>
    <definedName name="海尔通讯产品2005_1到2005_7经营费用工贸费用预算完成总结汇总" localSheetId="6">#REF!</definedName>
    <definedName name="海尔通讯产品2005_1到2005_7经营费用工贸费用预算完成总结汇总" localSheetId="7">#REF!</definedName>
    <definedName name="海尔通讯产品2005_1到2005_7经营费用工贸费用预算完成总结汇总" localSheetId="8">#REF!</definedName>
    <definedName name="海尔通讯产品2005_1到2005_7经营费用工贸费用预算完成总结汇总" localSheetId="9">#REF!</definedName>
    <definedName name="海尔通讯产品2005_1到2005_7经营费用工贸费用预算完成总结汇总" localSheetId="10">#REF!</definedName>
    <definedName name="海尔通讯产品2005_1到2005_7经营费用工贸费用预算完成总结汇总">#REF!</definedName>
    <definedName name="合肥" localSheetId="4">#REF!</definedName>
    <definedName name="合肥" localSheetId="3">#REF!</definedName>
    <definedName name="合肥" localSheetId="2">#REF!</definedName>
    <definedName name="合肥" localSheetId="5">#REF!</definedName>
    <definedName name="合肥" localSheetId="6">#REF!</definedName>
    <definedName name="合肥" localSheetId="7">#REF!</definedName>
    <definedName name="合肥" localSheetId="8">#REF!</definedName>
    <definedName name="合肥" localSheetId="9">#REF!</definedName>
    <definedName name="合肥" localSheetId="10">#REF!</definedName>
    <definedName name="合肥">#REF!</definedName>
    <definedName name="合肥波轮" localSheetId="4">#REF!</definedName>
    <definedName name="合肥波轮" localSheetId="3">#REF!</definedName>
    <definedName name="合肥波轮" localSheetId="2">#REF!</definedName>
    <definedName name="合肥波轮" localSheetId="5">#REF!</definedName>
    <definedName name="合肥波轮" localSheetId="6">#REF!</definedName>
    <definedName name="合肥波轮" localSheetId="7">#REF!</definedName>
    <definedName name="合肥波轮" localSheetId="8">#REF!</definedName>
    <definedName name="合肥波轮" localSheetId="9">#REF!</definedName>
    <definedName name="合肥波轮" localSheetId="10">#REF!</definedName>
    <definedName name="合肥波轮">#REF!</definedName>
    <definedName name="汇总" localSheetId="4">#REF!</definedName>
    <definedName name="汇总" localSheetId="3">#REF!</definedName>
    <definedName name="汇总" localSheetId="2">#REF!</definedName>
    <definedName name="汇总" localSheetId="5">#REF!</definedName>
    <definedName name="汇总" localSheetId="6">#REF!</definedName>
    <definedName name="汇总" localSheetId="7">#REF!</definedName>
    <definedName name="汇总" localSheetId="8">#REF!</definedName>
    <definedName name="汇总" localSheetId="9">#REF!</definedName>
    <definedName name="汇总" localSheetId="10">#REF!</definedName>
    <definedName name="汇总">#REF!</definedName>
    <definedName name="火" localSheetId="4">#REF!</definedName>
    <definedName name="火" localSheetId="3">#REF!</definedName>
    <definedName name="火" localSheetId="2">#REF!</definedName>
    <definedName name="火" localSheetId="5">#REF!</definedName>
    <definedName name="火" localSheetId="6">#REF!</definedName>
    <definedName name="火" localSheetId="7">#REF!</definedName>
    <definedName name="火" localSheetId="8">#REF!</definedName>
    <definedName name="火" localSheetId="9">#REF!</definedName>
    <definedName name="火" localSheetId="10">#REF!</definedName>
    <definedName name="火">#REF!</definedName>
    <definedName name="机制">[126]改善路径!#REF!</definedName>
    <definedName name="集装箱需求数量">'[69]01_宏命令库'!$F$40</definedName>
    <definedName name="集装箱租赁月数">'[69]01_宏命令库'!$F$42</definedName>
    <definedName name="记损统计表3" localSheetId="4">#REF!</definedName>
    <definedName name="记损统计表3" localSheetId="3">#REF!</definedName>
    <definedName name="记损统计表3" localSheetId="2">#REF!</definedName>
    <definedName name="记损统计表3" localSheetId="5">#REF!</definedName>
    <definedName name="记损统计表3" localSheetId="6">#REF!</definedName>
    <definedName name="记损统计表3" localSheetId="7">#REF!</definedName>
    <definedName name="记损统计表3" localSheetId="8">#REF!</definedName>
    <definedName name="记损统计表3" localSheetId="9">#REF!</definedName>
    <definedName name="记损统计表3" localSheetId="10">#REF!</definedName>
    <definedName name="记损统计表3">#REF!</definedName>
    <definedName name="家居生态" localSheetId="4">#REF!</definedName>
    <definedName name="家居生态" localSheetId="3">#REF!</definedName>
    <definedName name="家居生态" localSheetId="2">#REF!</definedName>
    <definedName name="家居生态" localSheetId="5">#REF!</definedName>
    <definedName name="家居生态" localSheetId="6">#REF!</definedName>
    <definedName name="家居生态" localSheetId="7">#REF!</definedName>
    <definedName name="家居生态" localSheetId="8">#REF!</definedName>
    <definedName name="家居生态" localSheetId="9">#REF!</definedName>
    <definedName name="家居生态" localSheetId="10">#REF!</definedName>
    <definedName name="家居生态">#REF!</definedName>
    <definedName name="検討等">[107]ＴＦ関連Ｐｒｊ日程表!#REF!</definedName>
    <definedName name="見積依頼" localSheetId="4">#REF!</definedName>
    <definedName name="見積依頼" localSheetId="3">#REF!</definedName>
    <definedName name="見積依頼" localSheetId="2">#REF!</definedName>
    <definedName name="見積依頼" localSheetId="5">#REF!</definedName>
    <definedName name="見積依頼" localSheetId="6">#REF!</definedName>
    <definedName name="見積依頼" localSheetId="7">#REF!</definedName>
    <definedName name="見積依頼" localSheetId="8">#REF!</definedName>
    <definedName name="見積依頼" localSheetId="9">#REF!</definedName>
    <definedName name="見積依頼" localSheetId="10">#REF!</definedName>
    <definedName name="見積依頼">#REF!</definedName>
    <definedName name="胶南" localSheetId="4">#REF!</definedName>
    <definedName name="胶南" localSheetId="3">#REF!</definedName>
    <definedName name="胶南" localSheetId="2">#REF!</definedName>
    <definedName name="胶南" localSheetId="5">#REF!</definedName>
    <definedName name="胶南" localSheetId="6">#REF!</definedName>
    <definedName name="胶南" localSheetId="7">#REF!</definedName>
    <definedName name="胶南" localSheetId="8">#REF!</definedName>
    <definedName name="胶南" localSheetId="9">#REF!</definedName>
    <definedName name="胶南" localSheetId="10">#REF!</definedName>
    <definedName name="胶南">#REF!</definedName>
    <definedName name="胶州" localSheetId="4">#REF!</definedName>
    <definedName name="胶州" localSheetId="3">#REF!</definedName>
    <definedName name="胶州" localSheetId="2">#REF!</definedName>
    <definedName name="胶州" localSheetId="5">#REF!</definedName>
    <definedName name="胶州" localSheetId="6">#REF!</definedName>
    <definedName name="胶州" localSheetId="7">#REF!</definedName>
    <definedName name="胶州" localSheetId="8">#REF!</definedName>
    <definedName name="胶州" localSheetId="9">#REF!</definedName>
    <definedName name="胶州" localSheetId="10">#REF!</definedName>
    <definedName name="胶州">#REF!</definedName>
    <definedName name="解雄偉" localSheetId="4">#REF!</definedName>
    <definedName name="解雄偉" localSheetId="3">#REF!</definedName>
    <definedName name="解雄偉" localSheetId="2">#REF!</definedName>
    <definedName name="解雄偉" localSheetId="5">#REF!</definedName>
    <definedName name="解雄偉" localSheetId="6">#REF!</definedName>
    <definedName name="解雄偉" localSheetId="7">#REF!</definedName>
    <definedName name="解雄偉" localSheetId="8">#REF!</definedName>
    <definedName name="解雄偉" localSheetId="9">#REF!</definedName>
    <definedName name="解雄偉" localSheetId="10">#REF!</definedName>
    <definedName name="解雄偉">#REF!</definedName>
    <definedName name="金" localSheetId="4">#REF!</definedName>
    <definedName name="金" localSheetId="3">#REF!</definedName>
    <definedName name="金" localSheetId="2">#REF!</definedName>
    <definedName name="金" localSheetId="5">#REF!</definedName>
    <definedName name="金" localSheetId="6">#REF!</definedName>
    <definedName name="金" localSheetId="7">#REF!</definedName>
    <definedName name="金" localSheetId="8">#REF!</definedName>
    <definedName name="金" localSheetId="9">#REF!</definedName>
    <definedName name="金" localSheetId="10">#REF!</definedName>
    <definedName name="金">#REF!</definedName>
    <definedName name="进度" localSheetId="4">#REF!</definedName>
    <definedName name="进度" localSheetId="3">#REF!</definedName>
    <definedName name="进度" localSheetId="2">#REF!</definedName>
    <definedName name="进度" localSheetId="5">#REF!</definedName>
    <definedName name="进度" localSheetId="6">#REF!</definedName>
    <definedName name="进度" localSheetId="7">#REF!</definedName>
    <definedName name="进度" localSheetId="8">#REF!</definedName>
    <definedName name="进度" localSheetId="9">#REF!</definedName>
    <definedName name="进度" localSheetId="10">#REF!</definedName>
    <definedName name="进度">#REF!</definedName>
    <definedName name="京东" localSheetId="4">#REF!</definedName>
    <definedName name="京东" localSheetId="3">#REF!</definedName>
    <definedName name="京东" localSheetId="2">#REF!</definedName>
    <definedName name="京东" localSheetId="5">#REF!</definedName>
    <definedName name="京东" localSheetId="6">#REF!</definedName>
    <definedName name="京东" localSheetId="7">#REF!</definedName>
    <definedName name="京东" localSheetId="8">#REF!</definedName>
    <definedName name="京东" localSheetId="9">#REF!</definedName>
    <definedName name="京东" localSheetId="10">#REF!</definedName>
    <definedName name="京东">#REF!</definedName>
    <definedName name="精益">[126]改善路径!#REF!</definedName>
    <definedName name="就3" localSheetId="4">#REF!</definedName>
    <definedName name="就3" localSheetId="3">#REF!</definedName>
    <definedName name="就3" localSheetId="2">#REF!</definedName>
    <definedName name="就3" localSheetId="5">#REF!</definedName>
    <definedName name="就3" localSheetId="6">#REF!</definedName>
    <definedName name="就3" localSheetId="7">#REF!</definedName>
    <definedName name="就3" localSheetId="8">#REF!</definedName>
    <definedName name="就3" localSheetId="9">#REF!</definedName>
    <definedName name="就3" localSheetId="10">#REF!</definedName>
    <definedName name="就3">#REF!</definedName>
    <definedName name="卡车需求数量">'[69]01_宏命令库'!$F$32</definedName>
    <definedName name="烤箱" localSheetId="4">[88]数据输入!#REF!</definedName>
    <definedName name="烤箱" localSheetId="3">[88]数据输入!#REF!</definedName>
    <definedName name="烤箱" localSheetId="2">[88]数据输入!#REF!</definedName>
    <definedName name="烤箱" localSheetId="5">[88]数据输入!#REF!</definedName>
    <definedName name="烤箱" localSheetId="6">[88]数据输入!#REF!</definedName>
    <definedName name="烤箱" localSheetId="7">[88]数据输入!#REF!</definedName>
    <definedName name="烤箱" localSheetId="8">[88]数据输入!#REF!</definedName>
    <definedName name="烤箱" localSheetId="9">[88]数据输入!#REF!</definedName>
    <definedName name="烤箱">[70]数据输入!#REF!</definedName>
    <definedName name="空调" localSheetId="4">#REF!</definedName>
    <definedName name="空调" localSheetId="3">#REF!</definedName>
    <definedName name="空调" localSheetId="2">#REF!</definedName>
    <definedName name="空调" localSheetId="5">#REF!</definedName>
    <definedName name="空调" localSheetId="6">#REF!</definedName>
    <definedName name="空调" localSheetId="7">#REF!</definedName>
    <definedName name="空调" localSheetId="8">#REF!</definedName>
    <definedName name="空调" localSheetId="9">#REF!</definedName>
    <definedName name="空调" localSheetId="10">#REF!</definedName>
    <definedName name="空调">#REF!</definedName>
    <definedName name="奎" localSheetId="4">#REF!</definedName>
    <definedName name="奎" localSheetId="3">#REF!</definedName>
    <definedName name="奎" localSheetId="2">#REF!</definedName>
    <definedName name="奎" localSheetId="5">#REF!</definedName>
    <definedName name="奎" localSheetId="6">#REF!</definedName>
    <definedName name="奎" localSheetId="7">#REF!</definedName>
    <definedName name="奎" localSheetId="8">#REF!</definedName>
    <definedName name="奎" localSheetId="9">#REF!</definedName>
    <definedName name="奎" localSheetId="10">#REF!</definedName>
    <definedName name="奎">#REF!</definedName>
    <definedName name="冷柜" localSheetId="4">#REF!</definedName>
    <definedName name="冷柜" localSheetId="3">#REF!</definedName>
    <definedName name="冷柜" localSheetId="2">#REF!</definedName>
    <definedName name="冷柜" localSheetId="5">#REF!</definedName>
    <definedName name="冷柜" localSheetId="6">#REF!</definedName>
    <definedName name="冷柜" localSheetId="7">#REF!</definedName>
    <definedName name="冷柜" localSheetId="8">#REF!</definedName>
    <definedName name="冷柜" localSheetId="9">#REF!</definedName>
    <definedName name="冷柜" localSheetId="10">#REF!</definedName>
    <definedName name="冷柜">#REF!</definedName>
    <definedName name="联盟" localSheetId="4">#REF!</definedName>
    <definedName name="联盟" localSheetId="3">#REF!</definedName>
    <definedName name="联盟" localSheetId="2">#REF!</definedName>
    <definedName name="联盟" localSheetId="5">#REF!</definedName>
    <definedName name="联盟" localSheetId="6">#REF!</definedName>
    <definedName name="联盟" localSheetId="7">#REF!</definedName>
    <definedName name="联盟" localSheetId="8">#REF!</definedName>
    <definedName name="联盟" localSheetId="9">#REF!</definedName>
    <definedName name="联盟" localSheetId="10">#REF!</definedName>
    <definedName name="联盟">#REF!</definedName>
    <definedName name="도면" localSheetId="4">#REF!</definedName>
    <definedName name="도면" localSheetId="3">#REF!</definedName>
    <definedName name="도면" localSheetId="2">#REF!</definedName>
    <definedName name="도면" localSheetId="5">#REF!</definedName>
    <definedName name="도면" localSheetId="6">#REF!</definedName>
    <definedName name="도면" localSheetId="7">#REF!</definedName>
    <definedName name="도면" localSheetId="8">#REF!</definedName>
    <definedName name="도면" localSheetId="9">#REF!</definedName>
    <definedName name="도면" localSheetId="10">#REF!</definedName>
    <definedName name="도면">#REF!</definedName>
    <definedName name="民族">[129]Sheet2!$F$2:$F$55</definedName>
    <definedName name="模具数量分区" localSheetId="4">IF('25年厨电费用指标到月测算汇总表'!Loan_Amount*'25年厨电费用指标到月测算汇总表'!Interest_Rate*'25年厨电费用指标到月测算汇总表'!Loan_Years*'25年厨电费用指标到月测算汇总表'!Loan_Start&gt;0,1,0)</definedName>
    <definedName name="模具数量分区" localSheetId="3">IF('25年厨电费用指标到月测算汇总表  (2)'!Loan_Amount*'25年厨电费用指标到月测算汇总表  (2)'!Interest_Rate*'25年厨电费用指标到月测算汇总表  (2)'!Loan_Years*'25年厨电费用指标到月测算汇总表  (2)'!Loan_Start&gt;0,1,0)</definedName>
    <definedName name="模具数量分区" localSheetId="2">IF('26年厨电费用指标到月测算汇总表 '!Loan_Amount*'26年厨电费用指标到月测算汇总表 '!Interest_Rate*'26年厨电费用指标到月测算汇总表 '!Loan_Years*'26年厨电费用指标到月测算汇总表 '!Loan_Start&gt;0,1,0)</definedName>
    <definedName name="模具数量分区" localSheetId="0">IF(Loan_Amount*Interest_Rate*Loan_Years*Loan_Start&gt;0,1,0)</definedName>
    <definedName name="模具数量分区" localSheetId="5">IF('厨电1月 '!Loan_Amount*'厨电1月 '!Interest_Rate*'厨电1月 '!Loan_Years*'厨电1月 '!Loan_Start&gt;0,1,0)</definedName>
    <definedName name="模具数量分区" localSheetId="6">IF('厨电2月 '!Loan_Amount*'厨电2月 '!Interest_Rate*'厨电2月 '!Loan_Years*'厨电2月 '!Loan_Start&gt;0,1,0)</definedName>
    <definedName name="模具数量分区" localSheetId="7">IF(厨电3月!Loan_Amount*厨电3月!Interest_Rate*厨电3月!Loan_Years*厨电3月!Loan_Start&gt;0,1,0)</definedName>
    <definedName name="模具数量分区" localSheetId="8">IF(厨电4月!Loan_Amount*厨电4月!Interest_Rate*厨电4月!Loan_Years*厨电4月!Loan_Start&gt;0,1,0)</definedName>
    <definedName name="模具数量分区" localSheetId="9">IF('厨电5月 '!Loan_Amount*'厨电5月 '!Interest_Rate*'厨电5月 '!Loan_Years*'厨电5月 '!Loan_Start&gt;0,1,0)</definedName>
    <definedName name="模具数量分区" localSheetId="10">IF('降费项目厨电 '!Loan_Amount*'降费项目厨电 '!Interest_Rate*'降费项目厨电 '!Loan_Years*'降费项目厨电 '!Loan_Start&gt;0,1,0)</definedName>
    <definedName name="模具数量分区">IF(Loan_Amount*Interest_Rate*Loan_Years*Loan_Start&gt;0,1,0)</definedName>
    <definedName name="模块化">[126]改善路径!#REF!</definedName>
    <definedName name="模块自定义模板2020.12.12" localSheetId="4">OFFSET('25年厨电费用指标到月测算汇总表'!Full_Print,0,0,'25年厨电费用指标到月测算汇总表'!Last_Row)</definedName>
    <definedName name="模块自定义模板2020.12.12" localSheetId="3">OFFSET('25年厨电费用指标到月测算汇总表  (2)'!Full_Print,0,0,'25年厨电费用指标到月测算汇总表  (2)'!Last_Row)</definedName>
    <definedName name="模块自定义模板2020.12.12" localSheetId="2">OFFSET('26年厨电费用指标到月测算汇总表 '!Full_Print,0,0,'26年厨电费用指标到月测算汇总表 '!Last_Row)</definedName>
    <definedName name="模块自定义模板2020.12.12" localSheetId="0">OFFSET(Full_Print,0,0,'DW  2026'!Last_Row)</definedName>
    <definedName name="模块自定义模板2020.12.12" localSheetId="5">OFFSET('厨电1月 '!Full_Print,0,0,'厨电1月 '!Last_Row)</definedName>
    <definedName name="模块自定义模板2020.12.12" localSheetId="6">OFFSET('厨电2月 '!Full_Print,0,0,'厨电2月 '!Last_Row)</definedName>
    <definedName name="模块自定义模板2020.12.12" localSheetId="7">OFFSET(厨电3月!Full_Print,0,0,厨电3月!Last_Row)</definedName>
    <definedName name="模块自定义模板2020.12.12" localSheetId="8">OFFSET(厨电4月!Full_Print,0,0,厨电4月!Last_Row)</definedName>
    <definedName name="模块自定义模板2020.12.12" localSheetId="9">OFFSET('厨电5月 '!Full_Print,0,0,'厨电5月 '!Last_Row)</definedName>
    <definedName name="模块自定义模板2020.12.12" localSheetId="10">OFFSET('降费项目厨电 '!Full_Print,0,0,'降费项目厨电 '!Last_Row)</definedName>
    <definedName name="模块自定义模板2020.12.12">OFFSET(Full_Print,0,0,Last_Row)</definedName>
    <definedName name="木" localSheetId="4">#REF!</definedName>
    <definedName name="木" localSheetId="3">#REF!</definedName>
    <definedName name="木" localSheetId="2">#REF!</definedName>
    <definedName name="木" localSheetId="5">#REF!</definedName>
    <definedName name="木" localSheetId="6">#REF!</definedName>
    <definedName name="木" localSheetId="7">#REF!</definedName>
    <definedName name="木" localSheetId="8">#REF!</definedName>
    <definedName name="木" localSheetId="9">#REF!</definedName>
    <definedName name="木" localSheetId="10">#REF!</definedName>
    <definedName name="木">#REF!</definedName>
    <definedName name="期初餘額" localSheetId="4">#REF!</definedName>
    <definedName name="期初餘額" localSheetId="3">#REF!</definedName>
    <definedName name="期初餘額" localSheetId="2">#REF!</definedName>
    <definedName name="期初餘額" localSheetId="5">#REF!</definedName>
    <definedName name="期初餘額" localSheetId="6">#REF!</definedName>
    <definedName name="期初餘額" localSheetId="7">#REF!</definedName>
    <definedName name="期初餘額" localSheetId="8">#REF!</definedName>
    <definedName name="期初餘額" localSheetId="9">#REF!</definedName>
    <definedName name="期初餘額" localSheetId="10">#REF!</definedName>
    <definedName name="期初餘額">#REF!</definedName>
    <definedName name="企画書" localSheetId="4" hidden="1">{"'打点割り振り (2)'!$A$1:$G$35"}</definedName>
    <definedName name="企画書" localSheetId="3" hidden="1">{"'打点割り振り (2)'!$A$1:$G$35"}</definedName>
    <definedName name="企画書" localSheetId="2" hidden="1">{"'打点割り振り (2)'!$A$1:$G$35"}</definedName>
    <definedName name="企画書" localSheetId="8" hidden="1">{"'打点割り振り (2)'!$A$1:$G$35"}</definedName>
    <definedName name="企画書" localSheetId="9" hidden="1">{"'打点割り振り (2)'!$A$1:$G$35"}</definedName>
    <definedName name="企画書" hidden="1">{"'打点割り振り (2)'!$A$1:$G$35"}</definedName>
    <definedName name="青岛" localSheetId="4">#REF!</definedName>
    <definedName name="青岛" localSheetId="3">#REF!</definedName>
    <definedName name="青岛" localSheetId="2">#REF!</definedName>
    <definedName name="青岛" localSheetId="5">#REF!</definedName>
    <definedName name="青岛" localSheetId="6">#REF!</definedName>
    <definedName name="青岛" localSheetId="7">#REF!</definedName>
    <definedName name="青岛" localSheetId="8">#REF!</definedName>
    <definedName name="青岛" localSheetId="9">#REF!</definedName>
    <definedName name="青岛" localSheetId="10">#REF!</definedName>
    <definedName name="青岛">#REF!</definedName>
    <definedName name="青岛波轮" localSheetId="4">#REF!</definedName>
    <definedName name="青岛波轮" localSheetId="3">#REF!</definedName>
    <definedName name="青岛波轮" localSheetId="2">#REF!</definedName>
    <definedName name="青岛波轮" localSheetId="5">#REF!</definedName>
    <definedName name="青岛波轮" localSheetId="6">#REF!</definedName>
    <definedName name="青岛波轮" localSheetId="7">#REF!</definedName>
    <definedName name="青岛波轮" localSheetId="8">#REF!</definedName>
    <definedName name="青岛波轮" localSheetId="9">#REF!</definedName>
    <definedName name="青岛波轮" localSheetId="10">#REF!</definedName>
    <definedName name="青岛波轮">#REF!</definedName>
    <definedName name="青岛滚筒" localSheetId="4">#REF!</definedName>
    <definedName name="青岛滚筒" localSheetId="3">#REF!</definedName>
    <definedName name="青岛滚筒" localSheetId="2">#REF!</definedName>
    <definedName name="青岛滚筒" localSheetId="5">#REF!</definedName>
    <definedName name="青岛滚筒" localSheetId="6">#REF!</definedName>
    <definedName name="青岛滚筒" localSheetId="7">#REF!</definedName>
    <definedName name="青岛滚筒" localSheetId="8">#REF!</definedName>
    <definedName name="青岛滚筒" localSheetId="9">#REF!</definedName>
    <definedName name="青岛滚筒" localSheetId="10">#REF!</definedName>
    <definedName name="青岛滚筒">#REF!</definedName>
    <definedName name="区位" localSheetId="4">#REF!</definedName>
    <definedName name="区位" localSheetId="3">#REF!</definedName>
    <definedName name="区位" localSheetId="2">#REF!</definedName>
    <definedName name="区位" localSheetId="5">#REF!</definedName>
    <definedName name="区位" localSheetId="6">#REF!</definedName>
    <definedName name="区位" localSheetId="7">#REF!</definedName>
    <definedName name="区位" localSheetId="8">#REF!</definedName>
    <definedName name="区位" localSheetId="9">#REF!</definedName>
    <definedName name="区位" localSheetId="10">#REF!</definedName>
    <definedName name="区位">#REF!</definedName>
    <definedName name="取消" localSheetId="4" hidden="1">{#N/A,#N/A,TRUE,"Distribution";#N/A,#N/A,TRUE,"Fulfillment";#N/A,#N/A,TRUE,"Aged Backorders"}</definedName>
    <definedName name="取消" localSheetId="3" hidden="1">{#N/A,#N/A,TRUE,"Distribution";#N/A,#N/A,TRUE,"Fulfillment";#N/A,#N/A,TRUE,"Aged Backorders"}</definedName>
    <definedName name="取消" localSheetId="2" hidden="1">{#N/A,#N/A,TRUE,"Distribution";#N/A,#N/A,TRUE,"Fulfillment";#N/A,#N/A,TRUE,"Aged Backorders"}</definedName>
    <definedName name="取消" localSheetId="8" hidden="1">{#N/A,#N/A,TRUE,"Distribution";#N/A,#N/A,TRUE,"Fulfillment";#N/A,#N/A,TRUE,"Aged Backorders"}</definedName>
    <definedName name="取消" localSheetId="9" hidden="1">{#N/A,#N/A,TRUE,"Distribution";#N/A,#N/A,TRUE,"Fulfillment";#N/A,#N/A,TRUE,"Aged Backorders"}</definedName>
    <definedName name="取消" hidden="1">{#N/A,#N/A,TRUE,"Distribution";#N/A,#N/A,TRUE,"Fulfillment";#N/A,#N/A,TRUE,"Aged Backorders"}</definedName>
    <definedName name="日" localSheetId="4">'[9]4 审核发现描述'!#REF!</definedName>
    <definedName name="日" localSheetId="3">'[9]4 审核发现描述'!#REF!</definedName>
    <definedName name="日" localSheetId="2">'[9]4 审核发现描述'!#REF!</definedName>
    <definedName name="日" localSheetId="5">'[9]4 审核发现描述'!#REF!</definedName>
    <definedName name="日" localSheetId="6">'[9]4 审核发现描述'!#REF!</definedName>
    <definedName name="日" localSheetId="7">'[9]4 审核发现描述'!#REF!</definedName>
    <definedName name="日" localSheetId="8">'[10]4 审核发现描述'!#REF!</definedName>
    <definedName name="日" localSheetId="9">'[10]4 审核发现描述'!#REF!</definedName>
    <definedName name="日">'[11]4 审核发现描述'!#REF!</definedName>
    <definedName name="设备价格总价" localSheetId="4">#REF!</definedName>
    <definedName name="设备价格总价" localSheetId="3">#REF!</definedName>
    <definedName name="设备价格总价" localSheetId="2">#REF!</definedName>
    <definedName name="设备价格总价" localSheetId="5">#REF!</definedName>
    <definedName name="设备价格总价" localSheetId="6">#REF!</definedName>
    <definedName name="设备价格总价" localSheetId="7">#REF!</definedName>
    <definedName name="设备价格总价" localSheetId="8">#REF!</definedName>
    <definedName name="设备价格总价" localSheetId="9">#REF!</definedName>
    <definedName name="设备价格总价" localSheetId="10">#REF!</definedName>
    <definedName name="设备价格总价">#REF!</definedName>
    <definedName name="省人维度" localSheetId="4">#REF!</definedName>
    <definedName name="省人维度" localSheetId="3">#REF!</definedName>
    <definedName name="省人维度" localSheetId="2">#REF!</definedName>
    <definedName name="省人维度" localSheetId="5">#REF!</definedName>
    <definedName name="省人维度" localSheetId="6">#REF!</definedName>
    <definedName name="省人维度" localSheetId="7">#REF!</definedName>
    <definedName name="省人维度" localSheetId="8">#REF!</definedName>
    <definedName name="省人维度" localSheetId="9">#REF!</definedName>
    <definedName name="省人维度" localSheetId="10">#REF!</definedName>
    <definedName name="省人维度">#REF!</definedName>
    <definedName name="是">[130]未闭环!#REF!</definedName>
    <definedName name="是否需要证明核查">[131]Sheet2!$X$2:$X$3</definedName>
    <definedName name="收入">[132]目标体系横轴矩阵!$B$7,[132]目标体系横轴矩阵!$C$11,[132]目标体系横轴矩阵!$B$14+[132]目标体系横轴矩阵!$D$19,[132]目标体系横轴矩阵!$C$24,[132]目标体系横轴矩阵!$B$14,[132]目标体系横轴矩阵!$B$21,[132]目标体系横轴矩阵!$C$10,[132]目标体系横轴矩阵!$B$6</definedName>
    <definedName name="数据" localSheetId="4">#REF!</definedName>
    <definedName name="数据" localSheetId="3">#REF!</definedName>
    <definedName name="数据" localSheetId="2">#REF!</definedName>
    <definedName name="数据" localSheetId="5">#REF!</definedName>
    <definedName name="数据" localSheetId="6">#REF!</definedName>
    <definedName name="数据" localSheetId="7">#REF!</definedName>
    <definedName name="数据" localSheetId="8">#REF!</definedName>
    <definedName name="数据" localSheetId="9">#REF!</definedName>
    <definedName name="数据" localSheetId="10">#REF!</definedName>
    <definedName name="数据">#REF!</definedName>
    <definedName name="数据1" localSheetId="4">#REF!</definedName>
    <definedName name="数据1" localSheetId="3">#REF!</definedName>
    <definedName name="数据1" localSheetId="2">#REF!</definedName>
    <definedName name="数据1" localSheetId="5">#REF!</definedName>
    <definedName name="数据1" localSheetId="6">#REF!</definedName>
    <definedName name="数据1" localSheetId="7">#REF!</definedName>
    <definedName name="数据1" localSheetId="8">#REF!</definedName>
    <definedName name="数据1" localSheetId="9">#REF!</definedName>
    <definedName name="数据1" localSheetId="10">#REF!</definedName>
    <definedName name="数据1">#REF!</definedName>
    <definedName name="水" localSheetId="4">#REF!</definedName>
    <definedName name="水" localSheetId="3">#REF!</definedName>
    <definedName name="水" localSheetId="2">#REF!</definedName>
    <definedName name="水" localSheetId="5">#REF!</definedName>
    <definedName name="水" localSheetId="6">#REF!</definedName>
    <definedName name="水" localSheetId="7">#REF!</definedName>
    <definedName name="水" localSheetId="8">#REF!</definedName>
    <definedName name="水" localSheetId="9">#REF!</definedName>
    <definedName name="水" localSheetId="10">#REF!</definedName>
    <definedName name="水">#REF!</definedName>
    <definedName name="顺德" localSheetId="4">#REF!</definedName>
    <definedName name="顺德" localSheetId="3">#REF!</definedName>
    <definedName name="顺德" localSheetId="2">#REF!</definedName>
    <definedName name="顺德" localSheetId="5">#REF!</definedName>
    <definedName name="顺德" localSheetId="6">#REF!</definedName>
    <definedName name="顺德" localSheetId="7">#REF!</definedName>
    <definedName name="顺德" localSheetId="8">#REF!</definedName>
    <definedName name="顺德" localSheetId="9">#REF!</definedName>
    <definedName name="顺德" localSheetId="10">#REF!</definedName>
    <definedName name="顺德">#REF!</definedName>
    <definedName name="苏宁" localSheetId="4">#REF!</definedName>
    <definedName name="苏宁" localSheetId="3">#REF!</definedName>
    <definedName name="苏宁" localSheetId="2">#REF!</definedName>
    <definedName name="苏宁" localSheetId="5">#REF!</definedName>
    <definedName name="苏宁" localSheetId="6">#REF!</definedName>
    <definedName name="苏宁" localSheetId="7">#REF!</definedName>
    <definedName name="苏宁" localSheetId="8">#REF!</definedName>
    <definedName name="苏宁" localSheetId="9">#REF!</definedName>
    <definedName name="苏宁" localSheetId="10">#REF!</definedName>
    <definedName name="苏宁">#REF!</definedName>
    <definedName name="台账" localSheetId="4">#REF!</definedName>
    <definedName name="台账" localSheetId="3">#REF!</definedName>
    <definedName name="台账" localSheetId="2">#REF!</definedName>
    <definedName name="台账" localSheetId="5">#REF!</definedName>
    <definedName name="台账" localSheetId="6">#REF!</definedName>
    <definedName name="台账" localSheetId="7">#REF!</definedName>
    <definedName name="台账" localSheetId="8">#REF!</definedName>
    <definedName name="台账" localSheetId="9">#REF!</definedName>
    <definedName name="台账" localSheetId="10">#REF!</definedName>
    <definedName name="台账">#REF!</definedName>
    <definedName name="台账2" localSheetId="4">#REF!</definedName>
    <definedName name="台账2" localSheetId="3">#REF!</definedName>
    <definedName name="台账2" localSheetId="2">#REF!</definedName>
    <definedName name="台账2" localSheetId="5">#REF!</definedName>
    <definedName name="台账2" localSheetId="6">#REF!</definedName>
    <definedName name="台账2" localSheetId="7">#REF!</definedName>
    <definedName name="台账2" localSheetId="8">#REF!</definedName>
    <definedName name="台账2" localSheetId="9">#REF!</definedName>
    <definedName name="台账2" localSheetId="10">#REF!</definedName>
    <definedName name="台账2">#REF!</definedName>
    <definedName name="特冰" localSheetId="4">#REF!</definedName>
    <definedName name="特冰" localSheetId="3">#REF!</definedName>
    <definedName name="特冰" localSheetId="2">#REF!</definedName>
    <definedName name="特冰" localSheetId="5">#REF!</definedName>
    <definedName name="特冰" localSheetId="6">#REF!</definedName>
    <definedName name="特冰" localSheetId="7">#REF!</definedName>
    <definedName name="特冰" localSheetId="8">#REF!</definedName>
    <definedName name="特冰" localSheetId="9">#REF!</definedName>
    <definedName name="特冰" localSheetId="10">#REF!</definedName>
    <definedName name="特冰">#REF!</definedName>
    <definedName name="_xlnm.Extract" localSheetId="4">#REF!</definedName>
    <definedName name="_xlnm.Extract" localSheetId="3">#REF!</definedName>
    <definedName name="_xlnm.Extract" localSheetId="2">#REF!</definedName>
    <definedName name="_xlnm.Extract" localSheetId="5">#REF!</definedName>
    <definedName name="_xlnm.Extract" localSheetId="6">#REF!</definedName>
    <definedName name="_xlnm.Extract" localSheetId="7">#REF!</definedName>
    <definedName name="_xlnm.Extract" localSheetId="8">#REF!</definedName>
    <definedName name="_xlnm.Extract" localSheetId="9">#REF!</definedName>
    <definedName name="_xlnm.Extract" localSheetId="10">#REF!</definedName>
    <definedName name="_xlnm.Extract">#REF!</definedName>
    <definedName name="天猫" localSheetId="4">#REF!</definedName>
    <definedName name="天猫" localSheetId="3">#REF!</definedName>
    <definedName name="天猫" localSheetId="2">#REF!</definedName>
    <definedName name="天猫" localSheetId="5">#REF!</definedName>
    <definedName name="天猫" localSheetId="6">#REF!</definedName>
    <definedName name="天猫" localSheetId="7">#REF!</definedName>
    <definedName name="天猫" localSheetId="8">#REF!</definedName>
    <definedName name="天猫" localSheetId="9">#REF!</definedName>
    <definedName name="天猫" localSheetId="10">#REF!</definedName>
    <definedName name="天猫">#REF!</definedName>
    <definedName name="天域" localSheetId="4">[89]数据输入!#REF!</definedName>
    <definedName name="天域" localSheetId="3">[89]数据输入!#REF!</definedName>
    <definedName name="天域" localSheetId="2">[89]数据输入!#REF!</definedName>
    <definedName name="天域" localSheetId="5">[89]数据输入!#REF!</definedName>
    <definedName name="天域" localSheetId="6">[89]数据输入!#REF!</definedName>
    <definedName name="天域" localSheetId="7">[89]数据输入!#REF!</definedName>
    <definedName name="天域" localSheetId="8">[89]数据输入!#REF!</definedName>
    <definedName name="天域" localSheetId="9">[89]数据输入!#REF!</definedName>
    <definedName name="天域">[72]数据输入!#REF!</definedName>
    <definedName name="停机" localSheetId="4">#REF!</definedName>
    <definedName name="停机" localSheetId="3">#REF!</definedName>
    <definedName name="停机" localSheetId="2">#REF!</definedName>
    <definedName name="停机" localSheetId="5">#REF!</definedName>
    <definedName name="停机" localSheetId="6">#REF!</definedName>
    <definedName name="停机" localSheetId="7">#REF!</definedName>
    <definedName name="停机" localSheetId="8">#REF!</definedName>
    <definedName name="停机" localSheetId="9">#REF!</definedName>
    <definedName name="停机" localSheetId="10">#REF!</definedName>
    <definedName name="停机">#REF!</definedName>
    <definedName name="ㅁㅁ" localSheetId="4">#REF!</definedName>
    <definedName name="ㅁㅁ" localSheetId="3">#REF!</definedName>
    <definedName name="ㅁㅁ" localSheetId="2">#REF!</definedName>
    <definedName name="ㅁㅁ" localSheetId="5">#REF!</definedName>
    <definedName name="ㅁㅁ" localSheetId="6">#REF!</definedName>
    <definedName name="ㅁㅁ" localSheetId="7">#REF!</definedName>
    <definedName name="ㅁㅁ" localSheetId="8">#REF!</definedName>
    <definedName name="ㅁㅁ" localSheetId="9">#REF!</definedName>
    <definedName name="ㅁㅁ" localSheetId="10">#REF!</definedName>
    <definedName name="ㅁㅁ">#REF!</definedName>
    <definedName name="ㅁㅁㅁ" localSheetId="4">#REF!</definedName>
    <definedName name="ㅁㅁㅁ" localSheetId="3">#REF!</definedName>
    <definedName name="ㅁㅁㅁ" localSheetId="2">#REF!</definedName>
    <definedName name="ㅁㅁㅁ" localSheetId="5">#REF!</definedName>
    <definedName name="ㅁㅁㅁ" localSheetId="6">#REF!</definedName>
    <definedName name="ㅁㅁㅁ" localSheetId="7">#REF!</definedName>
    <definedName name="ㅁㅁㅁ" localSheetId="8">#REF!</definedName>
    <definedName name="ㅁㅁㅁ" localSheetId="9">#REF!</definedName>
    <definedName name="ㅁㅁㅁ" localSheetId="10">#REF!</definedName>
    <definedName name="ㅁㅁㅁ">#REF!</definedName>
    <definedName name="推进" localSheetId="4">#REF!</definedName>
    <definedName name="推进" localSheetId="3">#REF!</definedName>
    <definedName name="推进" localSheetId="2">#REF!</definedName>
    <definedName name="推进" localSheetId="5">#REF!</definedName>
    <definedName name="推进" localSheetId="6">#REF!</definedName>
    <definedName name="推进" localSheetId="7">#REF!</definedName>
    <definedName name="推进" localSheetId="8">#REF!</definedName>
    <definedName name="推进" localSheetId="9">#REF!</definedName>
    <definedName name="推进" localSheetId="10">#REF!</definedName>
    <definedName name="推进">#REF!</definedName>
    <definedName name="万达女" localSheetId="4">[89]数据输入!#REF!</definedName>
    <definedName name="万达女" localSheetId="3">[89]数据输入!#REF!</definedName>
    <definedName name="万达女" localSheetId="2">[89]数据输入!#REF!</definedName>
    <definedName name="万达女" localSheetId="5">[89]数据输入!#REF!</definedName>
    <definedName name="万达女" localSheetId="6">[89]数据输入!#REF!</definedName>
    <definedName name="万达女" localSheetId="7">[89]数据输入!#REF!</definedName>
    <definedName name="万达女" localSheetId="8">[89]数据输入!#REF!</definedName>
    <definedName name="万达女" localSheetId="9">[89]数据输入!#REF!</definedName>
    <definedName name="万达女">[72]数据输入!#REF!</definedName>
    <definedName name="五线" localSheetId="4">#REF!</definedName>
    <definedName name="五线" localSheetId="3">#REF!</definedName>
    <definedName name="五线" localSheetId="2">#REF!</definedName>
    <definedName name="五线" localSheetId="5">#REF!</definedName>
    <definedName name="五线" localSheetId="6">#REF!</definedName>
    <definedName name="五线" localSheetId="7">#REF!</definedName>
    <definedName name="五线" localSheetId="8">#REF!</definedName>
    <definedName name="五线" localSheetId="9">#REF!</definedName>
    <definedName name="五线" localSheetId="10">#REF!</definedName>
    <definedName name="五线">#REF!</definedName>
    <definedName name="五线措施" localSheetId="4">#REF!</definedName>
    <definedName name="五线措施" localSheetId="3">#REF!</definedName>
    <definedName name="五线措施" localSheetId="2">#REF!</definedName>
    <definedName name="五线措施" localSheetId="5">#REF!</definedName>
    <definedName name="五线措施" localSheetId="6">#REF!</definedName>
    <definedName name="五线措施" localSheetId="7">#REF!</definedName>
    <definedName name="五线措施" localSheetId="8">#REF!</definedName>
    <definedName name="五线措施" localSheetId="9">#REF!</definedName>
    <definedName name="五线措施" localSheetId="10">#REF!</definedName>
    <definedName name="五线措施">#REF!</definedName>
    <definedName name="五线改善措施" localSheetId="4">#REF!</definedName>
    <definedName name="五线改善措施" localSheetId="3">#REF!</definedName>
    <definedName name="五线改善措施" localSheetId="2">#REF!</definedName>
    <definedName name="五线改善措施" localSheetId="5">#REF!</definedName>
    <definedName name="五线改善措施" localSheetId="6">#REF!</definedName>
    <definedName name="五线改善措施" localSheetId="7">#REF!</definedName>
    <definedName name="五线改善措施" localSheetId="8">#REF!</definedName>
    <definedName name="五线改善措施" localSheetId="9">#REF!</definedName>
    <definedName name="五线改善措施" localSheetId="10">#REF!</definedName>
    <definedName name="五线改善措施">#REF!</definedName>
    <definedName name="五星" localSheetId="4">#REF!</definedName>
    <definedName name="五星" localSheetId="3">#REF!</definedName>
    <definedName name="五星" localSheetId="2">#REF!</definedName>
    <definedName name="五星" localSheetId="5">#REF!</definedName>
    <definedName name="五星" localSheetId="6">#REF!</definedName>
    <definedName name="五星" localSheetId="7">#REF!</definedName>
    <definedName name="五星" localSheetId="8">#REF!</definedName>
    <definedName name="五星" localSheetId="9">#REF!</definedName>
    <definedName name="五星" localSheetId="10">#REF!</definedName>
    <definedName name="五星">#REF!</definedName>
    <definedName name="洗涤" localSheetId="4">#REF!</definedName>
    <definedName name="洗涤" localSheetId="3">#REF!</definedName>
    <definedName name="洗涤" localSheetId="2">#REF!</definedName>
    <definedName name="洗涤" localSheetId="5">#REF!</definedName>
    <definedName name="洗涤" localSheetId="6">#REF!</definedName>
    <definedName name="洗涤" localSheetId="7">#REF!</definedName>
    <definedName name="洗涤" localSheetId="8">#REF!</definedName>
    <definedName name="洗涤" localSheetId="9">#REF!</definedName>
    <definedName name="洗涤" localSheetId="10">#REF!</definedName>
    <definedName name="洗涤">#REF!</definedName>
    <definedName name="洗衣机" localSheetId="4">#REF!</definedName>
    <definedName name="洗衣机" localSheetId="3">#REF!</definedName>
    <definedName name="洗衣机" localSheetId="2">#REF!</definedName>
    <definedName name="洗衣机" localSheetId="5">#REF!</definedName>
    <definedName name="洗衣机" localSheetId="6">#REF!</definedName>
    <definedName name="洗衣机" localSheetId="7">#REF!</definedName>
    <definedName name="洗衣机" localSheetId="8">#REF!</definedName>
    <definedName name="洗衣机" localSheetId="9">#REF!</definedName>
    <definedName name="洗衣机" localSheetId="10">#REF!</definedName>
    <definedName name="洗衣机">#REF!</definedName>
    <definedName name="线体" localSheetId="4">#REF!</definedName>
    <definedName name="线体" localSheetId="3">#REF!</definedName>
    <definedName name="线体" localSheetId="2">#REF!</definedName>
    <definedName name="线体" localSheetId="5">#REF!</definedName>
    <definedName name="线体" localSheetId="6">#REF!</definedName>
    <definedName name="线体" localSheetId="7">#REF!</definedName>
    <definedName name="线体" localSheetId="8">#REF!</definedName>
    <definedName name="线体" localSheetId="9">#REF!</definedName>
    <definedName name="线体" localSheetId="10">#REF!</definedName>
    <definedName name="线体">#REF!</definedName>
    <definedName name="销量" localSheetId="4">#REF!</definedName>
    <definedName name="销量" localSheetId="3">#REF!</definedName>
    <definedName name="销量" localSheetId="2">#REF!</definedName>
    <definedName name="销量" localSheetId="5">#REF!</definedName>
    <definedName name="销量" localSheetId="6">#REF!</definedName>
    <definedName name="销量" localSheetId="7">#REF!</definedName>
    <definedName name="销量" localSheetId="8">#REF!</definedName>
    <definedName name="销量" localSheetId="9">#REF!</definedName>
    <definedName name="销量" localSheetId="10">#REF!</definedName>
    <definedName name="销量">#REF!</definedName>
    <definedName name="心" localSheetId="4">#REF!</definedName>
    <definedName name="心" localSheetId="3">#REF!</definedName>
    <definedName name="心" localSheetId="2">#REF!</definedName>
    <definedName name="心" localSheetId="5">#REF!</definedName>
    <definedName name="心" localSheetId="6">#REF!</definedName>
    <definedName name="心" localSheetId="7">#REF!</definedName>
    <definedName name="心" localSheetId="8">#REF!</definedName>
    <definedName name="心" localSheetId="9">#REF!</definedName>
    <definedName name="心" localSheetId="10">#REF!</definedName>
    <definedName name="心">#REF!</definedName>
    <definedName name="新" localSheetId="4">#REF!</definedName>
    <definedName name="新" localSheetId="3">#REF!</definedName>
    <definedName name="新" localSheetId="2">#REF!</definedName>
    <definedName name="新" localSheetId="5">#REF!</definedName>
    <definedName name="新" localSheetId="6">#REF!</definedName>
    <definedName name="新" localSheetId="7">#REF!</definedName>
    <definedName name="新" localSheetId="8">#REF!</definedName>
    <definedName name="新" localSheetId="9">#REF!</definedName>
    <definedName name="新" localSheetId="10">#REF!</definedName>
    <definedName name="新">#REF!</definedName>
    <definedName name="新1" localSheetId="4">#REF!</definedName>
    <definedName name="新1" localSheetId="3">#REF!</definedName>
    <definedName name="新1" localSheetId="2">#REF!</definedName>
    <definedName name="新1" localSheetId="5">#REF!</definedName>
    <definedName name="新1" localSheetId="6">#REF!</definedName>
    <definedName name="新1" localSheetId="7">#REF!</definedName>
    <definedName name="新1" localSheetId="8">#REF!</definedName>
    <definedName name="新1" localSheetId="9">#REF!</definedName>
    <definedName name="新1" localSheetId="10">#REF!</definedName>
    <definedName name="新1">#REF!</definedName>
    <definedName name="新規" localSheetId="4" hidden="1">{"'打点割り振り (2)'!$A$1:$G$35"}</definedName>
    <definedName name="新規" localSheetId="3" hidden="1">{"'打点割り振り (2)'!$A$1:$G$35"}</definedName>
    <definedName name="新規" localSheetId="2" hidden="1">{"'打点割り振り (2)'!$A$1:$G$35"}</definedName>
    <definedName name="新規" localSheetId="8" hidden="1">{"'打点割り振り (2)'!$A$1:$G$35"}</definedName>
    <definedName name="新規" localSheetId="9" hidden="1">{"'打点割り振り (2)'!$A$1:$G$35"}</definedName>
    <definedName name="新規" hidden="1">{"'打点割り振り (2)'!$A$1:$G$35"}</definedName>
    <definedName name="信息化">[126]改善路径!#REF!</definedName>
    <definedName name="选择" localSheetId="4">#REF!</definedName>
    <definedName name="选择" localSheetId="3">#REF!</definedName>
    <definedName name="选择" localSheetId="2">#REF!</definedName>
    <definedName name="选择" localSheetId="5">#REF!</definedName>
    <definedName name="选择" localSheetId="6">#REF!</definedName>
    <definedName name="选择" localSheetId="7">#REF!</definedName>
    <definedName name="选择" localSheetId="8">#REF!</definedName>
    <definedName name="选择" localSheetId="9">#REF!</definedName>
    <definedName name="选择" localSheetId="10">#REF!</definedName>
    <definedName name="选择">#REF!</definedName>
    <definedName name="烟机" localSheetId="4">[88]数据输入!#REF!</definedName>
    <definedName name="烟机" localSheetId="3">[88]数据输入!#REF!</definedName>
    <definedName name="烟机" localSheetId="2">[88]数据输入!#REF!</definedName>
    <definedName name="烟机" localSheetId="5">[88]数据输入!#REF!</definedName>
    <definedName name="烟机" localSheetId="6">[88]数据输入!#REF!</definedName>
    <definedName name="烟机" localSheetId="7">[88]数据输入!#REF!</definedName>
    <definedName name="烟机" localSheetId="8">[88]数据输入!#REF!</definedName>
    <definedName name="烟机" localSheetId="9">[88]数据输入!#REF!</definedName>
    <definedName name="烟机">[70]数据输入!#REF!</definedName>
    <definedName name="陽烈1" localSheetId="4">#REF!</definedName>
    <definedName name="陽烈1" localSheetId="3">#REF!</definedName>
    <definedName name="陽烈1" localSheetId="2">#REF!</definedName>
    <definedName name="陽烈1" localSheetId="5">#REF!</definedName>
    <definedName name="陽烈1" localSheetId="6">#REF!</definedName>
    <definedName name="陽烈1" localSheetId="7">#REF!</definedName>
    <definedName name="陽烈1" localSheetId="8">#REF!</definedName>
    <definedName name="陽烈1" localSheetId="9">#REF!</definedName>
    <definedName name="陽烈1" localSheetId="10">#REF!</definedName>
    <definedName name="陽烈1">#REF!</definedName>
    <definedName name="楊烈" localSheetId="4">#REF!</definedName>
    <definedName name="楊烈" localSheetId="3">#REF!</definedName>
    <definedName name="楊烈" localSheetId="2">#REF!</definedName>
    <definedName name="楊烈" localSheetId="5">#REF!</definedName>
    <definedName name="楊烈" localSheetId="6">#REF!</definedName>
    <definedName name="楊烈" localSheetId="7">#REF!</definedName>
    <definedName name="楊烈" localSheetId="8">#REF!</definedName>
    <definedName name="楊烈" localSheetId="9">#REF!</definedName>
    <definedName name="楊烈" localSheetId="10">#REF!</definedName>
    <definedName name="楊烈">#REF!</definedName>
    <definedName name="一级下拉">[130]未闭环!#REF!</definedName>
    <definedName name="一线" localSheetId="4">#REF!</definedName>
    <definedName name="一线" localSheetId="3">#REF!</definedName>
    <definedName name="一线" localSheetId="2">#REF!</definedName>
    <definedName name="一线" localSheetId="5">#REF!</definedName>
    <definedName name="一线" localSheetId="6">#REF!</definedName>
    <definedName name="一线" localSheetId="7">#REF!</definedName>
    <definedName name="一线" localSheetId="8">#REF!</definedName>
    <definedName name="一线" localSheetId="9">#REF!</definedName>
    <definedName name="一线" localSheetId="10">#REF!</definedName>
    <definedName name="一线">#REF!</definedName>
    <definedName name="椅套" localSheetId="4">'[9]4 审核发现描述'!#REF!</definedName>
    <definedName name="椅套" localSheetId="3">'[9]4 审核发现描述'!#REF!</definedName>
    <definedName name="椅套" localSheetId="2">'[9]4 审核发现描述'!#REF!</definedName>
    <definedName name="椅套" localSheetId="5">'[9]4 审核发现描述'!#REF!</definedName>
    <definedName name="椅套" localSheetId="6">'[9]4 审核发现描述'!#REF!</definedName>
    <definedName name="椅套" localSheetId="7">'[9]4 审核发现描述'!#REF!</definedName>
    <definedName name="椅套" localSheetId="8">'[10]4 审核发现描述'!#REF!</definedName>
    <definedName name="椅套" localSheetId="9">'[10]4 审核发现描述'!#REF!</definedName>
    <definedName name="椅套">'[11]4 审核发现描述'!#REF!</definedName>
    <definedName name="盈利" localSheetId="4">#REF!</definedName>
    <definedName name="盈利" localSheetId="3">#REF!</definedName>
    <definedName name="盈利" localSheetId="2">#REF!</definedName>
    <definedName name="盈利" localSheetId="5">#REF!</definedName>
    <definedName name="盈利" localSheetId="6">#REF!</definedName>
    <definedName name="盈利" localSheetId="7">#REF!</definedName>
    <definedName name="盈利" localSheetId="8">#REF!</definedName>
    <definedName name="盈利" localSheetId="9">#REF!</definedName>
    <definedName name="盈利" localSheetId="10">#REF!</definedName>
    <definedName name="盈利">#REF!</definedName>
    <definedName name="営業用取得税">[133]!営業用取得税</definedName>
    <definedName name="営業用重量税">[133]!営業用重量税</definedName>
    <definedName name="园区">[132]Sheet2!$E$2:$E$20</definedName>
    <definedName name="原因">[116]Tﾁｬｰﾄ!$AG$19:$AG$36</definedName>
    <definedName name="月" localSheetId="4">#REF!</definedName>
    <definedName name="月" localSheetId="3">#REF!</definedName>
    <definedName name="月" localSheetId="2">#REF!</definedName>
    <definedName name="月" localSheetId="5">#REF!</definedName>
    <definedName name="月" localSheetId="6">#REF!</definedName>
    <definedName name="月" localSheetId="7">#REF!</definedName>
    <definedName name="月" localSheetId="8">#REF!</definedName>
    <definedName name="月" localSheetId="9">#REF!</definedName>
    <definedName name="月" localSheetId="10">#REF!</definedName>
    <definedName name="月">#REF!</definedName>
    <definedName name="月份纵轴" localSheetId="4">#REF!</definedName>
    <definedName name="月份纵轴" localSheetId="3">#REF!</definedName>
    <definedName name="月份纵轴" localSheetId="2">#REF!</definedName>
    <definedName name="月份纵轴" localSheetId="5">#REF!</definedName>
    <definedName name="月份纵轴" localSheetId="6">#REF!</definedName>
    <definedName name="月份纵轴" localSheetId="7">#REF!</definedName>
    <definedName name="月份纵轴" localSheetId="8">#REF!</definedName>
    <definedName name="月份纵轴" localSheetId="9">#REF!</definedName>
    <definedName name="月份纵轴" localSheetId="10">#REF!</definedName>
    <definedName name="月份纵轴">#REF!</definedName>
    <definedName name="在" localSheetId="4">[89]数据输入!#REF!</definedName>
    <definedName name="在" localSheetId="3">[89]数据输入!#REF!</definedName>
    <definedName name="在" localSheetId="2">[89]数据输入!#REF!</definedName>
    <definedName name="在" localSheetId="5">[89]数据输入!#REF!</definedName>
    <definedName name="在" localSheetId="6">[89]数据输入!#REF!</definedName>
    <definedName name="在" localSheetId="7">[89]数据输入!#REF!</definedName>
    <definedName name="在" localSheetId="8">[89]数据输入!#REF!</definedName>
    <definedName name="在" localSheetId="9">[89]数据输入!#REF!</definedName>
    <definedName name="在">[72]数据输入!#REF!</definedName>
    <definedName name="张祥" localSheetId="4">#REF!</definedName>
    <definedName name="张祥" localSheetId="3">#REF!</definedName>
    <definedName name="张祥" localSheetId="2">#REF!</definedName>
    <definedName name="张祥" localSheetId="5">#REF!</definedName>
    <definedName name="张祥" localSheetId="6">#REF!</definedName>
    <definedName name="张祥" localSheetId="7">#REF!</definedName>
    <definedName name="张祥" localSheetId="8">#REF!</definedName>
    <definedName name="张祥" localSheetId="9">#REF!</definedName>
    <definedName name="张祥" localSheetId="10">#REF!</definedName>
    <definedName name="张祥">#REF!</definedName>
    <definedName name="症状">[116]Tﾁｬｰﾄ!$C$18:$I$18</definedName>
    <definedName name="症状順位" localSheetId="4">#REF!</definedName>
    <definedName name="症状順位" localSheetId="3">#REF!</definedName>
    <definedName name="症状順位" localSheetId="2">#REF!</definedName>
    <definedName name="症状順位" localSheetId="5">#REF!</definedName>
    <definedName name="症状順位" localSheetId="6">#REF!</definedName>
    <definedName name="症状順位" localSheetId="7">#REF!</definedName>
    <definedName name="症状順位" localSheetId="8">#REF!</definedName>
    <definedName name="症状順位" localSheetId="9">#REF!</definedName>
    <definedName name="症状順位" localSheetId="10">#REF!</definedName>
    <definedName name="症状順位">#REF!</definedName>
    <definedName name="直营" localSheetId="4">#REF!</definedName>
    <definedName name="直营" localSheetId="3">#REF!</definedName>
    <definedName name="直营" localSheetId="2">#REF!</definedName>
    <definedName name="直营" localSheetId="5">#REF!</definedName>
    <definedName name="直营" localSheetId="6">#REF!</definedName>
    <definedName name="直营" localSheetId="7">#REF!</definedName>
    <definedName name="直营" localSheetId="8">#REF!</definedName>
    <definedName name="直营" localSheetId="9">#REF!</definedName>
    <definedName name="直营" localSheetId="10">#REF!</definedName>
    <definedName name="直营">#REF!</definedName>
    <definedName name="质量" localSheetId="4">'[9]4 审核发现描述'!#REF!</definedName>
    <definedName name="质量" localSheetId="3">'[9]4 审核发现描述'!#REF!</definedName>
    <definedName name="质量" localSheetId="2">'[9]4 审核发现描述'!#REF!</definedName>
    <definedName name="质量" localSheetId="5">'[9]4 审核发现描述'!#REF!</definedName>
    <definedName name="质量" localSheetId="6">'[9]4 审核发现描述'!#REF!</definedName>
    <definedName name="质量" localSheetId="7">'[9]4 审核发现描述'!#REF!</definedName>
    <definedName name="质量" localSheetId="8">'[10]4 审核发现描述'!#REF!</definedName>
    <definedName name="质量" localSheetId="9">'[10]4 审核发现描述'!#REF!</definedName>
    <definedName name="质量">'[11]4 审核发现描述'!#REF!</definedName>
    <definedName name="质量平台" localSheetId="4">#REF!</definedName>
    <definedName name="质量平台" localSheetId="3">#REF!</definedName>
    <definedName name="质量平台" localSheetId="2">#REF!</definedName>
    <definedName name="质量平台" localSheetId="5">#REF!</definedName>
    <definedName name="质量平台" localSheetId="6">#REF!</definedName>
    <definedName name="质量平台" localSheetId="7">#REF!</definedName>
    <definedName name="质量平台" localSheetId="8">#REF!</definedName>
    <definedName name="质量平台" localSheetId="9">#REF!</definedName>
    <definedName name="质量平台" localSheetId="10">#REF!</definedName>
    <definedName name="质量平台">#REF!</definedName>
    <definedName name="中鬼片" localSheetId="4">#REF!</definedName>
    <definedName name="中鬼片" localSheetId="3">#REF!</definedName>
    <definedName name="中鬼片" localSheetId="2">#REF!</definedName>
    <definedName name="中鬼片" localSheetId="5">#REF!</definedName>
    <definedName name="中鬼片" localSheetId="6">#REF!</definedName>
    <definedName name="中鬼片" localSheetId="7">#REF!</definedName>
    <definedName name="中鬼片" localSheetId="8">#REF!</definedName>
    <definedName name="中鬼片" localSheetId="9">#REF!</definedName>
    <definedName name="中鬼片" localSheetId="10">#REF!</definedName>
    <definedName name="中鬼片">#REF!</definedName>
    <definedName name="重庆" localSheetId="4">#REF!</definedName>
    <definedName name="重庆" localSheetId="3">#REF!</definedName>
    <definedName name="重庆" localSheetId="2">#REF!</definedName>
    <definedName name="重庆" localSheetId="5">#REF!</definedName>
    <definedName name="重庆" localSheetId="6">#REF!</definedName>
    <definedName name="重庆" localSheetId="7">#REF!</definedName>
    <definedName name="重庆" localSheetId="8">#REF!</definedName>
    <definedName name="重庆" localSheetId="9">#REF!</definedName>
    <definedName name="重庆" localSheetId="10">#REF!</definedName>
    <definedName name="重庆">#REF!</definedName>
    <definedName name="重庆滚筒1月停机时汇总" localSheetId="4">#REF!</definedName>
    <definedName name="重庆滚筒1月停机时汇总" localSheetId="3">#REF!</definedName>
    <definedName name="重庆滚筒1月停机时汇总" localSheetId="2">#REF!</definedName>
    <definedName name="重庆滚筒1月停机时汇总" localSheetId="5">#REF!</definedName>
    <definedName name="重庆滚筒1月停机时汇总" localSheetId="6">#REF!</definedName>
    <definedName name="重庆滚筒1月停机时汇总" localSheetId="7">#REF!</definedName>
    <definedName name="重庆滚筒1月停机时汇总" localSheetId="8">#REF!</definedName>
    <definedName name="重庆滚筒1月停机时汇总" localSheetId="9">#REF!</definedName>
    <definedName name="重庆滚筒1月停机时汇总" localSheetId="10">#REF!</definedName>
    <definedName name="重庆滚筒1月停机时汇总">#REF!</definedName>
    <definedName name="主箱" localSheetId="4">[89]数据输入!#REF!</definedName>
    <definedName name="主箱" localSheetId="3">[89]数据输入!#REF!</definedName>
    <definedName name="主箱" localSheetId="2">[89]数据输入!#REF!</definedName>
    <definedName name="主箱" localSheetId="5">[89]数据输入!#REF!</definedName>
    <definedName name="主箱" localSheetId="6">[89]数据输入!#REF!</definedName>
    <definedName name="主箱" localSheetId="7">[89]数据输入!#REF!</definedName>
    <definedName name="主箱" localSheetId="8">[89]数据输入!#REF!</definedName>
    <definedName name="主箱" localSheetId="9">[89]数据输入!#REF!</definedName>
    <definedName name="主箱">[72]数据输入!#REF!</definedName>
    <definedName name="自动化">[126]改善路径!#REF!</definedName>
    <definedName name="自家用取得税">[133]!自家用取得税</definedName>
    <definedName name="自家用重量税">[133]!自家用重量税</definedName>
    <definedName name="总价格" localSheetId="4">#REF!</definedName>
    <definedName name="总价格" localSheetId="3">#REF!</definedName>
    <definedName name="总价格" localSheetId="2">#REF!</definedName>
    <definedName name="总价格" localSheetId="5">#REF!</definedName>
    <definedName name="总价格" localSheetId="6">#REF!</definedName>
    <definedName name="总价格" localSheetId="7">#REF!</definedName>
    <definedName name="总价格" localSheetId="8">#REF!</definedName>
    <definedName name="总价格" localSheetId="9">#REF!</definedName>
    <definedName name="总价格" localSheetId="10">#REF!</definedName>
    <definedName name="总价格">#REF!</definedName>
    <definedName name="사업부">#N/A</definedName>
    <definedName name="신" localSheetId="4">#REF!</definedName>
    <definedName name="신" localSheetId="3">#REF!</definedName>
    <definedName name="신" localSheetId="2">#REF!</definedName>
    <definedName name="신" localSheetId="5">#REF!</definedName>
    <definedName name="신" localSheetId="6">#REF!</definedName>
    <definedName name="신" localSheetId="7">#REF!</definedName>
    <definedName name="신" localSheetId="8">#REF!</definedName>
    <definedName name="신" localSheetId="9">#REF!</definedName>
    <definedName name="신" localSheetId="10">#REF!</definedName>
    <definedName name="신">#REF!</definedName>
    <definedName name="신냉매" localSheetId="4">#REF!</definedName>
    <definedName name="신냉매" localSheetId="3">#REF!</definedName>
    <definedName name="신냉매" localSheetId="2">#REF!</definedName>
    <definedName name="신냉매" localSheetId="5">#REF!</definedName>
    <definedName name="신냉매" localSheetId="6">#REF!</definedName>
    <definedName name="신냉매" localSheetId="7">#REF!</definedName>
    <definedName name="신냉매" localSheetId="8">#REF!</definedName>
    <definedName name="신냉매" localSheetId="9">#REF!</definedName>
    <definedName name="신냉매" localSheetId="10">#REF!</definedName>
    <definedName name="신냉매">#REF!</definedName>
    <definedName name="에너지" localSheetId="4">#REF!</definedName>
    <definedName name="에너지" localSheetId="3">#REF!</definedName>
    <definedName name="에너지" localSheetId="2">#REF!</definedName>
    <definedName name="에너지" localSheetId="5">#REF!</definedName>
    <definedName name="에너지" localSheetId="6">#REF!</definedName>
    <definedName name="에너지" localSheetId="7">#REF!</definedName>
    <definedName name="에너지" localSheetId="8">#REF!</definedName>
    <definedName name="에너지" localSheetId="9">#REF!</definedName>
    <definedName name="에너지" localSheetId="10">#REF!</definedName>
    <definedName name="에너지">#REF!</definedName>
    <definedName name="외근계">#N/A</definedName>
    <definedName name="외근무료">#N/A</definedName>
    <definedName name="외근유료">#N/A</definedName>
    <definedName name="자체계">#N/A</definedName>
    <definedName name="자체무료">#N/A</definedName>
    <definedName name="자체유료">#N/A</definedName>
    <definedName name="전" localSheetId="4">#REF!</definedName>
    <definedName name="전" localSheetId="3">#REF!</definedName>
    <definedName name="전" localSheetId="2">#REF!</definedName>
    <definedName name="전" localSheetId="5">#REF!</definedName>
    <definedName name="전" localSheetId="6">#REF!</definedName>
    <definedName name="전" localSheetId="7">#REF!</definedName>
    <definedName name="전" localSheetId="8">#REF!</definedName>
    <definedName name="전" localSheetId="9">#REF!</definedName>
    <definedName name="전" localSheetId="10">#REF!</definedName>
    <definedName name="전">#REF!</definedName>
    <definedName name="제품군">"JEPUM"</definedName>
    <definedName name="주택사업본부" localSheetId="4">#REF!</definedName>
    <definedName name="주택사업본부" localSheetId="3">#REF!</definedName>
    <definedName name="주택사업본부" localSheetId="2">#REF!</definedName>
    <definedName name="주택사업본부" localSheetId="5">#REF!</definedName>
    <definedName name="주택사업본부" localSheetId="6">#REF!</definedName>
    <definedName name="주택사업본부" localSheetId="7">#REF!</definedName>
    <definedName name="주택사업본부" localSheetId="8">#REF!</definedName>
    <definedName name="주택사업본부" localSheetId="9">#REF!</definedName>
    <definedName name="주택사업본부" localSheetId="10">#REF!</definedName>
    <definedName name="주택사업본부">#REF!</definedName>
    <definedName name="철구사업본부" localSheetId="4">#REF!</definedName>
    <definedName name="철구사업본부" localSheetId="3">#REF!</definedName>
    <definedName name="철구사업본부" localSheetId="2">#REF!</definedName>
    <definedName name="철구사업본부" localSheetId="5">#REF!</definedName>
    <definedName name="철구사업본부" localSheetId="6">#REF!</definedName>
    <definedName name="철구사업본부" localSheetId="7">#REF!</definedName>
    <definedName name="철구사업본부" localSheetId="8">#REF!</definedName>
    <definedName name="철구사업본부" localSheetId="9">#REF!</definedName>
    <definedName name="철구사업본부" localSheetId="10">#REF!</definedName>
    <definedName name="철구사업본부">#REF!</definedName>
    <definedName name="총계">#N/A</definedName>
    <definedName name="총무료">#N/A</definedName>
    <definedName name="총유료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tc={59EE1DB9-30C7-52DB-1B6B-79FF12963558}</author>
  </authors>
  <commentList>
    <comment ref="P28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来源：洗碗机5月4＋8滚动预测.xlsx / 4+8 DW 2026 / May K€。主体制造费按科目编号匹配；折旧叠加 FUNCTIONAL CURRENCY IMPACT；GMA/外围费用按第二明细区匹配。单台按预测制造费×1000÷36,000计算。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<sst xmlns="http://schemas.openxmlformats.org/spreadsheetml/2006/main" count="4054" uniqueCount="920">
  <si>
    <t>1月费用总结：
①单：1月同期35欧元/台，订单量4.86万台，预测单台费用36.4欧元/台，较同期↑3.9%；实际37.48欧元/台，较同期↑6%
共梳理出8个问题</t>
  </si>
  <si>
    <t>KPI</t>
  </si>
  <si>
    <t>ACT 2025</t>
  </si>
  <si>
    <t>Budget</t>
  </si>
  <si>
    <t xml:space="preserve">Budget-ACT VARIANCE </t>
  </si>
  <si>
    <t>Act</t>
  </si>
  <si>
    <t xml:space="preserve">CPU-Y0Y </t>
  </si>
  <si>
    <t>Analysis</t>
  </si>
  <si>
    <t>QTY</t>
  </si>
  <si>
    <t>Work days</t>
  </si>
  <si>
    <t>Direct Labour</t>
  </si>
  <si>
    <t>Direct Labour avrerage salary</t>
  </si>
  <si>
    <t>Direct Labour crease，Why decrease？
人数上涨，工资下降</t>
  </si>
  <si>
    <t>indirect Labour</t>
  </si>
  <si>
    <t>indirect Labour avrerage salary</t>
  </si>
  <si>
    <t>Fixed Labour</t>
  </si>
  <si>
    <t>Fixed avrerage salary</t>
  </si>
  <si>
    <t>Why crease
上涨293万</t>
  </si>
  <si>
    <t>UPH</t>
  </si>
  <si>
    <t>CPU</t>
  </si>
  <si>
    <t>CS_Depreciation</t>
  </si>
  <si>
    <t>CS_Fix Cost</t>
  </si>
  <si>
    <t>Why crease？
固定人工预测上涨0.18</t>
  </si>
  <si>
    <t>CS_Obsolescence</t>
  </si>
  <si>
    <t>CS_Fix Utilities</t>
  </si>
  <si>
    <t>Indirect Labour</t>
  </si>
  <si>
    <t>CS_Semifix</t>
  </si>
  <si>
    <t>Why crease？
半固定单台上涨0.49</t>
  </si>
  <si>
    <t xml:space="preserve"> CS_Direct Labour</t>
  </si>
  <si>
    <t>CS_SCRAP_VARIABLE</t>
  </si>
  <si>
    <t>CS_Variable Cost</t>
  </si>
  <si>
    <t xml:space="preserve"> CS_Reselling</t>
  </si>
  <si>
    <t xml:space="preserve"> CS_Variable Utilities</t>
  </si>
  <si>
    <t>GMA</t>
  </si>
  <si>
    <t>IT Expense-Internal Charge Out</t>
  </si>
  <si>
    <t>Association dues</t>
  </si>
  <si>
    <t>G&amp;A</t>
  </si>
  <si>
    <t>类型</t>
  </si>
  <si>
    <t>CODE</t>
  </si>
  <si>
    <t>Description</t>
  </si>
  <si>
    <t>Description(CN)</t>
  </si>
  <si>
    <t>K€</t>
  </si>
  <si>
    <t>QTY-2025</t>
  </si>
  <si>
    <t>Budget-QTY</t>
  </si>
  <si>
    <t>ACT-QTY</t>
  </si>
  <si>
    <t>MFG-2025</t>
  </si>
  <si>
    <t>CPU-2025</t>
  </si>
  <si>
    <t>Budget-2026</t>
  </si>
  <si>
    <t>Budget-CPU-2026</t>
  </si>
  <si>
    <t>ACT-2026</t>
  </si>
  <si>
    <t>ACT-CPU-2026</t>
  </si>
  <si>
    <t>CPU-Y0Y</t>
  </si>
  <si>
    <t>Budget-ACT VARIANCE</t>
  </si>
  <si>
    <t>CPU-Y0Y Analysis</t>
  </si>
  <si>
    <t>Budget-ACT VARIANCE Analysis</t>
  </si>
  <si>
    <t>折旧</t>
  </si>
  <si>
    <t xml:space="preserve">    6666110101  Depreciation of buildings</t>
  </si>
  <si>
    <t>建筑物折旧</t>
  </si>
  <si>
    <t xml:space="preserve">    6666110106  Depreciation of R&amp;D facilities</t>
  </si>
  <si>
    <t>研发设施折旧</t>
  </si>
  <si>
    <t xml:space="preserve">    6666110107  Depreciation of mold　</t>
  </si>
  <si>
    <t>模具折旧</t>
  </si>
  <si>
    <t xml:space="preserve">    6666110110  Depreciation-Plant &amp; Machinery</t>
  </si>
  <si>
    <t>厂房及机械折旧</t>
  </si>
  <si>
    <t xml:space="preserve">    6666110112  Depreciation of Furniture &amp; Fixture</t>
  </si>
  <si>
    <t>家具及装置折旧</t>
  </si>
  <si>
    <t xml:space="preserve">    6666110204  Amortization of license, trademarks and</t>
  </si>
  <si>
    <t>许可证、商标及摊销</t>
  </si>
  <si>
    <t xml:space="preserve">    6666110207  Amortization of Software</t>
  </si>
  <si>
    <t>软件摊销</t>
  </si>
  <si>
    <t xml:space="preserve">    6666110506  Amortization-Leasehold Improvement</t>
  </si>
  <si>
    <t>租赁改良摊销</t>
  </si>
  <si>
    <t>6666110206</t>
  </si>
  <si>
    <t xml:space="preserve">    6666110206 Amortization of Patents</t>
  </si>
  <si>
    <t>专利摊销</t>
  </si>
  <si>
    <t xml:space="preserve">FIX </t>
  </si>
  <si>
    <t>*   CS_Depreciation</t>
  </si>
  <si>
    <t>* CS_折旧</t>
  </si>
  <si>
    <t>直接人工</t>
  </si>
  <si>
    <t xml:space="preserve">    5001010205  Unemployment Insurance -blue collar-Dire</t>
  </si>
  <si>
    <t>失业保险-蓝领-直接</t>
  </si>
  <si>
    <t xml:space="preserve">    6666010380  Incentive</t>
  </si>
  <si>
    <t>激励</t>
  </si>
  <si>
    <t>在2025年，社会安全额外支付了21千欧元。然而，为了详细解释差异，我们需要人力资源部门。因为劳动成本的计算是由他们完成的。</t>
  </si>
  <si>
    <t xml:space="preserve">    6666010019  Payroll Taxes - Blue Collar Direct</t>
  </si>
  <si>
    <t>这个账户与直接劳动工资税有关。由于工资金额和人力成本的增加（2025法案218至2026预算247），该账户有所增加。然而，为了详细解释差异，我们需要人力资源部门。因为劳动成本的计算是由他们完成的。</t>
  </si>
  <si>
    <t xml:space="preserve">    6666010183  Overtime-Blue Collar-Direct</t>
  </si>
  <si>
    <t>蓝领加班费-直接</t>
  </si>
  <si>
    <t xml:space="preserve">    6666010229  Staff Leaving Indemnity - Blue Collar Di</t>
  </si>
  <si>
    <t>蓝领离职赔偿-直接</t>
  </si>
  <si>
    <t xml:space="preserve">    6666010188  Salary - Blue collar direct employees</t>
  </si>
  <si>
    <t>蓝领直接员工工资</t>
  </si>
  <si>
    <t xml:space="preserve">    5102040406  Other revenue-Service/Secondment agreeme</t>
  </si>
  <si>
    <t>其他收入-服务/派遣协议</t>
  </si>
  <si>
    <t xml:space="preserve">    6666010115  Salary-Blue collar direct employees-Accr</t>
  </si>
  <si>
    <t>蓝领直接员工工资-应计</t>
  </si>
  <si>
    <t xml:space="preserve">VAR </t>
  </si>
  <si>
    <t>*   CS_Direct Labour</t>
  </si>
  <si>
    <t>* CS_直接劳动</t>
  </si>
  <si>
    <t>可回收废料</t>
  </si>
  <si>
    <t xml:space="preserve">    8701530201  Scrap-Raw Material - Managerial</t>
  </si>
  <si>
    <t>废料-原材料-管理</t>
  </si>
  <si>
    <t xml:space="preserve">    6666050309  SFG scrap</t>
  </si>
  <si>
    <t>SFG废料</t>
  </si>
  <si>
    <t xml:space="preserve">    6666050308  Raw material scrap</t>
  </si>
  <si>
    <t>原材料废料</t>
  </si>
  <si>
    <t>我们应该考虑废料的总金额以便进行比较。2025年实际废料成本包括原材料、半成品和成品废料。然而在预算中，我们将总废料金额计入一个账户，因为我们不知道账户之间的分配。</t>
  </si>
  <si>
    <t xml:space="preserve">    6666050306  Finished goods scrap</t>
  </si>
  <si>
    <t>成品废料</t>
  </si>
  <si>
    <t>*   CS_SCRAP_VARIABLE</t>
  </si>
  <si>
    <t>* CS_废料变量</t>
  </si>
  <si>
    <t>组织运营</t>
  </si>
  <si>
    <t xml:space="preserve">    5102010151  Other Rev.-Interco-Epidemic problem comp</t>
  </si>
  <si>
    <t>其他收入-内部公司-疫情问题补偿</t>
  </si>
  <si>
    <t xml:space="preserve">    5001010200  Cost of Manufacture - Raw Material</t>
  </si>
  <si>
    <t>制造成本-原材料</t>
  </si>
  <si>
    <t xml:space="preserve">    5001010201  Cost of Manufacture - Raw Material-Freig</t>
  </si>
  <si>
    <t>制造成本-原材料-运费</t>
  </si>
  <si>
    <t xml:space="preserve">    5207000011  Gain of tangible asset disposal</t>
  </si>
  <si>
    <t>有形资产处置收益</t>
  </si>
  <si>
    <t xml:space="preserve">    5207000012  Loss of tangible asset sold</t>
  </si>
  <si>
    <t>出售有形资产损失</t>
  </si>
  <si>
    <t xml:space="preserve">    5207000022  Loss of intangible asset disposal</t>
  </si>
  <si>
    <t>无形资产处置损失</t>
  </si>
  <si>
    <t xml:space="preserve">    5301060000  Other Income-Subsidy income</t>
  </si>
  <si>
    <t>其他收入-补贴收入</t>
  </si>
  <si>
    <t xml:space="preserve">    5301999999  Non-operation revenue-Other</t>
  </si>
  <si>
    <t>非经营收入-其他</t>
  </si>
  <si>
    <t xml:space="preserve">    5405030000  Other cost-others</t>
  </si>
  <si>
    <t>其他成本-其他</t>
  </si>
  <si>
    <t xml:space="preserve">    5601050000  Non-Operating Expense - Penalty</t>
  </si>
  <si>
    <t>非经营费用-罚款</t>
  </si>
  <si>
    <t xml:space="preserve">    5601050100  Non-operation Expense-Others</t>
  </si>
  <si>
    <t>非经营费用-其他</t>
  </si>
  <si>
    <t xml:space="preserve">    5102040893  Other revenue-Charge out-Test Expense</t>
  </si>
  <si>
    <t>其他收入-费用支出-测试费用</t>
  </si>
  <si>
    <t xml:space="preserve">   5801000041  Previous year Sundry cost</t>
  </si>
  <si>
    <t>去年杂项成本</t>
  </si>
  <si>
    <t xml:space="preserve">    6666010322  fuel allowance</t>
  </si>
  <si>
    <t>燃料津贴</t>
  </si>
  <si>
    <t xml:space="preserve">    6666020101  Entertainment</t>
  </si>
  <si>
    <t>娱乐</t>
  </si>
  <si>
    <t>这个账户中有一些与工会协议相关的费用（野餐、早餐等）。在2025年我们没有使用这笔预算。然而，我们必须为这个账户做预算，以防工会要求支出。</t>
  </si>
  <si>
    <t xml:space="preserve">    6666020201  Domestic business travel</t>
  </si>
  <si>
    <t>国内商务旅行</t>
  </si>
  <si>
    <t>2026年为总部同事增加19千欧元的额外预算</t>
  </si>
  <si>
    <t xml:space="preserve">    6666020202  Overseas business travel</t>
  </si>
  <si>
    <t>海外商务旅行</t>
  </si>
  <si>
    <t xml:space="preserve">    6666020204  Travel expense pay to agency</t>
  </si>
  <si>
    <t>支付给代理的旅行费用</t>
  </si>
  <si>
    <t xml:space="preserve">    6666020205  Business travel-other</t>
  </si>
  <si>
    <t>商务旅行-其他</t>
  </si>
  <si>
    <t xml:space="preserve">    6666020301  Staff communic</t>
  </si>
  <si>
    <t>员工通讯</t>
  </si>
  <si>
    <t xml:space="preserve">    6666020302  Communication Expenses</t>
  </si>
  <si>
    <t>通讯费用</t>
  </si>
  <si>
    <t>6666020403</t>
  </si>
  <si>
    <t xml:space="preserve">    6666020403  Company car expense</t>
  </si>
  <si>
    <t>公司车辆费用</t>
  </si>
  <si>
    <t xml:space="preserve">    6666020405  Company car expense - maintenance fees</t>
  </si>
  <si>
    <t>公司车辆费用-维护费</t>
  </si>
  <si>
    <t xml:space="preserve">    6666020495  Non-deductible expense-travel.</t>
  </si>
  <si>
    <t>不可扣除费用-旅行</t>
  </si>
  <si>
    <t xml:space="preserve">    6666020504  Newspaper and Periodicals expenditure</t>
  </si>
  <si>
    <t>报纸和期刊支出</t>
  </si>
  <si>
    <t xml:space="preserve">    6666020508  Postage</t>
  </si>
  <si>
    <t>邮资</t>
  </si>
  <si>
    <t xml:space="preserve">    6666020602  Training costs Outside the group</t>
  </si>
  <si>
    <t>集团外培训费用</t>
  </si>
  <si>
    <t>5千欧元的设备许可费加上2026年生产需求的10千欧元额外预算</t>
  </si>
  <si>
    <t xml:space="preserve">    6666020701  Enterprise Property Insurance</t>
  </si>
  <si>
    <t>企业财产保险</t>
  </si>
  <si>
    <t xml:space="preserve">    6666020802  Equipment rental cost</t>
  </si>
  <si>
    <t>设备租赁成本</t>
  </si>
  <si>
    <t xml:space="preserve">    6666020803  Car rental cost</t>
  </si>
  <si>
    <t>汽车租赁成本</t>
  </si>
  <si>
    <t xml:space="preserve">    6666021100  Consulting fees</t>
  </si>
  <si>
    <t>咨询费</t>
  </si>
  <si>
    <t xml:space="preserve">    6666021104  Consulting expense-Technical</t>
  </si>
  <si>
    <t>技术咨询费用</t>
  </si>
  <si>
    <t xml:space="preserve">    6666021902  Cleaning fees</t>
  </si>
  <si>
    <t>清洁费</t>
  </si>
  <si>
    <t xml:space="preserve">    6666022100  Security</t>
  </si>
  <si>
    <t>保安</t>
  </si>
  <si>
    <t xml:space="preserve">    6666022300  Association dues</t>
  </si>
  <si>
    <t>会费</t>
  </si>
  <si>
    <t xml:space="preserve">    6666029700  Service fee recharge</t>
  </si>
  <si>
    <t>服务费回收费</t>
  </si>
  <si>
    <t xml:space="preserve">    6666029900  Sundry Expenses</t>
  </si>
  <si>
    <t>杂项费用</t>
  </si>
  <si>
    <t xml:space="preserve">    6666029996  Non-deductible expense-travel.</t>
  </si>
  <si>
    <t xml:space="preserve">    6666029997  restructure cost</t>
  </si>
  <si>
    <t>重组成本</t>
  </si>
  <si>
    <t xml:space="preserve">    6666030702  R&amp;D prototype purchased</t>
  </si>
  <si>
    <t>R&amp;D原型采购</t>
  </si>
  <si>
    <t xml:space="preserve">    6666031200  Instrument fee</t>
  </si>
  <si>
    <t>仪器费用</t>
  </si>
  <si>
    <t xml:space="preserve">    6666050107  Special distribution costs</t>
  </si>
  <si>
    <t>特殊分配成本</t>
  </si>
  <si>
    <t xml:space="preserve">    6666070100  Software purchase, development and imple</t>
  </si>
  <si>
    <t>软件采购、开发及实施</t>
  </si>
  <si>
    <t xml:space="preserve">    6666070300  Software maintenance fees</t>
  </si>
  <si>
    <t>软件维护费</t>
  </si>
  <si>
    <t xml:space="preserve">    6666070400  IT maint. &amp; repairs hardware</t>
  </si>
  <si>
    <t>IT维护及硬件修理</t>
  </si>
  <si>
    <t>我有一个25预算与26预算的比较。请查看黄色表格。如果您需要更多细节，我需要与IT团队沟通。</t>
  </si>
  <si>
    <t xml:space="preserve">    5401050201  COGS-Special a</t>
  </si>
  <si>
    <t>销售成本-特殊项目</t>
  </si>
  <si>
    <t xml:space="preserve">    5401020212  Local Transpor</t>
  </si>
  <si>
    <t>本地运输</t>
  </si>
  <si>
    <t>6666020801 - HOUSING RENTAL COST</t>
  </si>
  <si>
    <t>6666020801 - 住房租赁成本</t>
  </si>
  <si>
    <t>生产耗用</t>
  </si>
  <si>
    <t>*   CS_Fix Cost</t>
  </si>
  <si>
    <t>* CS_固定成本</t>
  </si>
  <si>
    <t xml:space="preserve">    6666110203  Low value consumables</t>
  </si>
  <si>
    <t>低值易耗品</t>
  </si>
  <si>
    <t xml:space="preserve">    5102040000  Other Revenue - Other</t>
  </si>
  <si>
    <t>其他收入-其他</t>
  </si>
  <si>
    <t xml:space="preserve">    6666050307  Inventory count different-raw material</t>
  </si>
  <si>
    <t>原材料库存盘点差异</t>
  </si>
  <si>
    <t xml:space="preserve">    6666050312  Inventory count different- Semifinished</t>
  </si>
  <si>
    <t>半成品库存盘点差异</t>
  </si>
  <si>
    <t>存货跌价准备</t>
  </si>
  <si>
    <t>*   CS_Variable Cost</t>
  </si>
  <si>
    <t>* CS_变动成本</t>
  </si>
  <si>
    <t xml:space="preserve">    6666100203  Provision for inventory devaluation - RM</t>
  </si>
  <si>
    <t>存货减值准备-原材料</t>
  </si>
  <si>
    <t>废品回收</t>
  </si>
  <si>
    <t>*   CS_Obsolescence</t>
  </si>
  <si>
    <t>* CS_过时</t>
  </si>
  <si>
    <t xml:space="preserve">    5301070000  Non-operation revenue-sales of scrapped</t>
  </si>
  <si>
    <t>非经营收入-销售废品</t>
  </si>
  <si>
    <t>2026年3月，废料销售合同将到期。根据采购团队的说法，销售单价将低于2025年的实际价格。这就是我们看到减少的原因。</t>
  </si>
  <si>
    <t>固定能源</t>
  </si>
  <si>
    <t>*   CS_Reselling</t>
  </si>
  <si>
    <t>* CS_转售</t>
  </si>
  <si>
    <t xml:space="preserve">    6666021602  Electricity</t>
  </si>
  <si>
    <t>电费</t>
  </si>
  <si>
    <t xml:space="preserve">    6666021603  Water</t>
  </si>
  <si>
    <t xml:space="preserve">     6666021603   水</t>
  </si>
  <si>
    <t xml:space="preserve">    6666021604  Oil &amp; Gas man Adj in Reporting </t>
  </si>
  <si>
    <t xml:space="preserve">     6666021604   报告中的石油与天然气调整</t>
  </si>
  <si>
    <t>变动能源</t>
  </si>
  <si>
    <t>*   CS_Fix Utilities</t>
  </si>
  <si>
    <t>*    CS_Fix Utilities</t>
  </si>
  <si>
    <t xml:space="preserve">    6666021600  Energy and power cost</t>
  </si>
  <si>
    <t xml:space="preserve">     6666021600   能源和电力成本</t>
  </si>
  <si>
    <t xml:space="preserve">    6666021604  Oil &amp; Gas</t>
  </si>
  <si>
    <t xml:space="preserve">     6666021604   石油与天然气</t>
  </si>
  <si>
    <t>间接人工</t>
  </si>
  <si>
    <t>*   CS_Variable Utilities</t>
  </si>
  <si>
    <t>*    CS_Variable Utilities</t>
  </si>
  <si>
    <t xml:space="preserve">    5001010206  Unemployment Insurance -blue collar-Indi</t>
  </si>
  <si>
    <t xml:space="preserve">     5001010206   失业保险 - 蓝领 - 个人</t>
  </si>
  <si>
    <t xml:space="preserve">    6666010184  Salary&amp;Additional Incentive-Blue Collar-</t>
  </si>
  <si>
    <t xml:space="preserve">     6666010184   工资与额外激励 - 蓝领</t>
  </si>
  <si>
    <t>为了详细解释差异，我们需要人力资源部门。因为劳动成本的计算是由他们完成的。</t>
  </si>
  <si>
    <t xml:space="preserve">    6666010186  Overtime-Blue Collar-Indirect</t>
  </si>
  <si>
    <t xml:space="preserve">     6666010186   加班 - 蓝领 - 间接</t>
  </si>
  <si>
    <t xml:space="preserve">    6666010189  Salary - Blue collar indirect employees</t>
  </si>
  <si>
    <t xml:space="preserve">     6666010189   工资 - 蓝领间接员工</t>
  </si>
  <si>
    <t xml:space="preserve">    6666010012  Payroll Taxes- Blue Collar Indirect</t>
  </si>
  <si>
    <t xml:space="preserve">     6666010012   工资税 - 蓝领间接</t>
  </si>
  <si>
    <t xml:space="preserve">    6666010226  Staff Leaving Indemnity - Blue Collar In</t>
  </si>
  <si>
    <t xml:space="preserve">     6666010226   离职赔偿 - 蓝领个人</t>
  </si>
  <si>
    <t xml:space="preserve">    6666010102  Salary-Blue collar indirect employees- A</t>
  </si>
  <si>
    <t xml:space="preserve">     6666010102   工资 - 蓝领间接员工 - A</t>
  </si>
  <si>
    <t>固定人工</t>
  </si>
  <si>
    <t>FIX</t>
  </si>
  <si>
    <t>*   CS_Indirect Labour</t>
  </si>
  <si>
    <t>*    CS_Indirect Labour</t>
  </si>
  <si>
    <t xml:space="preserve">    6666010196  Payroll Taxes-White Collar Employee</t>
  </si>
  <si>
    <t xml:space="preserve">     6666010196   工资税 - 白领员工</t>
  </si>
  <si>
    <t xml:space="preserve">    6666010101  Salary - White collar employees</t>
  </si>
  <si>
    <t xml:space="preserve">     6666010101   工资 - 白领员工</t>
  </si>
  <si>
    <t xml:space="preserve">    6666010199  Salary-White collar employees -Accrued</t>
  </si>
  <si>
    <t xml:space="preserve">     6666010199   工资 - 白领员工 - 应计</t>
  </si>
  <si>
    <t xml:space="preserve">    6666010185  Salary&amp;Additional Incentive-White Collar</t>
  </si>
  <si>
    <t xml:space="preserve">     6666010185   工资与额外激励 - 白领</t>
  </si>
  <si>
    <t xml:space="preserve">    6666010207  Unemployment insurance companies to pay</t>
  </si>
  <si>
    <t xml:space="preserve">     6666010207   失业保险 - 公司支付</t>
  </si>
  <si>
    <t xml:space="preserve">     5102040406   其他收入 - 服务/派遣协议</t>
  </si>
  <si>
    <t xml:space="preserve">    6666010227  Staff Leaving Indemnity - White collar E</t>
  </si>
  <si>
    <t xml:space="preserve">     6666010227   离职赔偿 - 白领个人</t>
  </si>
  <si>
    <t>半固定</t>
  </si>
  <si>
    <t>*   CS_Fixed Labour</t>
  </si>
  <si>
    <t>*    CS_Fixed Labour</t>
  </si>
  <si>
    <t xml:space="preserve">    6666010302  Medical expenses</t>
  </si>
  <si>
    <t xml:space="preserve">     6666010302   医疗费用</t>
  </si>
  <si>
    <t xml:space="preserve">    6666010314  Work uniforms</t>
  </si>
  <si>
    <t xml:space="preserve">     6666010314   工作服</t>
  </si>
  <si>
    <t xml:space="preserve">    6666010315  Work uniforms_Social Aids</t>
  </si>
  <si>
    <t xml:space="preserve">     6666010315   工作服_社会援助</t>
  </si>
  <si>
    <t>我们应该将这两个账户一起考虑。在2025年，我们将制服和社会援助计入一个账户。然而为了看到价格效应，我们将它们分为两个账户：制服和社会援助。</t>
  </si>
  <si>
    <t xml:space="preserve">    6666020401  local transportation - bus and taxi</t>
  </si>
  <si>
    <t xml:space="preserve">     6666020401   本地交通 - 公交和出租车</t>
  </si>
  <si>
    <t xml:space="preserve">    6666020502  Working meals</t>
  </si>
  <si>
    <t xml:space="preserve">     6666020502   工作餐</t>
  </si>
  <si>
    <t xml:space="preserve">    6666020503  Office supplies</t>
  </si>
  <si>
    <t xml:space="preserve">     6666020503   办公用品</t>
  </si>
  <si>
    <t xml:space="preserve">    6666021502  Repair &amp; Maintain - Building&amp;office</t>
  </si>
  <si>
    <t xml:space="preserve">     6666021502   维修与保养 - 建筑与办公室</t>
  </si>
  <si>
    <t>我们应该将这三个账户一起考虑作为维护。在2025年实际中，我们有100千欧元的ACE节省作为一次性事件加上133千欧元的MFG节省（因为我们没有花费这笔钱）。然而我们应该将这些金额预算为预防性的。</t>
  </si>
  <si>
    <t xml:space="preserve">    6666021503  Repair &amp; Maintain - Tooling &amp; Equipments</t>
  </si>
  <si>
    <t xml:space="preserve">     6666021503   维修与保养 - 工具与设备</t>
  </si>
  <si>
    <t xml:space="preserve">    6666021506  Repairs &amp; Maintenance - Plant &amp; Machiner</t>
  </si>
  <si>
    <t xml:space="preserve">     6666021506   维修与保养 - 工厂与机械</t>
  </si>
  <si>
    <t>6666030300 Design and development fees</t>
  </si>
  <si>
    <t>6666030300 设计与开发费用</t>
  </si>
  <si>
    <t xml:space="preserve">    6666091600  Garbage disposal charge</t>
  </si>
  <si>
    <t xml:space="preserve">     6666091600   垃圾处理费</t>
  </si>
  <si>
    <t xml:space="preserve">    6666021500  Repairs cost</t>
  </si>
  <si>
    <t>*   CS_Semifix</t>
  </si>
  <si>
    <t>*    CS_Semifix</t>
  </si>
  <si>
    <t>6666110110 固定资产折旧-机器与机械</t>
  </si>
  <si>
    <t>6666110112 家具及装置折旧</t>
  </si>
  <si>
    <t>6666110207 软件摊销</t>
  </si>
  <si>
    <t xml:space="preserve">     6666110506   摊销-租赁改良</t>
  </si>
  <si>
    <t>CS_Depreci</t>
  </si>
  <si>
    <t>*    CS_折旧</t>
  </si>
  <si>
    <t xml:space="preserve">     6666010380   激励</t>
  </si>
  <si>
    <t xml:space="preserve">    5102040406  Other revenue-Servic</t>
  </si>
  <si>
    <t xml:space="preserve">     5102040406   其他收入-服务</t>
  </si>
  <si>
    <t xml:space="preserve">CS_Direct </t>
  </si>
  <si>
    <t>*    CS_直接劳动</t>
  </si>
  <si>
    <t xml:space="preserve">     6666029996   不可扣除费用-差旅</t>
  </si>
  <si>
    <t xml:space="preserve">     6666029700   服务费回充</t>
  </si>
  <si>
    <t xml:space="preserve">     6666010322   燃油津贴</t>
  </si>
  <si>
    <t xml:space="preserve">     6666020495   不可扣除费用-差旅</t>
  </si>
  <si>
    <t xml:space="preserve">     5301060000   其他收入-补贴收入</t>
  </si>
  <si>
    <t xml:space="preserve">     5601050000   非经营费用-罚款</t>
  </si>
  <si>
    <t xml:space="preserve">     5601050100   非经营费用-其他</t>
  </si>
  <si>
    <t xml:space="preserve">    5601080000  Non-operating expens</t>
  </si>
  <si>
    <t xml:space="preserve">     5601080000   非经营费用</t>
  </si>
  <si>
    <t xml:space="preserve">     6666020101   娱乐</t>
  </si>
  <si>
    <t xml:space="preserve">    6666021200  Audit fee</t>
  </si>
  <si>
    <t xml:space="preserve">     6666021200   审计费</t>
  </si>
  <si>
    <t xml:space="preserve">     6666020201   国内商务差旅</t>
  </si>
  <si>
    <t xml:space="preserve">     6666020202   海外商务差旅</t>
  </si>
  <si>
    <t xml:space="preserve">     6666020204   支付给代理的差旅费用</t>
  </si>
  <si>
    <t xml:space="preserve">    6666020301  Staff communication expense</t>
  </si>
  <si>
    <t xml:space="preserve">     6666020301   员工通讯费用</t>
  </si>
  <si>
    <t xml:space="preserve">     6666020403   公司车辆费用</t>
  </si>
  <si>
    <t xml:space="preserve">     6666020504   报纸和期刊支出</t>
  </si>
  <si>
    <t xml:space="preserve">     6666020508   邮资</t>
  </si>
  <si>
    <t xml:space="preserve">    6666020601  Training costs within the Group</t>
  </si>
  <si>
    <t xml:space="preserve">     6666020601   集团内培训费用</t>
  </si>
  <si>
    <t xml:space="preserve">     6666020701   企业财产保险</t>
  </si>
  <si>
    <t xml:space="preserve">    6666020801  Housing rental cost</t>
  </si>
  <si>
    <t xml:space="preserve">     6666020801   房屋租赁成本</t>
  </si>
  <si>
    <t xml:space="preserve">     6666020803   汽车租赁成本</t>
  </si>
  <si>
    <t xml:space="preserve">     6666021100   咨询费</t>
  </si>
  <si>
    <t xml:space="preserve">    6666021102  Consulting expense-tax</t>
  </si>
  <si>
    <t xml:space="preserve">     6666021102   咨询费用-税务</t>
  </si>
  <si>
    <t xml:space="preserve">     6666021104   咨询费用-技术</t>
  </si>
  <si>
    <t xml:space="preserve">    6666021103  Consulting expense-finance</t>
  </si>
  <si>
    <t xml:space="preserve">     6666021103   咨询费用-财务</t>
  </si>
  <si>
    <t xml:space="preserve">    6666021300  Legal fees</t>
  </si>
  <si>
    <t xml:space="preserve">     6666021300   法律费用</t>
  </si>
  <si>
    <t xml:space="preserve">     6666021902   清洁费</t>
  </si>
  <si>
    <t xml:space="preserve">     6666022100   安全</t>
  </si>
  <si>
    <t xml:space="preserve">     6666022300   协会会费</t>
  </si>
  <si>
    <t xml:space="preserve">     6666029900   杂项费用</t>
  </si>
  <si>
    <t xml:space="preserve">     6666029997   重组成本</t>
  </si>
  <si>
    <t xml:space="preserve">    6666031100  Technical Documentation</t>
  </si>
  <si>
    <t xml:space="preserve">     6666031100   技术文件</t>
  </si>
  <si>
    <t xml:space="preserve">     6666050107   特殊分配成本</t>
  </si>
  <si>
    <t xml:space="preserve">    6666079999  IT Expense-Internal Charge Out</t>
  </si>
  <si>
    <t xml:space="preserve">     6666079999   IT费用-内部收费</t>
  </si>
  <si>
    <t xml:space="preserve">    6666090100  Stamp Duty</t>
  </si>
  <si>
    <t xml:space="preserve">     6666090100   印花税</t>
  </si>
  <si>
    <t xml:space="preserve">    6666093800  Other Taxes-CIT Deductible</t>
  </si>
  <si>
    <t xml:space="preserve">     6666093800   其他税项-可抵扣企业所得税</t>
  </si>
  <si>
    <t xml:space="preserve">    6666021400  Recruitment expense</t>
  </si>
  <si>
    <t xml:space="preserve">     6666021400   招聘费用</t>
  </si>
  <si>
    <t>CS_Fix Cos</t>
  </si>
  <si>
    <t>*    CS_固定成本</t>
  </si>
  <si>
    <t xml:space="preserve">     5102040000   其他收入-其他</t>
  </si>
  <si>
    <t>CS_Variabl</t>
  </si>
  <si>
    <t>*    CS_变动成本</t>
  </si>
  <si>
    <t xml:space="preserve">     6666021604   石油和天然气</t>
  </si>
  <si>
    <t>*    CS_变动公用事业</t>
  </si>
  <si>
    <t xml:space="preserve">     6666010012   工资税-蓝领间接</t>
  </si>
  <si>
    <t xml:space="preserve">    6666010102  Salary-Blue collar i</t>
  </si>
  <si>
    <t xml:space="preserve">     6666010102   工资-蓝领</t>
  </si>
  <si>
    <t>CS_Indirec</t>
  </si>
  <si>
    <t>*    CS_间接劳动</t>
  </si>
  <si>
    <t>固定 人工</t>
  </si>
  <si>
    <t xml:space="preserve">     6666010196   工资税-白领员工</t>
  </si>
  <si>
    <t xml:space="preserve">     6666010101   工资-白领员工</t>
  </si>
  <si>
    <t>由于通货膨胀和生活成本上升，员工工资有所增加</t>
  </si>
  <si>
    <t xml:space="preserve">     6666010199   工资-白领员工-应计</t>
  </si>
  <si>
    <t xml:space="preserve">     6666010207   公司需支付的失业保险</t>
  </si>
  <si>
    <t xml:space="preserve">    6666010227  Staff Leaving Indemn</t>
  </si>
  <si>
    <t xml:space="preserve">     6666010227   员工离职赔偿</t>
  </si>
  <si>
    <t>CS_Fixed L</t>
  </si>
  <si>
    <t>*    CS_固定劳动</t>
  </si>
  <si>
    <t>这个账户包括制服和社会援助。€ 7.248.91 + € 15.157.89社会援助。社会援助增加的比率是60%，因为TİS。</t>
  </si>
  <si>
    <t xml:space="preserve">     6666020401   本地交通-公交车和出租车</t>
  </si>
  <si>
    <t>由于服务和燃料价格上涨以及2025年缺少应计费用</t>
  </si>
  <si>
    <t>餐食单价上涨</t>
  </si>
  <si>
    <t xml:space="preserve">     6666021502   维修与保养-建筑物和办公室</t>
  </si>
  <si>
    <t xml:space="preserve">    6666021505  Repairs &amp; Maintenance - Vehicles</t>
  </si>
  <si>
    <t xml:space="preserve">     6666021505   维修与保养-车辆</t>
  </si>
  <si>
    <t>由于通货膨胀</t>
  </si>
  <si>
    <t>*    CS_半固定</t>
  </si>
  <si>
    <t>分摊总计</t>
  </si>
  <si>
    <t>分类</t>
  </si>
  <si>
    <t>指标</t>
  </si>
  <si>
    <t>/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</si>
  <si>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</si>
  <si>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</si>
  <si>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</si>
  <si>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</si>
  <si>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</si>
  <si>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</si>
  <si>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</si>
  <si>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</si>
  <si>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</si>
  <si>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10月份</t>
  </si>
  <si>
    <t>11月份</t>
  </si>
  <si>
    <t>12月份</t>
  </si>
  <si>
    <t>年度</t>
  </si>
  <si>
    <t>厨电定单量</t>
  </si>
  <si>
    <t>同期</t>
  </si>
  <si>
    <t>目标</t>
  </si>
  <si>
    <t>26年</t>
  </si>
  <si>
    <t>厨电定单量（累计）</t>
  </si>
  <si>
    <t>厨电费用金额</t>
  </si>
  <si>
    <t>厨电费用金额（累计）</t>
  </si>
  <si>
    <t>厨电单台</t>
  </si>
  <si>
    <t>同期差额</t>
  </si>
  <si>
    <t>当月单台目标完成率</t>
  </si>
  <si>
    <t>单台同期优化</t>
  </si>
  <si>
    <t>厨电单台（累计）</t>
  </si>
  <si>
    <t>累计单台同期优化</t>
  </si>
  <si>
    <t>厨电折旧费用</t>
  </si>
  <si>
    <t>厨电折旧费用累计</t>
  </si>
  <si>
    <t>厨电折旧单台</t>
  </si>
  <si>
    <t>厨电变动费用</t>
  </si>
  <si>
    <t>厨电变动费用累计</t>
  </si>
  <si>
    <t>厨电变动单台</t>
  </si>
  <si>
    <t>厨电变动单台（累计）</t>
  </si>
  <si>
    <t>厨电制造费率</t>
  </si>
  <si>
    <t>厨电收入</t>
  </si>
  <si>
    <t>厨电收入（累计）</t>
  </si>
  <si>
    <t>厨电制造费率（累计）</t>
  </si>
  <si>
    <t>洗碗机定单量</t>
  </si>
  <si>
    <t>洗碗机定单量（累计）</t>
  </si>
  <si>
    <t>洗碗机费用金额</t>
  </si>
  <si>
    <t>洗碗机费用金额（累计）</t>
  </si>
  <si>
    <t>洗碗机单台</t>
  </si>
  <si>
    <t>洗碗机制造费差额</t>
  </si>
  <si>
    <t>差额</t>
  </si>
  <si>
    <t>洗碗机单台（累计）</t>
  </si>
  <si>
    <t>洗碗机制造费累计差额</t>
  </si>
  <si>
    <t>累计差额</t>
  </si>
  <si>
    <t>洗碗机折旧费用</t>
  </si>
  <si>
    <t>洗碗机折旧费用累计</t>
  </si>
  <si>
    <t>洗碗机折旧单台</t>
  </si>
  <si>
    <t>洗碗机折旧差额</t>
  </si>
  <si>
    <t>洗碗机折旧单台（累计）</t>
  </si>
  <si>
    <t>洗碗机折旧单台累计</t>
  </si>
  <si>
    <t>洗碗机折旧单台差额</t>
  </si>
  <si>
    <t>洗碗机变动费用</t>
  </si>
  <si>
    <t>洗碗机变动费用累计</t>
  </si>
  <si>
    <t>洗碗机变动单台</t>
  </si>
  <si>
    <t>洗碗机变动单台（累计）</t>
  </si>
  <si>
    <t>洗碗机变动单台（累计）差额</t>
  </si>
  <si>
    <t>洗碗机制造费率</t>
  </si>
  <si>
    <t>洗碗机收入</t>
  </si>
  <si>
    <t>洗碗机收入(累计）</t>
  </si>
  <si>
    <t>洗碗机制造费率（累计）</t>
  </si>
  <si>
    <t>整体变动单台（累计）</t>
  </si>
  <si>
    <t>整体单台（累计）</t>
  </si>
  <si>
    <t>整体制造费率</t>
  </si>
  <si>
    <t>整体制造费率（累计）</t>
  </si>
  <si>
    <t>土耳其厨电费用指标统计</t>
  </si>
  <si>
    <r>
      <t>一、年度预测：
产量预测：</t>
    </r>
    <r>
      <rPr>
        <sz val="11"/>
        <color theme="1"/>
        <rFont val="微软雅黑"/>
        <charset val="134"/>
      </rPr>
      <t>年度预算125.4万台↑20%，实际5月累计48.91万台 ↑19%</t>
    </r>
    <r>
      <rPr>
        <b/>
        <sz val="11"/>
        <color rgb="FF0070C0"/>
        <rFont val="微软雅黑"/>
        <charset val="134"/>
      </rPr>
      <t xml:space="preserve">
单台预测：</t>
    </r>
    <r>
      <rPr>
        <sz val="11"/>
        <color theme="1"/>
        <rFont val="微软雅黑"/>
        <charset val="134"/>
      </rPr>
      <t>25年单台达成27.54欧，26年目标25.35欧，预测达成24.47欧，同比↓12%；额收益397万</t>
    </r>
    <r>
      <rPr>
        <b/>
        <sz val="11"/>
        <color rgb="FF0070C0"/>
        <rFont val="微软雅黑"/>
        <charset val="134"/>
      </rPr>
      <t xml:space="preserve">
三、5月达成实际：
单台实际：5</t>
    </r>
    <r>
      <rPr>
        <sz val="11"/>
        <color theme="1"/>
        <rFont val="微软雅黑"/>
        <charset val="134"/>
      </rPr>
      <t xml:space="preserve">月同期30.17欧，实际单台费用31.2欧，较同期↑3.3%；
</t>
    </r>
    <r>
      <rPr>
        <b/>
        <sz val="11"/>
        <color theme="4" tint="-0.249977111117893"/>
        <rFont val="微软雅黑"/>
        <charset val="134"/>
      </rPr>
      <t>5月累计单台：5</t>
    </r>
    <r>
      <rPr>
        <sz val="11"/>
        <color theme="1"/>
        <rFont val="微软雅黑"/>
        <charset val="134"/>
      </rPr>
      <t>月同期31.19欧，4月实际23.78欧，累计单台↓7.41欧，额收益352万欧</t>
    </r>
  </si>
  <si>
    <t>费</t>
  </si>
  <si>
    <t>序号</t>
  </si>
  <si>
    <t>费率</t>
  </si>
  <si>
    <t>销售收入（26年预测）</t>
  </si>
  <si>
    <t>销售收入（25年实际）</t>
  </si>
  <si>
    <t>单价（同期）</t>
  </si>
  <si>
    <t>单价（实际）</t>
  </si>
  <si>
    <t>制造费用（26年预测）</t>
  </si>
  <si>
    <t>制造费用（25年实际）</t>
  </si>
  <si>
    <t>降幅</t>
  </si>
  <si>
    <t>完成率</t>
  </si>
  <si>
    <t>费率（累计）</t>
  </si>
  <si>
    <t>累计销售收入（26年预测）</t>
  </si>
  <si>
    <t>累计销售收入（25年实际）</t>
  </si>
  <si>
    <t>累计制造费用（26年预测）</t>
  </si>
  <si>
    <t>累计制造费用（25年实际）</t>
  </si>
  <si>
    <t>单台</t>
  </si>
  <si>
    <t>当月单台完成率</t>
  </si>
  <si>
    <t>目标同期优化率</t>
  </si>
  <si>
    <t>当月单台同期优化率</t>
  </si>
  <si>
    <t>当月费用额</t>
  </si>
  <si>
    <t>单台（累计）</t>
  </si>
  <si>
    <t>累计单台完成率</t>
  </si>
  <si>
    <t>累计单台同期优化率</t>
  </si>
  <si>
    <t>累计费用额</t>
  </si>
  <si>
    <t>费用金额</t>
  </si>
  <si>
    <t>费用金额（累计）</t>
  </si>
  <si>
    <t>上涨因素</t>
  </si>
  <si>
    <t>项目</t>
  </si>
  <si>
    <t>①投资类折旧上涨3.38万；
②大件上涨111万元，玻璃二期100.4万元、叶轮自制5.73万元、消毒柜内胆2.63万元、烟机加强梁3.02万元</t>
  </si>
  <si>
    <t>①投资类折旧上涨6.94万
②大件上涨48万元，玻璃二期18.83万元、叶轮自制13.91万元、消毒柜内胆12.63万元、烟机加强梁3.02万元</t>
  </si>
  <si>
    <t>投资类折旧上涨9.21万
②大件上涨48万元，玻璃二期18.83万元、叶轮自制13.91万元、消毒柜内胆12.63万元、烟机加强梁3.02万元</t>
  </si>
  <si>
    <t>①投资类折旧上涨11.17万
②大件上涨48万元，玻璃二期18.83万元、叶轮自制13.91万元、消毒柜内胆12.63万元、烟机加强梁3.02万元</t>
  </si>
  <si>
    <t>①投资类折旧上涨17.86万
②大件上涨45万元，玻璃二期18.83万元、叶轮自制13.91万元、消毒柜内胆12.63万元</t>
  </si>
  <si>
    <t>①投资类折旧上涨20.65万
②大件上涨45万元，玻璃二期18.83万元、叶轮自制13.91万元、消毒柜内胆12.63万元</t>
  </si>
  <si>
    <t>①投资类折旧上涨20.65万
②大件上涨51万元，玻璃二期18.83万元、叶轮自制13.91万元、倒角玻璃6.38万元；</t>
  </si>
  <si>
    <t>①投资类折旧上涨20.65万
②大件上涨77万元，玻璃二期18.83万元、叶轮自制13.91万元、倒角玻璃6.38万元、低温丝印玻璃25.53万元</t>
  </si>
  <si>
    <t>①投资类折旧上涨19.7万；
②大件上涨77万元，玻璃二期18.83万元、叶轮自制13.91万元、倒角玻璃6.38万元、低温丝印玻璃25.53万元</t>
  </si>
  <si>
    <t>金额</t>
  </si>
  <si>
    <t>下降因素</t>
  </si>
  <si>
    <t>1.人工降28万元：新增省人11人降10.83万：DFX2人、自动化8人、组织架构1人；
2.修理降5.82万元：新增1个项目钻磨线替代水刀降1.6万元；
3.其他降费13万元：新增9个项目降13万元</t>
  </si>
  <si>
    <t>1.人工降33万元：新增省人3人降5万：DFX1人；自动化2人；提效收益3万
2.能源降2.5万元：玻璃厂新增3条降费措施降2.5万元；
3.修理降5.82万元
4.其他降费13万元</t>
  </si>
  <si>
    <t>1.人工降26万元：新增省人3人降2.5万：DFX1人；简易自动化2人
2.能源降8万元：新增光伏项目降费5万元
3.修理降5.82万元
4..其他降费13万元</t>
  </si>
  <si>
    <t>1.人工降35万元：新增省人3人降2.5万：自动化3人；
2.能源降20万元：新增玻璃厂集中钢化项目降费9.5万元，前工序双拉伸降3.4万元；
3.修理降6.95万元：新增玻璃厂老员工代替实习生网板降费1.2万元；
4..其他降费13万元</t>
  </si>
  <si>
    <t>1.人工降36万元：新增省人4人降3.3万：DFX1人、精益1人、拉通模具2人；
2.能源降21万元：新增前处理二合一加工费项目
3.修理降4.6万元
4..其他降费13万元</t>
  </si>
  <si>
    <t>1.人工降44万元：新增省人4人降3.3万：简易自动化1人、自动化3人；
2.能源降27万元：新增前工序及玻璃厂提效减班次项目降6万元
3.修理降5.78万元,：新增激光切割替代水刀降费3.5万元
4..其他降费13万元</t>
  </si>
  <si>
    <t>1.人工降49万元：新增省人2人降1.6万：自动化2人
2.能源降28万元：新增激光切割降水费月降0.2万元；
3.修理降5.78万元,
4.其他降费13万元</t>
  </si>
  <si>
    <t>1.人工降57万元：新增省人3人降8.3万：DFX1人、精益2人、自动化10人
2.能源降28万元
3.修理降5.25万元
4.其他降费13万元</t>
  </si>
  <si>
    <t>1.人工降60万元：新增省人9人降5.8万：自动化7人、拉通模具2人
2.能源降28万元
3.修理降8.5万元：新增备件降费3.25万元；
4..其他降费19万元：新增公寓班车降费6.25万元</t>
  </si>
  <si>
    <t>1.人工降60万元
2.能源降28万元
3.修理降8.5万元：
4..其他降费19万元</t>
  </si>
  <si>
    <t>1.人工降60万元
2.能源降28万元
3.修理降11.5万元：新增网板切换降费2万元；
4..其他降费19万元</t>
  </si>
  <si>
    <t>单</t>
  </si>
  <si>
    <t>定单量</t>
  </si>
  <si>
    <t>增幅</t>
  </si>
  <si>
    <t>标准台</t>
  </si>
  <si>
    <t>标准台系数</t>
  </si>
  <si>
    <t>实际</t>
  </si>
  <si>
    <t>定单量（累计）</t>
  </si>
  <si>
    <t>标准台（累计）</t>
  </si>
  <si>
    <t>工作日</t>
  </si>
  <si>
    <t>用人</t>
  </si>
  <si>
    <t>规划用人</t>
  </si>
  <si>
    <t>（含回移）-减去省人</t>
  </si>
  <si>
    <t>同比新增回移自制人数</t>
  </si>
  <si>
    <t>（不含回移）-减去省人</t>
  </si>
  <si>
    <t>省人数</t>
  </si>
  <si>
    <t>人效（自然台）</t>
  </si>
  <si>
    <t>当月单台差异</t>
  </si>
  <si>
    <t>当月差异金额</t>
  </si>
  <si>
    <t>累计单台差异</t>
  </si>
  <si>
    <t>累计差异金额</t>
  </si>
  <si>
    <t>新增投资折旧</t>
  </si>
  <si>
    <t>日均排产</t>
  </si>
  <si>
    <r>
      <rPr>
        <b/>
        <sz val="11"/>
        <color rgb="FF0070C0"/>
        <rFont val="微软雅黑"/>
        <charset val="134"/>
      </rPr>
      <t>一、年度预测：
产量预测：</t>
    </r>
    <r>
      <rPr>
        <sz val="11"/>
        <color theme="1"/>
        <rFont val="微软雅黑"/>
        <charset val="134"/>
      </rPr>
      <t>年度预算125.4万台↑20%，实际Q1 30.9万台 ↑22%</t>
    </r>
    <r>
      <rPr>
        <b/>
        <sz val="11"/>
        <color rgb="FF0070C0"/>
        <rFont val="微软雅黑"/>
        <charset val="134"/>
      </rPr>
      <t xml:space="preserve">
单台预测：</t>
    </r>
    <r>
      <rPr>
        <sz val="11"/>
        <rFont val="微软雅黑"/>
        <charset val="134"/>
      </rPr>
      <t xml:space="preserve">25年单台达成31.88欧，26年目标25.3欧，预测达成25.6欧，同比↓19.7%；
</t>
    </r>
    <r>
      <rPr>
        <b/>
        <sz val="11"/>
        <color rgb="FF0070C0"/>
        <rFont val="微软雅黑"/>
        <charset val="134"/>
      </rPr>
      <t>二、Q1达成预测：
单台预测：</t>
    </r>
    <r>
      <rPr>
        <sz val="11"/>
        <rFont val="微软雅黑"/>
        <charset val="134"/>
      </rPr>
      <t>Q1单台预测:23.89欧，同期单台33.24欧，同比28.1</t>
    </r>
    <r>
      <rPr>
        <sz val="11"/>
        <color theme="1"/>
        <rFont val="微软雅黑"/>
        <charset val="134"/>
      </rPr>
      <t>%；</t>
    </r>
    <r>
      <rPr>
        <sz val="11"/>
        <rFont val="微软雅黑"/>
        <charset val="134"/>
      </rPr>
      <t xml:space="preserve">
</t>
    </r>
    <r>
      <rPr>
        <b/>
        <sz val="11"/>
        <color rgb="FF0070C0"/>
        <rFont val="微软雅黑"/>
        <charset val="134"/>
      </rPr>
      <t>三、3月达成实际：
单台预测：3</t>
    </r>
    <r>
      <rPr>
        <sz val="11"/>
        <rFont val="微软雅黑"/>
        <charset val="134"/>
      </rPr>
      <t>月同期32.16欧，实际单台费用24.1欧，较同期↓24.9</t>
    </r>
    <r>
      <rPr>
        <sz val="11"/>
        <color theme="1"/>
        <rFont val="微软雅黑"/>
        <charset val="134"/>
      </rPr>
      <t>%；</t>
    </r>
    <r>
      <rPr>
        <sz val="11"/>
        <rFont val="微软雅黑"/>
        <charset val="134"/>
      </rPr>
      <t xml:space="preserve">
</t>
    </r>
    <r>
      <rPr>
        <b/>
        <sz val="11"/>
        <color rgb="FF0070C0"/>
        <rFont val="微软雅黑"/>
        <charset val="134"/>
      </rPr>
      <t xml:space="preserve">四、4月达成预测：
</t>
    </r>
    <r>
      <rPr>
        <sz val="11"/>
        <color theme="1"/>
        <rFont val="微软雅黑"/>
        <charset val="134"/>
      </rPr>
      <t>单台预测：4月同期25.91欧，预测单台费用23.5欧，较同期↓9.2%；</t>
    </r>
  </si>
  <si>
    <t>销售收入（25年预测）</t>
  </si>
  <si>
    <t>制造费用（25年预测）</t>
  </si>
  <si>
    <t>25年</t>
  </si>
  <si>
    <t>累计销售收入（25年预测）</t>
  </si>
  <si>
    <t>累计制造费用（25年预测）</t>
  </si>
  <si>
    <t>维度</t>
  </si>
  <si>
    <t>25年实际</t>
  </si>
  <si>
    <t>26年预算</t>
  </si>
  <si>
    <t>26年实际</t>
  </si>
  <si>
    <t>预算差异</t>
  </si>
  <si>
    <t>实际比同期差异</t>
  </si>
  <si>
    <t>制造费差额</t>
  </si>
  <si>
    <t>差异原因</t>
  </si>
  <si>
    <t>产量</t>
  </si>
  <si>
    <t>时</t>
  </si>
  <si>
    <t>工作天数</t>
  </si>
  <si>
    <t>人</t>
  </si>
  <si>
    <t>人工</t>
  </si>
  <si>
    <t>人工工资</t>
  </si>
  <si>
    <t>间接人工工资</t>
  </si>
  <si>
    <t>白领人数</t>
  </si>
  <si>
    <t>白领人工工资</t>
  </si>
  <si>
    <t>效</t>
  </si>
  <si>
    <t>UPPH</t>
  </si>
  <si>
    <t>单台制造费</t>
  </si>
  <si>
    <t>运营费</t>
  </si>
  <si>
    <t>固定能源费</t>
  </si>
  <si>
    <t>间接人工成本-辅助人员</t>
  </si>
  <si>
    <t>固定人工-白领</t>
  </si>
  <si>
    <t>半固定-班车/工作服</t>
  </si>
  <si>
    <t>生产耗用品</t>
  </si>
  <si>
    <t>变动能源费</t>
  </si>
  <si>
    <t>园区分摊费用</t>
  </si>
  <si>
    <t>Analysis required</t>
  </si>
  <si>
    <t>Type
类型</t>
  </si>
  <si>
    <t>Code
编码</t>
  </si>
  <si>
    <t>Description(EN)
描述</t>
  </si>
  <si>
    <t>Description(CN)
描述</t>
  </si>
  <si>
    <t>单位千欧</t>
  </si>
  <si>
    <t>同期台数</t>
  </si>
  <si>
    <t>预算台数</t>
  </si>
  <si>
    <t>实际台数</t>
  </si>
  <si>
    <t xml:space="preserve"> MFG 2025
同期制造费</t>
  </si>
  <si>
    <t>CPU 2025 
同期单台</t>
  </si>
  <si>
    <t xml:space="preserve">Budget 2026
预算 </t>
  </si>
  <si>
    <t>Budget-CPU 2026
单台预算</t>
  </si>
  <si>
    <t>ACT 2026
实际</t>
  </si>
  <si>
    <t>ACT-CPU 2026
单台实际</t>
  </si>
  <si>
    <t>CPU-Y0Y
单台同期</t>
  </si>
  <si>
    <t>Budget-ACT
VARIANCE
实际-预算</t>
  </si>
  <si>
    <t>CPU-Y0Y
Analysis
单台同期分析</t>
  </si>
  <si>
    <t>Budget-ACT
VARIANCE Analysis
预算实际分析</t>
  </si>
  <si>
    <t>6666110110 折旧-厂房及机械</t>
  </si>
  <si>
    <t>单台上涨0.76，费用持平</t>
  </si>
  <si>
    <t>6666110204 许可证、商标及摊销</t>
  </si>
  <si>
    <t>6666110506 租赁改良摊销</t>
  </si>
  <si>
    <t>6666110206 专利摊销</t>
  </si>
  <si>
    <t>5001010205 失业保险-蓝领-直接</t>
  </si>
  <si>
    <t>6666010380 激励</t>
  </si>
  <si>
    <t>6666010019 工资税-蓝领直接</t>
  </si>
  <si>
    <t>6666010183 加班费-蓝领-直接</t>
  </si>
  <si>
    <t>6666010229 蓝领离职赔偿-直接</t>
  </si>
  <si>
    <t>6666010188 蓝领直接员工工资</t>
  </si>
  <si>
    <t>单台上涨0.68，费用下降1万欧</t>
  </si>
  <si>
    <t>5102040406 其他收入-服务/派遣协议</t>
  </si>
  <si>
    <t>6666010115 蓝领直接员工工资-计提</t>
  </si>
  <si>
    <t>8701530201 废料-原材料-管理</t>
  </si>
  <si>
    <t>6666050309 SFG废料</t>
  </si>
  <si>
    <t>6666050308 原材料废料</t>
  </si>
  <si>
    <t xml:space="preserve">     6666050306   完工产品废料</t>
  </si>
  <si>
    <t>*    CS_ 废料_VARIABLE</t>
  </si>
  <si>
    <t xml:space="preserve">     5102010151   其他收入-集团间-疫情问题补偿</t>
  </si>
  <si>
    <t xml:space="preserve">     5001010200   制造成本-原材料</t>
  </si>
  <si>
    <t xml:space="preserve">     5001010201   制造成本-原材料-运费</t>
  </si>
  <si>
    <t xml:space="preserve">     5207000011   有形资产处置收益</t>
  </si>
  <si>
    <t xml:space="preserve">     5207000012   出售有形资产损失</t>
  </si>
  <si>
    <t xml:space="preserve">     5207000022   无形资产处置损失</t>
  </si>
  <si>
    <t xml:space="preserve">     5301999999   非经营收入-其他</t>
  </si>
  <si>
    <t xml:space="preserve">     5405030000   其他成本-其他</t>
  </si>
  <si>
    <t xml:space="preserve">     5102040893   其他收入-费用支出-测试费用</t>
  </si>
  <si>
    <t xml:space="preserve">    5801000041   前一年杂项成本</t>
  </si>
  <si>
    <t xml:space="preserve">     6666020201   国内商务旅行</t>
  </si>
  <si>
    <t xml:space="preserve">     6666020202   海外商务旅行</t>
  </si>
  <si>
    <t xml:space="preserve">     6666020204   代理支付的旅行费用</t>
  </si>
  <si>
    <t xml:space="preserve">     6666020205   商务旅行-其他</t>
  </si>
  <si>
    <t xml:space="preserve">     6666020301   员工通讯</t>
  </si>
  <si>
    <t xml:space="preserve">     6666020302   通讯费用</t>
  </si>
  <si>
    <t xml:space="preserve">     6666020405   公司车辆费用-维护费</t>
  </si>
  <si>
    <t xml:space="preserve">     6666020495   不可抵扣费用-旅行</t>
  </si>
  <si>
    <t xml:space="preserve">     6666020602   集团外培训费用</t>
  </si>
  <si>
    <t xml:space="preserve">     6666020802   设备租赁费用</t>
  </si>
  <si>
    <t xml:space="preserve">     6666020803   汽车租赁费用</t>
  </si>
  <si>
    <t xml:space="preserve">     6666029700   服务费充值</t>
  </si>
  <si>
    <t xml:space="preserve">     6666029996   不可抵扣费用-旅行</t>
  </si>
  <si>
    <t xml:space="preserve">     6666030702   研发原型采购</t>
  </si>
  <si>
    <t xml:space="preserve">     6666031200   仪器费用</t>
  </si>
  <si>
    <t xml:space="preserve">     6666070100   软件购买、开发及实施</t>
  </si>
  <si>
    <t xml:space="preserve">     6666070300   软件维护费</t>
  </si>
  <si>
    <t xml:space="preserve">     6666070400   IT维护与硬件修理</t>
  </si>
  <si>
    <t xml:space="preserve">     5401050201   COGS-特殊a</t>
  </si>
  <si>
    <t xml:space="preserve">     5401020212   本地运输</t>
  </si>
  <si>
    <t>6666050320</t>
  </si>
  <si>
    <t xml:space="preserve">    6666050320  Reworking costs</t>
  </si>
  <si>
    <t>6666050320 再加工成本</t>
  </si>
  <si>
    <t>6666093800</t>
  </si>
  <si>
    <t>6666093800 其他税项-可抵扣公司税</t>
  </si>
  <si>
    <t>5601080000</t>
  </si>
  <si>
    <t xml:space="preserve">    5601080000  Non-operating expense-VAT non-deductible</t>
  </si>
  <si>
    <t>5601080000 非经营性支出-不可抵扣增值税</t>
  </si>
  <si>
    <t xml:space="preserve">    6666040215  Product sample fee</t>
  </si>
  <si>
    <t>6666040215 产品样品费用</t>
  </si>
  <si>
    <t>6666020403 公司车辆费用</t>
  </si>
  <si>
    <t>6666021200</t>
  </si>
  <si>
    <t>6666021200 审计费用</t>
  </si>
  <si>
    <t>6666050202</t>
  </si>
  <si>
    <t xml:space="preserve">    6666050202  Custom clearance charge</t>
  </si>
  <si>
    <t>6666050202 海关清关费用</t>
  </si>
  <si>
    <t>5401050201</t>
  </si>
  <si>
    <t xml:space="preserve">    5401050201  COGS-Freight out-Special and sporadic fr</t>
  </si>
  <si>
    <t>5401050201 COGS-特殊和零星运费</t>
  </si>
  <si>
    <t>6666020801  房屋租赁成本</t>
  </si>
  <si>
    <t>*    CS_Fix Cost</t>
  </si>
  <si>
    <t xml:space="preserve">     6666110203   低值易耗品</t>
  </si>
  <si>
    <t xml:space="preserve">     6666050307   存货盘点差异-原材料</t>
  </si>
  <si>
    <t xml:space="preserve">     6666050312   存货盘点差异-半成品</t>
  </si>
  <si>
    <t>*    CS_Variable Cost</t>
  </si>
  <si>
    <t xml:space="preserve">     6666100203   存货减值准备-原材料</t>
  </si>
  <si>
    <t>*    CS_Obsolescence</t>
  </si>
  <si>
    <t xml:space="preserve">     5301070000   非经营收入-废品销售</t>
  </si>
  <si>
    <t>*    CS_Reselling</t>
  </si>
  <si>
    <t xml:space="preserve">     6666021602   电费</t>
  </si>
  <si>
    <t xml:space="preserve">     6666021600   能源和动力成本</t>
  </si>
  <si>
    <t xml:space="preserve">     6666021603 水</t>
  </si>
  <si>
    <t xml:space="preserve">     6666021604 石油与天然气</t>
  </si>
  <si>
    <t>*    CS_变动能源</t>
  </si>
  <si>
    <t xml:space="preserve">     5001010206 失业保险 - 蓝领 - 间接</t>
  </si>
  <si>
    <t xml:space="preserve">     6666010184 工资及额外激励 - 蓝领</t>
  </si>
  <si>
    <t xml:space="preserve">     6666010186 加班 - 蓝领 - 间接</t>
  </si>
  <si>
    <t xml:space="preserve">     6666010189 工资 - 蓝领间接员工</t>
  </si>
  <si>
    <t>单台下降2.03欧，费用上下降24万欧</t>
  </si>
  <si>
    <t xml:space="preserve">     6666010012 工资税 - 蓝领间接</t>
  </si>
  <si>
    <t xml:space="preserve">     6666010226 蓝领离职赔偿金</t>
  </si>
  <si>
    <t xml:space="preserve">     6666010102 工资 - 蓝领间接员工 - A</t>
  </si>
  <si>
    <t>单台上涨2.67，费用上升24万欧</t>
  </si>
  <si>
    <t>*    CS_间接劳动力</t>
  </si>
  <si>
    <t xml:space="preserve">     6666010196 工资税 - 白领员工</t>
  </si>
  <si>
    <t xml:space="preserve">     6666010101 工资 - 白领员工</t>
  </si>
  <si>
    <t xml:space="preserve">     6666010199 工资 - 白领员工 - 应计</t>
  </si>
  <si>
    <t xml:space="preserve">     6666010185 工资及额外激励 - 白领</t>
  </si>
  <si>
    <t xml:space="preserve">     6666010207 失业保险 - 公司支付</t>
  </si>
  <si>
    <t xml:space="preserve">     5102040406 其他收入 - 服务/派遣协议</t>
  </si>
  <si>
    <t>6666010227 员工离职赔偿 - 白领E</t>
  </si>
  <si>
    <t>* CS_固定人工</t>
  </si>
  <si>
    <t xml:space="preserve">    6666020903  Other materials</t>
  </si>
  <si>
    <t>6666020903 其他材料</t>
  </si>
  <si>
    <t>6666010302 医疗费用</t>
  </si>
  <si>
    <t>6666010314 工作服</t>
  </si>
  <si>
    <t>6666020401 本地交通 - 公交和出租车</t>
  </si>
  <si>
    <t xml:space="preserve">    6666020402  Local transportation-transport subsidies</t>
  </si>
  <si>
    <t>6666020402 本地交通-交通补贴</t>
  </si>
  <si>
    <t>6666020502 工作餐</t>
  </si>
  <si>
    <t>6666020503 办公用品</t>
  </si>
  <si>
    <t>6666021500 维修成本</t>
  </si>
  <si>
    <t>6666021502 维修与保养 - 建筑与办公室</t>
  </si>
  <si>
    <t>单台下降0.68，费用下降8万欧</t>
  </si>
  <si>
    <t>6666021503 维修与保养 - 工具与设备</t>
  </si>
  <si>
    <t>6666021505 修理与维护 - 车辆</t>
  </si>
  <si>
    <t>6666021506 维修与保养 - 工厂与机械</t>
  </si>
  <si>
    <t>单台下降0.58，费用下降7万欧</t>
  </si>
  <si>
    <t xml:space="preserve">    6666030300  Design and development fees</t>
  </si>
  <si>
    <t>6666091600 垃圾处理费</t>
  </si>
  <si>
    <t>* CS_Semifix</t>
  </si>
  <si>
    <t>Manufacturing cost w/o Shares &amp; Out of Perimeter</t>
  </si>
  <si>
    <t>6666110110 固定资产折旧-厂房及机械</t>
  </si>
  <si>
    <t xml:space="preserve">     6666029996   不可扣除费用-差旅。</t>
  </si>
  <si>
    <t xml:space="preserve">     6666029700   服务费回收费</t>
  </si>
  <si>
    <t>单台上涨0.88，费用上涨8.5万欧</t>
  </si>
  <si>
    <t xml:space="preserve">     6666020495   不可扣除费用-差旅。</t>
  </si>
  <si>
    <t xml:space="preserve">     5601050000   非经营性支出-罚款</t>
  </si>
  <si>
    <t xml:space="preserve">     5601050100   非经营性支出-其他</t>
  </si>
  <si>
    <t xml:space="preserve">     5601080000   非经营性支出</t>
  </si>
  <si>
    <t xml:space="preserve">     6666020601   集团内部培训费用</t>
  </si>
  <si>
    <t xml:space="preserve">     6666020801   房屋租赁费用</t>
  </si>
  <si>
    <t xml:space="preserve">     6666021102   咨询费用-税</t>
  </si>
  <si>
    <t xml:space="preserve">     6666022100   安保</t>
  </si>
  <si>
    <t xml:space="preserve">     6666029900   杂项开支</t>
  </si>
  <si>
    <t xml:space="preserve">     6666031100   技术文档</t>
  </si>
  <si>
    <t xml:space="preserve">     5401050201   销售成本-特殊和零星的运费</t>
  </si>
  <si>
    <t xml:space="preserve">    5102040894 Other revenue-Internal Charge out -Fixed</t>
  </si>
  <si>
    <t xml:space="preserve">     5102040894 其他收入-内部收费-固定</t>
  </si>
  <si>
    <t xml:space="preserve">    5801000041  Previous year Sundry cost</t>
  </si>
  <si>
    <t xml:space="preserve">     5801000041   前一年杂项费用</t>
  </si>
  <si>
    <t xml:space="preserve">     5102040000 其他收入 - 其他</t>
  </si>
  <si>
    <t>*    CS_可变成本</t>
  </si>
  <si>
    <t xml:space="preserve">     6666021600 能源和电力成本</t>
  </si>
  <si>
    <t>*    CS_可变公用事业</t>
  </si>
  <si>
    <t xml:space="preserve">     6666010012 工资税-蓝领间接</t>
  </si>
  <si>
    <t xml:space="preserve">     6666010102 工资-蓝领</t>
  </si>
  <si>
    <t xml:space="preserve">     6666010196 工资税-白领员工</t>
  </si>
  <si>
    <t xml:space="preserve">     6666010199 工资-白领员工 - 应计</t>
  </si>
  <si>
    <t xml:space="preserve">     6666010207 应付失业保险</t>
  </si>
  <si>
    <t xml:space="preserve">     6666010227 员工离职赔偿</t>
  </si>
  <si>
    <t>*    CS_固定劳动力</t>
  </si>
  <si>
    <t xml:space="preserve">     6666010314 工作制服</t>
  </si>
  <si>
    <t xml:space="preserve">     6666020401 地方交通 - 公交和出租车</t>
  </si>
  <si>
    <t xml:space="preserve">     6666020502 工作餐</t>
  </si>
  <si>
    <t xml:space="preserve">     6666020503 办公用品</t>
  </si>
  <si>
    <t xml:space="preserve">     6666021502 维修与保养 - 建筑与办公</t>
  </si>
  <si>
    <t xml:space="preserve">     6666021505 维修与保养 - 车辆</t>
  </si>
  <si>
    <t xml:space="preserve">     6666091600 垃圾处理费</t>
  </si>
  <si>
    <t xml:space="preserve">G&amp;A _ Out of Perimeter </t>
  </si>
  <si>
    <t>单台上涨1欧，费用上涨6万欧</t>
  </si>
  <si>
    <t xml:space="preserve">Total Manufacturing Cost </t>
  </si>
  <si>
    <t>总结：
2月同期36.8欧元/台，实际单台费用22.1元/台，较同期↓39.8%；降费155.7万欧
变动：
直接人工离职补偿30人费用合计，单台影响0.94欧
福利费用差异11.2万欧，为6.1万欧工会福利费谈判后上涨，其中5.1万欧为释放预提</t>
  </si>
  <si>
    <t>106294</t>
  </si>
  <si>
    <t>Budget-ACT
VARIANCE
预算同比</t>
  </si>
  <si>
    <t>单台下降0.53，费用下降9万欧</t>
  </si>
  <si>
    <t>离职赔偿30人</t>
  </si>
  <si>
    <t>单台上涨0.94欧，费用上涨10万欧</t>
  </si>
  <si>
    <t>单台下降1.09，费用下降16万欧</t>
  </si>
  <si>
    <t>6666020801 住房租赁成本</t>
  </si>
  <si>
    <t>单台下降3.26，费用下降36万欧</t>
  </si>
  <si>
    <t>单台上涨3.13欧，费用上涨33万欧</t>
  </si>
  <si>
    <t>6666010315</t>
  </si>
  <si>
    <t xml:space="preserve">    6666010315  Other labor supplies</t>
  </si>
  <si>
    <t>6666010315 其他劳务用品</t>
  </si>
  <si>
    <t>发放福利卡</t>
  </si>
  <si>
    <t>单台上涨1.05欧，费用上涨11万欧</t>
  </si>
  <si>
    <t>Manufacturing cost without Shares &amp; Out of Perimeter</t>
  </si>
  <si>
    <t>-</t>
  </si>
  <si>
    <t>折旧（含FC）</t>
  </si>
  <si>
    <t>单位-千欧</t>
  </si>
  <si>
    <t>同期订单量</t>
  </si>
  <si>
    <t>预测订单量</t>
  </si>
  <si>
    <t>Budget-ACT VARIANCE
预算同比</t>
  </si>
  <si>
    <t>CPU-Y0Y Analysis
单台同期分析</t>
  </si>
  <si>
    <t>单台下降3.02欧，费用下降29万欧</t>
  </si>
  <si>
    <t>单台上涨3.74欧，费用上涨40万欧</t>
  </si>
  <si>
    <t>单台下降1.83欧，费用下降20万欧</t>
  </si>
  <si>
    <t>单台下降0.9欧，费用下降10万欧</t>
  </si>
  <si>
    <t>单台上涨2.97欧，费用上涨32万欧</t>
  </si>
  <si>
    <t>6666010315  其他劳务用品</t>
  </si>
  <si>
    <t>每个月多少钱</t>
  </si>
  <si>
    <t>总结：4月厨电单台下降6.96欧；降费76万欧
上涨因素：13万（人工、通胀影响13万欧），下降因素258万（规模增加正影响11万欧，园区分摊降费20），68万降费项目_x000b_固定：厨电4月折旧期限延长降费36万欧，订单量上升1.1万，降费3万欧_x000b_变动：厨电4月下降3.4欧，降费37万欧
园区分摊单台↓2.65欧，额优化30万欧
其他变动单台↓0.62欧，额优化7万欧</t>
  </si>
  <si>
    <t>预测</t>
  </si>
  <si>
    <t>同期出售有形资产会冲10万欧</t>
  </si>
  <si>
    <t>分摊费用</t>
  </si>
  <si>
    <t>实际订单量</t>
  </si>
  <si>
    <t>这个和叉车减少有关系吗</t>
  </si>
  <si>
    <t>这个为什么</t>
  </si>
  <si>
    <t>这个为什么，有什么降费项目吗</t>
  </si>
  <si>
    <t>没有费用为什么</t>
  </si>
  <si>
    <t xml:space="preserve">     5001010206 失业保险 - 蓝领 - 印度</t>
  </si>
  <si>
    <t>5月费用实际：_x000b_①单台：5月实际31.18欧，5月同期30.17欧。较同期↑1欧，恶化7万。_x000b_②主要影响：人工工资上涨及通胀影响约12万欧；_x000b_③扣除影响后：单台↓0.74欧，降费约5万欧
④变动费用异常：G＆A单台较预测差异8.3万欧，原因：1.汇率更正，本地币发票折算欧元时产生更正-5.7万欧，
                                                 2.协会费重复计提,由于计提周期错误导致，本月重复计入下月冲，差异1.3WAN1OU1
                2.固定人工-白领差异2.8万欧，原因：白领MBO相关计提本月未冲回,影响约 +28K</t>
  </si>
  <si>
    <t>预测和实际的差（不考虑产量因素）：
总费用实际与4＋8预测差异16.0万欧
1,折旧费用：差异2.6万欧
2.变动费用：①直接人工：差异1.万欧
                     ②固定人工：差异3.5万欧
                     ③变动能源：差异1.4万欧
                     ④半固定：差异2.0万欧
                     ⑤间接人工：差异2.4万欧
3.园区分摊费用：差异8.3万欧</t>
  </si>
  <si>
    <t xml:space="preserve"> </t>
  </si>
  <si>
    <t>26年预测制造费</t>
  </si>
  <si>
    <t>26年预测单台</t>
  </si>
  <si>
    <t>费用差</t>
  </si>
  <si>
    <t>预测与实际单台差</t>
  </si>
  <si>
    <t>过节费，差异很大</t>
  </si>
  <si>
    <t>5601020000</t>
  </si>
  <si>
    <t xml:space="preserve">    5601020000  Loss on disposal fixed asset</t>
  </si>
  <si>
    <t>5601020000 固定资产处置损失</t>
  </si>
  <si>
    <t>6666020406</t>
  </si>
  <si>
    <t xml:space="preserve">    6666020406  Company car expense - fuel costs</t>
  </si>
  <si>
    <t>6666020406 单位的车用于油费</t>
  </si>
  <si>
    <t>6666021300</t>
  </si>
  <si>
    <t xml:space="preserve">    6666021300  Legal fees 6666021300 法律费用</t>
  </si>
  <si>
    <t>同期为负值，未超预算</t>
  </si>
  <si>
    <t>两个工资项合并后后未超同期</t>
  </si>
  <si>
    <t>6666010315 其他劳动力供应</t>
  </si>
  <si>
    <t>同期为0</t>
  </si>
  <si>
    <t xml:space="preserve">    6666010315 Other labor supplies</t>
  </si>
  <si>
    <t>6666010315 其他劳保物资</t>
  </si>
  <si>
    <t xml:space="preserve">    6666021602 Electricity</t>
  </si>
  <si>
    <t>6666021602 电力</t>
  </si>
  <si>
    <t>6666020406 公司车辆费用燃油成本</t>
  </si>
  <si>
    <t xml:space="preserve">    6666010380  激励</t>
  </si>
  <si>
    <t xml:space="preserve">    6666010185  薪资&amp;额外激励-白领</t>
  </si>
  <si>
    <t>Candy厨电项目制造总结</t>
  </si>
  <si>
    <r>
      <rPr>
        <b/>
        <sz val="20"/>
        <color theme="7" tint="-0.249977111117893"/>
        <rFont val="微软雅黑"/>
        <charset val="134"/>
      </rPr>
      <t>26年SBU降费目标275万，现梳理影响因素及项目429万,保障度156%</t>
    </r>
    <r>
      <rPr>
        <b/>
        <sz val="20"/>
        <color theme="1"/>
        <rFont val="微软雅黑"/>
        <charset val="134"/>
      </rPr>
      <t xml:space="preserve">
26年截至4月单台↓8.59欧，额收益360万欧，上涨因素：人工上涨、通胀影响55万欧，下降因素：258万（规模增加正影响181万欧，园区分摊降费77），182万降费项目（新增81万欧，持续收益101万欧）
26年重点推进降费项目9个，全年预估收益144万，截至4月已落地收益81万，W17新挖掘1个</t>
    </r>
  </si>
  <si>
    <t>预算收益</t>
  </si>
  <si>
    <t>实际收益</t>
  </si>
  <si>
    <t>主导方</t>
  </si>
  <si>
    <t>核心策略/路径</t>
  </si>
  <si>
    <t>关键项目</t>
  </si>
  <si>
    <t>责任人</t>
  </si>
  <si>
    <t>到位时间</t>
  </si>
  <si>
    <t>预计收益</t>
  </si>
  <si>
    <t>实际月累差额</t>
  </si>
  <si>
    <t>进展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</si>
  <si>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</si>
  <si>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</si>
  <si>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</si>
  <si>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</si>
  <si>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</si>
  <si>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</si>
  <si>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</si>
  <si>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</si>
  <si>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</si>
  <si>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</si>
  <si>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</si>
  <si>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</si>
  <si>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 xml:space="preserve">
通胀影响-直接人工、间接人工工资上涨
</t>
  </si>
  <si>
    <t>直接人工和间接人工上涨12%，每人上涨241欧</t>
  </si>
  <si>
    <t>姜玉川</t>
  </si>
  <si>
    <t>截至4月总计影响41万欧</t>
  </si>
  <si>
    <t xml:space="preserve">
通胀影响-管理人工工资上涨
</t>
  </si>
  <si>
    <t>管理人员上涨5%，每人161欧</t>
  </si>
  <si>
    <t>截至4月总计影响2.1万欧</t>
  </si>
  <si>
    <t>通胀影响-其他</t>
  </si>
  <si>
    <t>除工资科目和折旧外其余科目全部受通胀影响8%</t>
  </si>
  <si>
    <t>截至4月累计影响12万欧</t>
  </si>
  <si>
    <t>订单量-折旧</t>
  </si>
  <si>
    <t>订单量上涨18%，折旧全年持续收益81万欧</t>
  </si>
  <si>
    <t>截至4月，折旧收益58万欧</t>
  </si>
  <si>
    <t>订单量-其他</t>
  </si>
  <si>
    <t>订单量上涨18%，半固定、白领工资等全年持续收益114万欧</t>
  </si>
  <si>
    <t>截至4月，其他科目收益122万欧</t>
  </si>
  <si>
    <t>IT费用降费 
分摊逻辑-产量改为产值</t>
  </si>
  <si>
    <t>园区分摊费用截至4月累计降费77万</t>
  </si>
  <si>
    <t>土方</t>
  </si>
  <si>
    <t>持续收益</t>
  </si>
  <si>
    <t>辅助人员优化等</t>
  </si>
  <si>
    <t>1.临时工替代正式工
2.间接人工优化等</t>
  </si>
  <si>
    <t>已落地</t>
  </si>
  <si>
    <t>提效</t>
  </si>
  <si>
    <t>提升单台生产效率，减少单台成本</t>
  </si>
  <si>
    <t>UPH提升至120</t>
  </si>
  <si>
    <t>中方</t>
  </si>
  <si>
    <t>直接员工降费</t>
  </si>
  <si>
    <t>用工结构调整：提前谈判清退正式员工。</t>
  </si>
  <si>
    <t>直接员工临时工替换正式工，年度目标完成140人替换</t>
  </si>
  <si>
    <t>替换30人</t>
  </si>
  <si>
    <t>中方、土方</t>
  </si>
  <si>
    <t>间接员工降费</t>
  </si>
  <si>
    <t>对标国内工厂优化空间： CK 133人，初步机会17个，</t>
  </si>
  <si>
    <t>1.第一阶段2人（仓储物流部门）
2.第二阶段4人（内部物流省人）
3.第三阶段6人（内部物流）
4.第四阶段5人（物流仓储人员优化）</t>
  </si>
  <si>
    <t>用工结构调整：提前谈判清退固定员工</t>
  </si>
  <si>
    <t>直接员工临时工替换正式工，年度目标32人</t>
  </si>
  <si>
    <t>已完成一阶段12人优化</t>
  </si>
  <si>
    <t>白领员工降费</t>
  </si>
  <si>
    <t>用工结构调整：提前谈判清退固定员工，回收期12-15个月</t>
  </si>
  <si>
    <t>白领优化1人</t>
  </si>
  <si>
    <t>已完成1人优化</t>
  </si>
  <si>
    <t>能源降费</t>
  </si>
  <si>
    <t>搪瓷炉天然气消耗降低</t>
  </si>
  <si>
    <t>关闭生产区（后工厂）的天然气加热器，搪瓷炉确保工厂生产能加热周围环境，保持环境温度，节约天然气使用</t>
  </si>
  <si>
    <t>已完成</t>
  </si>
  <si>
    <t>备件降费</t>
  </si>
  <si>
    <t>丝网印刷涂料及化学品消耗量降低</t>
  </si>
  <si>
    <t>喷嘴优化，减少化学实际消耗，包含油漆稀释剂，清洁剂等</t>
  </si>
  <si>
    <t>已完成设备优化</t>
  </si>
  <si>
    <t>运营费用降费</t>
  </si>
  <si>
    <t>班车上座率提升</t>
  </si>
  <si>
    <t>提升班车上座率，降低单人班车费用</t>
  </si>
  <si>
    <t>折旧降费</t>
  </si>
  <si>
    <t>折旧费用优化</t>
  </si>
  <si>
    <t>部分设备、模具折旧年限10→30</t>
  </si>
  <si>
    <t>李想</t>
  </si>
  <si>
    <t>已落地36万，预计全年200万</t>
  </si>
  <si>
    <t>降存货跌价准备</t>
  </si>
  <si>
    <t>超期原材料、半成品消耗</t>
  </si>
  <si>
    <t>与开发达成一致，超期原材料加工成半成品</t>
  </si>
  <si>
    <t>目前梳理降费项目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</si>
</sst>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(* #,##0_);_(* \(#,##0\);_(* &quot;-&quot;??_);_(@_)"/>
    <numFmt numFmtId="178" formatCode="yyyy&quot;年&quot;m&quot;月&quot;d&quot;日&quot;;@"/>
    <numFmt numFmtId="179" formatCode="0_ "/>
    <numFmt numFmtId="180" formatCode="#,##0_);[Red]\(#,##0\)"/>
    <numFmt numFmtId="181" formatCode="0.00_);[Red]\(0.00\)"/>
    <numFmt numFmtId="182" formatCode="_ * #,##0.00_ ;_ * \-#,##0.00_ ;_ * &quot;-&quot;??.00_ ;_ @_ "/>
    <numFmt numFmtId="183" formatCode="0.0"/>
    <numFmt numFmtId="184" formatCode="_ * #,##0.0_ ;_ * \-#,##0.0_ ;_ * &quot;-&quot;??_ ;_ @_ "/>
    <numFmt numFmtId="185" formatCode="0.00_ "/>
    <numFmt numFmtId="186" formatCode="_ * #,##0.000_ ;_ * \-#,##0.000_ ;_ * &quot;-&quot;??_ ;_ @_ "/>
    <numFmt numFmtId="187" formatCode="_ * #,##0.0_ ;_ * \-#,##0.0_ ;_ * &quot;-&quot;??.0_ ;_ @_ "/>
    <numFmt numFmtId="188" formatCode="0.0_ "/>
    <numFmt numFmtId="189" formatCode="#,##0.00_ "/>
    <numFmt numFmtId="190" formatCode="#,##0.00;[Red]#,##0.00"/>
    <numFmt numFmtId="191" formatCode="_ * #,##0.0000_ ;_ * \-#,##0.0000_ ;_ * &quot;-&quot;??.0000_ ;_ @_ "/>
    <numFmt numFmtId="192" formatCode="[Black]&quot;↓&quot;0%;[Red]&quot;↑&quot;0%"/>
    <numFmt numFmtId="193" formatCode="[Black]&quot;↓&quot;0.0%;[Red]&quot;↑&quot;0.0%"/>
    <numFmt numFmtId="194" formatCode="0.0%"/>
    <numFmt numFmtId="195" formatCode="0.000000_ "/>
    <numFmt numFmtId="196" formatCode="[Black]&quot;↑&quot;0%;[Red]&quot;↓&quot;0%"/>
    <numFmt numFmtId="197" formatCode="#,##0.00000000"/>
    <numFmt numFmtId="198" formatCode="0.0000_ "/>
    <numFmt numFmtId="199" formatCode="_-* #,##0_-;\-* #,##0_-;_-* &quot;-&quot;??_-;_-@_-"/>
    <numFmt numFmtId="200" formatCode="_-* #,##0.00_-;\-* #,##0.00_-;_-* &quot;-&quot;??.00_-;_-@_-"/>
  </numFmts>
  <fonts count="6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28"/>
      <color theme="1"/>
      <name val="微软雅黑"/>
      <charset val="134"/>
    </font>
    <font>
      <b/>
      <sz val="20"/>
      <color theme="7" tint="-0.249977111117893"/>
      <name val="微软雅黑"/>
      <charset val="134"/>
    </font>
    <font>
      <b/>
      <sz val="20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Aptos Narrow"/>
      <charset val="134"/>
    </font>
    <font>
      <sz val="9"/>
      <color rgb="FF000000"/>
      <name val="Aptos Narrow"/>
      <charset val="134"/>
    </font>
    <font>
      <b/>
      <sz val="7"/>
      <color rgb="FFFFFFFF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8"/>
      <color rgb="FF000000"/>
      <name val="宋体"/>
      <charset val="134"/>
    </font>
    <font>
      <b/>
      <sz val="8"/>
      <name val="微软雅黑"/>
      <charset val="134"/>
    </font>
    <font>
      <b/>
      <sz val="8"/>
      <color theme="0"/>
      <name val="微软雅黑"/>
      <charset val="134"/>
    </font>
    <font>
      <b/>
      <sz val="10"/>
      <name val="微软雅黑"/>
      <charset val="134"/>
    </font>
    <font>
      <b/>
      <sz val="10"/>
      <name val="Segoe UI"/>
      <charset val="134"/>
    </font>
    <font>
      <b/>
      <sz val="8"/>
      <color rgb="FFFFFFFF"/>
      <name val="微软雅黑"/>
      <charset val="134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b/>
      <sz val="8"/>
      <name val="Segoe UI"/>
      <charset val="134"/>
    </font>
    <font>
      <b/>
      <sz val="11"/>
      <color theme="0"/>
      <name val="微软雅黑"/>
      <charset val="134"/>
    </font>
    <font>
      <b/>
      <sz val="11"/>
      <color rgb="FFFFFFFF"/>
      <name val="微软雅黑"/>
      <charset val="134"/>
    </font>
    <font>
      <i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name val="微软雅黑"/>
      <charset val="134"/>
    </font>
    <font>
      <sz val="10"/>
      <color indexed="8"/>
      <name val="微软雅黑"/>
      <charset val="134"/>
    </font>
    <font>
      <b/>
      <sz val="16"/>
      <color theme="0"/>
      <name val="微软雅黑"/>
      <charset val="134"/>
    </font>
    <font>
      <b/>
      <sz val="11"/>
      <color rgb="FF0070C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9"/>
      <name val="微软雅黑"/>
      <charset val="134"/>
    </font>
    <font>
      <sz val="8.5"/>
      <name val="微软雅黑"/>
      <charset val="134"/>
    </font>
    <font>
      <sz val="11"/>
      <color indexed="8"/>
      <name val="微软雅黑"/>
      <charset val="134"/>
    </font>
    <font>
      <sz val="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  <font>
      <b/>
      <sz val="11"/>
      <color theme="4" tint="-0.249977111117893"/>
      <name val="微软雅黑"/>
      <charset val="134"/>
    </font>
    <font>
      <sz val="10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D9E1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754325998718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theme="0" tint="-0.14978484450819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676503799554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6" tint="0.79970702230903"/>
        <bgColor indexed="64"/>
      </patternFill>
    </fill>
    <fill>
      <patternFill patternType="solid">
        <fgColor theme="8" tint="0.79967650379955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21" borderId="18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2" borderId="21" applyNumberFormat="0" applyAlignment="0" applyProtection="0">
      <alignment vertical="center"/>
    </xf>
    <xf numFmtId="0" fontId="49" fillId="23" borderId="22" applyNumberFormat="0" applyAlignment="0" applyProtection="0">
      <alignment vertical="center"/>
    </xf>
    <xf numFmtId="0" fontId="50" fillId="23" borderId="21" applyNumberFormat="0" applyAlignment="0" applyProtection="0">
      <alignment vertical="center"/>
    </xf>
    <xf numFmtId="0" fontId="51" fillId="24" borderId="23" applyNumberFormat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9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499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>
      <alignment vertical="center"/>
    </xf>
    <xf numFmtId="57" fontId="1" fillId="0" borderId="4" xfId="0" applyNumberFormat="1" applyFont="1" applyBorder="1" applyAlignment="1">
      <alignment horizontal="left" vertical="center"/>
    </xf>
    <xf numFmtId="176" fontId="1" fillId="0" borderId="4" xfId="2" applyNumberFormat="1" applyFont="1" applyBorder="1" applyAlignment="1">
      <alignment horizontal="right" vertical="center"/>
    </xf>
    <xf numFmtId="176" fontId="7" fillId="0" borderId="4" xfId="2" applyNumberFormat="1" applyFont="1" applyBorder="1" applyAlignment="1">
      <alignment horizontal="center" vertical="center"/>
    </xf>
    <xf numFmtId="177" fontId="8" fillId="0" borderId="4" xfId="1" applyNumberFormat="1" applyFont="1" applyFill="1" applyBorder="1" applyAlignment="1">
      <alignment horizontal="center" vertical="center"/>
    </xf>
    <xf numFmtId="176" fontId="1" fillId="0" borderId="4" xfId="2" applyNumberFormat="1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4" xfId="0" applyFont="1" applyFill="1" applyBorder="1">
      <alignment vertical="center"/>
    </xf>
    <xf numFmtId="57" fontId="1" fillId="0" borderId="4" xfId="0" applyNumberFormat="1" applyFont="1" applyFill="1" applyBorder="1" applyAlignment="1">
      <alignment horizontal="left" vertical="center"/>
    </xf>
    <xf numFmtId="176" fontId="1" fillId="0" borderId="4" xfId="2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178" fontId="1" fillId="0" borderId="4" xfId="0" applyNumberFormat="1" applyFont="1" applyBorder="1">
      <alignment vertical="center"/>
    </xf>
    <xf numFmtId="179" fontId="1" fillId="0" borderId="4" xfId="0" applyNumberFormat="1" applyFont="1" applyBorder="1" applyAlignment="1">
      <alignment horizontal="right" vertical="center"/>
    </xf>
    <xf numFmtId="177" fontId="8" fillId="0" borderId="3" xfId="1" applyNumberFormat="1" applyFont="1" applyFill="1" applyBorder="1" applyAlignment="1">
      <alignment horizontal="center" vertical="center"/>
    </xf>
    <xf numFmtId="177" fontId="8" fillId="3" borderId="4" xfId="1" applyNumberFormat="1" applyFont="1" applyFill="1" applyBorder="1" applyAlignment="1">
      <alignment horizontal="center" vertical="center"/>
    </xf>
    <xf numFmtId="176" fontId="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57" fontId="2" fillId="0" borderId="4" xfId="0" applyNumberFormat="1" applyFont="1" applyBorder="1" applyAlignment="1">
      <alignment horizontal="left" vertical="center"/>
    </xf>
    <xf numFmtId="180" fontId="2" fillId="0" borderId="4" xfId="2" applyNumberFormat="1" applyFont="1" applyBorder="1" applyAlignment="1">
      <alignment horizontal="center" vertical="center"/>
    </xf>
    <xf numFmtId="176" fontId="2" fillId="0" borderId="4" xfId="2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77" fontId="9" fillId="0" borderId="4" xfId="1" applyNumberFormat="1" applyFont="1" applyFill="1" applyBorder="1" applyAlignment="1">
      <alignment horizontal="center" vertical="center"/>
    </xf>
    <xf numFmtId="0" fontId="0" fillId="0" borderId="0" xfId="69" applyFont="1" applyFill="1" applyAlignment="1"/>
    <xf numFmtId="0" fontId="0" fillId="0" borderId="0" xfId="69" applyFont="1" applyFill="1" applyAlignment="1">
      <alignment horizontal="center" vertical="center"/>
    </xf>
    <xf numFmtId="181" fontId="0" fillId="0" borderId="0" xfId="69" applyNumberFormat="1" applyFont="1" applyFill="1" applyAlignment="1"/>
    <xf numFmtId="0" fontId="0" fillId="0" borderId="0" xfId="69" applyFont="1" applyFill="1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4" borderId="4" xfId="52" applyFont="1" applyFill="1" applyBorder="1" applyAlignment="1">
      <alignment horizontal="center" vertical="center" wrapText="1"/>
    </xf>
    <xf numFmtId="0" fontId="12" fillId="4" borderId="4" xfId="52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0" fillId="0" borderId="4" xfId="59" applyFont="1" applyFill="1" applyBorder="1" applyAlignment="1"/>
    <xf numFmtId="179" fontId="0" fillId="0" borderId="4" xfId="69" applyNumberFormat="1" applyFont="1" applyFill="1" applyBorder="1" applyAlignment="1"/>
    <xf numFmtId="0" fontId="0" fillId="0" borderId="4" xfId="69" applyFont="1" applyFill="1" applyBorder="1" applyAlignment="1"/>
    <xf numFmtId="43" fontId="0" fillId="0" borderId="4" xfId="69" applyNumberFormat="1" applyFont="1" applyFill="1" applyBorder="1" applyAlignment="1"/>
    <xf numFmtId="0" fontId="0" fillId="0" borderId="7" xfId="0" applyBorder="1" applyAlignment="1">
      <alignment vertical="center"/>
    </xf>
    <xf numFmtId="176" fontId="0" fillId="0" borderId="4" xfId="69" applyNumberFormat="1" applyFont="1" applyFill="1" applyBorder="1" applyAlignment="1"/>
    <xf numFmtId="9" fontId="0" fillId="0" borderId="4" xfId="3" applyFont="1" applyFill="1" applyBorder="1" applyAlignment="1" applyProtection="1"/>
    <xf numFmtId="0" fontId="14" fillId="5" borderId="1" xfId="66" applyFont="1" applyFill="1" applyBorder="1" applyAlignment="1">
      <alignment horizontal="left" vertical="center" wrapText="1"/>
    </xf>
    <xf numFmtId="0" fontId="15" fillId="5" borderId="2" xfId="66" applyFont="1" applyFill="1" applyBorder="1" applyAlignment="1">
      <alignment horizontal="left" vertical="center" wrapText="1"/>
    </xf>
    <xf numFmtId="0" fontId="15" fillId="5" borderId="3" xfId="66" applyFont="1" applyFill="1" applyBorder="1" applyAlignment="1">
      <alignment horizontal="left" vertical="center" wrapText="1"/>
    </xf>
    <xf numFmtId="176" fontId="16" fillId="6" borderId="1" xfId="66" applyNumberFormat="1" applyFont="1" applyFill="1" applyBorder="1" applyAlignment="1">
      <alignment vertical="center"/>
    </xf>
    <xf numFmtId="176" fontId="16" fillId="6" borderId="4" xfId="66" applyNumberFormat="1" applyFont="1" applyFill="1" applyBorder="1" applyAlignment="1">
      <alignment vertical="center"/>
    </xf>
    <xf numFmtId="176" fontId="17" fillId="6" borderId="4" xfId="73" applyNumberFormat="1" applyFont="1" applyFill="1" applyBorder="1" applyAlignment="1">
      <alignment horizontal="center" vertical="center"/>
    </xf>
    <xf numFmtId="176" fontId="16" fillId="6" borderId="4" xfId="66" applyNumberFormat="1" applyFont="1" applyFill="1" applyBorder="1" applyAlignment="1">
      <alignment horizontal="center" vertical="center"/>
    </xf>
    <xf numFmtId="176" fontId="16" fillId="6" borderId="0" xfId="66" applyNumberFormat="1" applyFont="1" applyFill="1" applyAlignment="1">
      <alignment vertical="center"/>
    </xf>
    <xf numFmtId="181" fontId="16" fillId="6" borderId="0" xfId="66" applyNumberFormat="1" applyFont="1" applyFill="1" applyAlignment="1">
      <alignment vertical="center"/>
    </xf>
    <xf numFmtId="0" fontId="15" fillId="7" borderId="4" xfId="66" applyFont="1" applyFill="1" applyBorder="1" applyAlignment="1">
      <alignment horizontal="center" vertical="center" wrapText="1"/>
    </xf>
    <xf numFmtId="181" fontId="16" fillId="6" borderId="4" xfId="66" applyNumberFormat="1" applyFont="1" applyFill="1" applyBorder="1" applyAlignment="1">
      <alignment vertical="center"/>
    </xf>
    <xf numFmtId="0" fontId="15" fillId="7" borderId="4" xfId="66" applyFont="1" applyFill="1" applyBorder="1" applyAlignment="1">
      <alignment horizontal="center" vertical="center"/>
    </xf>
    <xf numFmtId="176" fontId="15" fillId="7" borderId="4" xfId="66" applyNumberFormat="1" applyFont="1" applyFill="1" applyBorder="1" applyAlignment="1">
      <alignment horizontal="center" vertical="center" wrapText="1"/>
    </xf>
    <xf numFmtId="176" fontId="15" fillId="7" borderId="1" xfId="66" applyNumberFormat="1" applyFont="1" applyFill="1" applyBorder="1" applyAlignment="1">
      <alignment horizontal="center" vertical="center" wrapText="1"/>
    </xf>
    <xf numFmtId="43" fontId="15" fillId="7" borderId="4" xfId="72" applyFont="1" applyFill="1" applyBorder="1" applyAlignment="1">
      <alignment horizontal="center" vertical="center" wrapText="1"/>
    </xf>
    <xf numFmtId="181" fontId="18" fillId="8" borderId="4" xfId="59" applyNumberFormat="1" applyFont="1" applyFill="1" applyBorder="1" applyAlignment="1">
      <alignment horizontal="center" vertical="center" wrapText="1"/>
    </xf>
    <xf numFmtId="0" fontId="18" fillId="8" borderId="4" xfId="59" applyFont="1" applyFill="1" applyBorder="1" applyAlignment="1">
      <alignment horizontal="center" vertical="center" wrapText="1"/>
    </xf>
    <xf numFmtId="0" fontId="0" fillId="0" borderId="4" xfId="69" applyFont="1" applyFill="1" applyBorder="1" applyAlignment="1">
      <alignment horizontal="center" vertical="center"/>
    </xf>
    <xf numFmtId="0" fontId="0" fillId="0" borderId="4" xfId="66" applyFont="1" applyFill="1" applyBorder="1" applyAlignment="1">
      <alignment horizontal="left" vertical="center"/>
    </xf>
    <xf numFmtId="176" fontId="0" fillId="0" borderId="4" xfId="0" applyNumberFormat="1" applyBorder="1" applyAlignment="1">
      <alignment horizontal="right" vertical="center"/>
    </xf>
    <xf numFmtId="43" fontId="0" fillId="0" borderId="4" xfId="73" applyFont="1" applyBorder="1" applyAlignment="1">
      <alignment horizontal="right"/>
    </xf>
    <xf numFmtId="176" fontId="0" fillId="0" borderId="4" xfId="73" applyNumberFormat="1" applyFont="1" applyBorder="1" applyAlignment="1"/>
    <xf numFmtId="43" fontId="0" fillId="0" borderId="4" xfId="73" applyFont="1" applyBorder="1" applyAlignment="1"/>
    <xf numFmtId="181" fontId="0" fillId="0" borderId="4" xfId="69" applyNumberFormat="1" applyFont="1" applyFill="1" applyBorder="1" applyAlignment="1"/>
    <xf numFmtId="179" fontId="0" fillId="0" borderId="0" xfId="69" applyNumberFormat="1" applyFont="1" applyFill="1" applyAlignment="1"/>
    <xf numFmtId="0" fontId="19" fillId="5" borderId="4" xfId="66" applyFont="1" applyFill="1" applyBorder="1" applyAlignment="1">
      <alignment vertical="center"/>
    </xf>
    <xf numFmtId="181" fontId="0" fillId="0" borderId="4" xfId="3" applyNumberFormat="1" applyFont="1" applyFill="1" applyBorder="1" applyAlignment="1" applyProtection="1"/>
    <xf numFmtId="0" fontId="0" fillId="0" borderId="0" xfId="0" applyAlignment="1">
      <alignment horizontal="left" vertical="center"/>
    </xf>
    <xf numFmtId="0" fontId="0" fillId="0" borderId="0" xfId="0" applyAlignment="1"/>
    <xf numFmtId="0" fontId="20" fillId="5" borderId="4" xfId="66" applyFont="1" applyFill="1" applyBorder="1" applyAlignment="1">
      <alignment vertical="center"/>
    </xf>
    <xf numFmtId="0" fontId="21" fillId="7" borderId="4" xfId="66" applyFont="1" applyFill="1" applyBorder="1" applyAlignment="1">
      <alignment horizontal="left" vertical="center"/>
    </xf>
    <xf numFmtId="0" fontId="21" fillId="7" borderId="4" xfId="69" applyFont="1" applyFill="1" applyBorder="1" applyAlignment="1">
      <alignment horizontal="left" vertical="center"/>
    </xf>
    <xf numFmtId="176" fontId="0" fillId="0" borderId="0" xfId="69" applyNumberFormat="1" applyFont="1" applyFill="1" applyAlignment="1"/>
    <xf numFmtId="182" fontId="0" fillId="0" borderId="4" xfId="69" applyNumberFormat="1" applyFont="1" applyFill="1" applyBorder="1" applyAlignment="1"/>
    <xf numFmtId="0" fontId="0" fillId="3" borderId="4" xfId="66" applyFont="1" applyFill="1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4" xfId="66" applyFont="1" applyFill="1" applyBorder="1" applyAlignment="1">
      <alignment vertical="center"/>
    </xf>
    <xf numFmtId="0" fontId="21" fillId="7" borderId="4" xfId="66" applyFont="1" applyFill="1" applyBorder="1" applyAlignment="1">
      <alignment vertical="center"/>
    </xf>
    <xf numFmtId="0" fontId="21" fillId="7" borderId="9" xfId="69" applyFont="1" applyFill="1" applyBorder="1" applyAlignment="1">
      <alignment vertical="center"/>
    </xf>
    <xf numFmtId="0" fontId="21" fillId="7" borderId="4" xfId="69" applyFont="1" applyFill="1" applyBorder="1" applyAlignment="1">
      <alignment vertical="center"/>
    </xf>
    <xf numFmtId="0" fontId="0" fillId="0" borderId="1" xfId="69" applyFont="1" applyFill="1" applyBorder="1" applyAlignment="1">
      <alignment horizontal="left" vertical="center" wrapText="1"/>
    </xf>
    <xf numFmtId="0" fontId="0" fillId="0" borderId="2" xfId="69" applyFont="1" applyFill="1" applyBorder="1" applyAlignment="1">
      <alignment horizontal="left" vertical="center" wrapText="1"/>
    </xf>
    <xf numFmtId="0" fontId="0" fillId="0" borderId="3" xfId="69" applyFont="1" applyFill="1" applyBorder="1" applyAlignment="1">
      <alignment horizontal="left" vertical="center" wrapText="1"/>
    </xf>
    <xf numFmtId="0" fontId="22" fillId="0" borderId="4" xfId="0" applyFont="1" applyFill="1" applyBorder="1" applyAlignment="1">
      <alignment horizontal="center" vertical="center"/>
    </xf>
    <xf numFmtId="0" fontId="0" fillId="0" borderId="4" xfId="69" applyFont="1" applyFill="1" applyBorder="1" applyAlignment="1">
      <alignment horizontal="right"/>
    </xf>
    <xf numFmtId="43" fontId="0" fillId="0" borderId="4" xfId="69" applyNumberFormat="1" applyFont="1" applyFill="1" applyBorder="1" applyAlignment="1">
      <alignment horizontal="right"/>
    </xf>
    <xf numFmtId="176" fontId="0" fillId="0" borderId="4" xfId="69" applyNumberFormat="1" applyFont="1" applyFill="1" applyBorder="1" applyAlignment="1">
      <alignment horizontal="right"/>
    </xf>
    <xf numFmtId="0" fontId="22" fillId="0" borderId="10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179" fontId="0" fillId="0" borderId="4" xfId="69" applyNumberFormat="1" applyFont="1" applyFill="1" applyBorder="1" applyAlignment="1">
      <alignment horizontal="right"/>
    </xf>
    <xf numFmtId="0" fontId="22" fillId="0" borderId="12" xfId="0" applyFont="1" applyFill="1" applyBorder="1" applyAlignment="1">
      <alignment horizontal="center" vertical="center"/>
    </xf>
    <xf numFmtId="0" fontId="23" fillId="0" borderId="4" xfId="51" applyFont="1" applyFill="1" applyBorder="1" applyAlignment="1">
      <alignment horizontal="center" vertical="center"/>
    </xf>
    <xf numFmtId="43" fontId="0" fillId="9" borderId="4" xfId="69" applyNumberFormat="1" applyFont="1" applyFill="1" applyBorder="1" applyAlignment="1"/>
    <xf numFmtId="0" fontId="0" fillId="0" borderId="4" xfId="59" applyFont="1" applyFill="1" applyBorder="1" applyAlignment="1">
      <alignment horizontal="center" vertical="center"/>
    </xf>
    <xf numFmtId="43" fontId="0" fillId="0" borderId="4" xfId="69" applyNumberFormat="1" applyFont="1" applyFill="1" applyBorder="1" applyAlignment="1">
      <alignment horizontal="center" vertical="center"/>
    </xf>
    <xf numFmtId="179" fontId="0" fillId="0" borderId="4" xfId="69" applyNumberFormat="1" applyFont="1" applyFill="1" applyBorder="1" applyAlignment="1">
      <alignment horizontal="center" vertical="center"/>
    </xf>
    <xf numFmtId="0" fontId="0" fillId="0" borderId="4" xfId="69" applyFont="1" applyFill="1" applyBorder="1" applyAlignment="1">
      <alignment wrapText="1"/>
    </xf>
    <xf numFmtId="0" fontId="24" fillId="0" borderId="4" xfId="66" applyFont="1" applyFill="1" applyBorder="1" applyAlignment="1">
      <alignment horizontal="left" vertical="center"/>
    </xf>
    <xf numFmtId="176" fontId="24" fillId="3" borderId="4" xfId="73" applyNumberFormat="1" applyFont="1" applyFill="1" applyBorder="1" applyAlignment="1"/>
    <xf numFmtId="43" fontId="24" fillId="0" borderId="4" xfId="73" applyFont="1" applyBorder="1" applyAlignment="1"/>
    <xf numFmtId="176" fontId="24" fillId="0" borderId="4" xfId="73" applyNumberFormat="1" applyFont="1" applyBorder="1" applyAlignment="1"/>
    <xf numFmtId="176" fontId="24" fillId="0" borderId="4" xfId="69" applyNumberFormat="1" applyFont="1" applyFill="1" applyBorder="1" applyAlignment="1"/>
    <xf numFmtId="43" fontId="24" fillId="0" borderId="4" xfId="69" applyNumberFormat="1" applyFont="1" applyFill="1" applyBorder="1" applyAlignment="1"/>
    <xf numFmtId="0" fontId="24" fillId="0" borderId="4" xfId="69" applyFont="1" applyFill="1" applyBorder="1" applyAlignment="1"/>
    <xf numFmtId="176" fontId="0" fillId="3" borderId="4" xfId="73" applyNumberFormat="1" applyFont="1" applyFill="1" applyBorder="1" applyAlignment="1"/>
    <xf numFmtId="176" fontId="0" fillId="3" borderId="4" xfId="69" applyNumberFormat="1" applyFont="1" applyFill="1" applyBorder="1" applyAlignment="1"/>
    <xf numFmtId="176" fontId="0" fillId="10" borderId="4" xfId="69" applyNumberFormat="1" applyFont="1" applyFill="1" applyBorder="1" applyAlignment="1"/>
    <xf numFmtId="0" fontId="0" fillId="0" borderId="0" xfId="59" applyFont="1" applyFill="1" applyAlignment="1"/>
    <xf numFmtId="0" fontId="0" fillId="0" borderId="0" xfId="59" applyFont="1" applyFill="1" applyAlignment="1">
      <alignment horizontal="center" vertical="center"/>
    </xf>
    <xf numFmtId="0" fontId="12" fillId="4" borderId="4" xfId="52" applyFont="1" applyFill="1" applyBorder="1" applyAlignment="1">
      <alignment vertical="center" wrapText="1"/>
    </xf>
    <xf numFmtId="176" fontId="0" fillId="0" borderId="4" xfId="1" applyNumberFormat="1" applyFont="1" applyFill="1" applyBorder="1" applyAlignment="1"/>
    <xf numFmtId="43" fontId="0" fillId="0" borderId="4" xfId="1" applyFont="1" applyFill="1" applyBorder="1" applyAlignment="1"/>
    <xf numFmtId="183" fontId="0" fillId="0" borderId="4" xfId="59" applyNumberFormat="1" applyFont="1" applyFill="1" applyBorder="1" applyAlignment="1"/>
    <xf numFmtId="0" fontId="0" fillId="0" borderId="10" xfId="59" applyFont="1" applyFill="1" applyBorder="1" applyAlignment="1">
      <alignment horizontal="center" vertical="center"/>
    </xf>
    <xf numFmtId="0" fontId="0" fillId="0" borderId="11" xfId="59" applyFont="1" applyFill="1" applyBorder="1" applyAlignment="1">
      <alignment horizontal="center" vertical="center"/>
    </xf>
    <xf numFmtId="176" fontId="0" fillId="0" borderId="4" xfId="59" applyNumberFormat="1" applyFont="1" applyFill="1" applyBorder="1" applyAlignment="1"/>
    <xf numFmtId="184" fontId="0" fillId="0" borderId="4" xfId="59" applyNumberFormat="1" applyFont="1" applyFill="1" applyBorder="1" applyAlignment="1"/>
    <xf numFmtId="43" fontId="0" fillId="0" borderId="4" xfId="59" applyNumberFormat="1" applyFont="1" applyFill="1" applyBorder="1" applyAlignment="1"/>
    <xf numFmtId="2" fontId="0" fillId="0" borderId="4" xfId="59" applyNumberFormat="1" applyFont="1" applyFill="1" applyBorder="1" applyAlignment="1"/>
    <xf numFmtId="0" fontId="0" fillId="0" borderId="12" xfId="59" applyFont="1" applyFill="1" applyBorder="1" applyAlignment="1">
      <alignment horizontal="center" vertical="center"/>
    </xf>
    <xf numFmtId="185" fontId="0" fillId="0" borderId="4" xfId="59" applyNumberFormat="1" applyFont="1" applyFill="1" applyBorder="1" applyAlignment="1"/>
    <xf numFmtId="184" fontId="0" fillId="0" borderId="4" xfId="72" applyNumberFormat="1" applyFont="1" applyFill="1" applyBorder="1" applyAlignment="1"/>
    <xf numFmtId="176" fontId="0" fillId="0" borderId="4" xfId="72" applyNumberFormat="1" applyFont="1" applyFill="1" applyBorder="1" applyAlignment="1"/>
    <xf numFmtId="0" fontId="23" fillId="3" borderId="4" xfId="59" applyFont="1" applyFill="1" applyBorder="1" applyAlignment="1">
      <alignment horizontal="center" vertical="center"/>
    </xf>
    <xf numFmtId="0" fontId="23" fillId="0" borderId="4" xfId="59" applyFont="1" applyFill="1" applyBorder="1" applyAlignment="1">
      <alignment horizontal="center" vertical="center"/>
    </xf>
    <xf numFmtId="176" fontId="17" fillId="6" borderId="4" xfId="72" applyNumberFormat="1" applyFont="1" applyFill="1" applyBorder="1" applyAlignment="1">
      <alignment horizontal="center" vertical="center"/>
    </xf>
    <xf numFmtId="176" fontId="14" fillId="6" borderId="4" xfId="72" applyNumberFormat="1" applyFont="1" applyFill="1" applyBorder="1" applyAlignment="1">
      <alignment horizontal="center" vertical="center"/>
    </xf>
    <xf numFmtId="176" fontId="14" fillId="6" borderId="4" xfId="66" applyNumberFormat="1" applyFont="1" applyFill="1" applyBorder="1" applyAlignment="1">
      <alignment horizontal="center" vertical="center"/>
    </xf>
    <xf numFmtId="176" fontId="0" fillId="0" borderId="4" xfId="72" applyNumberFormat="1" applyFont="1" applyBorder="1" applyAlignment="1"/>
    <xf numFmtId="43" fontId="0" fillId="0" borderId="4" xfId="72" applyFont="1" applyBorder="1" applyAlignment="1"/>
    <xf numFmtId="43" fontId="0" fillId="0" borderId="1" xfId="72" applyFont="1" applyBorder="1" applyAlignment="1"/>
    <xf numFmtId="0" fontId="19" fillId="11" borderId="4" xfId="66" applyFont="1" applyFill="1" applyBorder="1" applyAlignment="1">
      <alignment vertical="center"/>
    </xf>
    <xf numFmtId="176" fontId="0" fillId="11" borderId="4" xfId="72" applyNumberFormat="1" applyFont="1" applyFill="1" applyBorder="1" applyAlignment="1"/>
    <xf numFmtId="43" fontId="0" fillId="11" borderId="4" xfId="72" applyNumberFormat="1" applyFont="1" applyFill="1" applyBorder="1" applyAlignment="1"/>
    <xf numFmtId="43" fontId="0" fillId="11" borderId="1" xfId="72" applyFont="1" applyFill="1" applyBorder="1" applyAlignment="1"/>
    <xf numFmtId="43" fontId="0" fillId="11" borderId="1" xfId="72" applyNumberFormat="1" applyFont="1" applyFill="1" applyBorder="1" applyAlignment="1"/>
    <xf numFmtId="43" fontId="0" fillId="11" borderId="4" xfId="72" applyFont="1" applyFill="1" applyBorder="1" applyAlignment="1"/>
    <xf numFmtId="176" fontId="0" fillId="11" borderId="4" xfId="59" applyNumberFormat="1" applyFont="1" applyFill="1" applyBorder="1" applyAlignment="1"/>
    <xf numFmtId="43" fontId="0" fillId="11" borderId="4" xfId="59" applyNumberFormat="1" applyFont="1" applyFill="1" applyBorder="1" applyAlignment="1"/>
    <xf numFmtId="0" fontId="0" fillId="3" borderId="4" xfId="59" applyFont="1" applyFill="1" applyBorder="1" applyAlignment="1"/>
    <xf numFmtId="0" fontId="21" fillId="7" borderId="4" xfId="59" applyFont="1" applyFill="1" applyBorder="1" applyAlignment="1">
      <alignment horizontal="left" vertical="center"/>
    </xf>
    <xf numFmtId="176" fontId="0" fillId="0" borderId="0" xfId="59" applyNumberFormat="1" applyFont="1" applyFill="1" applyAlignment="1"/>
    <xf numFmtId="176" fontId="0" fillId="0" borderId="1" xfId="72" applyNumberFormat="1" applyFont="1" applyBorder="1" applyAlignment="1"/>
    <xf numFmtId="176" fontId="0" fillId="11" borderId="1" xfId="72" applyNumberFormat="1" applyFont="1" applyFill="1" applyBorder="1" applyAlignment="1"/>
    <xf numFmtId="176" fontId="0" fillId="3" borderId="4" xfId="59" applyNumberFormat="1" applyFont="1" applyFill="1" applyBorder="1" applyAlignment="1"/>
    <xf numFmtId="0" fontId="21" fillId="7" borderId="9" xfId="66" applyFont="1" applyFill="1" applyBorder="1" applyAlignment="1">
      <alignment vertical="center"/>
    </xf>
    <xf numFmtId="0" fontId="21" fillId="7" borderId="9" xfId="59" applyFont="1" applyFill="1" applyBorder="1" applyAlignment="1">
      <alignment vertical="center"/>
    </xf>
    <xf numFmtId="186" fontId="0" fillId="0" borderId="4" xfId="72" applyNumberFormat="1" applyFont="1" applyBorder="1" applyAlignment="1"/>
    <xf numFmtId="0" fontId="21" fillId="7" borderId="4" xfId="59" applyFont="1" applyFill="1" applyBorder="1" applyAlignment="1">
      <alignment vertical="center"/>
    </xf>
    <xf numFmtId="0" fontId="22" fillId="0" borderId="0" xfId="59" applyFont="1" applyFill="1" applyAlignment="1">
      <alignment horizontal="left" vertical="center" wrapText="1"/>
    </xf>
    <xf numFmtId="0" fontId="1" fillId="0" borderId="0" xfId="59" applyFont="1" applyFill="1" applyAlignment="1">
      <alignment horizontal="left" vertical="top" wrapText="1"/>
    </xf>
    <xf numFmtId="0" fontId="0" fillId="0" borderId="0" xfId="59" applyFont="1" applyFill="1" applyAlignment="1">
      <alignment horizontal="left" vertical="top"/>
    </xf>
    <xf numFmtId="0" fontId="0" fillId="0" borderId="4" xfId="59" applyFont="1" applyFill="1" applyBorder="1" applyAlignment="1">
      <alignment horizontal="right"/>
    </xf>
    <xf numFmtId="184" fontId="0" fillId="0" borderId="4" xfId="72" applyNumberFormat="1" applyFont="1" applyBorder="1" applyAlignment="1"/>
    <xf numFmtId="184" fontId="0" fillId="0" borderId="10" xfId="72" applyNumberFormat="1" applyFont="1" applyBorder="1" applyAlignment="1">
      <alignment horizontal="center" vertical="center"/>
    </xf>
    <xf numFmtId="184" fontId="0" fillId="0" borderId="11" xfId="72" applyNumberFormat="1" applyFont="1" applyBorder="1" applyAlignment="1">
      <alignment horizontal="center" vertical="center"/>
    </xf>
    <xf numFmtId="176" fontId="0" fillId="0" borderId="4" xfId="59" applyNumberFormat="1" applyFont="1" applyFill="1" applyBorder="1" applyAlignment="1">
      <alignment horizontal="right"/>
    </xf>
    <xf numFmtId="176" fontId="0" fillId="0" borderId="4" xfId="72" applyNumberFormat="1" applyFont="1" applyBorder="1" applyAlignment="1">
      <alignment horizontal="right"/>
    </xf>
    <xf numFmtId="43" fontId="0" fillId="0" borderId="4" xfId="72" applyFont="1" applyBorder="1" applyAlignment="1">
      <alignment horizontal="right"/>
    </xf>
    <xf numFmtId="185" fontId="0" fillId="0" borderId="4" xfId="59" applyNumberFormat="1" applyFont="1" applyFill="1" applyBorder="1" applyAlignment="1">
      <alignment horizontal="right"/>
    </xf>
    <xf numFmtId="1" fontId="11" fillId="0" borderId="0" xfId="59" applyNumberFormat="1" applyFont="1" applyFill="1" applyAlignment="1">
      <alignment horizontal="center" vertical="center"/>
    </xf>
    <xf numFmtId="0" fontId="23" fillId="5" borderId="4" xfId="59" applyFont="1" applyFill="1" applyBorder="1" applyAlignment="1">
      <alignment horizontal="center" vertical="center"/>
    </xf>
    <xf numFmtId="176" fontId="16" fillId="6" borderId="1" xfId="66" applyNumberFormat="1" applyFont="1" applyFill="1" applyBorder="1" applyAlignment="1">
      <alignment horizontal="center" vertical="center"/>
    </xf>
    <xf numFmtId="176" fontId="25" fillId="6" borderId="4" xfId="72" applyNumberFormat="1" applyFont="1" applyFill="1" applyBorder="1" applyAlignment="1">
      <alignment horizontal="center" vertical="center"/>
    </xf>
    <xf numFmtId="3" fontId="0" fillId="0" borderId="4" xfId="59" applyNumberFormat="1" applyFont="1" applyFill="1" applyBorder="1" applyAlignment="1">
      <alignment horizontal="center" vertical="center"/>
    </xf>
    <xf numFmtId="176" fontId="0" fillId="12" borderId="4" xfId="72" applyNumberFormat="1" applyFont="1" applyFill="1" applyBorder="1" applyAlignment="1"/>
    <xf numFmtId="43" fontId="0" fillId="12" borderId="4" xfId="72" applyNumberFormat="1" applyFont="1" applyFill="1" applyBorder="1" applyAlignment="1"/>
    <xf numFmtId="43" fontId="0" fillId="12" borderId="4" xfId="72" applyFont="1" applyFill="1" applyBorder="1" applyAlignment="1"/>
    <xf numFmtId="176" fontId="0" fillId="12" borderId="4" xfId="59" applyNumberFormat="1" applyFont="1" applyFill="1" applyBorder="1" applyAlignment="1"/>
    <xf numFmtId="43" fontId="0" fillId="12" borderId="4" xfId="59" applyNumberFormat="1" applyFont="1" applyFill="1" applyBorder="1" applyAlignment="1"/>
    <xf numFmtId="0" fontId="0" fillId="12" borderId="4" xfId="59" applyFont="1" applyFill="1" applyBorder="1" applyAlignment="1"/>
    <xf numFmtId="0" fontId="0" fillId="0" borderId="0" xfId="59" applyFont="1" applyFill="1" applyAlignment="1">
      <alignment horizontal="left" vertical="center"/>
    </xf>
    <xf numFmtId="182" fontId="0" fillId="0" borderId="4" xfId="72" applyNumberFormat="1" applyFont="1" applyBorder="1" applyAlignment="1"/>
    <xf numFmtId="182" fontId="0" fillId="0" borderId="4" xfId="59" applyNumberFormat="1" applyFont="1" applyFill="1" applyBorder="1" applyAlignment="1"/>
    <xf numFmtId="0" fontId="21" fillId="7" borderId="1" xfId="59" applyFont="1" applyFill="1" applyBorder="1" applyAlignment="1">
      <alignment horizontal="center" vertical="center"/>
    </xf>
    <xf numFmtId="0" fontId="21" fillId="7" borderId="2" xfId="59" applyFont="1" applyFill="1" applyBorder="1" applyAlignment="1">
      <alignment horizontal="center" vertical="center"/>
    </xf>
    <xf numFmtId="0" fontId="21" fillId="7" borderId="3" xfId="59" applyFont="1" applyFill="1" applyBorder="1" applyAlignment="1">
      <alignment horizontal="center" vertical="center"/>
    </xf>
    <xf numFmtId="187" fontId="0" fillId="0" borderId="4" xfId="59" applyNumberFormat="1" applyFont="1" applyFill="1" applyBorder="1" applyAlignment="1"/>
    <xf numFmtId="43" fontId="0" fillId="0" borderId="4" xfId="72" applyFont="1" applyFill="1" applyBorder="1" applyAlignment="1"/>
    <xf numFmtId="0" fontId="19" fillId="0" borderId="4" xfId="66" applyFont="1" applyFill="1" applyBorder="1" applyAlignment="1">
      <alignment vertical="center"/>
    </xf>
    <xf numFmtId="43" fontId="0" fillId="0" borderId="4" xfId="72" applyNumberFormat="1" applyFont="1" applyBorder="1" applyAlignment="1"/>
    <xf numFmtId="43" fontId="0" fillId="0" borderId="0" xfId="72" applyFont="1" applyAlignment="1"/>
    <xf numFmtId="0" fontId="22" fillId="0" borderId="4" xfId="59" applyFont="1" applyFill="1" applyBorder="1" applyAlignment="1">
      <alignment horizontal="center"/>
    </xf>
    <xf numFmtId="179" fontId="0" fillId="0" borderId="4" xfId="59" applyNumberFormat="1" applyFont="1" applyFill="1" applyBorder="1" applyAlignment="1"/>
    <xf numFmtId="179" fontId="0" fillId="0" borderId="10" xfId="59" applyNumberFormat="1" applyFont="1" applyFill="1" applyBorder="1" applyAlignment="1">
      <alignment horizontal="center" vertical="center"/>
    </xf>
    <xf numFmtId="179" fontId="0" fillId="0" borderId="11" xfId="59" applyNumberFormat="1" applyFont="1" applyFill="1" applyBorder="1" applyAlignment="1">
      <alignment horizontal="center" vertical="center"/>
    </xf>
    <xf numFmtId="0" fontId="23" fillId="0" borderId="4" xfId="52" applyFont="1" applyFill="1" applyBorder="1" applyAlignment="1">
      <alignment horizontal="center" vertical="center"/>
    </xf>
    <xf numFmtId="188" fontId="0" fillId="0" borderId="4" xfId="59" applyNumberFormat="1" applyFont="1" applyFill="1" applyBorder="1" applyAlignment="1"/>
    <xf numFmtId="179" fontId="0" fillId="0" borderId="12" xfId="59" applyNumberFormat="1" applyFont="1" applyFill="1" applyBorder="1" applyAlignment="1">
      <alignment horizontal="center" vertical="center"/>
    </xf>
    <xf numFmtId="0" fontId="22" fillId="5" borderId="4" xfId="59" applyFont="1" applyFill="1" applyBorder="1" applyAlignment="1">
      <alignment horizontal="center"/>
    </xf>
    <xf numFmtId="3" fontId="19" fillId="5" borderId="4" xfId="66" applyNumberFormat="1" applyFont="1" applyFill="1" applyBorder="1" applyAlignment="1">
      <alignment horizontal="center" vertical="center"/>
    </xf>
    <xf numFmtId="0" fontId="26" fillId="7" borderId="4" xfId="66" applyFont="1" applyFill="1" applyBorder="1" applyAlignment="1">
      <alignment horizontal="center" vertical="center" wrapText="1"/>
    </xf>
    <xf numFmtId="176" fontId="16" fillId="6" borderId="4" xfId="72" applyNumberFormat="1" applyFont="1" applyFill="1" applyBorder="1" applyAlignment="1">
      <alignment horizontal="center" vertical="center"/>
    </xf>
    <xf numFmtId="0" fontId="26" fillId="7" borderId="4" xfId="66" applyFont="1" applyFill="1" applyBorder="1" applyAlignment="1">
      <alignment horizontal="center" vertical="center"/>
    </xf>
    <xf numFmtId="176" fontId="26" fillId="7" borderId="4" xfId="66" applyNumberFormat="1" applyFont="1" applyFill="1" applyBorder="1" applyAlignment="1">
      <alignment horizontal="center" vertical="center" wrapText="1"/>
    </xf>
    <xf numFmtId="43" fontId="26" fillId="7" borderId="4" xfId="72" applyFont="1" applyFill="1" applyBorder="1" applyAlignment="1">
      <alignment horizontal="center" vertical="center" wrapText="1"/>
    </xf>
    <xf numFmtId="0" fontId="27" fillId="8" borderId="4" xfId="59" applyFont="1" applyFill="1" applyBorder="1" applyAlignment="1">
      <alignment horizontal="center" vertical="center" wrapText="1"/>
    </xf>
    <xf numFmtId="0" fontId="27" fillId="8" borderId="3" xfId="59" applyFont="1" applyFill="1" applyBorder="1" applyAlignment="1">
      <alignment horizontal="center" vertical="center" wrapText="1"/>
    </xf>
    <xf numFmtId="176" fontId="0" fillId="0" borderId="4" xfId="59" applyNumberFormat="1" applyFont="1" applyFill="1" applyBorder="1" applyAlignment="1">
      <alignment horizontal="center" vertical="center"/>
    </xf>
    <xf numFmtId="189" fontId="0" fillId="0" borderId="4" xfId="72" applyNumberFormat="1" applyFont="1" applyBorder="1" applyAlignment="1"/>
    <xf numFmtId="189" fontId="0" fillId="0" borderId="4" xfId="54" applyNumberFormat="1" applyFont="1" applyBorder="1" applyAlignment="1"/>
    <xf numFmtId="190" fontId="0" fillId="0" borderId="4" xfId="54" applyNumberFormat="1" applyFont="1" applyBorder="1" applyAlignment="1"/>
    <xf numFmtId="9" fontId="0" fillId="0" borderId="4" xfId="54" applyFont="1" applyBorder="1" applyAlignment="1"/>
    <xf numFmtId="182" fontId="0" fillId="11" borderId="4" xfId="72" applyNumberFormat="1" applyFont="1" applyFill="1" applyBorder="1" applyAlignment="1"/>
    <xf numFmtId="176" fontId="28" fillId="13" borderId="4" xfId="59" applyNumberFormat="1" applyFont="1" applyFill="1" applyBorder="1" applyAlignment="1"/>
    <xf numFmtId="184" fontId="0" fillId="13" borderId="4" xfId="59" applyNumberFormat="1" applyFont="1" applyFill="1" applyBorder="1" applyAlignment="1"/>
    <xf numFmtId="189" fontId="0" fillId="13" borderId="4" xfId="72" applyNumberFormat="1" applyFont="1" applyFill="1" applyBorder="1" applyAlignment="1"/>
    <xf numFmtId="189" fontId="0" fillId="13" borderId="4" xfId="54" applyNumberFormat="1" applyFont="1" applyFill="1" applyBorder="1" applyAlignment="1"/>
    <xf numFmtId="190" fontId="0" fillId="13" borderId="4" xfId="54" applyNumberFormat="1" applyFont="1" applyFill="1" applyBorder="1" applyAlignment="1"/>
    <xf numFmtId="9" fontId="0" fillId="13" borderId="4" xfId="54" applyFont="1" applyFill="1" applyBorder="1" applyAlignment="1"/>
    <xf numFmtId="191" fontId="0" fillId="0" borderId="0" xfId="59" applyNumberFormat="1" applyFont="1" applyFill="1" applyAlignment="1"/>
    <xf numFmtId="9" fontId="0" fillId="0" borderId="0" xfId="54" applyFont="1" applyAlignment="1"/>
    <xf numFmtId="176" fontId="0" fillId="13" borderId="4" xfId="59" applyNumberFormat="1" applyFont="1" applyFill="1" applyBorder="1" applyAlignment="1"/>
    <xf numFmtId="9" fontId="0" fillId="3" borderId="4" xfId="54" applyFont="1" applyFill="1" applyBorder="1" applyAlignment="1"/>
    <xf numFmtId="176" fontId="0" fillId="13" borderId="4" xfId="72" applyNumberFormat="1" applyFont="1" applyFill="1" applyBorder="1" applyAlignment="1"/>
    <xf numFmtId="43" fontId="0" fillId="13" borderId="4" xfId="72" applyFont="1" applyFill="1" applyBorder="1" applyAlignment="1"/>
    <xf numFmtId="0" fontId="19" fillId="13" borderId="4" xfId="66" applyFont="1" applyFill="1" applyBorder="1" applyAlignment="1">
      <alignment vertical="center"/>
    </xf>
    <xf numFmtId="176" fontId="20" fillId="0" borderId="4" xfId="59" applyNumberFormat="1" applyFont="1" applyFill="1" applyBorder="1" applyAlignment="1"/>
    <xf numFmtId="43" fontId="20" fillId="0" borderId="4" xfId="72" applyFont="1" applyFill="1" applyBorder="1" applyAlignment="1"/>
    <xf numFmtId="184" fontId="20" fillId="0" borderId="4" xfId="59" applyNumberFormat="1" applyFont="1" applyFill="1" applyBorder="1" applyAlignment="1"/>
    <xf numFmtId="189" fontId="20" fillId="0" borderId="4" xfId="54" applyNumberFormat="1" applyFont="1" applyFill="1" applyBorder="1" applyAlignment="1"/>
    <xf numFmtId="190" fontId="20" fillId="0" borderId="4" xfId="54" applyNumberFormat="1" applyFont="1" applyFill="1" applyBorder="1" applyAlignment="1"/>
    <xf numFmtId="9" fontId="20" fillId="0" borderId="4" xfId="54" applyFont="1" applyFill="1" applyBorder="1" applyAlignment="1"/>
    <xf numFmtId="184" fontId="0" fillId="0" borderId="0" xfId="59" applyNumberFormat="1" applyFont="1" applyFill="1" applyAlignment="1"/>
    <xf numFmtId="189" fontId="0" fillId="0" borderId="0" xfId="54" applyNumberFormat="1" applyFont="1" applyAlignment="1"/>
    <xf numFmtId="190" fontId="0" fillId="0" borderId="0" xfId="54" applyNumberFormat="1" applyFont="1" applyAlignment="1"/>
    <xf numFmtId="184" fontId="0" fillId="0" borderId="1" xfId="59" applyNumberFormat="1" applyFont="1" applyFill="1" applyBorder="1" applyAlignment="1"/>
    <xf numFmtId="9" fontId="0" fillId="0" borderId="4" xfId="59" applyNumberFormat="1" applyFont="1" applyFill="1" applyBorder="1" applyAlignment="1"/>
    <xf numFmtId="184" fontId="0" fillId="13" borderId="1" xfId="59" applyNumberFormat="1" applyFont="1" applyFill="1" applyBorder="1" applyAlignment="1"/>
    <xf numFmtId="9" fontId="0" fillId="13" borderId="4" xfId="59" applyNumberFormat="1" applyFont="1" applyFill="1" applyBorder="1" applyAlignment="1"/>
    <xf numFmtId="176" fontId="29" fillId="0" borderId="4" xfId="72" applyNumberFormat="1" applyFont="1" applyFill="1" applyBorder="1" applyAlignment="1"/>
    <xf numFmtId="43" fontId="29" fillId="0" borderId="4" xfId="72" applyFont="1" applyFill="1" applyBorder="1" applyAlignment="1"/>
    <xf numFmtId="0" fontId="30" fillId="0" borderId="0" xfId="59" applyFont="1" applyFill="1" applyAlignment="1">
      <alignment horizontal="center" vertical="center" wrapText="1"/>
    </xf>
    <xf numFmtId="0" fontId="30" fillId="3" borderId="0" xfId="59" applyFont="1" applyFill="1" applyAlignment="1">
      <alignment horizontal="center" vertical="center" wrapText="1"/>
    </xf>
    <xf numFmtId="0" fontId="31" fillId="0" borderId="0" xfId="59" applyFont="1" applyFill="1" applyAlignment="1">
      <alignment horizontal="center" vertical="center" wrapText="1"/>
    </xf>
    <xf numFmtId="0" fontId="32" fillId="14" borderId="4" xfId="59" applyFont="1" applyFill="1" applyBorder="1" applyAlignment="1">
      <alignment horizontal="center" vertical="center" wrapText="1"/>
    </xf>
    <xf numFmtId="0" fontId="33" fillId="0" borderId="4" xfId="59" applyFont="1" applyFill="1" applyBorder="1" applyAlignment="1">
      <alignment horizontal="left" vertical="center" wrapText="1"/>
    </xf>
    <xf numFmtId="0" fontId="30" fillId="0" borderId="4" xfId="59" applyFont="1" applyFill="1" applyBorder="1" applyAlignment="1">
      <alignment horizontal="left" vertical="center" wrapText="1"/>
    </xf>
    <xf numFmtId="0" fontId="30" fillId="0" borderId="0" xfId="59" applyFont="1" applyFill="1" applyAlignment="1">
      <alignment horizontal="left" vertical="center" wrapText="1"/>
    </xf>
    <xf numFmtId="0" fontId="30" fillId="0" borderId="10" xfId="59" applyFont="1" applyFill="1" applyBorder="1" applyAlignment="1">
      <alignment horizontal="center" vertical="center" wrapText="1"/>
    </xf>
    <xf numFmtId="0" fontId="26" fillId="14" borderId="10" xfId="59" applyFont="1" applyFill="1" applyBorder="1" applyAlignment="1">
      <alignment horizontal="center" vertical="center" wrapText="1"/>
    </xf>
    <xf numFmtId="0" fontId="26" fillId="14" borderId="4" xfId="59" applyFont="1" applyFill="1" applyBorder="1" applyAlignment="1">
      <alignment horizontal="center" vertical="center" wrapText="1"/>
    </xf>
    <xf numFmtId="0" fontId="30" fillId="0" borderId="11" xfId="59" applyFont="1" applyFill="1" applyBorder="1" applyAlignment="1">
      <alignment horizontal="center" vertical="center" wrapText="1"/>
    </xf>
    <xf numFmtId="0" fontId="34" fillId="0" borderId="13" xfId="59" applyFont="1" applyFill="1" applyBorder="1" applyAlignment="1">
      <alignment horizontal="center" vertical="center" wrapText="1"/>
    </xf>
    <xf numFmtId="0" fontId="34" fillId="0" borderId="4" xfId="61" applyFont="1" applyFill="1" applyBorder="1" applyAlignment="1"/>
    <xf numFmtId="43" fontId="34" fillId="0" borderId="4" xfId="72" applyFont="1" applyFill="1" applyBorder="1" applyAlignment="1">
      <alignment horizontal="center" vertical="center" wrapText="1"/>
    </xf>
    <xf numFmtId="0" fontId="34" fillId="0" borderId="8" xfId="59" applyFont="1" applyFill="1" applyBorder="1" applyAlignment="1">
      <alignment horizontal="center" vertical="center" wrapText="1"/>
    </xf>
    <xf numFmtId="2" fontId="1" fillId="0" borderId="4" xfId="63" applyNumberFormat="1" applyFont="1" applyFill="1" applyBorder="1" applyAlignment="1"/>
    <xf numFmtId="2" fontId="34" fillId="0" borderId="4" xfId="72" applyNumberFormat="1" applyFont="1" applyFill="1" applyBorder="1" applyAlignment="1">
      <alignment horizontal="center" vertical="center" wrapText="1"/>
    </xf>
    <xf numFmtId="2" fontId="34" fillId="15" borderId="4" xfId="59" applyNumberFormat="1" applyFont="1" applyFill="1" applyBorder="1" applyAlignment="1">
      <alignment horizontal="center" vertical="center" wrapText="1"/>
    </xf>
    <xf numFmtId="10" fontId="34" fillId="15" borderId="3" xfId="54" applyNumberFormat="1" applyFont="1" applyFill="1" applyBorder="1" applyAlignment="1">
      <alignment horizontal="center" vertical="center" wrapText="1"/>
    </xf>
    <xf numFmtId="10" fontId="34" fillId="15" borderId="4" xfId="54" applyNumberFormat="1" applyFont="1" applyFill="1" applyBorder="1" applyAlignment="1">
      <alignment horizontal="center" vertical="center" wrapText="1"/>
    </xf>
    <xf numFmtId="0" fontId="34" fillId="4" borderId="4" xfId="59" applyFont="1" applyFill="1" applyBorder="1" applyAlignment="1">
      <alignment horizontal="center" vertical="center" wrapText="1"/>
    </xf>
    <xf numFmtId="10" fontId="34" fillId="4" borderId="3" xfId="59" applyNumberFormat="1" applyFont="1" applyFill="1" applyBorder="1" applyAlignment="1">
      <alignment horizontal="center" vertical="center" wrapText="1"/>
    </xf>
    <xf numFmtId="10" fontId="34" fillId="4" borderId="4" xfId="59" applyNumberFormat="1" applyFont="1" applyFill="1" applyBorder="1" applyAlignment="1">
      <alignment horizontal="center" vertical="center" wrapText="1"/>
    </xf>
    <xf numFmtId="0" fontId="34" fillId="0" borderId="14" xfId="59" applyFont="1" applyFill="1" applyBorder="1" applyAlignment="1">
      <alignment horizontal="center" vertical="center" wrapText="1"/>
    </xf>
    <xf numFmtId="2" fontId="1" fillId="0" borderId="4" xfId="69" applyNumberFormat="1" applyFont="1" applyFill="1" applyBorder="1" applyAlignment="1">
      <alignment horizontal="center" vertical="center"/>
    </xf>
    <xf numFmtId="10" fontId="1" fillId="0" borderId="4" xfId="54" applyNumberFormat="1" applyFont="1" applyBorder="1" applyAlignment="1">
      <alignment horizontal="center" vertical="center"/>
    </xf>
    <xf numFmtId="0" fontId="35" fillId="16" borderId="1" xfId="59" applyFont="1" applyFill="1" applyBorder="1" applyAlignment="1">
      <alignment horizontal="center" vertical="center" wrapText="1"/>
    </xf>
    <xf numFmtId="0" fontId="35" fillId="16" borderId="3" xfId="59" applyFont="1" applyFill="1" applyBorder="1" applyAlignment="1">
      <alignment horizontal="center" vertical="center" wrapText="1"/>
    </xf>
    <xf numFmtId="192" fontId="6" fillId="17" borderId="3" xfId="54" applyNumberFormat="1" applyFont="1" applyFill="1" applyBorder="1" applyAlignment="1">
      <alignment horizontal="center"/>
    </xf>
    <xf numFmtId="9" fontId="35" fillId="18" borderId="4" xfId="54" applyFont="1" applyFill="1" applyBorder="1" applyAlignment="1">
      <alignment horizontal="center" vertical="center" wrapText="1"/>
    </xf>
    <xf numFmtId="9" fontId="35" fillId="16" borderId="4" xfId="59" applyNumberFormat="1" applyFont="1" applyFill="1" applyBorder="1" applyAlignment="1">
      <alignment horizontal="center" vertical="center" wrapText="1"/>
    </xf>
    <xf numFmtId="43" fontId="34" fillId="0" borderId="4" xfId="59" applyNumberFormat="1" applyFont="1" applyFill="1" applyBorder="1" applyAlignment="1">
      <alignment horizontal="center" vertical="center" wrapText="1"/>
    </xf>
    <xf numFmtId="10" fontId="34" fillId="15" borderId="3" xfId="59" applyNumberFormat="1" applyFont="1" applyFill="1" applyBorder="1" applyAlignment="1">
      <alignment horizontal="center" vertical="center" wrapText="1"/>
    </xf>
    <xf numFmtId="10" fontId="34" fillId="0" borderId="3" xfId="59" applyNumberFormat="1" applyFont="1" applyFill="1" applyBorder="1" applyAlignment="1">
      <alignment horizontal="center" vertical="center" wrapText="1"/>
    </xf>
    <xf numFmtId="193" fontId="6" fillId="17" borderId="3" xfId="54" applyNumberFormat="1" applyFont="1" applyFill="1" applyBorder="1" applyAlignment="1">
      <alignment horizontal="center"/>
    </xf>
    <xf numFmtId="0" fontId="34" fillId="0" borderId="10" xfId="59" applyFont="1" applyFill="1" applyBorder="1" applyAlignment="1">
      <alignment horizontal="center" vertical="center" wrapText="1"/>
    </xf>
    <xf numFmtId="0" fontId="34" fillId="0" borderId="11" xfId="59" applyFont="1" applyFill="1" applyBorder="1" applyAlignment="1">
      <alignment horizontal="center" vertical="center" wrapText="1"/>
    </xf>
    <xf numFmtId="183" fontId="34" fillId="4" borderId="4" xfId="69" applyNumberFormat="1" applyFont="1" applyFill="1" applyBorder="1" applyAlignment="1">
      <alignment horizontal="center" vertical="center"/>
    </xf>
    <xf numFmtId="183" fontId="34" fillId="4" borderId="4" xfId="59" applyNumberFormat="1" applyFont="1" applyFill="1" applyBorder="1" applyAlignment="1">
      <alignment horizontal="center" vertical="center" wrapText="1"/>
    </xf>
    <xf numFmtId="183" fontId="34" fillId="0" borderId="4" xfId="59" applyNumberFormat="1" applyFont="1" applyFill="1" applyBorder="1" applyAlignment="1">
      <alignment horizontal="center" vertical="center" wrapText="1"/>
    </xf>
    <xf numFmtId="2" fontId="34" fillId="0" borderId="4" xfId="59" applyNumberFormat="1" applyFont="1" applyFill="1" applyBorder="1" applyAlignment="1">
      <alignment horizontal="center" vertical="center" wrapText="1"/>
    </xf>
    <xf numFmtId="0" fontId="34" fillId="0" borderId="1" xfId="59" applyFont="1" applyFill="1" applyBorder="1" applyAlignment="1">
      <alignment horizontal="center" vertical="center" wrapText="1"/>
    </xf>
    <xf numFmtId="0" fontId="34" fillId="0" borderId="3" xfId="59" applyFont="1" applyFill="1" applyBorder="1" applyAlignment="1">
      <alignment horizontal="center" vertical="center" wrapText="1"/>
    </xf>
    <xf numFmtId="194" fontId="34" fillId="0" borderId="4" xfId="56" applyNumberFormat="1" applyFont="1" applyBorder="1" applyAlignment="1">
      <alignment horizontal="center" vertical="center" wrapText="1"/>
    </xf>
    <xf numFmtId="0" fontId="34" fillId="3" borderId="1" xfId="59" applyFont="1" applyFill="1" applyBorder="1" applyAlignment="1">
      <alignment horizontal="center" vertical="center" wrapText="1"/>
    </xf>
    <xf numFmtId="0" fontId="34" fillId="3" borderId="3" xfId="59" applyFont="1" applyFill="1" applyBorder="1" applyAlignment="1">
      <alignment horizontal="center" vertical="center" wrapText="1"/>
    </xf>
    <xf numFmtId="194" fontId="34" fillId="3" borderId="4" xfId="56" applyNumberFormat="1" applyFont="1" applyFill="1" applyBorder="1" applyAlignment="1">
      <alignment horizontal="center" vertical="center" wrapText="1"/>
    </xf>
    <xf numFmtId="0" fontId="34" fillId="3" borderId="4" xfId="59" applyFont="1" applyFill="1" applyBorder="1" applyAlignment="1">
      <alignment horizontal="center" vertical="center" wrapText="1"/>
    </xf>
    <xf numFmtId="193" fontId="34" fillId="0" borderId="4" xfId="56" applyNumberFormat="1" applyFont="1" applyFill="1" applyBorder="1" applyAlignment="1">
      <alignment horizontal="center" vertical="center" wrapText="1"/>
    </xf>
    <xf numFmtId="0" fontId="34" fillId="0" borderId="4" xfId="59" applyFont="1" applyFill="1" applyBorder="1" applyAlignment="1">
      <alignment horizontal="center" vertical="center" wrapText="1"/>
    </xf>
    <xf numFmtId="2" fontId="34" fillId="4" borderId="4" xfId="59" applyNumberFormat="1" applyFont="1" applyFill="1" applyBorder="1" applyAlignment="1">
      <alignment horizontal="center" vertical="center" wrapText="1"/>
    </xf>
    <xf numFmtId="2" fontId="34" fillId="5" borderId="4" xfId="59" applyNumberFormat="1" applyFont="1" applyFill="1" applyBorder="1" applyAlignment="1">
      <alignment horizontal="center" vertical="center" wrapText="1"/>
    </xf>
    <xf numFmtId="194" fontId="34" fillId="0" borderId="4" xfId="56" applyNumberFormat="1" applyFont="1" applyFill="1" applyBorder="1" applyAlignment="1">
      <alignment horizontal="center" vertical="center" wrapText="1"/>
    </xf>
    <xf numFmtId="0" fontId="20" fillId="0" borderId="4" xfId="69" applyFont="1" applyFill="1" applyBorder="1" applyAlignment="1"/>
    <xf numFmtId="1" fontId="34" fillId="15" borderId="4" xfId="59" applyNumberFormat="1" applyFont="1" applyFill="1" applyBorder="1" applyAlignment="1">
      <alignment horizontal="center" vertical="center" wrapText="1"/>
    </xf>
    <xf numFmtId="1" fontId="34" fillId="4" borderId="4" xfId="59" applyNumberFormat="1" applyFont="1" applyFill="1" applyBorder="1" applyAlignment="1">
      <alignment horizontal="center" vertical="center" wrapText="1"/>
    </xf>
    <xf numFmtId="1" fontId="34" fillId="0" borderId="4" xfId="59" applyNumberFormat="1" applyFont="1" applyFill="1" applyBorder="1" applyAlignment="1">
      <alignment horizontal="center" vertical="center" wrapText="1"/>
    </xf>
    <xf numFmtId="195" fontId="0" fillId="0" borderId="0" xfId="69" applyNumberFormat="1" applyFont="1" applyFill="1" applyAlignment="1"/>
    <xf numFmtId="0" fontId="36" fillId="0" borderId="4" xfId="59" applyFont="1" applyFill="1" applyBorder="1" applyAlignment="1">
      <alignment horizontal="left" vertical="center" wrapText="1"/>
    </xf>
    <xf numFmtId="0" fontId="34" fillId="0" borderId="12" xfId="59" applyFont="1" applyFill="1" applyBorder="1" applyAlignment="1">
      <alignment horizontal="center" vertical="center" wrapText="1"/>
    </xf>
    <xf numFmtId="2" fontId="37" fillId="0" borderId="4" xfId="59" applyNumberFormat="1" applyFont="1" applyFill="1" applyBorder="1" applyAlignment="1">
      <alignment vertical="center" wrapText="1"/>
    </xf>
    <xf numFmtId="0" fontId="30" fillId="0" borderId="12" xfId="59" applyFont="1" applyFill="1" applyBorder="1" applyAlignment="1">
      <alignment horizontal="center" vertical="center" wrapText="1"/>
    </xf>
    <xf numFmtId="1" fontId="34" fillId="15" borderId="3" xfId="59" applyNumberFormat="1" applyFont="1" applyFill="1" applyBorder="1" applyAlignment="1">
      <alignment horizontal="center" vertical="center" wrapText="1"/>
    </xf>
    <xf numFmtId="2" fontId="30" fillId="0" borderId="0" xfId="59" applyNumberFormat="1" applyFont="1" applyFill="1" applyAlignment="1">
      <alignment horizontal="center" vertical="center" wrapText="1"/>
    </xf>
    <xf numFmtId="1" fontId="34" fillId="4" borderId="4" xfId="69" applyNumberFormat="1" applyFont="1" applyFill="1" applyBorder="1" applyAlignment="1">
      <alignment horizontal="center" vertical="center"/>
    </xf>
    <xf numFmtId="2" fontId="1" fillId="19" borderId="4" xfId="69" applyNumberFormat="1" applyFont="1" applyFill="1" applyBorder="1" applyAlignment="1">
      <alignment horizontal="center" vertical="center"/>
    </xf>
    <xf numFmtId="196" fontId="1" fillId="19" borderId="4" xfId="56" applyNumberFormat="1" applyFont="1" applyFill="1" applyBorder="1" applyAlignment="1">
      <alignment horizontal="center" vertical="center"/>
    </xf>
    <xf numFmtId="2" fontId="34" fillId="0" borderId="10" xfId="59" applyNumberFormat="1" applyFont="1" applyFill="1" applyBorder="1" applyAlignment="1">
      <alignment horizontal="center" vertical="center" wrapText="1"/>
    </xf>
    <xf numFmtId="2" fontId="34" fillId="0" borderId="11" xfId="59" applyNumberFormat="1" applyFont="1" applyFill="1" applyBorder="1" applyAlignment="1">
      <alignment horizontal="center" vertical="center" wrapText="1"/>
    </xf>
    <xf numFmtId="2" fontId="34" fillId="4" borderId="4" xfId="69" applyNumberFormat="1" applyFont="1" applyFill="1" applyBorder="1" applyAlignment="1">
      <alignment horizontal="center" vertical="center"/>
    </xf>
    <xf numFmtId="2" fontId="34" fillId="0" borderId="12" xfId="59" applyNumberFormat="1" applyFont="1" applyFill="1" applyBorder="1" applyAlignment="1">
      <alignment horizontal="center" vertical="center" wrapText="1"/>
    </xf>
    <xf numFmtId="9" fontId="1" fillId="19" borderId="4" xfId="56" applyFont="1" applyFill="1" applyBorder="1" applyAlignment="1">
      <alignment horizontal="center"/>
    </xf>
    <xf numFmtId="194" fontId="1" fillId="19" borderId="4" xfId="56" applyNumberFormat="1" applyFont="1" applyFill="1" applyBorder="1" applyAlignment="1">
      <alignment horizontal="center" vertical="center"/>
    </xf>
    <xf numFmtId="1" fontId="34" fillId="4" borderId="3" xfId="59" applyNumberFormat="1" applyFont="1" applyFill="1" applyBorder="1" applyAlignment="1">
      <alignment horizontal="center" vertical="center" wrapText="1"/>
    </xf>
    <xf numFmtId="9" fontId="1" fillId="19" borderId="4" xfId="54" applyFont="1" applyFill="1" applyBorder="1" applyAlignment="1">
      <alignment horizontal="center" vertical="center"/>
    </xf>
    <xf numFmtId="0" fontId="1" fillId="0" borderId="4" xfId="69" applyFont="1" applyFill="1" applyBorder="1" applyAlignment="1">
      <alignment horizontal="center" vertical="center"/>
    </xf>
    <xf numFmtId="2" fontId="34" fillId="15" borderId="12" xfId="59" applyNumberFormat="1" applyFont="1" applyFill="1" applyBorder="1" applyAlignment="1">
      <alignment horizontal="center" vertical="center" wrapText="1"/>
    </xf>
    <xf numFmtId="1" fontId="34" fillId="15" borderId="12" xfId="59" applyNumberFormat="1" applyFont="1" applyFill="1" applyBorder="1" applyAlignment="1">
      <alignment horizontal="center" vertical="center" wrapText="1"/>
    </xf>
    <xf numFmtId="0" fontId="1" fillId="0" borderId="13" xfId="69" applyFont="1" applyFill="1" applyBorder="1" applyAlignment="1">
      <alignment horizontal="center" vertical="center"/>
    </xf>
    <xf numFmtId="0" fontId="1" fillId="0" borderId="15" xfId="69" applyFont="1" applyFill="1" applyBorder="1" applyAlignment="1">
      <alignment horizontal="center" vertical="center"/>
    </xf>
    <xf numFmtId="0" fontId="1" fillId="0" borderId="8" xfId="69" applyFont="1" applyFill="1" applyBorder="1" applyAlignment="1">
      <alignment horizontal="center" vertical="center"/>
    </xf>
    <xf numFmtId="0" fontId="1" fillId="0" borderId="16" xfId="69" applyFont="1" applyFill="1" applyBorder="1" applyAlignment="1">
      <alignment horizontal="center" vertical="center"/>
    </xf>
    <xf numFmtId="2" fontId="34" fillId="0" borderId="1" xfId="59" applyNumberFormat="1" applyFont="1" applyFill="1" applyBorder="1" applyAlignment="1">
      <alignment horizontal="center" vertical="center" wrapText="1"/>
    </xf>
    <xf numFmtId="2" fontId="1" fillId="0" borderId="1" xfId="69" applyNumberFormat="1" applyFont="1" applyFill="1" applyBorder="1" applyAlignment="1">
      <alignment horizontal="center" vertical="center" wrapText="1"/>
    </xf>
    <xf numFmtId="1" fontId="1" fillId="0" borderId="4" xfId="67" applyNumberFormat="1" applyFont="1" applyFill="1" applyBorder="1" applyAlignment="1">
      <alignment horizontal="center" vertical="center"/>
    </xf>
    <xf numFmtId="0" fontId="1" fillId="0" borderId="14" xfId="69" applyFont="1" applyFill="1" applyBorder="1" applyAlignment="1">
      <alignment horizontal="center" vertical="center"/>
    </xf>
    <xf numFmtId="0" fontId="1" fillId="0" borderId="17" xfId="69" applyFont="1" applyFill="1" applyBorder="1" applyAlignment="1">
      <alignment horizontal="center" vertical="center"/>
    </xf>
    <xf numFmtId="0" fontId="34" fillId="0" borderId="13" xfId="69" applyFont="1" applyFill="1" applyBorder="1" applyAlignment="1">
      <alignment horizontal="center" vertical="center" wrapText="1"/>
    </xf>
    <xf numFmtId="0" fontId="34" fillId="0" borderId="15" xfId="69" applyFont="1" applyFill="1" applyBorder="1" applyAlignment="1">
      <alignment horizontal="center" vertical="center" wrapText="1"/>
    </xf>
    <xf numFmtId="0" fontId="34" fillId="0" borderId="8" xfId="69" applyFont="1" applyFill="1" applyBorder="1" applyAlignment="1">
      <alignment horizontal="center" vertical="center" wrapText="1"/>
    </xf>
    <xf numFmtId="0" fontId="34" fillId="0" borderId="16" xfId="69" applyFont="1" applyFill="1" applyBorder="1" applyAlignment="1">
      <alignment horizontal="center" vertical="center" wrapText="1"/>
    </xf>
    <xf numFmtId="196" fontId="1" fillId="0" borderId="4" xfId="54" applyNumberFormat="1" applyFont="1" applyBorder="1" applyAlignment="1">
      <alignment horizontal="center"/>
    </xf>
    <xf numFmtId="0" fontId="38" fillId="0" borderId="4" xfId="59" applyFont="1" applyFill="1" applyBorder="1" applyAlignment="1">
      <alignment horizontal="center" vertical="center" wrapText="1"/>
    </xf>
    <xf numFmtId="185" fontId="38" fillId="0" borderId="4" xfId="59" applyNumberFormat="1" applyFont="1" applyFill="1" applyBorder="1" applyAlignment="1">
      <alignment horizontal="center" vertical="center" wrapText="1"/>
    </xf>
    <xf numFmtId="2" fontId="34" fillId="3" borderId="4" xfId="59" applyNumberFormat="1" applyFont="1" applyFill="1" applyBorder="1" applyAlignment="1">
      <alignment horizontal="center" vertical="center" wrapText="1"/>
    </xf>
    <xf numFmtId="1" fontId="1" fillId="0" borderId="4" xfId="69" applyNumberFormat="1" applyFont="1" applyFill="1" applyBorder="1" applyAlignment="1">
      <alignment horizontal="center" vertical="center"/>
    </xf>
    <xf numFmtId="2" fontId="0" fillId="0" borderId="0" xfId="69" applyNumberFormat="1" applyFont="1" applyFill="1" applyAlignment="1"/>
    <xf numFmtId="9" fontId="34" fillId="0" borderId="4" xfId="3" applyFont="1" applyFill="1" applyBorder="1" applyAlignment="1" applyProtection="1">
      <alignment horizontal="center" vertical="center" wrapText="1"/>
    </xf>
    <xf numFmtId="0" fontId="23" fillId="0" borderId="0" xfId="0" applyFont="1" applyFill="1" applyAlignment="1">
      <alignment vertical="center"/>
    </xf>
    <xf numFmtId="0" fontId="0" fillId="0" borderId="0" xfId="0" applyFont="1" applyFill="1" applyAlignment="1"/>
    <xf numFmtId="0" fontId="35" fillId="3" borderId="4" xfId="59" applyFont="1" applyFill="1" applyBorder="1" applyAlignment="1">
      <alignment vertical="center" wrapText="1"/>
    </xf>
    <xf numFmtId="0" fontId="34" fillId="3" borderId="10" xfId="59" applyFont="1" applyFill="1" applyBorder="1" applyAlignment="1">
      <alignment vertical="center" wrapText="1"/>
    </xf>
    <xf numFmtId="0" fontId="23" fillId="0" borderId="10" xfId="0" applyFont="1" applyFill="1" applyBorder="1" applyAlignment="1">
      <alignment horizontal="center" vertical="center"/>
    </xf>
    <xf numFmtId="0" fontId="34" fillId="0" borderId="4" xfId="59" applyFont="1" applyFill="1" applyBorder="1" applyAlignment="1">
      <alignment vertical="center" wrapText="1"/>
    </xf>
    <xf numFmtId="0" fontId="23" fillId="0" borderId="11" xfId="0" applyFont="1" applyFill="1" applyBorder="1" applyAlignment="1">
      <alignment horizontal="center" vertical="center"/>
    </xf>
    <xf numFmtId="0" fontId="23" fillId="0" borderId="12" xfId="0" applyFont="1" applyFill="1" applyBorder="1" applyAlignment="1">
      <alignment horizontal="center" vertical="center"/>
    </xf>
    <xf numFmtId="2" fontId="34" fillId="15" borderId="3" xfId="59" applyNumberFormat="1" applyFont="1" applyFill="1" applyBorder="1" applyAlignment="1">
      <alignment horizontal="center" vertical="center" wrapText="1"/>
    </xf>
    <xf numFmtId="0" fontId="34" fillId="4" borderId="3" xfId="59" applyFont="1" applyFill="1" applyBorder="1" applyAlignment="1">
      <alignment horizontal="center" vertical="center" wrapText="1"/>
    </xf>
    <xf numFmtId="2" fontId="1" fillId="0" borderId="3" xfId="69" applyNumberFormat="1" applyFont="1" applyFill="1" applyBorder="1" applyAlignment="1">
      <alignment horizontal="center" vertical="center"/>
    </xf>
    <xf numFmtId="9" fontId="34" fillId="0" borderId="4" xfId="3" applyFont="1" applyFill="1" applyBorder="1" applyAlignment="1">
      <alignment horizontal="center" vertical="center" wrapText="1"/>
    </xf>
    <xf numFmtId="2" fontId="1" fillId="5" borderId="4" xfId="69" applyNumberFormat="1" applyFont="1" applyFill="1" applyBorder="1" applyAlignment="1">
      <alignment horizontal="center" vertical="center"/>
    </xf>
    <xf numFmtId="1" fontId="1" fillId="5" borderId="4" xfId="69" applyNumberFormat="1" applyFont="1" applyFill="1" applyBorder="1" applyAlignment="1">
      <alignment horizontal="center" vertical="center"/>
    </xf>
    <xf numFmtId="2" fontId="34" fillId="15" borderId="4" xfId="58" applyNumberFormat="1" applyFont="1" applyFill="1" applyBorder="1" applyAlignment="1">
      <alignment horizontal="center" vertical="center" wrapText="1"/>
    </xf>
    <xf numFmtId="0" fontId="34" fillId="4" borderId="4" xfId="58" applyFont="1" applyFill="1" applyBorder="1" applyAlignment="1">
      <alignment horizontal="center" vertical="center" wrapText="1"/>
    </xf>
    <xf numFmtId="2" fontId="1" fillId="0" borderId="4" xfId="68" applyNumberFormat="1" applyFont="1" applyFill="1" applyBorder="1" applyAlignment="1">
      <alignment horizontal="center" vertical="center"/>
    </xf>
    <xf numFmtId="1" fontId="34" fillId="5" borderId="4" xfId="59" applyNumberFormat="1" applyFont="1" applyFill="1" applyBorder="1" applyAlignment="1">
      <alignment horizontal="center" vertical="center" wrapText="1"/>
    </xf>
    <xf numFmtId="1" fontId="34" fillId="3" borderId="4" xfId="59" applyNumberFormat="1" applyFont="1" applyFill="1" applyBorder="1" applyAlignment="1">
      <alignment horizontal="center" vertical="center" wrapText="1"/>
    </xf>
    <xf numFmtId="0" fontId="34" fillId="5" borderId="10" xfId="59" applyFont="1" applyFill="1" applyBorder="1" applyAlignment="1">
      <alignment vertical="center" wrapText="1"/>
    </xf>
    <xf numFmtId="0" fontId="34" fillId="0" borderId="10" xfId="59" applyFont="1" applyFill="1" applyBorder="1" applyAlignment="1">
      <alignment vertical="center" wrapText="1"/>
    </xf>
    <xf numFmtId="1" fontId="34" fillId="5" borderId="3" xfId="59" applyNumberFormat="1" applyFont="1" applyFill="1" applyBorder="1" applyAlignment="1">
      <alignment horizontal="center" vertical="center" wrapText="1"/>
    </xf>
    <xf numFmtId="10" fontId="34" fillId="15" borderId="4" xfId="3" applyNumberFormat="1" applyFont="1" applyFill="1" applyBorder="1" applyAlignment="1" applyProtection="1">
      <alignment horizontal="center" vertical="center" wrapText="1"/>
    </xf>
    <xf numFmtId="10" fontId="34" fillId="4" borderId="4" xfId="3" applyNumberFormat="1" applyFont="1" applyFill="1" applyBorder="1" applyAlignment="1" applyProtection="1">
      <alignment horizontal="center" vertical="center" wrapText="1"/>
    </xf>
    <xf numFmtId="10" fontId="34" fillId="5" borderId="4" xfId="3" applyNumberFormat="1" applyFont="1" applyFill="1" applyBorder="1" applyAlignment="1" applyProtection="1">
      <alignment horizontal="center" vertical="center" wrapText="1"/>
    </xf>
    <xf numFmtId="10" fontId="34" fillId="0" borderId="4" xfId="3" applyNumberFormat="1" applyFont="1" applyFill="1" applyBorder="1" applyAlignment="1" applyProtection="1">
      <alignment horizontal="center" vertical="center" wrapText="1"/>
    </xf>
    <xf numFmtId="185" fontId="34" fillId="4" borderId="3" xfId="59" applyNumberFormat="1" applyFont="1" applyFill="1" applyBorder="1" applyAlignment="1">
      <alignment horizontal="center" vertical="center" wrapText="1"/>
    </xf>
    <xf numFmtId="0" fontId="34" fillId="5" borderId="4" xfId="59" applyFont="1" applyFill="1" applyBorder="1" applyAlignment="1">
      <alignment vertical="center" wrapText="1"/>
    </xf>
    <xf numFmtId="0" fontId="0" fillId="0" borderId="0" xfId="0" applyFill="1" applyAlignment="1"/>
    <xf numFmtId="4" fontId="0" fillId="0" borderId="0" xfId="0" applyNumberFormat="1" applyFill="1" applyAlignment="1"/>
    <xf numFmtId="4" fontId="0" fillId="0" borderId="0" xfId="0" applyNumberFormat="1" applyFill="1" applyAlignment="1">
      <alignment horizontal="right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4" fontId="0" fillId="0" borderId="0" xfId="0" applyNumberFormat="1" applyFill="1" applyAlignment="1">
      <alignment horizontal="left" vertical="center"/>
    </xf>
    <xf numFmtId="4" fontId="0" fillId="0" borderId="0" xfId="0" applyNumberFormat="1" applyFill="1" applyAlignment="1">
      <alignment horizontal="right" vertical="center"/>
    </xf>
    <xf numFmtId="0" fontId="11" fillId="4" borderId="4" xfId="51" applyFont="1" applyFill="1" applyBorder="1" applyAlignment="1">
      <alignment horizontal="center" vertical="center" wrapText="1"/>
    </xf>
    <xf numFmtId="0" fontId="11" fillId="4" borderId="10" xfId="51" applyFont="1" applyFill="1" applyBorder="1" applyAlignment="1">
      <alignment horizontal="center" vertical="center" wrapText="1"/>
    </xf>
    <xf numFmtId="0" fontId="11" fillId="5" borderId="0" xfId="51" applyFont="1" applyFill="1" applyBorder="1" applyAlignment="1">
      <alignment horizontal="center" vertical="center"/>
    </xf>
    <xf numFmtId="0" fontId="11" fillId="0" borderId="0" xfId="51" applyFont="1" applyBorder="1" applyAlignment="1">
      <alignment vertical="center"/>
    </xf>
    <xf numFmtId="3" fontId="16" fillId="0" borderId="0" xfId="65" applyNumberFormat="1" applyFont="1" applyFill="1" applyAlignment="1">
      <alignment vertical="center"/>
    </xf>
    <xf numFmtId="4" fontId="16" fillId="0" borderId="0" xfId="65" applyNumberFormat="1" applyFont="1" applyFill="1" applyAlignment="1">
      <alignment horizontal="center" vertical="center"/>
    </xf>
    <xf numFmtId="4" fontId="16" fillId="0" borderId="0" xfId="65" applyNumberFormat="1" applyFont="1" applyFill="1" applyAlignment="1">
      <alignment vertical="center"/>
    </xf>
    <xf numFmtId="0" fontId="11" fillId="4" borderId="12" xfId="51" applyFont="1" applyFill="1" applyBorder="1" applyAlignment="1">
      <alignment horizontal="center" vertical="center" wrapText="1"/>
    </xf>
    <xf numFmtId="0" fontId="2" fillId="0" borderId="4" xfId="51" applyFont="1" applyBorder="1" applyAlignment="1">
      <alignment vertical="center"/>
    </xf>
    <xf numFmtId="3" fontId="30" fillId="20" borderId="1" xfId="65" applyNumberFormat="1" applyFont="1" applyFill="1" applyBorder="1" applyAlignment="1">
      <alignment horizontal="center" vertical="center"/>
    </xf>
    <xf numFmtId="181" fontId="2" fillId="0" borderId="4" xfId="3" applyNumberFormat="1" applyFont="1" applyFill="1" applyBorder="1" applyAlignment="1" applyProtection="1">
      <alignment horizontal="center" vertical="center"/>
    </xf>
    <xf numFmtId="0" fontId="2" fillId="0" borderId="4" xfId="51" applyFont="1" applyFill="1" applyBorder="1" applyAlignment="1">
      <alignment vertical="center"/>
    </xf>
    <xf numFmtId="0" fontId="2" fillId="0" borderId="0" xfId="51" applyFont="1" applyBorder="1" applyAlignment="1">
      <alignment vertical="center"/>
    </xf>
    <xf numFmtId="0" fontId="11" fillId="5" borderId="4" xfId="0" applyFont="1" applyFill="1" applyBorder="1" applyAlignment="1">
      <alignment horizontal="center" vertical="center"/>
    </xf>
    <xf numFmtId="197" fontId="16" fillId="0" borderId="0" xfId="65" applyNumberFormat="1" applyFont="1" applyFill="1" applyAlignment="1">
      <alignment vertical="center"/>
    </xf>
    <xf numFmtId="198" fontId="11" fillId="0" borderId="4" xfId="0" applyNumberFormat="1" applyFont="1" applyFill="1" applyBorder="1" applyAlignment="1">
      <alignment horizontal="center" vertical="center"/>
    </xf>
    <xf numFmtId="185" fontId="11" fillId="0" borderId="4" xfId="51" applyNumberFormat="1" applyFont="1" applyBorder="1" applyAlignment="1">
      <alignment horizontal="center" vertical="center"/>
    </xf>
    <xf numFmtId="0" fontId="2" fillId="0" borderId="4" xfId="51" applyFont="1" applyFill="1" applyBorder="1" applyAlignment="1">
      <alignment vertical="center" wrapText="1"/>
    </xf>
    <xf numFmtId="0" fontId="11" fillId="0" borderId="4" xfId="0" applyFont="1" applyFill="1" applyBorder="1" applyAlignment="1">
      <alignment horizontal="center" vertical="center"/>
    </xf>
    <xf numFmtId="0" fontId="2" fillId="0" borderId="0" xfId="51" applyFont="1" applyFill="1" applyBorder="1" applyAlignment="1">
      <alignment vertical="center"/>
    </xf>
    <xf numFmtId="179" fontId="11" fillId="0" borderId="4" xfId="0" applyNumberFormat="1" applyFont="1" applyFill="1" applyBorder="1" applyAlignment="1">
      <alignment horizontal="center" vertical="center"/>
    </xf>
    <xf numFmtId="179" fontId="11" fillId="5" borderId="4" xfId="51" applyNumberFormat="1" applyFont="1" applyFill="1" applyBorder="1" applyAlignment="1">
      <alignment horizontal="center" vertical="center"/>
    </xf>
    <xf numFmtId="185" fontId="11" fillId="5" borderId="4" xfId="51" applyNumberFormat="1" applyFont="1" applyFill="1" applyBorder="1" applyAlignment="1">
      <alignment horizontal="center" vertical="center"/>
    </xf>
    <xf numFmtId="179" fontId="2" fillId="0" borderId="4" xfId="51" applyNumberFormat="1" applyFont="1" applyFill="1" applyBorder="1" applyAlignment="1">
      <alignment horizontal="center" vertical="center"/>
    </xf>
    <xf numFmtId="185" fontId="2" fillId="0" borderId="4" xfId="51" applyNumberFormat="1" applyFont="1" applyFill="1" applyBorder="1" applyAlignment="1">
      <alignment horizontal="center" vertical="center"/>
    </xf>
    <xf numFmtId="185" fontId="2" fillId="5" borderId="4" xfId="51" applyNumberFormat="1" applyFont="1" applyFill="1" applyBorder="1" applyAlignment="1">
      <alignment horizontal="center" vertical="center"/>
    </xf>
    <xf numFmtId="3" fontId="19" fillId="5" borderId="4" xfId="65" applyNumberFormat="1" applyFont="1" applyFill="1" applyBorder="1" applyAlignment="1">
      <alignment vertical="center"/>
    </xf>
    <xf numFmtId="0" fontId="2" fillId="0" borderId="0" xfId="51" applyFont="1" applyFill="1" applyBorder="1" applyAlignment="1">
      <alignment horizontal="center" vertical="center"/>
    </xf>
    <xf numFmtId="0" fontId="26" fillId="5" borderId="0" xfId="65" applyFont="1" applyFill="1" applyBorder="1" applyAlignment="1">
      <alignment horizontal="center" vertical="center"/>
    </xf>
    <xf numFmtId="3" fontId="16" fillId="6" borderId="0" xfId="65" applyNumberFormat="1" applyFont="1" applyFill="1" applyAlignment="1">
      <alignment vertical="center"/>
    </xf>
    <xf numFmtId="4" fontId="16" fillId="6" borderId="0" xfId="65" applyNumberFormat="1" applyFont="1" applyFill="1" applyAlignment="1">
      <alignment horizontal="center" vertical="center"/>
    </xf>
    <xf numFmtId="4" fontId="16" fillId="6" borderId="0" xfId="65" applyNumberFormat="1" applyFont="1" applyFill="1" applyAlignment="1">
      <alignment vertical="center"/>
    </xf>
    <xf numFmtId="0" fontId="11" fillId="0" borderId="4" xfId="0" applyFont="1" applyFill="1" applyBorder="1" applyAlignment="1">
      <alignment vertical="center"/>
    </xf>
    <xf numFmtId="0" fontId="2" fillId="0" borderId="4" xfId="51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vertical="center"/>
    </xf>
    <xf numFmtId="9" fontId="2" fillId="0" borderId="4" xfId="3" applyFont="1" applyFill="1" applyBorder="1" applyAlignment="1" applyProtection="1">
      <alignment horizontal="center" vertical="center"/>
    </xf>
    <xf numFmtId="4" fontId="16" fillId="6" borderId="0" xfId="65" applyNumberFormat="1" applyFont="1" applyFill="1" applyAlignment="1">
      <alignment horizontal="right" vertical="center"/>
    </xf>
    <xf numFmtId="0" fontId="2" fillId="0" borderId="9" xfId="51" applyFont="1" applyFill="1" applyBorder="1" applyAlignment="1">
      <alignment horizontal="center" vertical="center"/>
    </xf>
    <xf numFmtId="0" fontId="26" fillId="7" borderId="4" xfId="65" applyFont="1" applyFill="1" applyBorder="1" applyAlignment="1">
      <alignment horizontal="center" vertical="center"/>
    </xf>
    <xf numFmtId="0" fontId="26" fillId="7" borderId="13" xfId="65" applyFont="1" applyFill="1" applyBorder="1" applyAlignment="1">
      <alignment horizontal="center" vertical="center"/>
    </xf>
    <xf numFmtId="3" fontId="16" fillId="6" borderId="1" xfId="65" applyNumberFormat="1" applyFont="1" applyFill="1" applyBorder="1" applyAlignment="1">
      <alignment horizontal="center" vertical="center"/>
    </xf>
    <xf numFmtId="4" fontId="16" fillId="6" borderId="2" xfId="65" applyNumberFormat="1" applyFont="1" applyFill="1" applyBorder="1" applyAlignment="1">
      <alignment horizontal="center" vertical="center"/>
    </xf>
    <xf numFmtId="3" fontId="16" fillId="6" borderId="3" xfId="65" applyNumberFormat="1" applyFont="1" applyFill="1" applyBorder="1" applyAlignment="1">
      <alignment vertical="center"/>
    </xf>
    <xf numFmtId="4" fontId="16" fillId="6" borderId="1" xfId="65" applyNumberFormat="1" applyFont="1" applyFill="1" applyBorder="1" applyAlignment="1">
      <alignment horizontal="center" vertical="center"/>
    </xf>
    <xf numFmtId="3" fontId="16" fillId="6" borderId="1" xfId="65" applyNumberFormat="1" applyFont="1" applyFill="1" applyBorder="1" applyAlignment="1">
      <alignment horizontal="right" vertical="center"/>
    </xf>
    <xf numFmtId="4" fontId="16" fillId="6" borderId="1" xfId="65" applyNumberFormat="1" applyFont="1" applyFill="1" applyBorder="1" applyAlignment="1">
      <alignment horizontal="right" vertical="center"/>
    </xf>
    <xf numFmtId="0" fontId="26" fillId="7" borderId="14" xfId="65" applyFont="1" applyFill="1" applyBorder="1" applyAlignment="1">
      <alignment horizontal="center" vertical="center"/>
    </xf>
    <xf numFmtId="199" fontId="1" fillId="0" borderId="4" xfId="74" applyNumberFormat="1" applyFont="1" applyBorder="1" applyAlignment="1">
      <alignment horizontal="center" vertical="center"/>
    </xf>
    <xf numFmtId="4" fontId="1" fillId="0" borderId="4" xfId="74" applyNumberFormat="1" applyFont="1" applyBorder="1" applyAlignment="1">
      <alignment horizontal="center" vertical="center"/>
    </xf>
    <xf numFmtId="0" fontId="1" fillId="0" borderId="4" xfId="70" applyNumberFormat="1" applyFont="1" applyFill="1" applyBorder="1" applyAlignment="1" applyProtection="1">
      <alignment vertical="center"/>
    </xf>
    <xf numFmtId="0" fontId="1" fillId="0" borderId="4" xfId="70" applyNumberFormat="1" applyFont="1" applyFill="1" applyBorder="1" applyAlignment="1" applyProtection="1">
      <alignment horizontal="left" vertical="center"/>
    </xf>
    <xf numFmtId="0" fontId="1" fillId="0" borderId="1" xfId="70" applyNumberFormat="1" applyFont="1" applyFill="1" applyBorder="1" applyAlignment="1" applyProtection="1">
      <alignment horizontal="left" vertical="center"/>
    </xf>
    <xf numFmtId="3" fontId="0" fillId="0" borderId="4" xfId="0" applyNumberFormat="1" applyFont="1" applyFill="1" applyBorder="1" applyAlignment="1">
      <alignment horizontal="right" vertical="center"/>
    </xf>
    <xf numFmtId="4" fontId="0" fillId="0" borderId="4" xfId="0" applyNumberFormat="1" applyFont="1" applyFill="1" applyBorder="1" applyAlignment="1">
      <alignment horizontal="right" vertical="center"/>
    </xf>
    <xf numFmtId="4" fontId="1" fillId="0" borderId="4" xfId="74" applyNumberFormat="1" applyFont="1" applyBorder="1" applyAlignment="1">
      <alignment horizontal="right" vertical="center"/>
    </xf>
    <xf numFmtId="3" fontId="0" fillId="0" borderId="4" xfId="0" applyNumberFormat="1" applyFill="1" applyBorder="1" applyAlignment="1">
      <alignment horizontal="center" vertical="center"/>
    </xf>
    <xf numFmtId="0" fontId="1" fillId="0" borderId="4" xfId="0" applyFont="1" applyFill="1" applyBorder="1" applyAlignment="1"/>
    <xf numFmtId="3" fontId="0" fillId="0" borderId="8" xfId="0" applyNumberFormat="1" applyFill="1" applyBorder="1" applyAlignment="1">
      <alignment horizontal="right" vertical="center"/>
    </xf>
    <xf numFmtId="188" fontId="1" fillId="0" borderId="4" xfId="0" applyNumberFormat="1" applyFont="1" applyFill="1" applyBorder="1" applyAlignment="1"/>
    <xf numFmtId="0" fontId="35" fillId="5" borderId="4" xfId="70" applyNumberFormat="1" applyFont="1" applyFill="1" applyBorder="1" applyAlignment="1" applyProtection="1">
      <alignment vertical="center"/>
    </xf>
    <xf numFmtId="0" fontId="35" fillId="5" borderId="1" xfId="70" applyNumberFormat="1" applyFont="1" applyFill="1" applyBorder="1" applyAlignment="1" applyProtection="1">
      <alignment vertical="center"/>
    </xf>
    <xf numFmtId="199" fontId="35" fillId="0" borderId="4" xfId="74" applyNumberFormat="1" applyFont="1" applyBorder="1" applyAlignment="1">
      <alignment horizontal="center" vertical="center"/>
    </xf>
    <xf numFmtId="4" fontId="35" fillId="0" borderId="4" xfId="74" applyNumberFormat="1" applyFont="1" applyBorder="1" applyAlignment="1">
      <alignment horizontal="center" vertical="center"/>
    </xf>
    <xf numFmtId="4" fontId="23" fillId="0" borderId="4" xfId="74" applyNumberFormat="1" applyFont="1" applyBorder="1" applyAlignment="1">
      <alignment horizontal="right" vertical="center"/>
    </xf>
    <xf numFmtId="0" fontId="0" fillId="0" borderId="4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/>
    <xf numFmtId="188" fontId="1" fillId="0" borderId="4" xfId="0" applyNumberFormat="1" applyFont="1" applyFill="1" applyBorder="1" applyAlignment="1">
      <alignment horizontal="right"/>
    </xf>
    <xf numFmtId="199" fontId="1" fillId="0" borderId="4" xfId="74" applyNumberFormat="1" applyFont="1" applyBorder="1" applyAlignment="1">
      <alignment horizontal="right" vertical="center"/>
    </xf>
    <xf numFmtId="188" fontId="1" fillId="0" borderId="4" xfId="0" applyNumberFormat="1" applyFont="1" applyFill="1" applyBorder="1" applyAlignment="1">
      <alignment horizontal="right" vertical="center"/>
    </xf>
    <xf numFmtId="0" fontId="1" fillId="5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1" fillId="5" borderId="0" xfId="0" applyFont="1" applyFill="1" applyAlignment="1"/>
    <xf numFmtId="188" fontId="7" fillId="0" borderId="4" xfId="0" applyNumberFormat="1" applyFont="1" applyFill="1" applyBorder="1" applyAlignment="1"/>
    <xf numFmtId="4" fontId="24" fillId="0" borderId="4" xfId="0" applyNumberFormat="1" applyFont="1" applyFill="1" applyBorder="1" applyAlignment="1">
      <alignment horizontal="right" vertical="center"/>
    </xf>
    <xf numFmtId="199" fontId="7" fillId="0" borderId="4" xfId="74" applyNumberFormat="1" applyFont="1" applyBorder="1" applyAlignment="1">
      <alignment horizontal="center" vertical="center"/>
    </xf>
    <xf numFmtId="4" fontId="7" fillId="0" borderId="4" xfId="74" applyNumberFormat="1" applyFont="1" applyBorder="1" applyAlignment="1">
      <alignment horizontal="center" vertical="center"/>
    </xf>
    <xf numFmtId="4" fontId="7" fillId="0" borderId="4" xfId="74" applyNumberFormat="1" applyFont="1" applyBorder="1" applyAlignment="1">
      <alignment horizontal="right" vertical="center"/>
    </xf>
    <xf numFmtId="188" fontId="23" fillId="0" borderId="4" xfId="0" applyNumberFormat="1" applyFont="1" applyFill="1" applyBorder="1" applyAlignment="1"/>
    <xf numFmtId="0" fontId="1" fillId="0" borderId="0" xfId="0" applyFont="1" applyFill="1" applyAlignment="1">
      <alignment horizontal="left" wrapText="1"/>
    </xf>
    <xf numFmtId="0" fontId="1" fillId="0" borderId="4" xfId="0" applyFont="1" applyFill="1" applyBorder="1" applyAlignment="1">
      <alignment horizontal="center"/>
    </xf>
    <xf numFmtId="0" fontId="39" fillId="0" borderId="4" xfId="70" applyNumberFormat="1" applyFont="1" applyFill="1" applyBorder="1" applyAlignment="1" applyProtection="1">
      <alignment horizontal="left" vertical="center"/>
    </xf>
    <xf numFmtId="0" fontId="39" fillId="0" borderId="1" xfId="70" applyNumberFormat="1" applyFont="1" applyFill="1" applyBorder="1" applyAlignment="1" applyProtection="1">
      <alignment horizontal="left" vertical="center"/>
    </xf>
    <xf numFmtId="0" fontId="39" fillId="5" borderId="4" xfId="70" applyNumberFormat="1" applyFont="1" applyFill="1" applyBorder="1" applyAlignment="1" applyProtection="1">
      <alignment horizontal="left" vertical="center"/>
    </xf>
    <xf numFmtId="0" fontId="39" fillId="5" borderId="1" xfId="70" applyNumberFormat="1" applyFont="1" applyFill="1" applyBorder="1" applyAlignment="1" applyProtection="1">
      <alignment horizontal="left" vertical="center"/>
    </xf>
    <xf numFmtId="0" fontId="1" fillId="0" borderId="0" xfId="0" applyFont="1" applyFill="1" applyAlignment="1">
      <alignment vertical="center" wrapText="1"/>
    </xf>
    <xf numFmtId="0" fontId="1" fillId="5" borderId="0" xfId="0" applyFont="1" applyFill="1" applyAlignment="1">
      <alignment horizontal="left" wrapText="1"/>
    </xf>
    <xf numFmtId="0" fontId="0" fillId="5" borderId="4" xfId="0" applyFont="1" applyFill="1" applyBorder="1" applyAlignment="1"/>
    <xf numFmtId="0" fontId="26" fillId="7" borderId="4" xfId="70" applyNumberFormat="1" applyFont="1" applyFill="1" applyBorder="1" applyAlignment="1" applyProtection="1">
      <alignment vertical="center"/>
    </xf>
    <xf numFmtId="0" fontId="26" fillId="7" borderId="1" xfId="70" applyNumberFormat="1" applyFont="1" applyFill="1" applyBorder="1" applyAlignment="1" applyProtection="1">
      <alignment vertical="center"/>
    </xf>
    <xf numFmtId="199" fontId="26" fillId="7" borderId="4" xfId="74" applyNumberFormat="1" applyFont="1" applyFill="1" applyBorder="1" applyAlignment="1">
      <alignment horizontal="center" vertical="center"/>
    </xf>
    <xf numFmtId="200" fontId="26" fillId="7" borderId="4" xfId="74" applyNumberFormat="1" applyFont="1" applyFill="1" applyBorder="1" applyAlignment="1">
      <alignment horizontal="center" vertical="center"/>
    </xf>
    <xf numFmtId="4" fontId="26" fillId="7" borderId="4" xfId="74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4" fontId="1" fillId="0" borderId="4" xfId="0" applyNumberFormat="1" applyFont="1" applyFill="1" applyBorder="1" applyAlignment="1"/>
    <xf numFmtId="4" fontId="1" fillId="0" borderId="4" xfId="0" applyNumberFormat="1" applyFont="1" applyFill="1" applyBorder="1" applyAlignment="1">
      <alignment horizontal="right"/>
    </xf>
    <xf numFmtId="0" fontId="0" fillId="0" borderId="4" xfId="0" applyFont="1" applyFill="1" applyBorder="1" applyAlignment="1">
      <alignment horizontal="center" vertical="center"/>
    </xf>
    <xf numFmtId="3" fontId="0" fillId="5" borderId="4" xfId="0" applyNumberFormat="1" applyFill="1" applyBorder="1" applyAlignment="1">
      <alignment horizontal="center" vertical="center"/>
    </xf>
    <xf numFmtId="3" fontId="0" fillId="5" borderId="4" xfId="0" applyNumberFormat="1" applyFill="1" applyBorder="1" applyAlignment="1">
      <alignment horizontal="right" vertical="center"/>
    </xf>
    <xf numFmtId="4" fontId="0" fillId="0" borderId="4" xfId="0" applyNumberFormat="1" applyFont="1" applyFill="1" applyBorder="1" applyAlignment="1">
      <alignment horizontal="center" vertical="center"/>
    </xf>
    <xf numFmtId="4" fontId="1" fillId="0" borderId="4" xfId="0" applyNumberFormat="1" applyFont="1" applyFill="1" applyBorder="1" applyAlignment="1">
      <alignment horizontal="right" vertical="center"/>
    </xf>
    <xf numFmtId="0" fontId="0" fillId="0" borderId="4" xfId="0" applyFill="1" applyBorder="1" applyAlignment="1">
      <alignment horizontal="center" vertical="center"/>
    </xf>
    <xf numFmtId="200" fontId="1" fillId="0" borderId="4" xfId="74" applyNumberFormat="1" applyFont="1" applyBorder="1" applyAlignment="1">
      <alignment horizontal="center" vertical="center"/>
    </xf>
    <xf numFmtId="4" fontId="1" fillId="0" borderId="4" xfId="0" applyNumberFormat="1" applyFont="1" applyFill="1" applyBorder="1" applyAlignment="1">
      <alignment horizontal="center" vertical="center"/>
    </xf>
    <xf numFmtId="3" fontId="19" fillId="5" borderId="4" xfId="0" applyNumberFormat="1" applyFont="1" applyFill="1" applyBorder="1" applyAlignment="1">
      <alignment horizontal="center" vertical="center"/>
    </xf>
    <xf numFmtId="4" fontId="35" fillId="0" borderId="4" xfId="74" applyNumberFormat="1" applyFont="1" applyBorder="1" applyAlignment="1">
      <alignment horizontal="right" vertical="center"/>
    </xf>
    <xf numFmtId="0" fontId="1" fillId="0" borderId="1" xfId="70" applyNumberFormat="1" applyFont="1" applyFill="1" applyBorder="1" applyAlignment="1" applyProtection="1">
      <alignment vertical="center"/>
    </xf>
    <xf numFmtId="0" fontId="1" fillId="0" borderId="0" xfId="0" applyFont="1" applyFill="1" applyAlignment="1"/>
    <xf numFmtId="0" fontId="1" fillId="5" borderId="4" xfId="0" applyFont="1" applyFill="1" applyBorder="1" applyAlignment="1">
      <alignment wrapText="1"/>
    </xf>
    <xf numFmtId="0" fontId="0" fillId="0" borderId="4" xfId="0" applyFill="1" applyBorder="1" applyAlignment="1">
      <alignment vertical="center"/>
    </xf>
  </cellXfs>
  <cellStyles count="7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3" xfId="50"/>
    <cellStyle name="RowLevel_8 2 2 2 2" xfId="51"/>
    <cellStyle name="RowLevel_8 2 2 2 2 2" xfId="52"/>
    <cellStyle name="百分比 10" xfId="53"/>
    <cellStyle name="百分比 2" xfId="54"/>
    <cellStyle name="百分比 2 2" xfId="55"/>
    <cellStyle name="百分比 2 2 2" xfId="56"/>
    <cellStyle name="百分比 42" xfId="57"/>
    <cellStyle name="常规 10 2 19 2" xfId="58"/>
    <cellStyle name="常规 10 2 19 2 2" xfId="59"/>
    <cellStyle name="常规 10 2 4" xfId="60"/>
    <cellStyle name="常规 10 2 4 2" xfId="61"/>
    <cellStyle name="常规 14" xfId="62"/>
    <cellStyle name="常规 14 2" xfId="63"/>
    <cellStyle name="常规 2 2" xfId="64"/>
    <cellStyle name="常规 2 2 2" xfId="65"/>
    <cellStyle name="常规 2 2 2 2" xfId="66"/>
    <cellStyle name="常规 2 2 3" xfId="67"/>
    <cellStyle name="常规 2 5 59" xfId="68"/>
    <cellStyle name="常规 2 5 59 2" xfId="69"/>
    <cellStyle name="常规 4" xfId="70"/>
    <cellStyle name="千位分隔 17" xfId="71"/>
    <cellStyle name="千位分隔 17 2" xfId="72"/>
    <cellStyle name="千位分隔 2" xfId="73"/>
    <cellStyle name="千位分隔 4" xfId="74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88.xml"/><Relationship Id="rId98" Type="http://schemas.openxmlformats.org/officeDocument/2006/relationships/externalLink" Target="externalLinks/externalLink87.xml"/><Relationship Id="rId97" Type="http://schemas.openxmlformats.org/officeDocument/2006/relationships/externalLink" Target="externalLinks/externalLink86.xml"/><Relationship Id="rId96" Type="http://schemas.openxmlformats.org/officeDocument/2006/relationships/externalLink" Target="externalLinks/externalLink85.xml"/><Relationship Id="rId95" Type="http://schemas.openxmlformats.org/officeDocument/2006/relationships/externalLink" Target="externalLinks/externalLink84.xml"/><Relationship Id="rId94" Type="http://schemas.openxmlformats.org/officeDocument/2006/relationships/externalLink" Target="externalLinks/externalLink83.xml"/><Relationship Id="rId93" Type="http://schemas.openxmlformats.org/officeDocument/2006/relationships/externalLink" Target="externalLinks/externalLink82.xml"/><Relationship Id="rId92" Type="http://schemas.openxmlformats.org/officeDocument/2006/relationships/externalLink" Target="externalLinks/externalLink81.xml"/><Relationship Id="rId91" Type="http://schemas.openxmlformats.org/officeDocument/2006/relationships/externalLink" Target="externalLinks/externalLink80.xml"/><Relationship Id="rId90" Type="http://schemas.openxmlformats.org/officeDocument/2006/relationships/externalLink" Target="externalLinks/externalLink79.xml"/><Relationship Id="rId9" Type="http://schemas.openxmlformats.org/officeDocument/2006/relationships/worksheet" Target="worksheets/sheet9.xml"/><Relationship Id="rId89" Type="http://schemas.openxmlformats.org/officeDocument/2006/relationships/externalLink" Target="externalLinks/externalLink78.xml"/><Relationship Id="rId88" Type="http://schemas.openxmlformats.org/officeDocument/2006/relationships/externalLink" Target="externalLinks/externalLink77.xml"/><Relationship Id="rId87" Type="http://schemas.openxmlformats.org/officeDocument/2006/relationships/externalLink" Target="externalLinks/externalLink76.xml"/><Relationship Id="rId86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74.xml"/><Relationship Id="rId84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72.xml"/><Relationship Id="rId82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0.xml"/><Relationship Id="rId80" Type="http://schemas.openxmlformats.org/officeDocument/2006/relationships/externalLink" Target="externalLinks/externalLink69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66.xml"/><Relationship Id="rId76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64.xml"/><Relationship Id="rId74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62.xml"/><Relationship Id="rId72" Type="http://schemas.openxmlformats.org/officeDocument/2006/relationships/externalLink" Target="externalLinks/externalLink61.xml"/><Relationship Id="rId71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59.xml"/><Relationship Id="rId7" Type="http://schemas.openxmlformats.org/officeDocument/2006/relationships/worksheet" Target="worksheets/sheet7.xml"/><Relationship Id="rId69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56.xml"/><Relationship Id="rId66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53.xml"/><Relationship Id="rId63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51.xml"/><Relationship Id="rId61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49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44.xml"/><Relationship Id="rId54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41.xml"/><Relationship Id="rId51" Type="http://schemas.openxmlformats.org/officeDocument/2006/relationships/externalLink" Target="externalLinks/externalLink40.xml"/><Relationship Id="rId50" Type="http://schemas.openxmlformats.org/officeDocument/2006/relationships/externalLink" Target="externalLinks/externalLink39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34.xml"/><Relationship Id="rId44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31.xml"/><Relationship Id="rId41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24.xml"/><Relationship Id="rId34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21.xml"/><Relationship Id="rId31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14.xml"/><Relationship Id="rId24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8" Type="http://schemas.openxmlformats.org/officeDocument/2006/relationships/styles" Target="styles.xml"/><Relationship Id="rId147" Type="http://schemas.openxmlformats.org/officeDocument/2006/relationships/sheetMetadata" Target="metadata.xml"/><Relationship Id="rId146" Type="http://schemas.openxmlformats.org/officeDocument/2006/relationships/sharedStrings" Target="sharedStrings.xml"/><Relationship Id="rId145" Type="http://schemas.openxmlformats.org/officeDocument/2006/relationships/theme" Target="theme/theme1.xml"/><Relationship Id="rId144" Type="http://schemas.openxmlformats.org/officeDocument/2006/relationships/externalLink" Target="externalLinks/externalLink133.xml"/><Relationship Id="rId143" Type="http://schemas.openxmlformats.org/officeDocument/2006/relationships/externalLink" Target="externalLinks/externalLink132.xml"/><Relationship Id="rId142" Type="http://schemas.openxmlformats.org/officeDocument/2006/relationships/externalLink" Target="externalLinks/externalLink131.xml"/><Relationship Id="rId141" Type="http://schemas.openxmlformats.org/officeDocument/2006/relationships/externalLink" Target="externalLinks/externalLink130.xml"/><Relationship Id="rId140" Type="http://schemas.openxmlformats.org/officeDocument/2006/relationships/externalLink" Target="externalLinks/externalLink129.xml"/><Relationship Id="rId14" Type="http://schemas.openxmlformats.org/officeDocument/2006/relationships/externalLink" Target="externalLinks/externalLink3.xml"/><Relationship Id="rId139" Type="http://schemas.openxmlformats.org/officeDocument/2006/relationships/externalLink" Target="externalLinks/externalLink128.xml"/><Relationship Id="rId138" Type="http://schemas.openxmlformats.org/officeDocument/2006/relationships/externalLink" Target="externalLinks/externalLink127.xml"/><Relationship Id="rId137" Type="http://schemas.openxmlformats.org/officeDocument/2006/relationships/externalLink" Target="externalLinks/externalLink126.xml"/><Relationship Id="rId136" Type="http://schemas.openxmlformats.org/officeDocument/2006/relationships/externalLink" Target="externalLinks/externalLink125.xml"/><Relationship Id="rId135" Type="http://schemas.openxmlformats.org/officeDocument/2006/relationships/externalLink" Target="externalLinks/externalLink124.xml"/><Relationship Id="rId134" Type="http://schemas.openxmlformats.org/officeDocument/2006/relationships/externalLink" Target="externalLinks/externalLink123.xml"/><Relationship Id="rId133" Type="http://schemas.openxmlformats.org/officeDocument/2006/relationships/externalLink" Target="externalLinks/externalLink122.xml"/><Relationship Id="rId132" Type="http://schemas.openxmlformats.org/officeDocument/2006/relationships/externalLink" Target="externalLinks/externalLink121.xml"/><Relationship Id="rId131" Type="http://schemas.openxmlformats.org/officeDocument/2006/relationships/externalLink" Target="externalLinks/externalLink120.xml"/><Relationship Id="rId130" Type="http://schemas.openxmlformats.org/officeDocument/2006/relationships/externalLink" Target="externalLinks/externalLink119.xml"/><Relationship Id="rId13" Type="http://schemas.openxmlformats.org/officeDocument/2006/relationships/externalLink" Target="externalLinks/externalLink2.xml"/><Relationship Id="rId129" Type="http://schemas.openxmlformats.org/officeDocument/2006/relationships/externalLink" Target="externalLinks/externalLink118.xml"/><Relationship Id="rId128" Type="http://schemas.openxmlformats.org/officeDocument/2006/relationships/externalLink" Target="externalLinks/externalLink117.xml"/><Relationship Id="rId127" Type="http://schemas.openxmlformats.org/officeDocument/2006/relationships/externalLink" Target="externalLinks/externalLink116.xml"/><Relationship Id="rId126" Type="http://schemas.openxmlformats.org/officeDocument/2006/relationships/externalLink" Target="externalLinks/externalLink115.xml"/><Relationship Id="rId125" Type="http://schemas.openxmlformats.org/officeDocument/2006/relationships/externalLink" Target="externalLinks/externalLink114.xml"/><Relationship Id="rId124" Type="http://schemas.openxmlformats.org/officeDocument/2006/relationships/externalLink" Target="externalLinks/externalLink113.xml"/><Relationship Id="rId123" Type="http://schemas.openxmlformats.org/officeDocument/2006/relationships/externalLink" Target="externalLinks/externalLink112.xml"/><Relationship Id="rId122" Type="http://schemas.openxmlformats.org/officeDocument/2006/relationships/externalLink" Target="externalLinks/externalLink111.xml"/><Relationship Id="rId121" Type="http://schemas.openxmlformats.org/officeDocument/2006/relationships/externalLink" Target="externalLinks/externalLink110.xml"/><Relationship Id="rId120" Type="http://schemas.openxmlformats.org/officeDocument/2006/relationships/externalLink" Target="externalLinks/externalLink109.xml"/><Relationship Id="rId12" Type="http://schemas.openxmlformats.org/officeDocument/2006/relationships/externalLink" Target="externalLinks/externalLink1.xml"/><Relationship Id="rId119" Type="http://schemas.openxmlformats.org/officeDocument/2006/relationships/externalLink" Target="externalLinks/externalLink108.xml"/><Relationship Id="rId118" Type="http://schemas.openxmlformats.org/officeDocument/2006/relationships/externalLink" Target="externalLinks/externalLink107.xml"/><Relationship Id="rId117" Type="http://schemas.openxmlformats.org/officeDocument/2006/relationships/externalLink" Target="externalLinks/externalLink106.xml"/><Relationship Id="rId116" Type="http://schemas.openxmlformats.org/officeDocument/2006/relationships/externalLink" Target="externalLinks/externalLink105.xml"/><Relationship Id="rId115" Type="http://schemas.openxmlformats.org/officeDocument/2006/relationships/externalLink" Target="externalLinks/externalLink104.xml"/><Relationship Id="rId114" Type="http://schemas.openxmlformats.org/officeDocument/2006/relationships/externalLink" Target="externalLinks/externalLink103.xml"/><Relationship Id="rId113" Type="http://schemas.openxmlformats.org/officeDocument/2006/relationships/externalLink" Target="externalLinks/externalLink102.xml"/><Relationship Id="rId112" Type="http://schemas.openxmlformats.org/officeDocument/2006/relationships/externalLink" Target="externalLinks/externalLink101.xml"/><Relationship Id="rId111" Type="http://schemas.openxmlformats.org/officeDocument/2006/relationships/externalLink" Target="externalLinks/externalLink100.xml"/><Relationship Id="rId110" Type="http://schemas.openxmlformats.org/officeDocument/2006/relationships/externalLink" Target="externalLinks/externalLink99.xml"/><Relationship Id="rId11" Type="http://schemas.openxmlformats.org/officeDocument/2006/relationships/worksheet" Target="worksheets/sheet11.xml"/><Relationship Id="rId109" Type="http://schemas.openxmlformats.org/officeDocument/2006/relationships/externalLink" Target="externalLinks/externalLink98.xml"/><Relationship Id="rId108" Type="http://schemas.openxmlformats.org/officeDocument/2006/relationships/externalLink" Target="externalLinks/externalLink97.xml"/><Relationship Id="rId107" Type="http://schemas.openxmlformats.org/officeDocument/2006/relationships/externalLink" Target="externalLinks/externalLink96.xml"/><Relationship Id="rId106" Type="http://schemas.openxmlformats.org/officeDocument/2006/relationships/externalLink" Target="externalLinks/externalLink95.xml"/><Relationship Id="rId105" Type="http://schemas.openxmlformats.org/officeDocument/2006/relationships/externalLink" Target="externalLinks/externalLink94.xml"/><Relationship Id="rId104" Type="http://schemas.openxmlformats.org/officeDocument/2006/relationships/externalLink" Target="externalLinks/externalLink93.xml"/><Relationship Id="rId103" Type="http://schemas.openxmlformats.org/officeDocument/2006/relationships/externalLink" Target="externalLinks/externalLink92.xml"/><Relationship Id="rId102" Type="http://schemas.openxmlformats.org/officeDocument/2006/relationships/externalLink" Target="externalLinks/externalLink91.xml"/><Relationship Id="rId101" Type="http://schemas.openxmlformats.org/officeDocument/2006/relationships/externalLink" Target="externalLinks/externalLink90.xml"/><Relationship Id="rId100" Type="http://schemas.openxmlformats.org/officeDocument/2006/relationships/externalLink" Target="externalLinks/externalLink89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eapps\Terhune\2010\Close\01%20Jan\QMI%20Monthly%20Summary%20Reports_FW05_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\FY06\flash\Dec%20flash\TSG.AP.OvH.Flas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2007_03\lily\MSOffice\Excel\XL97\FA\FA3006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aw%20Materials%20(Valuation).V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ell\Downloads\DOCUME~1\PACC96~1\LOCALS~1\Temp\Documents%20and%20Settings\hacc1000\Local%20Settings\Temporary%20Internet%20Files\OLK12D\Inventory%20status%2022-05-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CBU\Groups\GLOBEL\FY00\Matrix\WD3\Oct\3wdoc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02%20&#39033;&#30446;&#25991;&#20214;&#22841;\PLANUNG\VW%20A-MPV%20Shanghai\04%20Ablaufplan\Boden%20vorn\Tes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DW\!Quality%20Systems\Excel%20Measurement%20Addin\Measurements_Addin.xl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1323546\Downloads\ISC&#32479;&#19968;&#25968;&#25454;-&#26497;&#33268;&#25104;&#26412;-&#29289;&#27969;&#25104;&#26412;&#38477;&#36153;&#30446;&#26631;&#21450;&#36827;&#23637;-&#33713;&#38451;&#21416;&#30005;11.1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ECR-ED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0584386\Downloads\OEM&#24037;&#21378;&#23457;&#26680;&#26816;&#26597;&#34920;--&#37325;&#28857;&#36136;&#37327;&#23457;&#26680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\&#21103;&#26412;2026%20monthly%20Renta%20DW%20_%20FEB_AC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1057143\AppData\Roaming\kingsoft\office6\backup\&#27927;&#30871;&#26426;&#36130;&#21153;&#25253;&#34920;_AC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erard\Application%20Data\eRoom\eRoom%20Client\V5\Attachments\{42FB3886-DAE5-424B-BFB9-856ADE04F7C5}\0_113c0\Orders%20by%20Product%20Line_Jun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QCD01\D\DATA\QAE\DEFEC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precios%20facturados%20a%20G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13th10.exe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apps\Terhune\2010\Close\01%20Jan\QMI%20Monthly%20Summary%20Reports_FW05_20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~&#22303;&#32819;&#20854;\A2~&#25968;&#25454;&#25253;&#21578;\2025&#21046;&#36896;&#36153;&#29992;\25&#24180;&#21046;&#36896;&#36153;&#29992;\&#20840;&#24180;\&#12304;&#26368;&#26032;&#12305;&#21046;&#36896;&#36153;&#29992;&#32047;&#35745;-&#22823;&#21416;&#30005;&#65288;&#25968;&#25454;&#32534;&#36753;&#29256;&#26412;&#65289;-2026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Standards%20Detail\PO%20File%20with%20all%20elements%201-3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\FY06\flash\Dec%20flash\TSG.AP.OvH.Flash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9316;%20&#21697;&#36074;&#31649;&#29702;&#37096;&#20849;&#36890;\&#24066;&#22580;&#21697;&#36074;&#24773;&#22577;\&#12490;&#12499;&#12288;&#21697;&#36074;&#24773;&#22577;\&#12469;&#12540;&#12499;&#12473;&#12487;&#12540;&#12479;&#38598;&#35336;\&#12491;&#12483;&#12469;&#12531;&#27096;\&#21697;&#36074;&#20250;&#35696;&#36039;&#26009;\&#26085;&#29987;&#23450;&#20363;&#21697;&#36074;&#20250;&#35696;&#22577;&#21578;&#36039;&#26009;\(9&#26376;&#24230;)S300T&#12471;&#12522;&#12540;&#12474;&#19981;&#33391;&#38598;&#35336;&#12381;&#12398;3(&#21407;&#22240;&#21029;&#38598;&#35336;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iki.fp.co.nz\excel%20measurement%20addin\Measurements_Addin.xla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tyd01\Users\Documents%20and%20Settings\cgplatyd\My%20Documents\CGPR\Refrigeracion\Roadmap\Roadmap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2447;&#20307;&#25968;&#37327;&#32479;&#35745;\WGGSC&#32447;&#20307;&#25968;&#37327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9.119.204\&#31354;&#35843;\&#31354;&#35843;\&#26085;&#25253;\&#21508;&#31181;&#25253;\&#21608;&#25253;(4)\3&#26376;5&#21608;T&#22411;&#34920;\3&#26376;5&#21608;\&#38738;&#23707;&#36136;&#37327;&#26412;&#37096;&#26816;&#26597;&#36164;&#26009;-&#38472;&#22253;\DOCUME~1\16207\LOCALS~1\Temp\Documents%20and%20Settings\FS14450\Local%20Settings\Temporary%20Internet%20Files\OLK22A\&#26411;&#24291;AM'&#21697;&#36074;&#36039;&#26009;\SAMJ60J48&#21697;&#36074;&#25512;&#31227;4&#26376;\J48CAC669R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e_drive\Work\New%20System\monthly%20data\bizdat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ecmmrcly\Local%20Settings\Temporary%20Internet%20Files\OLK5D\TEMP\TEMP\TMNF%20PILOT\Analisis%20Programa%20e%20Introduccion%20Modelos%20TMNF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hs%20growth%20products\technical%20team\06%20WATER%20HEATERS\Tankless\Updates%20and%20Minutes\Project%20Management%20Plan\Specifications\Product%20Technical%20Spec\Appendices\Appendix%20Rev%200\Appendix%20SD%20Tankless_DFSS_scorecar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FY97_PL\MCS_Q19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&#29579;&#31119;&#36229;\AppData\Local\Microsoft\Windows\INetCache\Content.Outlook\3E7DRIJG\&#24037;&#20316;&#34920;%20&#22312;%20&#28023;&#23572;&#27927;&#34915;&#26426;%20Session%201%20Weekly%20report%20(&#21547;&#22521;&#35757;&#36164;&#26009;&#19982;&#20135;&#20986;&#38468;&#20214;)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Material%20Variances\Stucki%20File%2010-17-01%20oct-June%20variances%20FIN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F%20&amp;%20A\Financial%20Reporting\Gioni\DATA\Orders\FY01\ESSO%20Order%20Report\Order%20Report%20-%20FY01%20template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lnt024\efp\Aspire\AprFY02\P&amp;L%20Submissions\3-29\3-29%20Q202%20Update%20for%20ASPIR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MCTO\MCTO%20weekly%20Model%20November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erard\Application%20Data\eRoom\eRoom%20Client\V5\Attachments\{42FB3886-DAE5-424B-BFB9-856ADE04F7C5}\0_113c0\BCO%20Lead%20orders%20for%20ITS%20Dec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TH-ENG\Public\Thanin%20Chalupa\PPS-SUN-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1047416\Documents\&#21457;&#21513;&#35946;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CBU\Groups\GLOBEL\FY00\Matrix\WD3\Oct\3wdoc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1057143\AppData\Roaming\kingsoft\office6\backup\&#19977;&#24352;&#34920;-3.17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bschultz\LOCALS~1\Temp\4blkshortjdupdate815nontemplat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range_pm_finance\programs\2014\CMO%20PROGRAMS\2.2%20MIDEA%20MGM%20CMO\Midea%20MGM%202.2%20BI%20CMO%201_17_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.ptp.hp.com\hpsgroupfinance\Reporting\TSGModels\DvA\TSG-DvA-Ge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portal.covisint.com\Documents%20and%20Settings\pkonopka\Local%20Settings\Temporary%20Internet%20Files\OLKA6\VSAMS%203.3b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~&#22303;&#32819;&#20854;\A2~&#25968;&#25454;&#25253;&#21578;\2025&#21046;&#36896;&#36153;&#29992;\25&#24180;&#21046;&#36896;&#36153;&#29992;\&#20840;&#24180;\2025%20CK%20Actual%20Cost%201-12%20YTD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f\Ref%20Projects_Worklist_key%20indicators\REF%20BUSINESS%20PLAN%2008_09_10\ET%20site%20reporting%20-%20MASTER%2010_11\NZ%20ET%20site%20reporting%20-%20MASTER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9.119.204\&#31354;&#35843;\&#31354;&#35843;\&#26085;&#25253;\&#21508;&#31181;&#25253;\&#21608;&#25253;(4)\3&#26376;5&#21608;T&#22411;&#34920;\3&#26376;5&#21608;\&#38738;&#23707;&#36136;&#37327;&#26412;&#37096;&#26816;&#26597;&#36164;&#26009;-&#38472;&#22253;\DOCUME~1\16207\LOCALS~1\Temp\Documents%20and%20Settings\fs12972\Local%20Settings\Temporary%20Internet%20Files\OLK8\USR\RV'S\JB&#26908;&#35342;\&#38283;&#30330;&#36027;&#12414;&#12392;&#1241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Media\Documents%20and%20Settings\w08636\&#26700;&#38754;\Capella%20UI%20SOP%20B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carrod2\Local%20Settings\Temporary%20Internet%20Files\OLK9\HPC%20Reporting%20Package%20-Sep02%20-Fina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songxiaolei\Downloads\D:\&#32447;&#20307;&#25968;&#37327;&#32479;&#35745;\WGGSC&#32447;&#20307;&#25968;&#37327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1057143\AppData\Roaming\kingsoft\office6\backup\&#21103;&#26412;2026%20monthly%20Renta%20DW%20_%20FEB_ACT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ing\MEC\MayClose\WD5.2\DvA-Gen-Modeling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hydfs01cige\PCCommon\DOCUME~1\carrtm1\LOCALS~1\Temp\C.Lotus.Notes.Data\DOCUME~1\amezqth1\LOCALS~1\Temp\C.Lotus.Notes.Data\Capability%20Study%20Form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CURRQ4V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yeloush\Local%20Settings\Temporary%20Internet%20Files\OLK13A\0-Auto\DP%20Reviews\Koito\Koito%20DP0%20Financials%20Forstyk%20aug%2020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usiness%20Reviews\Thailand\THAILAND%20Manufg%20Review%20Data%20-%20FY11%20MASTER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TH-PROGRAM\Program%20management\1.Consumer\F&amp;P\12.%20Project%20Miscellaneous%209\8.Package\TH-ENG\Public\Thanin%20Chalupa\PPS-SUN-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Validation%20Models%20adtl%20G-line%2011-13-0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Order\Funnel\WW%20funnel_Dec%20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4Q01%20MCTO%20Detail%20Fil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Isuzu\190Team2\NCAB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PCTO\4Q01%20MCTO%20Detail%20File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guilar_fn\c\Mabe\Ventas\Agosto\4-09-00%20cierre%20Agosto\3SeplMaestroExp48(cierre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S\excel\TSG%20Reporting\GBU_Region%20Reports\Dec%20Retrieval%20(Consolidated%20all%20months)\PL%20Compares%20w%20Flash%20BC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8900;&#31665;\&#24037;&#33402;&#12289;&#36136;&#37327;\CFA\OB60C%20CFA%20-%2085436%20REG656761%20(Casarte)&#23454;&#39564;&#23460;&#26816;&#26597;&#25253;&#21578;-&#32763;&#35793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ternalFY03\Hr&amp;wd\Reporting\OctClose\Q4Repor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PCM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02_COST\2016\MMTA-1601\00_COST\Cost_MMTA-1601&#22612;&#22885;CS11_20160118_&#26368;&#26032;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Rawin\&#3648;&#3629;&#3585;&#3626;&#3634;&#3619;%20MAHLE\PPAP%20MAHLE\&#3626;&#3640;&#3607;&#3633;&#3624;&#3609;&#3660;\LRR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\Marketing\Haier%20Project\&#36136;&#25511;&#37319;&#36141;&#27969;&#31243;&#39033;&#30446;\D3.2%20&#20379;&#24212;&#21830;C&#32423;&#35780;&#20272;&#23457;&#35745;&#27969;&#31243;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18000013\AppData\Roaming\Microsoft\Excel\VDA6%20(version%201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SBU\esso\TEMP\malfun99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Nacionales%20Sep-Dic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ai2\My%20Documents\TSG%20Reporting\DvA%20Flash%20-%20Jul\ESS.GBU.DvA.Flash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TH-PROGRAM\Program%20management\1.Consumer\F&amp;P\11.%20Project%20Miscellaneous%208\8.Package\TH-ENG\Public\Thanin%20Chalupa\PPS-SUN-005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TH-PROGRAM\Program%20management\1.Consumer\F&amp;P\4.%20project%20Miscellaneous1\8.Package\TH-ENG\Public\Thanin%20Chalupa\PPS-SUN-0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Standards%20Detail\S2%20Mabe%202002%202001%20comparison%20v3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guilar_fn\ventas\windows\TEMP\GRAFVTAMEX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1323465\AppData\Local\Temp\notes961E31\&#32447;&#20307;&#25968;&#37327;&#32479;&#35745;\WGGSC&#32447;&#20307;&#25968;&#37327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PCTO\PO%20Pricing%20Model%2011-15-0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Standards%20Detail\Materials%20Standard%20to%20Standard%2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ecmmrcly\Local%20Settings\Temporary%20Internet%20Files\OLK5D\TEMP\TEMP\Bitacora%20TMNF%20jun-ago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103453\EXCEL\NOISE\CLAIM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guilar_fn\ventas\Mabe\Variaciones%202000\Maestros%2000\05Mayo\Mayo\05MAYNAC4+8AJUSTE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7.101.20.173\new%20bom%20process\SINGLE\OFFICE40\temp\&#54924;&#49888;&#51088;&#47308;2\ROTARY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CURRQ4V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7.101.20.173\new%20bom%20process\SINGLE\OFFICE40\temp\&#54924;&#49888;&#51088;&#47308;2\comp\02&#45380;&#50517;&#52629;&#44592;&#44060;&#48156;(0426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7.101.20.173\new%20bom%20process\SINGLE\OFFICE40\temp\&#54924;&#49888;&#51088;&#47308;2\&#52285;&#47928;&#54805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Material%20Variances\Dante%20vs%20Old%20files%20BaaN%20cost%209-26-0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Material%20Variances\Mabe%20PO%20vs%20GEA%20MASTER%20FILE%20FINAL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000013\AppData\Roaming\Microsoft\Excel\VDA6%20(version%201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HPSGroupFinance\InternalFY01\Reporting\HighVisibility\FinancialSummary\FY01_HPS_Reporting_Tool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TFMC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C%20OPS%20Controllership\Finance\Monthly%20Close\May%20FY00\Orders%20by%20Product%20Line_May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Nacionales%20Cierre-Oct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DEPT\EC%20OPS%20Controllership\Finance\Monthly%20Close\Nov%20FY00\NovOrdersFY00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!!2014AP5_36inch\Roadmap\019_my%20nrg%20calculator%20(9-27-2013%20version)_25_Ceaya.xlsm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Nacionales%2012%20VS%20PPTO%200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.ptp.hp.com\hpsgroupfinance\InternalFY04\Reporting\Various\Businessss_Reviews-Model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rigeration\InProcess\2013_Kodiak\010_Subsystems\012_Thermal\Heat_leak\Hinderliter\Kodiak%20SXS%20Road%20Map%20DEFINE%20FFFZw%20Validated%20AHAM%20VOLUME%20110406_HX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DEPT\SSG%20Controller\Dept%20Wide%20Files\MNTHCLOS\COMET\97SLIDES\Slide98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fs12972\Local%20Settings\Temporary%20Internet%20Files\OLK8\USR\RV'S\JB&#26908;&#35342;\&#38283;&#30330;&#36027;&#12414;&#12392;&#12417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Rawin\&#3648;&#3629;&#3585;&#3626;&#3634;&#3619;%20MAHLE\PPAP%20MAHLE\CUSTOMER\ISUZU\ISUZU190\FORM%20PPAP\EKKAPOL\spc\CONTROL%20CHART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dc002\DEPT_DATA\TH-ENG\Public\Thanin%20Chalupa\PPS-SUN-005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an11_APQP-newC1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&#36890;&#31216;&#65399;&#65388;&#65391;&#65404;&#65389;&#65426;&#65427;&#65432;&#65392;\&#65349;&#65368;&#65347;&#65349;&#65356;&#26908;&#35342;&#26360;&#65420;&#65387;&#65392;&#65423;&#65391;&#65412;A4&#26032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M\PRODPLAN\THEPLAN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DOCUME~1\anarvae\LOCALS~1\Temp\C.Lotus.Notes.Data\Visteon%20PABI%20APQP%20Mfgr%20Issues%206Sept2004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214003~1\LOCALS~1\Temp\Service%20-%20Parts%20Change%20Form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9.119.204\&#31354;&#35843;\&#31354;&#35843;\&#26085;&#25253;\&#21508;&#31181;&#25253;\&#21608;&#25253;(4)\3&#26376;5&#21608;T&#22411;&#34920;\3&#26376;5&#21608;\&#38738;&#23707;&#36136;&#37327;&#26412;&#37096;&#26816;&#26597;&#36164;&#26009;-&#38472;&#22253;\DOCUME~1\16207\LOCALS~1\Temp\&#9316;%20&#21697;&#36074;&#31649;&#29702;&#37096;&#20849;&#36890;\&#24066;&#22580;&#21697;&#36074;&#24773;&#22577;\&#12490;&#12499;&#12288;&#21697;&#36074;&#24773;&#22577;\&#12469;&#12540;&#12499;&#12473;&#12487;&#12540;&#12479;&#38598;&#35336;\&#12491;&#12483;&#12469;&#12531;&#27096;\&#21697;&#36074;&#20250;&#35696;&#36039;&#26009;\&#26085;&#29987;&#23450;&#20363;&#21697;&#36074;&#20250;&#35696;&#22577;&#21578;&#36039;&#26009;\(9&#26376;&#24230;)S300T&#12471;&#12522;&#12540;&#12474;&#19981;&#33391;&#38598;&#35336;&#12381;&#12398;3(&#21407;&#22240;&#21029;&#38598;&#35336;)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3435;&#38738;&#24120;&#29992;&#36164;&#26009;-2\2011&#24180;&#20837;&#32844;&#21592;&#24037;&#20449;&#24687;\2011.10\&#32856;&#29992;&#26126;&#32454;&#20449;&#24687;(&#24037;&#20154;)&#23548;&#20837;&#27169;&#29256;20100401&#21046;&#36896;&#20013;&#24515;11.10.17%201&#20154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15\be\&#35430;&#20316;&#65319;&#65362;\&#21697;&#36074;&#26989;&#21209;&#29992;&#65420;&#65387;&#65433;&#65408;&#65438;\&#24115;&#31080;&#39006;\&#35211;&#31309;&#20381;&#38972;&#26360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01024324\LOCALS~1\Temp\notes896CC5\2010E2E&#39044;&#31639;&#27169;&#26495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XCW0002\&#20998;&#26512;\&#35774;&#22791;\&#21407;&#22987;\814\13%20&#38081;&#36335;&#37197;&#20214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9.119.204\&#31354;&#35843;\&#31354;&#35843;\&#26085;&#25253;\&#21508;&#31181;&#25253;\&#21608;&#25253;(4)\3&#26376;5&#21608;T&#22411;&#34920;\3&#26376;5&#21608;\&#38738;&#23707;&#36136;&#37327;&#26412;&#37096;&#26816;&#26597;&#36164;&#26009;-&#38472;&#22253;\DOCUME~1\16207\LOCALS~1\Temp\&#24066;&#22580;\&#12510;&#12484;&#12480;\EQC&#22577;&#21578;&amp;Data\MASIC\cd\0105\DATA&#38598;&#35336;JP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DANIELE%20local%20disk\__HAIER\E2E%20BDG19_BY%20PDT%20&amp;%20MKT\HFM\CANDY_PL%20E2E_HFM_FINALE_by%20PL&amp;MKT_macro%20(con%20IBE%20update).xlsm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529532\Local%20Settings\Temporary%20Internet%20Files\OLKA\IncentiveCostModel_V082802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C%20OPS%20Controllership\Finance\Monthly%20Close\Aug%20FY00\Orders%20by%20Product%20Line_AugustFY00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rders%20by%20Product%20Line_OctFY00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WINDOWS\TEMP\Bus%20Model%20Scenarios_2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PACC96~1\LOCALS~1\Temp\zcg\&#26376;&#24230;&#20107;&#19994;&#37096;&#19978;&#20256;&#25991;&#20214;\2004\04&#24180;2&#26376;\Raw%20Materials%20(Valuation).V3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Profiles\ssnyder\Temporary%20Internet%20Files\OLK10\3-29%20ASPIRE%20Consol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PLHPCAME02\D\Public\Database\Parts\Material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CBU\Groups\GLOBEL\FY00\Matrix\WD3\Oct\3wdoct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4179;&#21488;&#26469;\23&#24180;&#39033;&#30446;\&#9316;&#28783;&#22612;&#24037;&#21378;\&#9316;&#27719;&#25253;&#36164;&#26009;\&#28783;&#22612;&#39033;&#30446;&#33410;&#28857;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1047087\AppData\Local\Microsoft\Windows\INetCache\Content.Outlook\YLBA9G37\&#27169;&#20855;&#36164;&#20135;&#30424;&#28857;&#34920;924--&#31995;&#32479;&#23548;&#20837;&#29256;&#26412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65349;&#65368;&#65347;&#65349;&#65356;&#26908;&#35342;&#26360;&#65420;&#65387;&#65392;&#65423;&#65391;&#65412;A4&#26032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S%20Office\RecoveredExternalLink1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1485240\Downloads\&#20013;&#24046;&#35780;\2021.11.15&#26085;&#22825;&#29483;&#20013;&#24046;&#35780;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wnloads\Users\01485240\Downloads\&#20013;&#24046;&#35780;\2021.11.15&#26085;&#22825;&#29483;&#20013;&#24046;&#35780;.xlsx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00700442\LOCALS~1\Temp\notes896CC5\&#32856;&#29992;&#26126;&#32454;&#20449;&#24687;&#27169;&#26495;1207&#65288;&#27874;&#36718;&#65289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haier2.0download\&#25928;&#29575;&#36816;&#33829;\RecoveredExternalLink2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\Cooking%202026%20CK%20Actual%20Cost%20march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y Site-In Progress"/>
      <sheetName val="By CBT-In Progress"/>
      <sheetName val="By Site-Hopper"/>
      <sheetName val="By CBT-Hopper"/>
      <sheetName val="DMP Report_By Site-In Progress"/>
      <sheetName val="DMP Report_By Site-Hopper"/>
      <sheetName val="DMI Report_By CBT-In Progress"/>
      <sheetName val="DMI Report_By CBT-Hopper"/>
      <sheetName val="DMI Inflation_By CBT-In Prog"/>
      <sheetName val="DMI Inflation_By CBT-Hopper"/>
      <sheetName val="#REF"/>
      <sheetName val="Table"/>
      <sheetName val="Table1"/>
      <sheetName val="DELISTED DATA"/>
      <sheetName val="BRK BY LOCATION"/>
      <sheetName val="Sheet2"/>
      <sheetName val="QMI Monthly Summary Reports_FW0"/>
      <sheetName val="Container Cost Assumptions"/>
      <sheetName val="Cont Cost Var by Month (SII)"/>
      <sheetName val="Sheet1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Data Source1"/>
      <sheetName val="PLALL"/>
      <sheetName val="Quantum PO Std"/>
      <sheetName val="Leap PO Std."/>
      <sheetName val="AR Signature Page"/>
      <sheetName val="SPP current as of 1-3-01"/>
      <sheetName val="Total Financials"/>
      <sheetName val="APJSum"/>
      <sheetName val="AmeSum"/>
      <sheetName val="EMEASum"/>
      <sheetName val="HPCoSum"/>
      <sheetName val="OGSum"/>
      <sheetName val="WWSum"/>
      <sheetName val="#BEZUG"/>
      <sheetName val="Summary"/>
      <sheetName val="Top Lvl  Logic"/>
      <sheetName val="Parts"/>
      <sheetName val="Process"/>
      <sheetName val="Tables"/>
      <sheetName val="MTL1"/>
      <sheetName val="9100-PO"/>
      <sheetName val="Spec"/>
      <sheetName val="Meas Acceptance Template"/>
      <sheetName val="Batch Comparison Template"/>
      <sheetName val="Meas Indv Template"/>
      <sheetName val="Basic PMM"/>
      <sheetName val="Full PMM"/>
      <sheetName val="4 审核发现描述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riginal Instructions"/>
      <sheetName val="Instructions"/>
      <sheetName val="Report Index"/>
      <sheetName val="Criteria"/>
      <sheetName val="Tables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PLALL"/>
      <sheetName val="公司"/>
      <sheetName val="工厂"/>
      <sheetName val="经营体"/>
      <sheetName val="供应商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TSG.AP.OvH.Flash"/>
      <sheetName val="FA-LISTING"/>
      <sheetName val="Original_Instructions"/>
      <sheetName val="Report_Index"/>
      <sheetName val="Input FX Rates"/>
      <sheetName val="Input Dates"/>
      <sheetName val="Hidden"/>
      <sheetName val="Panel"/>
      <sheetName val="上报资产负债表"/>
      <sheetName val="上报损益表"/>
      <sheetName val="现金流量表（月报）"/>
      <sheetName val="补充表"/>
      <sheetName val="SPP current as of 1-3-01"/>
      <sheetName val="Av.Measures"/>
      <sheetName val="FY02"/>
      <sheetName val="Total Financials"/>
      <sheetName val="ＴＦ関連Ｐｒｊ日程表"/>
      <sheetName val="Global variables"/>
      <sheetName val="NVA-300T返品リスト"/>
      <sheetName val="SUM14ZC1"/>
      <sheetName val="单元格下拉项"/>
      <sheetName val="FCG"/>
      <sheetName val="Original"/>
      <sheetName val="4 审核发现描述"/>
      <sheetName val="Raw materials"/>
      <sheetName val="9100-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Sheet1"/>
      <sheetName val="Sheet3"/>
      <sheetName val="BCC科目明细表"/>
      <sheetName val="Sheet2"/>
      <sheetName val="销售收入成本明细表"/>
      <sheetName val="标台系数"/>
      <sheetName val="保利价"/>
      <sheetName val="岗位分类规则"/>
      <sheetName val="索引表"/>
      <sheetName val="PLALL"/>
      <sheetName val="说明"/>
      <sheetName val="附-费用科目对照表"/>
      <sheetName val="数据有效性引用"/>
      <sheetName val="GE 2001"/>
      <sheetName val="HTP 2001"/>
      <sheetName val="Pull HP Wide"/>
      <sheetName val="Pull All SFs"/>
      <sheetName val="tables"/>
      <sheetName val="WIBLE"/>
      <sheetName val="NVA-300T返品リスト"/>
      <sheetName val="SUM14ZC1"/>
      <sheetName val="莱阳厨电效率日清"/>
      <sheetName val="公司"/>
      <sheetName val="工厂"/>
      <sheetName val="经营体"/>
      <sheetName val="供应商"/>
      <sheetName val="_hidden出差场景"/>
      <sheetName val="#BEZUG"/>
      <sheetName val="Av.Measures"/>
      <sheetName val="数字视频并帐"/>
      <sheetName val="MTL1"/>
      <sheetName val="Raw materials"/>
      <sheetName val="9100-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出货"/>
      <sheetName val="收货"/>
      <sheetName val="以此为准"/>
      <sheetName val="Raw materials (2)"/>
      <sheetName val="Raw materials"/>
      <sheetName val="内销"/>
      <sheetName val="1.1"/>
      <sheetName val="Comet Q202 Flash"/>
      <sheetName val="假设"/>
      <sheetName val="Quantum Stds 12-4-01"/>
      <sheetName val="Planet_Ame"/>
      <sheetName val="Planet_AP"/>
      <sheetName val="Planet_EMEA"/>
      <sheetName val="Planet_OG"/>
      <sheetName val="Planet_WW"/>
      <sheetName val="k-line"/>
      <sheetName val="Sales Units (3)"/>
      <sheetName val="MCS"/>
      <sheetName val="GE 2001"/>
      <sheetName val="HTP 2001"/>
      <sheetName val="FY03CostStructure"/>
      <sheetName val="Tables"/>
      <sheetName val="PLALL"/>
      <sheetName val="abbr"/>
      <sheetName val="Sheet2"/>
      <sheetName val="Spec"/>
      <sheetName val="Instructions"/>
      <sheetName val="Total Financials"/>
      <sheetName val="9100-PO"/>
      <sheetName val="#BEZ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Lab"/>
      <sheetName val="BOM-Mumbo"/>
      <sheetName val="BOM-K1000"/>
      <sheetName val="Sheet1"/>
      <sheetName val="Sheet2"/>
      <sheetName val="9100-OH"/>
      <sheetName val="9100-PO"/>
      <sheetName val="9210-20-OH"/>
      <sheetName val="9210-20-PO"/>
      <sheetName val="inv-aging"/>
      <sheetName val="inv-ag20020522"/>
      <sheetName val="inv-ag20020522a"/>
      <sheetName val="inv-ag20020522b"/>
      <sheetName val="9100_PO"/>
      <sheetName val="⁓heet2"/>
      <sheetName val="Raw materials"/>
      <sheetName val="Tables"/>
      <sheetName val="PLALL"/>
      <sheetName val="Kautex 4WD St.IV P&amp;D"/>
      <sheetName val="Sachs FL WHL"/>
      <sheetName val="Spec"/>
      <sheetName val="4 审核发现描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Tables"/>
      <sheetName val="FCG"/>
      <sheetName val="Funnel"/>
      <sheetName val="Comet Q202 Flash"/>
      <sheetName val="XL4Poppy"/>
      <sheetName val="72HX"/>
      <sheetName val="75EX"/>
      <sheetName val="72HY"/>
      <sheetName val="75EY"/>
      <sheetName val="Summary"/>
      <sheetName val="Original"/>
      <sheetName val="SPals"/>
      <sheetName val="假设"/>
      <sheetName val="Sheet1"/>
      <sheetName val="Q4 CURRENCY"/>
      <sheetName val="审核总览"/>
      <sheetName val="LOV"/>
      <sheetName val="FP"/>
      <sheetName val="Time Dimension Lookup"/>
      <sheetName val="3D ASPIRE Table"/>
      <sheetName val="Total_Financials"/>
      <sheetName val="Q4_Est__vs__Flash"/>
      <sheetName val="Otter_Exps"/>
      <sheetName val="9100-PO"/>
      <sheetName val="Panel"/>
      <sheetName val="PLALL"/>
      <sheetName val="GWL-RUNING"/>
      <sheetName val="Chemical 2009"/>
      <sheetName val="Grey 2009"/>
      <sheetName val="TOTAL"/>
      <sheetName val="Main"/>
      <sheetName val="Planet_Ame"/>
      <sheetName val="Planet_AP"/>
      <sheetName val="Planet_EMEA"/>
      <sheetName val="Planet_OG"/>
      <sheetName val="Planet_WW"/>
      <sheetName val="Attachment-4(2)"/>
      <sheetName val="Raw materials"/>
      <sheetName val="Foams"/>
      <sheetName val="Grafvta00 (2)"/>
      <sheetName val="Grid"/>
      <sheetName val="HTP 2001"/>
      <sheetName val="Launch Costs TMNF"/>
      <sheetName val="April Antonio"/>
      <sheetName val="Leap PO Std."/>
      <sheetName val="Quantum PO Std"/>
      <sheetName val="master PO"/>
      <sheetName val="URBANO P EST"/>
      <sheetName val="MCS"/>
      <sheetName val="Summary Data"/>
      <sheetName val="PO File 2002"/>
      <sheetName val="PO File 2002 Final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abelle1"/>
      <sheetName val="Tabelle2"/>
      <sheetName val="Tabelle3"/>
      <sheetName val="Test"/>
      <sheetName val="#BEZUG"/>
      <sheetName val="相关参数"/>
      <sheetName val="明细"/>
      <sheetName val="工厂选择"/>
      <sheetName val="tables"/>
      <sheetName val="Raw materials"/>
      <sheetName val="审核总览"/>
      <sheetName val="FA-LISTING"/>
      <sheetName val="PLALL"/>
      <sheetName val="公司"/>
      <sheetName val="工厂"/>
      <sheetName val="经营体"/>
      <sheetName val="供应商"/>
      <sheetName val="9100-PO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6-自动开门问题 "/>
      <sheetName val="SUM14ZC1"/>
      <sheetName val="Total Financials"/>
      <sheetName val="SPP current as of 1-3-01"/>
      <sheetName val="FY01 Actuals"/>
      <sheetName val="FY00 Restated"/>
      <sheetName val="FY01 Quota"/>
      <sheetName val="Sheet2"/>
      <sheetName val="Sheet1"/>
      <sheetName val="总装LOB分析 "/>
      <sheetName val="附录-01"/>
      <sheetName val="Pull HP Wide"/>
      <sheetName val="Pull All SFs"/>
      <sheetName val="FCG"/>
      <sheetName val="BaaN FW47"/>
      <sheetName val="Sep BaaN"/>
      <sheetName val="WIBLE"/>
      <sheetName val="00"/>
      <sheetName val="Top Lvl  Logic"/>
      <sheetName val="Parts"/>
      <sheetName val="Process"/>
      <sheetName val="Sp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lerance Analysis"/>
      <sheetName val="Panel"/>
      <sheetName val="Resource"/>
      <sheetName val="Batch Comparison Template"/>
      <sheetName val="Stats Graph Template"/>
      <sheetName val="Meas Batch Template"/>
      <sheetName val="Meas Indv Template"/>
      <sheetName val="Meas Acceptance Template"/>
      <sheetName val="FA-LISTING"/>
      <sheetName val="AR Signature Page"/>
      <sheetName val="BaaN FW47"/>
      <sheetName val="Sep BaaN"/>
      <sheetName val="Basic PMM"/>
      <sheetName val="產品基本信息"/>
      <sheetName val="Full PMM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未闭环"/>
      <sheetName val="Summary"/>
      <sheetName val="Top Lvl  Logic"/>
      <sheetName val="Parts"/>
      <sheetName val="Process"/>
      <sheetName val="公司"/>
      <sheetName val="工厂"/>
      <sheetName val="经营体"/>
      <sheetName val="供应商"/>
      <sheetName val="Instructions"/>
      <sheetName val="tables"/>
      <sheetName val="#BEZUG"/>
      <sheetName val="Comet ASPIRE"/>
      <sheetName val="Dates"/>
      <sheetName val="EPR"/>
      <sheetName val="VSAMS Summary"/>
      <sheetName val="Glossary"/>
      <sheetName val="Comet Sequential"/>
      <sheetName val="Contents"/>
      <sheetName val="Comet yoy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评价机制"/>
      <sheetName val="极致成本挂单到人（3）"/>
      <sheetName val="极致成本挂单到人"/>
      <sheetName val="极致成本挂单到人 (2)"/>
      <sheetName val="莱阳厨电极致成本日清"/>
      <sheetName val="25年制造成本降费项目台账    (2)"/>
      <sheetName val="1.目标台账"/>
      <sheetName val="2. 24年制造成本项目台账   "/>
      <sheetName val="2 制造成本项目台账"/>
      <sheetName val="1.1目标保障数据"/>
      <sheetName val="2 制造成本项目台账 "/>
      <sheetName val="3. 材料成本项目台账"/>
      <sheetName val="4.物流成本项目台账"/>
      <sheetName val="5.1  自动化线体"/>
      <sheetName val="用人↓15%"/>
      <sheetName val="能源↓30%"/>
      <sheetName val="能源用量排序"/>
      <sheetName val="能源用量拆分"/>
      <sheetName val="提效↑20%"/>
      <sheetName val="5.1 1000台达成关键任务拆解"/>
      <sheetName val="3. 24年材料成本项目台账  "/>
      <sheetName val="4.1 效率分析"/>
      <sheetName val="手动压力车排查"/>
      <sheetName val="7.1 24年玻璃厂费用"/>
      <sheetName val="7.2 玻璃保障分析"/>
      <sheetName val="7.3 玻璃产能提升方案"/>
      <sheetName val="8.2 9月费用-17万  "/>
      <sheetName val="8.3 10月费用-20.6万"/>
      <sheetName val="8.4 11月费用-23.23万 "/>
      <sheetName val="8.5 12月费用-23.69万"/>
      <sheetName val="费用指标到月（模块自制还原前）"/>
      <sheetName val="费用指标到月（模块自制还原后） "/>
      <sheetName val="制造费用优化 Workshop"/>
      <sheetName val="制造费用优化 Workshop (2)"/>
      <sheetName val="25年材料成本项目台账-内  "/>
      <sheetName val="机制"/>
      <sheetName val="制造费用年度目标拆解"/>
      <sheetName val="ISC统一数据-极致成本-物流成本降费目标及进展-莱阳厨电11"/>
      <sheetName val="5.玻璃生产总结 "/>
      <sheetName val="6. 手动压力车排查"/>
      <sheetName val="Sheet1"/>
      <sheetName val="SPals"/>
      <sheetName val="产品"/>
      <sheetName val="Foams"/>
      <sheetName val="Oct FW42 BaaN for G-Line"/>
      <sheetName val="Refrigerants"/>
      <sheetName val="po list"/>
      <sheetName val="Spec"/>
      <sheetName val="4 审核发现描述"/>
      <sheetName val="tables"/>
      <sheetName val="#BEZUG"/>
      <sheetName val="Total 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ECR(NEW)"/>
      <sheetName val="FORM-EDR(JPN)"/>
      <sheetName val="FORM-EDR(THAI)"/>
      <sheetName val="Attached ECR-EDR"/>
      <sheetName val="Inspection Agreement"/>
      <sheetName val="Insption Report 1"/>
      <sheetName val="Inspection Report 2"/>
      <sheetName val="QC APPROVE SHEET"/>
      <sheetName val="DUCT 54S"/>
      <sheetName val="Sheet1"/>
      <sheetName val="FormECR-EDR"/>
      <sheetName val="Attached_ECR-EDR"/>
      <sheetName val="Inspection_Agreement"/>
      <sheetName val="Insption_Report_1"/>
      <sheetName val="Inspection_Report_2"/>
      <sheetName val="QC_APPROVE_SHEET"/>
      <sheetName val="DUCT_54S"/>
      <sheetName val="Code"/>
      <sheetName val="Attached_ECR-EDR1"/>
      <sheetName val="Inspection_Agreement1"/>
      <sheetName val="Insption_Report_11"/>
      <sheetName val="Inspection_Report_21"/>
      <sheetName val="QC_APPROVE_SHEET1"/>
      <sheetName val="DUCT_54S1"/>
      <sheetName val="Attached_ECR-EDR2"/>
      <sheetName val="Inspection_Agreement2"/>
      <sheetName val="Insption_Report_12"/>
      <sheetName val="Inspection_Report_22"/>
      <sheetName val="QC_APPROVE_SHEET2"/>
      <sheetName val="DUCT_54S2"/>
      <sheetName val="Attached_ECR-EDR3"/>
      <sheetName val="Inspection_Agreement3"/>
      <sheetName val="Insption_Report_13"/>
      <sheetName val="Inspection_Report_23"/>
      <sheetName val="QC_APPROVE_SHEET3"/>
      <sheetName val="DUCT_54S3"/>
      <sheetName val="Attached_ECR-EDR4"/>
      <sheetName val="Inspection_Agreement4"/>
      <sheetName val="Insption_Report_14"/>
      <sheetName val="Inspection_Report_24"/>
      <sheetName val="QC_APPROVE_SHEET4"/>
      <sheetName val="DUCT_54S4"/>
      <sheetName val="総合B"/>
      <sheetName val="Oct'01"/>
      <sheetName val="JUN-14 (2)"/>
      <sheetName val="Shipping"/>
      <sheetName val="Daily 1.1"/>
      <sheetName val="cal"/>
      <sheetName val="1"/>
      <sheetName val="10"/>
      <sheetName val="11"/>
      <sheetName val="12"/>
      <sheetName val="3"/>
      <sheetName val="4"/>
      <sheetName val="5"/>
      <sheetName val="6"/>
      <sheetName val="7"/>
      <sheetName val="8"/>
      <sheetName val="9"/>
      <sheetName val="Attached_ECR-EDR5"/>
      <sheetName val="Inspection_Agreement5"/>
      <sheetName val="Insption_Report_15"/>
      <sheetName val="Inspection_Report_25"/>
      <sheetName val="QC_APPROVE_SHEET5"/>
      <sheetName val="DUCT_54S5"/>
      <sheetName val="JUN-14_(2)"/>
      <sheetName val="Daily_1_1"/>
      <sheetName val="DATA"/>
      <sheetName val="Daily_1_11"/>
      <sheetName val="Daily_1_12"/>
      <sheetName val="กราฟ  COST"/>
      <sheetName val="EU2WD"/>
      <sheetName val="MMAL4WD"/>
      <sheetName val="Model Price"/>
      <sheetName val="Pareto %BD "/>
      <sheetName val="BD"/>
      <sheetName val="QC APPRORE SHEET"/>
      <sheetName val="XGPROD"/>
      <sheetName val="太陽機械T087"/>
      <sheetName val="Ex-Rates"/>
      <sheetName val="262"/>
      <sheetName val="TBL"/>
      <sheetName val="094_APP別"/>
      <sheetName val="set_date"/>
      <sheetName val="Headernames"/>
      <sheetName val="p2-1"/>
      <sheetName val="capacity"/>
      <sheetName val="Man power"/>
      <sheetName val="ATRUCK"/>
      <sheetName val="Master_Report"/>
      <sheetName val="BND"/>
      <sheetName val="98CALENDAR (2)"/>
      <sheetName val="Key"/>
      <sheetName val="選酋表"/>
      <sheetName val="Dropdown"/>
      <sheetName val="PY指摘脇だし"/>
      <sheetName val="826"/>
      <sheetName val="ASSY"/>
      <sheetName val="Database"/>
      <sheetName val="RACK (CB)new"/>
      <sheetName val="投資ﾌｫﾛｰ"/>
      <sheetName val="Daily_1_13"/>
      <sheetName val="กราฟ__COST"/>
      <sheetName val="Model_Price"/>
      <sheetName val="Pareto_%BD_"/>
      <sheetName val="QC_APPRORE_SHEET"/>
      <sheetName val="Man_power"/>
      <sheetName val="98CALENDAR_(2)"/>
      <sheetName val="Assumptions"/>
      <sheetName val="サマリ"/>
      <sheetName val="ｸﾞﾗﾌ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art Main"/>
      <sheetName val="ACARS"/>
      <sheetName val="契担ｺ別 (066実績)"/>
      <sheetName val="AtoA(Germany)"/>
      <sheetName val="StaticListSheet"/>
      <sheetName val="愛知・日デ"/>
      <sheetName val="olympus"/>
      <sheetName val="Quotation"/>
      <sheetName val="Kautex 4WD St.IV P&amp;D"/>
      <sheetName val="Sachs FL WHL"/>
      <sheetName val="Attached_ECR-EDR6"/>
      <sheetName val="Inspection_Agreement6"/>
      <sheetName val="Insption_Report_16"/>
      <sheetName val="Inspection_Report_26"/>
      <sheetName val="QC_APPROVE_SHEET6"/>
      <sheetName val="Daily_1_14"/>
      <sheetName val="กราฟ__COST1"/>
      <sheetName val="Model_Price1"/>
      <sheetName val="Pareto_%BD_1"/>
      <sheetName val="QC_APPRORE_SHEET1"/>
      <sheetName val="DUCT_54S6"/>
      <sheetName val="JUN-14_(2)1"/>
      <sheetName val="Man_power1"/>
      <sheetName val="98CALENDAR_(2)1"/>
      <sheetName val="RACK_(CB)new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art_Main"/>
      <sheetName val="契担ｺ別_(066実績)"/>
      <sheetName val="資材費リスト"/>
      <sheetName val="Dam.2018-014"/>
      <sheetName val="Attached_ECR-EDR7"/>
      <sheetName val="Inspection_Agreement7"/>
      <sheetName val="Insption_Report_17"/>
      <sheetName val="Inspection_Report_27"/>
      <sheetName val="QC_APPROVE_SHEET7"/>
      <sheetName val="Daily_1_15"/>
      <sheetName val="กราฟ__COST2"/>
      <sheetName val="Model_Price2"/>
      <sheetName val="Pareto_%BD_2"/>
      <sheetName val="QC_APPRORE_SHEET2"/>
      <sheetName val="DUCT_54S7"/>
      <sheetName val="JUN-14_(2)2"/>
      <sheetName val="Man_power2"/>
      <sheetName val="98CALENDAR_(2)2"/>
      <sheetName val="RACK_(CB)new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art_Main1"/>
      <sheetName val="契担ｺ別_(066実績)1"/>
      <sheetName val="Kautex_4WD_St_IV_P&amp;D"/>
      <sheetName val="Sachs_FL_WHL"/>
      <sheetName val="Material"/>
      <sheetName val="Fixed Rate."/>
      <sheetName val="Medium-term plan(Fix_Rate)"/>
      <sheetName val="variable Rate"/>
      <sheetName val="Unit_List"/>
      <sheetName val="Base"/>
      <sheetName val="Input-2"/>
      <sheetName val="DMC"/>
      <sheetName val="電子見積(05.11.8)"/>
      <sheetName val="見積集計"/>
      <sheetName val="見積"/>
      <sheetName val="高温放置"/>
      <sheetName val="Attendance"/>
      <sheetName val="??????"/>
      <sheetName val="MOTO"/>
      <sheetName val="List part "/>
      <sheetName val="OH Skill"/>
      <sheetName val="จุดเด่นจุดด้อยของแต่ละหัวข้อ"/>
      <sheetName val="2.Monitoring rubber"/>
      <sheetName val="财务评价"/>
      <sheetName val="基PLBS"/>
      <sheetName val="Breakeven Analysis Data"/>
      <sheetName val="List Data"/>
      <sheetName val="Pur"/>
      <sheetName val="Japan Budget Performance Budge "/>
      <sheetName val="slide 2 P&amp;L  Ch"/>
      <sheetName val="P &amp; L"/>
      <sheetName val="Exp-WH-Lab"/>
      <sheetName val="初期03"/>
      <sheetName val="下期工程"/>
      <sheetName val="MA"/>
      <sheetName val="Cut Check"/>
      <sheetName val="SVOL"/>
      <sheetName val="May"/>
      <sheetName val="SPG"/>
      <sheetName val="HDD"/>
      <sheetName val=""/>
      <sheetName val="외주현황.wq1"/>
      <sheetName val="ﾋｽﾄｸﾞﾗﾑﾃﾞｰﾀｼｰﾄ"/>
      <sheetName val="A"/>
      <sheetName val="SM-13仕様一覧"/>
      <sheetName val="cc"/>
      <sheetName val="Attached_ECR-EDR8"/>
      <sheetName val="Inspection_Agreement8"/>
      <sheetName val="Insption_Report_18"/>
      <sheetName val="Inspection_Report_28"/>
      <sheetName val="QC_APPROVE_SHEET8"/>
      <sheetName val="Daily_1_16"/>
      <sheetName val="Model_Price3"/>
      <sheetName val="กราฟ__COST3"/>
      <sheetName val="Pareto_%BD_3"/>
      <sheetName val="QC_APPRORE_SHEET3"/>
      <sheetName val="DUCT_54S8"/>
      <sheetName val="JUN-14_(2)3"/>
      <sheetName val="Man_power3"/>
      <sheetName val="98CALENDAR_(2)3"/>
      <sheetName val="RACK_(CB)new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Part_Main2"/>
      <sheetName val="契担ｺ別_(066実績)2"/>
      <sheetName val="Kautex_4WD_St_IV_P&amp;D1"/>
      <sheetName val="Sachs_FL_WHL1"/>
      <sheetName val="Dam_2018-014"/>
      <sheetName val="Fixed_Rate_"/>
      <sheetName val="Medium-term_plan(Fix_Rate)"/>
      <sheetName val="variable_Rate"/>
      <sheetName val="電子見積(05_11_8)"/>
      <sheetName val="List_part_"/>
      <sheetName val="OH_Skill"/>
      <sheetName val="2_Monitoring_rubber"/>
      <sheetName val="Breakeven_Analysis_Data"/>
      <sheetName val="List_Data"/>
      <sheetName val="Japan_Budget_Performance_Budge_"/>
      <sheetName val="slide_2_P&amp;L__Ch"/>
      <sheetName val="P_&amp;_L"/>
      <sheetName val="星取表"/>
      <sheetName val="D29 Suggestion"/>
      <sheetName val="BS"/>
      <sheetName val="Detail"/>
      <sheetName val="MASTER1"/>
      <sheetName val="６中３版"/>
      <sheetName val="完了"/>
      <sheetName val="Japan Data（実）"/>
      <sheetName val="追浜（済）"/>
      <sheetName val="cover_org"/>
      <sheetName val="JOB_FO"/>
      <sheetName val="Link All Proj D1+D2+D3"/>
      <sheetName val="Attached_ECR-EDR9"/>
      <sheetName val="Inspection_Agreement9"/>
      <sheetName val="Insption_Report_19"/>
      <sheetName val="Inspection_Report_29"/>
      <sheetName val="QC_APPROVE_SHEET9"/>
      <sheetName val="Daily_1_17"/>
      <sheetName val="กราฟ__COST4"/>
      <sheetName val="Model_Price4"/>
      <sheetName val="Pareto_%BD_4"/>
      <sheetName val="QC_APPRORE_SHEET4"/>
      <sheetName val="DUCT_54S9"/>
      <sheetName val="JUN-14_(2)4"/>
      <sheetName val="Man_power4"/>
      <sheetName val="98CALENDAR_(2)4"/>
      <sheetName val="RACK_(CB)new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Part_Main3"/>
      <sheetName val="契担ｺ別_(066実績)3"/>
      <sheetName val="Kautex_4WD_St_IV_P&amp;D2"/>
      <sheetName val="Sachs_FL_WHL2"/>
      <sheetName val="Dam_2018-0141"/>
      <sheetName val="Fixed_Rate_1"/>
      <sheetName val="Medium-term_plan(Fix_Rate)1"/>
      <sheetName val="variable_Rate1"/>
      <sheetName val="電子見積(05_11_8)1"/>
      <sheetName val="List_part_1"/>
      <sheetName val="OH_Skill1"/>
      <sheetName val="2_Monitoring_rubber1"/>
      <sheetName val="Breakeven_Analysis_Data1"/>
      <sheetName val="List_Data1"/>
      <sheetName val="Japan_Budget_Performance_Budge1"/>
      <sheetName val="slide_2_P&amp;L__Ch1"/>
      <sheetName val="P_&amp;_L1"/>
      <sheetName val="Cut_Check"/>
      <sheetName val="외주현황_wq1"/>
      <sheetName val="D29_Suggestion"/>
      <sheetName val="Japan_Data（実）"/>
      <sheetName val="Link_All_Proj_D1+D2+D3"/>
      <sheetName val="D564F0ZTW"/>
      <sheetName val="square1"/>
      <sheetName val="End Mat(B)"/>
      <sheetName val="MatDetail"/>
      <sheetName val="Attached_ECR-EDR10"/>
      <sheetName val="Inspection_Agreement10"/>
      <sheetName val="Insption_Report_110"/>
      <sheetName val="Inspection_Report_210"/>
      <sheetName val="QC_APPROVE_SHEET10"/>
      <sheetName val="Daily_1_18"/>
      <sheetName val="กราฟ__COST5"/>
      <sheetName val="Model_Price5"/>
      <sheetName val="Pareto_%BD_5"/>
      <sheetName val="QC_APPRORE_SHEET5"/>
      <sheetName val="DUCT_54S10"/>
      <sheetName val="JUN-14_(2)5"/>
      <sheetName val="Man_power5"/>
      <sheetName val="98CALENDAR_(2)5"/>
      <sheetName val="RACK_(CB)new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Part_Main4"/>
      <sheetName val="契担ｺ別_(066実績)4"/>
      <sheetName val="Kautex_4WD_St_IV_P&amp;D3"/>
      <sheetName val="Sachs_FL_WHL3"/>
      <sheetName val="Dam_2018-0142"/>
      <sheetName val="Fixed_Rate_2"/>
      <sheetName val="Medium-term_plan(Fix_Rate)2"/>
      <sheetName val="variable_Rate2"/>
      <sheetName val="電子見積(05_11_8)2"/>
      <sheetName val="List_part_2"/>
      <sheetName val="OH_Skill2"/>
      <sheetName val="2_Monitoring_rubber2"/>
      <sheetName val="Breakeven_Analysis_Data2"/>
      <sheetName val="List_Data2"/>
      <sheetName val="Japan_Budget_Performance_Budge2"/>
      <sheetName val="slide_2_P&amp;L__Ch2"/>
      <sheetName val="P_&amp;_L2"/>
      <sheetName val="Cut_Check1"/>
      <sheetName val="외주현황_wq11"/>
      <sheetName val="D29_Suggestion1"/>
      <sheetName val="Japan_Data（実）1"/>
      <sheetName val="Link_All_Proj_D1+D2+D31"/>
      <sheetName val="ESM ver2"/>
      <sheetName val="Q2 EXPECTED"/>
      <sheetName val="PL"/>
      <sheetName val="Chiet tinh dz35"/>
      <sheetName val="Data base"/>
      <sheetName val="Shipping Status"/>
      <sheetName val="_REF"/>
      <sheetName val="F3"/>
      <sheetName val="O300"/>
      <sheetName val="O400"/>
      <sheetName val="L300"/>
      <sheetName val="K300"/>
      <sheetName val="M300"/>
      <sheetName val="G300"/>
      <sheetName val="T500"/>
      <sheetName val="N300"/>
      <sheetName val="F2"/>
      <sheetName val="F1"/>
      <sheetName val="Q300"/>
      <sheetName val="V300"/>
      <sheetName val="X300"/>
      <sheetName val="T300"/>
      <sheetName val="S300"/>
      <sheetName val="X400"/>
      <sheetName val="P300"/>
      <sheetName val="L400"/>
      <sheetName val="ZC300"/>
      <sheetName val="K400"/>
      <sheetName val="ZD400"/>
      <sheetName val="ZE300"/>
      <sheetName val="T400"/>
      <sheetName val="Master TB"/>
      <sheetName val="Q2_EXPECTED"/>
      <sheetName val="総括NO.1"/>
      <sheetName val="Accure"/>
      <sheetName val="Variables"/>
      <sheetName val="Costed BOM 2ndR 40%"/>
      <sheetName val="6月本"/>
      <sheetName val="______"/>
      <sheetName val="SUM_TMT"/>
      <sheetName val="TGRT_CM"/>
      <sheetName val="BS&amp;PL"/>
      <sheetName val="BS,PL"/>
      <sheetName val="M510"/>
      <sheetName val="Master"/>
      <sheetName val="iGrouping"/>
      <sheetName val="CREDIT TERM"/>
      <sheetName val="AR open item as at 30.09.13"/>
      <sheetName val="Translation"/>
      <sheetName val="配分案"/>
      <sheetName val="1-12"/>
      <sheetName val="6.PM"/>
      <sheetName val="_x0002_(·lhÓr_x001d__x000c_á4_x0002_ä-_x0019_"/>
      <sheetName val="을지10"/>
      <sheetName val="Total Financials"/>
      <sheetName val="Raw materials"/>
      <sheetName val="Tables"/>
      <sheetName val="9100-PO"/>
      <sheetName val="4 审核发现描述"/>
      <sheetName val="UPPER BLOCK"/>
      <sheetName val="假设"/>
      <sheetName val="HDa16"/>
      <sheetName val="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0 基本要求"/>
      <sheetName val="1 封面页"/>
      <sheetName val="2 得分概览"/>
      <sheetName val="8.其它"/>
      <sheetName val="3 审核表"/>
      <sheetName val="4 审核发现描述"/>
      <sheetName val="tables"/>
      <sheetName val="#BEZUG"/>
      <sheetName val="Tﾁｬｰﾄ"/>
      <sheetName val="Sheet3"/>
      <sheetName val="9100-PO"/>
      <sheetName val="Raw materials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C"/>
      <sheetName val="Renta DW _2026"/>
      <sheetName val="Renta DW _2025 "/>
      <sheetName val="Renta DW _2024 new format "/>
      <sheetName val="2024 by account "/>
      <sheetName val="2024_ACT@ACT FX old format "/>
      <sheetName val="2026_service fee"/>
      <sheetName val="2025_service fee"/>
      <sheetName val="Service fee recharge kırınım"/>
      <sheetName val="S_ALR "/>
      <sheetName val="PLALL"/>
      <sheetName val="Total Financials"/>
      <sheetName val="4 审核发现描述"/>
      <sheetName val="SPP current as of 1-3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C"/>
      <sheetName val="Renta DW _2026"/>
      <sheetName val="Renta DW _2025 "/>
      <sheetName val="Renta DW _2024 new format "/>
      <sheetName val="2024 by account "/>
      <sheetName val="2024_ACT@ACT FX old format "/>
      <sheetName val="2026_service fee"/>
      <sheetName val="2025_service fee"/>
      <sheetName val="Service fee recharge kırınım"/>
      <sheetName val="S_ALR "/>
      <sheetName val="PLALL2"/>
      <sheetName val="PLALL"/>
      <sheetName val="Total Financials"/>
      <sheetName val="Optimize"/>
      <sheetName val="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PLALL"/>
      <sheetName val="一级表"/>
      <sheetName val="2.1-固定资产折旧预算表-说明"/>
      <sheetName val="Q4 CURRENCY"/>
      <sheetName val="2019年发生未支付"/>
      <sheetName val="FA-LISTING"/>
      <sheetName val="请勿删除"/>
      <sheetName val="数据有效性说明"/>
      <sheetName val="Tables"/>
      <sheetName val="索引表"/>
      <sheetName val="INPUT - Data Table"/>
      <sheetName val="Instructions"/>
      <sheetName val="Total Financials"/>
      <sheetName val="Sheet2"/>
      <sheetName val="Global variables"/>
      <sheetName val="#BEZUG"/>
      <sheetName val="综合成本分析01.01-0205"/>
      <sheetName val="FY02"/>
      <sheetName val="TOTAL"/>
      <sheetName val="基础数据"/>
      <sheetName val="数据有效性引用"/>
      <sheetName val="Pull HP Wide"/>
      <sheetName val="Pull All SFs"/>
      <sheetName val="Meas Acceptance Template"/>
      <sheetName val="Batch Comparison Template"/>
      <sheetName val="Meas Indv Template"/>
      <sheetName val="Oct FW42 BaaN for G-Line"/>
      <sheetName val="po list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1"/>
      <sheetName val="9100-PO"/>
      <sheetName val="FY03CostStructure"/>
      <sheetName val="NVA-300T返品リスト"/>
      <sheetName val="_hidden出差场景"/>
      <sheetName val="公司"/>
      <sheetName val="工厂"/>
      <sheetName val="经营体"/>
      <sheetName val="供应商"/>
      <sheetName val="单元格下拉项"/>
      <sheetName val="SPEC OF ACCOUNTS"/>
      <sheetName val="p and l"/>
      <sheetName val="Input FX Rates"/>
      <sheetName val="Input Date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XL4Poppy"/>
      <sheetName val="LOV"/>
      <sheetName val="AmeSum"/>
      <sheetName val="APJSum"/>
      <sheetName val="EMEASum"/>
      <sheetName val="HPCoSum"/>
      <sheetName val="OGSum"/>
      <sheetName val="WWSum"/>
      <sheetName val="A翼写字楼"/>
      <sheetName val="投资估算表"/>
      <sheetName val="写字楼B"/>
      <sheetName val="资产品名库"/>
      <sheetName val="字典(不需输入)"/>
      <sheetName val="银行借款询证"/>
      <sheetName val="Funnel"/>
      <sheetName val="分产品销售收入、成本分析表"/>
      <sheetName val="敏感参数"/>
      <sheetName val="分类"/>
      <sheetName val="主箱蜗壳预装"/>
      <sheetName val="4 审核发现描述"/>
      <sheetName val="未闭环"/>
      <sheetName val="Tﾁｬｰﾄ"/>
      <sheetName val="Sheet3"/>
      <sheetName val="UPPER BLOCK"/>
      <sheetName val="假设"/>
      <sheetName val="Chart"/>
      <sheetName val="Quantum PO Std"/>
      <sheetName val="Leap PO Std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DEFECT"/>
      <sheetName val="#REF"/>
      <sheetName val="Total Financials"/>
      <sheetName val="tables"/>
      <sheetName val="NCAB"/>
      <sheetName val="2TUP"/>
      <sheetName val="s-code"/>
      <sheetName val="分類"/>
      <sheetName val="国ｺｰﾄﾞ"/>
      <sheetName val="COST"/>
      <sheetName val="COST O.K."/>
      <sheetName val="HärQ"/>
      <sheetName val="COST_O_K_"/>
      <sheetName val="DEFECT.XLS"/>
      <sheetName val="業務計画"/>
      <sheetName val="_B007"/>
      <sheetName val="part list ext crew"/>
      <sheetName val="工数比較２"/>
      <sheetName val="Report for CCD-Dec.05"/>
      <sheetName val="หน้าหลัก"/>
      <sheetName val="Graph 2 month"/>
      <sheetName val="投資利益率計算"/>
      <sheetName val="ACT -2005 Rear"/>
      <sheetName val="総合B"/>
      <sheetName val="04年度長期操業予測_金額_0408月3発反映_長計修正"/>
      <sheetName val="INPUT SHEET"/>
      <sheetName val="静ﾊﾟﾀﾝ分析"/>
      <sheetName val="ポンプ作動耐久回数検討"/>
      <sheetName val="ITEM"/>
      <sheetName val="Sheet1"/>
      <sheetName val="Orig Study for PPAP"/>
      <sheetName val="96・(・・)"/>
      <sheetName val="ﾕｰｻﾞｰ設定"/>
      <sheetName val="COST_O_K_1"/>
      <sheetName val="part_list_ext_crew"/>
      <sheetName val="Report_for_CCD-Dec_05"/>
      <sheetName val="Orig_Study_for_PPAP"/>
      <sheetName val="DEFECT_XLS"/>
      <sheetName val="Graph_2_month"/>
      <sheetName val="COST_O_K_3"/>
      <sheetName val="part_list_ext_crew2"/>
      <sheetName val="Report_for_CCD-Dec_052"/>
      <sheetName val="Orig_Study_for_PPAP2"/>
      <sheetName val="DEFECT_XLS2"/>
      <sheetName val="Graph_2_month2"/>
      <sheetName val="COST_O_K_2"/>
      <sheetName val="part_list_ext_crew1"/>
      <sheetName val="Report_for_CCD-Dec_051"/>
      <sheetName val="Orig_Study_for_PPAP1"/>
      <sheetName val="DEFECT_XLS1"/>
      <sheetName val="Graph_2_month1"/>
      <sheetName val="実績推移"/>
      <sheetName val="電子見積(05.11.8)"/>
      <sheetName val="QC APPROVE SHEET"/>
      <sheetName val="QR20-1101"/>
      <sheetName val="MK-650A_ADD"/>
      <sheetName val="発注書"/>
      <sheetName val="TOTAL"/>
      <sheetName val="日程"/>
      <sheetName val="Sheet3"/>
      <sheetName val="ACT_-2005_Rear"/>
      <sheetName val="1-C,D,E"/>
      <sheetName val="SPEC LIST"/>
      <sheetName val="C"/>
      <sheetName val="Drop down list"/>
      <sheetName val="9100-PO"/>
      <sheetName val="Raw materials"/>
      <sheetName val="Basic PMM"/>
      <sheetName val="Full PMM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PLALL"/>
      <sheetName val="机床"/>
      <sheetName val="NVA-300T返品リスト"/>
      <sheetName val="SPP current as of 1-3-01"/>
    </sheetNames>
    <definedNames>
      <definedName name="DELALL"/>
      <definedName name="SORT1"/>
      <definedName name="SORT2"/>
      <definedName name="SORTALL"/>
      <definedName name="DEL1" refersTo="=#NAME?"/>
      <definedName name="DEL2" refersTo="=#NAME?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Leap PO Std."/>
      <sheetName val="Quantum PO Std"/>
      <sheetName val="Tables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precios facturados a GE"/>
      <sheetName val="Optimize"/>
      <sheetName val="00"/>
      <sheetName val="#BEZUG"/>
      <sheetName val="SPP current as of 1-3-01"/>
      <sheetName val="QC APPROVE SHEET"/>
      <sheetName val="PLALL"/>
      <sheetName val="NEW003"/>
      <sheetName val="Tﾁｬｰﾄ"/>
      <sheetName val="Summary"/>
      <sheetName val="Top Lvl  Logic"/>
      <sheetName val="Parts"/>
      <sheetName val="Process"/>
      <sheetName val="Basic PMM"/>
      <sheetName val="Full PMM"/>
      <sheetName val="XL4Poppy"/>
      <sheetName val="AmeSum"/>
      <sheetName val="BaaN FW47"/>
      <sheetName val="Sep BaaN"/>
      <sheetName val="Meas Acceptance Template"/>
      <sheetName val="Batch Comparison Template"/>
      <sheetName val="Meas Indv Template"/>
    </sheetNames>
    <definedNames>
      <definedName name="Print_Inventory_Packa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00"/>
      <sheetName val="02"/>
      <sheetName val="10E"/>
      <sheetName val="11E"/>
      <sheetName val="12E"/>
      <sheetName val="13E"/>
      <sheetName val="14E"/>
      <sheetName val="15E"/>
      <sheetName val="16E"/>
      <sheetName val="18E"/>
      <sheetName val="19E"/>
      <sheetName val="66E"/>
      <sheetName val="03"/>
      <sheetName val="16B"/>
      <sheetName val="17B"/>
      <sheetName val="19B"/>
      <sheetName val="04"/>
      <sheetName val="05"/>
      <sheetName val="07"/>
      <sheetName val="C9"/>
      <sheetName val="53S"/>
      <sheetName val="53V"/>
      <sheetName val="53W"/>
      <sheetName val="51C"/>
      <sheetName val="52C"/>
      <sheetName val="52S"/>
      <sheetName val="58C"/>
      <sheetName val="62C"/>
      <sheetName val="72C"/>
      <sheetName val="09"/>
      <sheetName val="10"/>
      <sheetName val="10A"/>
      <sheetName val="13"/>
      <sheetName val="15"/>
      <sheetName val="15A"/>
      <sheetName val="16A"/>
      <sheetName val="17"/>
      <sheetName val="18"/>
      <sheetName val="18A"/>
      <sheetName val="19"/>
      <sheetName val="19A"/>
      <sheetName val="224"/>
      <sheetName val="231"/>
      <sheetName val="251"/>
      <sheetName val="28"/>
      <sheetName val="321"/>
      <sheetName val="322"/>
      <sheetName val="34"/>
      <sheetName val="37"/>
      <sheetName val="39"/>
      <sheetName val="40"/>
      <sheetName val="41"/>
      <sheetName val="42"/>
      <sheetName val="43A"/>
      <sheetName val="431"/>
      <sheetName val="432"/>
      <sheetName val="44"/>
      <sheetName val="451"/>
      <sheetName val="452"/>
      <sheetName val="46"/>
      <sheetName val="491"/>
      <sheetName val="501"/>
      <sheetName val="502"/>
      <sheetName val="503"/>
      <sheetName val="504"/>
      <sheetName val="505"/>
      <sheetName val="506"/>
      <sheetName val="507"/>
      <sheetName val="551"/>
      <sheetName val="552"/>
      <sheetName val="561"/>
      <sheetName val="562"/>
      <sheetName val="571"/>
      <sheetName val="572"/>
      <sheetName val="59"/>
      <sheetName val="611"/>
      <sheetName val="612"/>
      <sheetName val="631"/>
      <sheetName val="632"/>
      <sheetName val="633"/>
      <sheetName val="661"/>
      <sheetName val="662"/>
      <sheetName val="663"/>
      <sheetName val="664"/>
      <sheetName val="667"/>
      <sheetName val="668"/>
      <sheetName val="671"/>
      <sheetName val="68"/>
      <sheetName val="691"/>
      <sheetName val="692"/>
      <sheetName val="693"/>
      <sheetName val="694"/>
      <sheetName val="695"/>
      <sheetName val="73"/>
      <sheetName val="741"/>
      <sheetName val="751"/>
      <sheetName val="752"/>
      <sheetName val="762"/>
      <sheetName val="763"/>
      <sheetName val="764"/>
      <sheetName val="765"/>
      <sheetName val="793"/>
      <sheetName val="891"/>
      <sheetName val="52V"/>
      <sheetName val="13A"/>
      <sheetName val="14A"/>
      <sheetName val="563"/>
      <sheetName val="674"/>
      <sheetName val="02(1)"/>
      <sheetName val="10E(1)"/>
      <sheetName val="11E(1)"/>
      <sheetName val="12E(1)"/>
      <sheetName val="13E(1)"/>
      <sheetName val="14E(1)"/>
      <sheetName val="15E(1)"/>
      <sheetName val="18E(1)"/>
      <sheetName val="19E(1)"/>
      <sheetName val="66E(1)"/>
      <sheetName val="231(1)"/>
      <sheetName val="SUM14ZC1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ap13th10"/>
      <sheetName val="Tables"/>
      <sheetName val="PLALL"/>
    </sheetNames>
    <definedNames>
      <definedName name="Print_Inventory_Packa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By Site-In Progress"/>
      <sheetName val="By CBT-In Progress"/>
      <sheetName val="By Site-Hopper"/>
      <sheetName val="By CBT-Hopper"/>
      <sheetName val="DMP Report_By Site-In Progress"/>
      <sheetName val="DMP Report_By Site-Hopper"/>
      <sheetName val="DMI Report_By CBT-In Progress"/>
      <sheetName val="DMI Report_By CBT-Hopper"/>
      <sheetName val="DMI Inflation_By CBT-In Prog"/>
      <sheetName val="DMI Inflation_By CBT-Hopper"/>
      <sheetName val="#REF"/>
      <sheetName val="Table"/>
      <sheetName val="Table1"/>
      <sheetName val="DELISTED DATA"/>
      <sheetName val="BRK BY LOCATION"/>
      <sheetName val="Sheet2"/>
      <sheetName val="QMI Monthly Summary Reports_FW0"/>
      <sheetName val="Container Cost Assumptions"/>
      <sheetName val="Cont Cost Var by Month (SII)"/>
      <sheetName val="Sheet1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Data Source1"/>
      <sheetName val="PLALL"/>
      <sheetName val="Quantum PO Std"/>
      <sheetName val="Leap PO Std."/>
      <sheetName val="AR Signature Page"/>
      <sheetName val="SPP current as of 1-3-01"/>
      <sheetName val="Total Financials"/>
      <sheetName val="APJSum"/>
      <sheetName val="AmeSum"/>
      <sheetName val="EMEASum"/>
      <sheetName val="HPCoSum"/>
      <sheetName val="OGSum"/>
      <sheetName val="WWSum"/>
      <sheetName val="#BEZUG"/>
      <sheetName val="Summary"/>
      <sheetName val="Top Lvl  Logic"/>
      <sheetName val="Parts"/>
      <sheetName val="Process"/>
      <sheetName val="Tables"/>
      <sheetName val="MTL1"/>
      <sheetName val="Spec"/>
      <sheetName val="Meas Acceptance Template"/>
      <sheetName val="Batch Comparison Template"/>
      <sheetName val="Meas Indv Template"/>
      <sheetName val="Pull HP Wide"/>
      <sheetName val="Pull All SFs"/>
      <sheetName val="00"/>
    </sheetNames>
    <definedNames>
      <definedName name="Print_Inventory_Packag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厨电"/>
      <sheetName val="厨电 (单台)"/>
      <sheetName val="洗碗机"/>
      <sheetName val="Sheet2"/>
      <sheetName val="Sheet1"/>
      <sheetName val="人数"/>
      <sheetName val="CK P&amp;L by account 2026"/>
      <sheetName val="DW P&amp;L by account 2026"/>
      <sheetName val="25年CK1"/>
      <sheetName val="25年CK2"/>
      <sheetName val="24年CK1"/>
      <sheetName val="24年CK2"/>
      <sheetName val="PLALL"/>
      <sheetName val="tables"/>
      <sheetName val="ANALISIS"/>
      <sheetName val="SPP current as of 1-3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FW 52 Models in BaaN"/>
      <sheetName val="Mabe models"/>
      <sheetName val="PSI models"/>
      <sheetName val="PO File 2002"/>
      <sheetName val="spp to diana 12-19-01"/>
      <sheetName val="SPP current as of 1-3-01"/>
      <sheetName val="Sheet2"/>
      <sheetName val="Sheet3"/>
      <sheetName val="Tables"/>
      <sheetName val="FY01 Actuals"/>
      <sheetName val="FY00 Restated"/>
      <sheetName val="FY01 Quota"/>
      <sheetName val="Quantum PO Std"/>
      <sheetName val="Leap PO Std."/>
      <sheetName val="#REF"/>
      <sheetName val="Table"/>
      <sheetName val="Container Cost Assumptions"/>
      <sheetName val="PO File with all elements 1-3-0"/>
      <sheetName val="BRK BY LOCATION"/>
      <sheetName val="Cont Cost Var by Month (SII)"/>
      <sheetName val="Table1"/>
      <sheetName val="QMI Monthly Summary Reports_FW0"/>
      <sheetName val="Sheet1"/>
      <sheetName val="#BEZUG"/>
      <sheetName val="审核总览"/>
      <sheetName val="Chart"/>
      <sheetName val="Q4 CURRENCY"/>
      <sheetName val="PLALL"/>
      <sheetName val="Batch Comparison Template"/>
      <sheetName val="Stats Graph Template"/>
      <sheetName val="Tﾁｬｰﾄ"/>
      <sheetName val="abbr"/>
      <sheetName val="Spec"/>
      <sheetName val="Optimize"/>
      <sheetName val="NVA-300T返品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Original Instructions"/>
      <sheetName val="Instructions"/>
      <sheetName val="Report Index"/>
      <sheetName val="Criteria"/>
      <sheetName val="Tables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PLALL"/>
      <sheetName val="公司"/>
      <sheetName val="工厂"/>
      <sheetName val="经营体"/>
      <sheetName val="供应商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TSG.AP.OvH.Flash"/>
      <sheetName val="FA-LISTING"/>
      <sheetName val="Input FX Rates"/>
      <sheetName val="Input Dates"/>
      <sheetName val="Hidden"/>
      <sheetName val="Panel"/>
      <sheetName val="上报资产负债表"/>
      <sheetName val="上报损益表"/>
      <sheetName val="现金流量表（月报）"/>
      <sheetName val="补充表"/>
      <sheetName val="Original_Instructions"/>
      <sheetName val="Report_Index"/>
      <sheetName val="SPP current as of 1-3-01"/>
      <sheetName val="Global variables"/>
      <sheetName val="Av.Measures"/>
      <sheetName val="FY02"/>
      <sheetName val="Total Financials"/>
      <sheetName val="ＴＦ関連Ｐｒｊ日程表"/>
      <sheetName val="#BEZUG"/>
      <sheetName val="MTL1"/>
      <sheetName val="NVA-300T返品リスト"/>
      <sheetName val="SUM14ZC1"/>
      <sheetName val="单元格下拉项"/>
      <sheetName val="MP2006 data"/>
      <sheetName val="Pull HP Wide"/>
      <sheetName val="Pull All SFs"/>
      <sheetName val="通貨一覧"/>
      <sheetName val="Promotion Provision-20"/>
      <sheetName val="A001206"/>
      <sheetName val="A001209"/>
      <sheetName val="pl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3D ASPIRE Table"/>
      <sheetName val="LOV"/>
      <sheetName val="资产负债表汇编"/>
      <sheetName val="A翼写字楼"/>
      <sheetName val="投资估算表"/>
      <sheetName val="FY01 Actuals"/>
      <sheetName val="FY00 Restated"/>
      <sheetName val="FY01 Quota"/>
      <sheetName val="索引表"/>
      <sheetName val="面积指标"/>
      <sheetName val="分产品销售收入、成本分析表"/>
      <sheetName val="PLALL2"/>
      <sheetName val="22年计划"/>
      <sheetName val="主箱蜗壳预装"/>
      <sheetName val="QC APPROVE SHEET"/>
      <sheetName val="Quantum PO Std"/>
      <sheetName val="Leap PO Std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VA-300T返品リスト"/>
      <sheetName val="集計ﾃﾞｰﾀ"/>
      <sheetName val="まとめ"/>
      <sheetName val="区分別リスト"/>
      <sheetName val="原因別"/>
      <sheetName val="部品"/>
      <sheetName val="Sheet5"/>
      <sheetName val="市場取扱"/>
      <sheetName val="300ｼﾘｰｽﾞ1"/>
      <sheetName val="300ｼﾘｰｽﾞ2"/>
      <sheetName val="三洋モデル"/>
      <sheetName val="市場返品リスト"/>
      <sheetName val="生産・実販★"/>
      <sheetName val="FA-LISTING"/>
      <sheetName val="Tables"/>
      <sheetName val="PLALL"/>
      <sheetName val="DB"/>
      <sheetName val="岗位分类规则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(9月度)S300Tシリーズ不良集計その3(原因別集計)"/>
      <sheetName val="Raw materials"/>
      <sheetName val="WIBLE"/>
      <sheetName val="LINK MOR"/>
      <sheetName val="FY01 Actuals"/>
      <sheetName val="FY00 Restated"/>
      <sheetName val="FY01 Quota"/>
      <sheetName val="公司"/>
      <sheetName val="工厂"/>
      <sheetName val="经营体"/>
      <sheetName val="供应商"/>
      <sheetName val="Sales Units (3)"/>
      <sheetName val="AR Signature Page"/>
      <sheetName val="单元格下拉项"/>
      <sheetName val="SUM14ZC1"/>
      <sheetName val="sheet4"/>
      <sheetName val="sheet6"/>
      <sheetName val="sheet96"/>
      <sheetName val="sheet100"/>
      <sheetName val="sheet900"/>
      <sheetName val="Quantum PO Std"/>
      <sheetName val="Leap PO Std."/>
      <sheetName val="00"/>
      <sheetName val="Summary"/>
      <sheetName val="Top Lvl  Logic"/>
      <sheetName val="Parts"/>
      <sheetName val="Process"/>
      <sheetName val="Spec"/>
      <sheetName val="Conteggi"/>
      <sheetName val="產品基本信息"/>
      <sheetName val="Batch Comparison Template"/>
      <sheetName val="审核总览"/>
      <sheetName val="Stats Graph Template"/>
      <sheetName val="3D ASPIRE Table"/>
      <sheetName val="Pull HP Wide"/>
      <sheetName val="Pull All SFs"/>
      <sheetName val="Optimize"/>
    </sheetNames>
    <definedNames>
      <definedName name="DELALL"/>
      <definedName name="SORT1"/>
      <definedName name="SORT2"/>
      <definedName name="SORTALL"/>
      <definedName name="DEL1" refersTo="=#NAME?"/>
      <definedName name="DEL2" refersTo="=#NAME?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olerance Analysis"/>
      <sheetName val="Panel"/>
      <sheetName val="Resource"/>
      <sheetName val="Batch Comparison Template"/>
      <sheetName val="Stats Graph Template"/>
      <sheetName val="Meas Batch Template"/>
      <sheetName val="Meas Indv Template"/>
      <sheetName val="Meas Acceptance Template"/>
      <sheetName val="Measurements_Addin"/>
      <sheetName val="#BEZUG"/>
      <sheetName val="9100-PO"/>
      <sheetName val="tables"/>
      <sheetName val="UPPER BLOCK"/>
      <sheetName val="假设"/>
      <sheetName val="HDa16"/>
      <sheetName val="costos fw 52"/>
      <sheetName val="FY03CostStructure"/>
      <sheetName val="產品基本信息"/>
      <sheetName val="Raw materials"/>
      <sheetName val="Spec"/>
      <sheetName val="13_Initial_Process_Study"/>
      <sheetName val="Tolerance_Analysis1"/>
      <sheetName val="Batch_Comparison_Template1"/>
      <sheetName val="Stats_Graph_Template1"/>
      <sheetName val="Meas_Batch_Template1"/>
      <sheetName val="Meas_Indv_Template1"/>
      <sheetName val="Meas_Acceptance_Template1"/>
      <sheetName val="Tolerance_Analysis"/>
      <sheetName val="Batch_Comparison_Template"/>
      <sheetName val="Stats_Graph_Template"/>
      <sheetName val="Meas_Batch_Template"/>
      <sheetName val="Meas_Indv_Template"/>
      <sheetName val="Meas_Acceptance_Template"/>
      <sheetName val="Tolerance_Analysis2"/>
      <sheetName val="Batch_Comparison_Template2"/>
      <sheetName val="Stats_Graph_Template2"/>
      <sheetName val="Meas_Batch_Template2"/>
      <sheetName val="Meas_Indv_Template2"/>
      <sheetName val="Meas_Acceptance_Template2"/>
      <sheetName val="Tolerance_Analysis3"/>
      <sheetName val="Batch_Comparison_Template3"/>
      <sheetName val="Stats_Graph_Template3"/>
      <sheetName val="Meas_Batch_Template3"/>
      <sheetName val="Meas_Indv_Template3"/>
      <sheetName val="Meas_Acceptance_Template3"/>
      <sheetName val="pick lists"/>
      <sheetName val="NVA-300T返品リスト"/>
      <sheetName val="SPals"/>
      <sheetName val="00"/>
      <sheetName val="4 审核发现描述"/>
      <sheetName val="SPP current as of 1-3-01"/>
      <sheetName val="Quantum PO Std"/>
      <sheetName val="Leap PO Std."/>
      <sheetName val="Basic PMM"/>
      <sheetName val="Full PMM"/>
      <sheetName val="WIBLE"/>
      <sheetName val="FY01 Actuals"/>
      <sheetName val="FY00 Restated"/>
      <sheetName val="FY01 Qu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Optimize"/>
      <sheetName val="Compressor"/>
      <sheetName val="Refrigerants"/>
      <sheetName val="Foams"/>
      <sheetName val="WorkArea"/>
      <sheetName val="TBX18"/>
      <sheetName val="TBX19"/>
      <sheetName val="TBX21"/>
      <sheetName val="TBX22"/>
      <sheetName val="TBX22R"/>
      <sheetName val="TBX24"/>
      <sheetName val="TBX25"/>
      <sheetName val="TBX25R"/>
      <sheetName val="Functions"/>
      <sheetName val="FixMacros"/>
      <sheetName val="Animate"/>
      <sheetName val="AutoOpen"/>
      <sheetName val="CalcKwh"/>
      <sheetName val="CalcWorkArea"/>
      <sheetName val="CleanOpt"/>
      <sheetName val="ClearWork"/>
      <sheetName val="ModelOpt"/>
      <sheetName val="Optimize98"/>
      <sheetName val="PasteSheet"/>
      <sheetName val="ReCalc"/>
      <sheetName val="SortList"/>
      <sheetName val="TrialOpt"/>
      <sheetName val="Module1"/>
      <sheetName val="Output"/>
      <sheetName val="Module2"/>
      <sheetName val="Module3"/>
      <sheetName val="SPP current as of 1-3-01"/>
      <sheetName val="Quantum PO Std"/>
      <sheetName val="Leap PO Std."/>
      <sheetName val="Summary"/>
      <sheetName val="Top Lvl  Logic"/>
      <sheetName val="Parts"/>
      <sheetName val="Process"/>
      <sheetName val="Meas Acceptance Template"/>
      <sheetName val="Batch Comparison Template"/>
      <sheetName val="Meas Indv Template"/>
      <sheetName val="Roadmap1"/>
      <sheetName val="Tables"/>
      <sheetName val="00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QC APPROVE SHEET"/>
      <sheetName val="HTP 2001"/>
      <sheetName val="분리멀티형"/>
      <sheetName val="APJSum"/>
      <sheetName val="AmeSum"/>
      <sheetName val="EMEASum"/>
      <sheetName val="HPCoSum"/>
      <sheetName val="OGSum"/>
      <sheetName val="WWSum"/>
      <sheetName val="Spec"/>
      <sheetName val="FCG"/>
      <sheetName val="LRR Summary"/>
      <sheetName val="MTL1"/>
      <sheetName val="SUM14ZC1"/>
      <sheetName val="NVA-300T返品リスト"/>
      <sheetName val="ANALISIS"/>
      <sheetName val="Pull HP Wide"/>
      <sheetName val="Pull All S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供应商"/>
      <sheetName val="公司"/>
      <sheetName val="工厂"/>
      <sheetName val="经营体"/>
      <sheetName val="线体"/>
      <sheetName val="#REF"/>
      <sheetName val="產品基本信息"/>
      <sheetName val="工程不良率"/>
      <sheetName val="Sheet1"/>
      <sheetName val="附件2-评价标准"/>
      <sheetName val="sheet3"/>
      <sheetName val="tables"/>
      <sheetName val="Basic PMM"/>
      <sheetName val="Full PMM"/>
      <sheetName val="APJSum"/>
      <sheetName val="AmeSum"/>
      <sheetName val="EMEASum"/>
      <sheetName val="HPCoSum"/>
      <sheetName val="OGSum"/>
      <sheetName val="WWSum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WIBLE"/>
      <sheetName val="XL4Poppy"/>
      <sheetName val="LOV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专业分类"/>
      <sheetName val="2.1备案-项目"/>
      <sheetName val="Comet ASPIRE"/>
      <sheetName val="Comet Sequential"/>
      <sheetName val="Comet yoy"/>
      <sheetName val="岗位下拉列表"/>
      <sheetName val="Pull HP Wide"/>
      <sheetName val="Pull All SFs"/>
      <sheetName val="Sheet4"/>
      <sheetName val="sheet6"/>
      <sheetName val="sheet96"/>
      <sheetName val="sheet100"/>
      <sheetName val="sheet900"/>
      <sheetName val="SUM14ZC1"/>
      <sheetName val="Instructions"/>
      <sheetName val="Safety _ P_A"/>
      <sheetName val="INPUT - Data Table"/>
      <sheetName val="PARAMETER"/>
      <sheetName val="3D ASPIRE Table"/>
      <sheetName val="HDa16"/>
      <sheetName val="说明"/>
      <sheetName val="abbr"/>
      <sheetName val="Original"/>
      <sheetName val="FCG"/>
      <sheetName val="Meas Acceptance Template"/>
      <sheetName val="Batch Comparison Template"/>
      <sheetName val="Meas Indv Template"/>
      <sheetName val="Stats Graph Template"/>
      <sheetName val="#BEZUG"/>
      <sheetName val="Dates"/>
      <sheetName val="EPR"/>
      <sheetName val="VSAMS Summary"/>
      <sheetName val="Glossary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审核总览"/>
      <sheetName val="Total Financials"/>
      <sheetName val="FA-LISTING"/>
      <sheetName val="FY03CostStructure"/>
      <sheetName val="MTL1"/>
      <sheetName val="NVA-300T返品リスト"/>
      <sheetName val="Tﾁｬｰﾄ"/>
      <sheetName val="해외MGT "/>
      <sheetName val="costos fw 52"/>
      <sheetName val="분리멀티형"/>
      <sheetName val="UPPER BLOCK"/>
      <sheetName val="Activity"/>
      <sheetName val="SPP current as of 1-3-01"/>
      <sheetName val="Top Lvl  Logic"/>
      <sheetName val="Parts"/>
      <sheetName val="Process"/>
      <sheetName val="Optimiz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Form"/>
      <sheetName val="Condition"/>
      <sheetName val="Form2"/>
      <sheetName val="List09"/>
      <sheetName val="List14"/>
      <sheetName val="List15"/>
      <sheetName val="List16"/>
      <sheetName val="List_R"/>
      <sheetName val="WIBLE"/>
      <sheetName val="Data08"/>
      <sheetName val="NVA-300T返品リスト"/>
      <sheetName val="Funnel"/>
      <sheetName val="Tables"/>
      <sheetName val="9100-PO"/>
      <sheetName val="Raw materials"/>
      <sheetName val="SUM14ZC1"/>
      <sheetName val="Pull HP Wide"/>
      <sheetName val="Pull All SFs"/>
      <sheetName val="Comet ASPIRE"/>
      <sheetName val="Comet Sequential"/>
      <sheetName val="Comet yoy"/>
      <sheetName val="FA-LISTING"/>
      <sheetName val="Quantum Stds 12-4-01"/>
      <sheetName val="Sheet3"/>
      <sheetName val="UPPER BLOCK"/>
      <sheetName val="HDa16"/>
      <sheetName val="工厂"/>
      <sheetName val="审核总览"/>
      <sheetName val="公司"/>
      <sheetName val="经营体"/>
      <sheetName val="供应商"/>
      <sheetName val="MTL1"/>
      <sheetName val="Quantum PO Std"/>
      <sheetName val="Leap PO Std."/>
      <sheetName val="SPP current as of 1-3-01"/>
      <sheetName val="Optimize"/>
      <sheetName val="00"/>
      <sheetName val="Summary"/>
      <sheetName val="Top Lvl  Logic"/>
      <sheetName val="Parts"/>
      <sheetName val="Process"/>
      <sheetName val="Meas Acceptance Template"/>
      <sheetName val="Batch Comparison Template"/>
      <sheetName val="Meas Indv Template"/>
      <sheetName val="Dates"/>
      <sheetName val="EPR"/>
      <sheetName val="VSAMS Summary"/>
      <sheetName val="Glossary"/>
      <sheetName val="Contents"/>
      <sheetName val="Instructions"/>
      <sheetName val="Av.Measures"/>
      <sheetName val="Schema"/>
      <sheetName val="FY03CostStructure"/>
      <sheetName val="產品基本信息"/>
      <sheetName val="BaaN FW47"/>
      <sheetName val="Sep BaaN"/>
      <sheetName val="#BEZUG"/>
      <sheetName val="abril"/>
      <sheetName val="april Dante"/>
      <sheetName val="June Dante"/>
      <sheetName val="junio"/>
      <sheetName val="POs"/>
      <sheetName val="mayo"/>
      <sheetName val="May Dante"/>
      <sheetName val="Oct-Mz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heet1"/>
      <sheetName val="wd3 Comet Data Pull ud (3)"/>
      <sheetName val="wd3 Comet Data Pull ud (2)"/>
      <sheetName val="wd3 Comet Data Pull ud"/>
      <sheetName val="wd4 Comet Data Pull ud (3)"/>
      <sheetName val="wd4 Comet Data Pull ud (2)"/>
      <sheetName val="wd4 Comet Data Pull ud"/>
      <sheetName val="wd5 Comet Data Pull ud (2)"/>
      <sheetName val="wd5 Comet Data Pull ud"/>
      <sheetName val="Sheet2"/>
      <sheetName val="wd6 Comet Data Pull ud (2)"/>
      <sheetName val="wd6 Comet Data Pull ud"/>
      <sheetName val="act"/>
      <sheetName val="dtables"/>
      <sheetName val="IS_1"/>
      <sheetName val="tables"/>
      <sheetName val="orig Comet Data Pull ud"/>
      <sheetName val="fy03coststructure"/>
      <sheetName val="PLALL"/>
      <sheetName val="DIO"/>
      <sheetName val="Quantum PO Std"/>
      <sheetName val="Leap PO Std."/>
      <sheetName val="NVA-300T返品リスト"/>
      <sheetName val="Cost Saving  (24)"/>
      <sheetName val="FF-3"/>
      <sheetName val="22年计划"/>
      <sheetName val="Sheet1_(2)"/>
      <sheetName val="wd3_Comet_Data_Pull_ud_(3)"/>
      <sheetName val="wd3_Comet_Data_Pull_ud_(2)"/>
      <sheetName val="wd3_Comet_Data_Pull_ud"/>
      <sheetName val="wd4_Comet_Data_Pull_ud_(3)"/>
      <sheetName val="wd4_Comet_Data_Pull_ud_(2)"/>
      <sheetName val="wd4_Comet_Data_Pull_ud"/>
      <sheetName val="wd5_Comet_Data_Pull_ud_(2)"/>
      <sheetName val="wd5_Comet_Data_Pull_ud"/>
      <sheetName val="wd6_Comet_Data_Pull_ud_(2)"/>
      <sheetName val="wd6_Comet_Data_Pull_ud"/>
      <sheetName val="orig_Comet_Data_Pull_ud"/>
      <sheetName val="工厂"/>
      <sheetName val="KEYDATA"/>
      <sheetName val="Av.Measures"/>
      <sheetName val="Hidden"/>
      <sheetName val="Panel"/>
      <sheetName val="FY01 Actuals"/>
      <sheetName val="FY00 Restated"/>
      <sheetName val="FY01 Quota"/>
      <sheetName val="MP2006 data"/>
      <sheetName val="Pull HP Wide"/>
      <sheetName val="Pull All SFs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bizdata"/>
      <sheetName val="Spec"/>
      <sheetName val="AR Signature Page"/>
      <sheetName val="ANALISIS"/>
      <sheetName val="9100-PO"/>
      <sheetName val="Raw materials"/>
      <sheetName val="QC APPROVE SHEET"/>
      <sheetName val="Meas Acceptance Template"/>
      <sheetName val="Batch Comparison Template"/>
      <sheetName val="Meas Indv Template"/>
      <sheetName val="MTL1"/>
      <sheetName val="00"/>
      <sheetName val="WIBLE"/>
      <sheetName val="单元格下拉项"/>
      <sheetName val="Input FX Rates"/>
      <sheetName val="Input Dates"/>
      <sheetName val="Instructions"/>
      <sheetName val="FP"/>
      <sheetName val="Time Dimension Lookup"/>
      <sheetName val="Total Financials"/>
      <sheetName val="Comet ASPIRE"/>
      <sheetName val="Comet Sequential"/>
      <sheetName val="Comet yoy"/>
      <sheetName val="pl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3D ASPIRE Table"/>
      <sheetName val="资产负债表"/>
      <sheetName val="资产负债表汇编"/>
      <sheetName val="A翼写字楼"/>
      <sheetName val="FCG"/>
      <sheetName val="面积指标"/>
      <sheetName val="SPals"/>
      <sheetName val="Ame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PLATAFORMA"/>
      <sheetName val="ANALISIS"/>
      <sheetName val="CALENDARIO"/>
      <sheetName val="Optimize"/>
      <sheetName val="tables"/>
      <sheetName val="BaaN FW47"/>
      <sheetName val="Sep BaaN"/>
      <sheetName val="Pull HP Wide"/>
      <sheetName val="Pull All SFs"/>
      <sheetName val="Quantum PO Std"/>
      <sheetName val="Leap PO Std."/>
      <sheetName val="QC APPROVE SHEET"/>
      <sheetName val="工厂"/>
      <sheetName val="Meas Acceptance Template"/>
      <sheetName val="Batch Comparison Template"/>
      <sheetName val="Meas Indv Template"/>
      <sheetName val="SPP current as of 1-3-01"/>
      <sheetName val="#BEZUG"/>
      <sheetName val="FY01 Actuals"/>
      <sheetName val="FY00 Restated"/>
      <sheetName val="FY01 Quota"/>
      <sheetName val="WIBLE"/>
      <sheetName val="Safety _ P_A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Dates"/>
      <sheetName val="EPR"/>
      <sheetName val="VSAMS Summary"/>
      <sheetName val="Glossary"/>
      <sheetName val="NVA-300T返品リスト"/>
      <sheetName val="Summary"/>
      <sheetName val="Top Lvl  Logic"/>
      <sheetName val="Parts"/>
      <sheetName val="Process"/>
      <sheetName val="Chart"/>
      <sheetName val="Foams"/>
      <sheetName val="Refrigerants"/>
      <sheetName val="LOV"/>
      <sheetName val="AR Signature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Top Lvl  Logic"/>
      <sheetName val="Process"/>
      <sheetName val="Parts"/>
      <sheetName val="FY01 Actuals"/>
      <sheetName val="FY00 Restated"/>
      <sheetName val="FY01 Quota"/>
      <sheetName val="Optimize"/>
      <sheetName val="Basic PMM"/>
      <sheetName val="Full PMM"/>
      <sheetName val="ANALISIS"/>
      <sheetName val="00"/>
      <sheetName val="tables"/>
      <sheetName val="Pull HP Wide"/>
      <sheetName val="Pull All SFs"/>
      <sheetName val="SPP current as of 1-3-01"/>
      <sheetName val="Meas Acceptance Template"/>
      <sheetName val="Batch Comparison Template"/>
      <sheetName val="Meas Indv Template"/>
      <sheetName val="PLALL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Appendix SD Tankless_DFSS_score"/>
      <sheetName val="#BEZUG"/>
      <sheetName val="Original"/>
      <sheetName val="FA-LISTING"/>
      <sheetName val="產品基本信息"/>
      <sheetName val="NEW003"/>
      <sheetName val="Spec"/>
      <sheetName val="MTL1"/>
      <sheetName val="Total Financials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Comet ASPIRE"/>
      <sheetName val="Comet Sequential"/>
      <sheetName val="Comet yoy"/>
      <sheetName val="abril"/>
      <sheetName val="april Dante"/>
      <sheetName val="June Dante"/>
      <sheetName val="junio"/>
      <sheetName val="POs"/>
      <sheetName val="mayo"/>
      <sheetName val="May Dante"/>
      <sheetName val="Oct-Mz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MCS"/>
      <sheetName val="BOD"/>
      <sheetName val="BOD REGION"/>
      <sheetName val="Summary"/>
      <sheetName val="Q2 CY99"/>
      <sheetName val="PLALL2"/>
      <sheetName val="FY01 Actuals"/>
      <sheetName val="FY00 Restated"/>
      <sheetName val="FY01 Quota"/>
      <sheetName val="PLALL"/>
      <sheetName val="敏感详细分析"/>
      <sheetName val="AmeSum"/>
      <sheetName val="FP"/>
      <sheetName val="Time Dimension Lookup"/>
      <sheetName val="公司"/>
      <sheetName val="工厂"/>
      <sheetName val="经营体"/>
      <sheetName val="供应商"/>
      <sheetName val="APCODE"/>
      <sheetName val="审核总览"/>
      <sheetName val="APJSum"/>
      <sheetName val="EMEASum"/>
      <sheetName val="HPCoSum"/>
      <sheetName val="OGSum"/>
      <sheetName val="WWSum"/>
      <sheetName val="LOV"/>
      <sheetName val="SUM14ZC1"/>
      <sheetName val="產品基本信息"/>
      <sheetName val="FY03CostStructure"/>
      <sheetName val="Funnel"/>
      <sheetName val="分产品销售收入、成本分析表"/>
      <sheetName val="SPals"/>
      <sheetName val="面积指标"/>
      <sheetName val="资产负债表"/>
      <sheetName val="资产负债表汇编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Input FX Rates"/>
      <sheetName val="Input Dates"/>
      <sheetName val="Oct FW42 BaaN for G-Line"/>
      <sheetName val="po list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3D ASPIRE Table"/>
      <sheetName val="津贴"/>
      <sheetName val="Av.Measures"/>
      <sheetName val="MCS_Q197"/>
      <sheetName val="TOTAL"/>
      <sheetName val="Panel"/>
      <sheetName val="Instructions"/>
      <sheetName val="Restate"/>
      <sheetName val="Pull HP Wide"/>
      <sheetName val="Pull All SFs"/>
      <sheetName val="sheet 1"/>
      <sheetName val="FCG"/>
      <sheetName val="MP2006 data"/>
      <sheetName val="p and l"/>
      <sheetName val="内围地梁钢筋说明"/>
      <sheetName val="Basic PMM"/>
      <sheetName val="Full PMM"/>
      <sheetName val="Q4 CURRENCY"/>
      <sheetName val="Comet ASPIRE"/>
      <sheetName val="Comet Sequential"/>
      <sheetName val="Comet yoy"/>
      <sheetName val="Chart"/>
      <sheetName val="Foams"/>
      <sheetName val="Refrigerants"/>
      <sheetName val="Dates"/>
      <sheetName val="costos fw 52"/>
      <sheetName val="EPR"/>
      <sheetName val="VSAMS Summary"/>
      <sheetName val="Glossary"/>
      <sheetName val="Total Financials"/>
      <sheetName val="Contents"/>
      <sheetName val="LRR Summary"/>
      <sheetName val="Histogram"/>
      <sheetName val="Sales Units (3)"/>
      <sheetName val="Safety _ P_A"/>
      <sheetName val="abbr"/>
      <sheetName val="Optimize"/>
      <sheetName val="SPP current as of 1-3-01"/>
      <sheetName val="AR Signature Page"/>
      <sheetName val="ANALI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用户需求评分"/>
      <sheetName val="Sheet1"/>
      <sheetName val="re-sort"/>
      <sheetName val="分群评分"/>
      <sheetName val="工作表6"/>
      <sheetName val="Basic PMM"/>
      <sheetName val="Full PMM"/>
      <sheetName val="Sheet3"/>
      <sheetName val="工厂"/>
      <sheetName val="Pull HP Wide"/>
      <sheetName val="Pull All SFs"/>
      <sheetName val="產品基本信息"/>
      <sheetName val="abbr"/>
      <sheetName val="Quantum PO Std"/>
      <sheetName val="Leap PO Std."/>
      <sheetName val="ANALISIS"/>
      <sheetName val="FA-LISTING"/>
      <sheetName val="Optimize"/>
      <sheetName val="未闭环"/>
      <sheetName val="MTL1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WIBLE"/>
      <sheetName val="FY01 Actuals"/>
      <sheetName val="FY00 Restated"/>
      <sheetName val="FY01 Quota"/>
      <sheetName val="公司"/>
      <sheetName val="经营体"/>
      <sheetName val="供应商"/>
      <sheetName val="tables"/>
      <sheetName val="Batch Comparison Template"/>
      <sheetName val="Stats Graph Template"/>
      <sheetName val="Sheet2"/>
      <sheetName val="目标体系横轴矩阵"/>
      <sheetName val="QC APPROVE SHEET"/>
      <sheetName val="BaaN FW47"/>
      <sheetName val="Sep Ba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June Dante"/>
      <sheetName val="May Dante"/>
      <sheetName val="april Dante"/>
      <sheetName val="Leap PO Std."/>
      <sheetName val="POs"/>
      <sheetName val="details"/>
      <sheetName val="Resumen"/>
      <sheetName val="Oct-Mzo"/>
      <sheetName val="abril"/>
      <sheetName val="mayo"/>
      <sheetName val="junio"/>
      <sheetName val="Pull HP Wide"/>
      <sheetName val="Pull All SFs"/>
      <sheetName val="FY01 Actuals"/>
      <sheetName val="FY00 Restated"/>
      <sheetName val="FY01 Quota"/>
      <sheetName val="AmeSum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Meas Acceptance Template"/>
      <sheetName val="Batch Comparison Template"/>
      <sheetName val="Meas Indv Template"/>
      <sheetName val="AR Signature Page"/>
      <sheetName val="tables"/>
      <sheetName val="NVA-300T返品リスト"/>
      <sheetName val="Histogram"/>
      <sheetName val="3D ASPIRE Table"/>
      <sheetName val="Optimize"/>
      <sheetName val="FP"/>
      <sheetName val="Time Dimension Lookup"/>
      <sheetName val="WIBLE"/>
      <sheetName val="Spec"/>
      <sheetName val="Comet ASPIRE"/>
      <sheetName val="Comet Sequential"/>
      <sheetName val="Comet y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FY00 Restated"/>
      <sheetName val="FY01 Quota"/>
      <sheetName val="FY01 Actuals"/>
      <sheetName val="Tables"/>
      <sheetName val="DIO"/>
      <sheetName val="SPP current as of 1-3-01"/>
      <sheetName val="ClinkSona"/>
      <sheetName val="Sheet1"/>
      <sheetName val="Pull HP Wide"/>
      <sheetName val="Pull All SFs"/>
      <sheetName val="单元格下拉项"/>
      <sheetName val="FY00_Restated"/>
      <sheetName val="FY01_Quota"/>
      <sheetName val="FY01_Actuals"/>
      <sheetName val="Order Report - FY01 template"/>
      <sheetName val="AR Signature Page"/>
      <sheetName val="Input FX Rates"/>
      <sheetName val="Input Dates"/>
      <sheetName val="INPUT - Data Table"/>
      <sheetName val="Instructions"/>
      <sheetName val="sheet 1"/>
      <sheetName val="TOTAL"/>
      <sheetName val="Input area"/>
      <sheetName val="Hidden"/>
      <sheetName val="MP2006 data"/>
      <sheetName val="Comet ASPIRE"/>
      <sheetName val="Comet Sequential"/>
      <sheetName val="Comet yoy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Raw materials"/>
      <sheetName val="9100-PO"/>
      <sheetName val="#REF"/>
      <sheetName val="Table"/>
      <sheetName val="Container Cost Assumptions"/>
      <sheetName val="PLALL"/>
      <sheetName val="#BEZUG"/>
      <sheetName val="Dates"/>
      <sheetName val="EPR"/>
      <sheetName val="VSAMS Summary"/>
      <sheetName val="Glossary"/>
      <sheetName val="NVA-300T返品リスト"/>
      <sheetName val="MTL1"/>
      <sheetName val="AmeSum"/>
      <sheetName val="p and l"/>
      <sheetName val="Sales Seasonality by Month"/>
      <sheetName val="Panel"/>
      <sheetName val="APJSum"/>
      <sheetName val="EMEASum"/>
      <sheetName val="HPCoSum"/>
      <sheetName val="OGSum"/>
      <sheetName val="WWSum"/>
      <sheetName val="MCS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假设"/>
      <sheetName val="Summary Data"/>
      <sheetName val="Detail pg 5"/>
      <sheetName val="pl"/>
      <sheetName val="Q4 CURRENCY"/>
      <sheetName val="XL4Poppy"/>
      <sheetName val="SPEC OF ACCOUNTS"/>
      <sheetName val="PLALL2"/>
      <sheetName val="欧洲&amp;亚太"/>
      <sheetName val="业务类型"/>
      <sheetName val="Total Financials"/>
      <sheetName val="Sheet2"/>
      <sheetName val="雷梦"/>
      <sheetName val="三分厂04年1-12月销售价 "/>
      <sheetName val="05年1月销售价"/>
      <sheetName val="04年12月销售价"/>
      <sheetName val="Planet_Ame"/>
      <sheetName val="Planet_AP"/>
      <sheetName val="Planet_EMEA"/>
      <sheetName val="Planet_OG"/>
      <sheetName val="Planet_WW"/>
      <sheetName val="基础资料（B）"/>
      <sheetName val="面积指标"/>
      <sheetName val="分产品销售收入、成本分析表"/>
      <sheetName val="3D ASPIRE Table"/>
      <sheetName val="Time Dimension Lookup"/>
      <sheetName val="Funnel"/>
      <sheetName val="公司"/>
      <sheetName val="工厂"/>
      <sheetName val="经营体"/>
      <sheetName val="供应商"/>
      <sheetName val="Quantum PO Std"/>
      <sheetName val="Leap PO Std."/>
      <sheetName val="WIBLE"/>
      <sheetName val="BRK BY LOCATION"/>
      <sheetName val="Cont Cost Var by Month (SII)"/>
      <sheetName val="Table1"/>
      <sheetName val="QMI Monthly Summary Reports_FW0"/>
      <sheetName val="Batch Comparison Template"/>
      <sheetName val="Stats Graph Template"/>
      <sheetName val="Meas Acceptance Template"/>
      <sheetName val="Meas Indv Template"/>
      <sheetName val="Top Lvl  Logic"/>
      <sheetName val="Parts"/>
      <sheetName val="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Board Slide "/>
      <sheetName val="Flash Export Only"/>
      <sheetName val="Navigation &amp; Assumptions"/>
      <sheetName val="Flash Template"/>
      <sheetName val="CF Summary"/>
      <sheetName val="PG Summary"/>
      <sheetName val="HPCO  GAAP"/>
      <sheetName val="HPCO  Pro Forma"/>
      <sheetName val="Monthly Trend"/>
      <sheetName val="Monthly OpEx Detail"/>
      <sheetName val="CF ASPIRE compare"/>
      <sheetName val="CF yoy Compare"/>
      <sheetName val="CF Sequential Compare"/>
      <sheetName val="CF Implied Month 3 $"/>
      <sheetName val="CF Implied Month 3 % of Flash"/>
      <sheetName val="PG ASPIRE Compare"/>
      <sheetName val="PG yoy Compare"/>
      <sheetName val="PG Sequential Compare"/>
      <sheetName val="PG Implied Month 3 $"/>
      <sheetName val="PG Implied Month 3 % of Flash"/>
      <sheetName val="CF ASPIRE Comp by PC"/>
      <sheetName val="CF yoy Comp by PC"/>
      <sheetName val="CF Seq Comp by PC"/>
      <sheetName val="CF Implied M3 by PC $"/>
      <sheetName val="CF Implied M3 by PC % Flash"/>
      <sheetName val="PG ASPIRE Comp by PC"/>
      <sheetName val="PG yoy Comp by PC"/>
      <sheetName val="PG Seq Comp by PC"/>
      <sheetName val="PG Implied M3 by PC $"/>
      <sheetName val="PG Implied M3 by PC % Flash"/>
      <sheetName val="Comet ASPIRE"/>
      <sheetName val="Comet yoy"/>
      <sheetName val="Comet Sequential"/>
      <sheetName val="Comet Implied M3 (QTD)"/>
      <sheetName val="Month 1"/>
      <sheetName val="Month 2"/>
      <sheetName val="Extr. Gain Table"/>
      <sheetName val="CheckWorksheets"/>
      <sheetName val="HP yoy GAAP"/>
      <sheetName val="CometpullAspCFck"/>
      <sheetName val="CometpullYoYCFck"/>
      <sheetName val="CometpullSeqCFck"/>
      <sheetName val="CometpullAspPGck"/>
      <sheetName val="CometpullYoYPGck"/>
      <sheetName val="CometpullSeqPGck"/>
      <sheetName val="FlashPGck"/>
      <sheetName val="FlashCFck"/>
      <sheetName val="P&amp;LDataPts"/>
      <sheetName val="master"/>
      <sheetName val="面积指标"/>
      <sheetName val="科目余额"/>
      <sheetName val="Raw materials"/>
      <sheetName val="FY01 Actuals"/>
      <sheetName val="FY00 Restated"/>
      <sheetName val="FY01 Quota"/>
      <sheetName val="Total Financials"/>
      <sheetName val="fa-listing"/>
      <sheetName val="tables"/>
      <sheetName val="Pull HP Wide"/>
      <sheetName val="Pull All SFs"/>
      <sheetName val="NVA-300T返品リスト"/>
      <sheetName val="ANALISIS"/>
      <sheetName val="Cover Page"/>
      <sheetName val="Controlling"/>
      <sheetName val="Investments"/>
      <sheetName val="PROJECTIONS"/>
      <sheetName val="TOTALAGEING"/>
      <sheetName val="Sheet1"/>
      <sheetName val="Application for GM Signature"/>
      <sheetName val="sap"/>
      <sheetName val="Summary"/>
      <sheetName val="Safety _ P_A"/>
      <sheetName val="Top Lvl  Logic"/>
      <sheetName val="22年计划"/>
      <sheetName val="FY03CostStructure"/>
      <sheetName val="SPals"/>
      <sheetName val="索引表"/>
      <sheetName val="雷梦"/>
      <sheetName val="Restate"/>
      <sheetName val="敏感参数"/>
      <sheetName val="Repayment Summary"/>
      <sheetName val="Board_Slide_"/>
      <sheetName val="Flash_Export_Only"/>
      <sheetName val="Navigation_&amp;_Assumptions"/>
      <sheetName val="Flash_Template"/>
      <sheetName val="CF_Summary"/>
      <sheetName val="PG_Summary"/>
      <sheetName val="HPCO__GAAP"/>
      <sheetName val="HPCO__Pro_Forma"/>
      <sheetName val="Monthly_Trend"/>
      <sheetName val="Monthly_OpEx_Detail"/>
      <sheetName val="CF_ASPIRE_compare"/>
      <sheetName val="CF_yoy_Compare"/>
      <sheetName val="CF_Sequential_Compare"/>
      <sheetName val="CF_Implied_Month_3_$"/>
      <sheetName val="CF_Implied_Month_3_%_of_Flash"/>
      <sheetName val="PG_ASPIRE_Compare"/>
      <sheetName val="PG_yoy_Compare"/>
      <sheetName val="PG_Sequential_Compare"/>
      <sheetName val="PG_Implied_Month_3_$"/>
      <sheetName val="PG_Implied_Month_3_%_of_Flash"/>
      <sheetName val="CF_ASPIRE_Comp_by_PC"/>
      <sheetName val="CF_yoy_Comp_by_PC"/>
      <sheetName val="CF_Seq_Comp_by_PC"/>
      <sheetName val="CF_Implied_M3_by_PC_$"/>
      <sheetName val="CF_Implied_M3_by_PC_%_Flash"/>
      <sheetName val="PG_ASPIRE_Comp_by_PC"/>
      <sheetName val="PG_yoy_Comp_by_PC"/>
      <sheetName val="PG_Seq_Comp_by_PC"/>
      <sheetName val="PG_Implied_M3_by_PC_$"/>
      <sheetName val="PG_Implied_M3_by_PC_%_Flash"/>
      <sheetName val="Comet_ASPIRE"/>
      <sheetName val="Comet_yoy"/>
      <sheetName val="Comet_Sequential"/>
      <sheetName val="Comet_Implied_M3_(QTD)"/>
      <sheetName val="Month_1"/>
      <sheetName val="Month_2"/>
      <sheetName val="Extr__Gain_Table"/>
      <sheetName val="HP_yoy_GAAP"/>
      <sheetName val="Raw_materials"/>
      <sheetName val="Total_Financials"/>
      <sheetName val="FY01_Actuals"/>
      <sheetName val="FY00_Restated"/>
      <sheetName val="FY01_Quota"/>
      <sheetName val="Safety___P_A"/>
      <sheetName val="Top_Lvl__Logic"/>
      <sheetName val="Board_Slide_3"/>
      <sheetName val="Flash_Export_Only3"/>
      <sheetName val="Navigation_&amp;_Assumptions3"/>
      <sheetName val="Flash_Template3"/>
      <sheetName val="CF_Summary3"/>
      <sheetName val="PG_Summary3"/>
      <sheetName val="HPCO__GAAP3"/>
      <sheetName val="HPCO__Pro_Forma3"/>
      <sheetName val="Monthly_Trend3"/>
      <sheetName val="Monthly_OpEx_Detail3"/>
      <sheetName val="CF_ASPIRE_compare3"/>
      <sheetName val="CF_yoy_Compare3"/>
      <sheetName val="CF_Sequential_Compare3"/>
      <sheetName val="CF_Implied_Month_3_$3"/>
      <sheetName val="CF_Implied_Month_3_%_of_Flash3"/>
      <sheetName val="PG_ASPIRE_Compare3"/>
      <sheetName val="PG_yoy_Compare3"/>
      <sheetName val="PG_Sequential_Compare3"/>
      <sheetName val="PG_Implied_Month_3_$3"/>
      <sheetName val="PG_Implied_Month_3_%_of_Flash3"/>
      <sheetName val="CF_ASPIRE_Comp_by_PC3"/>
      <sheetName val="CF_yoy_Comp_by_PC3"/>
      <sheetName val="CF_Seq_Comp_by_PC3"/>
      <sheetName val="CF_Implied_M3_by_PC_$3"/>
      <sheetName val="CF_Implied_M3_by_PC_%_Flash3"/>
      <sheetName val="PG_ASPIRE_Comp_by_PC3"/>
      <sheetName val="PG_yoy_Comp_by_PC3"/>
      <sheetName val="PG_Seq_Comp_by_PC3"/>
      <sheetName val="PG_Implied_M3_by_PC_$3"/>
      <sheetName val="PG_Implied_M3_by_PC_%_Flash3"/>
      <sheetName val="Comet_ASPIRE3"/>
      <sheetName val="Comet_yoy3"/>
      <sheetName val="Comet_Sequential3"/>
      <sheetName val="Comet_Implied_M3_(QTD)3"/>
      <sheetName val="Month_13"/>
      <sheetName val="Month_23"/>
      <sheetName val="Extr__Gain_Table3"/>
      <sheetName val="HP_yoy_GAAP3"/>
      <sheetName val="Raw_materials3"/>
      <sheetName val="Safety___P_A3"/>
      <sheetName val="Top_Lvl__Logic3"/>
      <sheetName val="Total_Financials3"/>
      <sheetName val="FY01_Actuals3"/>
      <sheetName val="FY00_Restated3"/>
      <sheetName val="FY01_Quota3"/>
      <sheetName val="Board_Slide_1"/>
      <sheetName val="Flash_Export_Only1"/>
      <sheetName val="Navigation_&amp;_Assumptions1"/>
      <sheetName val="Flash_Template1"/>
      <sheetName val="CF_Summary1"/>
      <sheetName val="PG_Summary1"/>
      <sheetName val="HPCO__GAAP1"/>
      <sheetName val="HPCO__Pro_Forma1"/>
      <sheetName val="Monthly_Trend1"/>
      <sheetName val="Monthly_OpEx_Detail1"/>
      <sheetName val="CF_ASPIRE_compare1"/>
      <sheetName val="CF_yoy_Compare1"/>
      <sheetName val="CF_Sequential_Compare1"/>
      <sheetName val="CF_Implied_Month_3_$1"/>
      <sheetName val="CF_Implied_Month_3_%_of_Flash1"/>
      <sheetName val="PG_ASPIRE_Compare1"/>
      <sheetName val="PG_yoy_Compare1"/>
      <sheetName val="PG_Sequential_Compare1"/>
      <sheetName val="PG_Implied_Month_3_$1"/>
      <sheetName val="PG_Implied_Month_3_%_of_Flash1"/>
      <sheetName val="CF_ASPIRE_Comp_by_PC1"/>
      <sheetName val="CF_yoy_Comp_by_PC1"/>
      <sheetName val="CF_Seq_Comp_by_PC1"/>
      <sheetName val="CF_Implied_M3_by_PC_$1"/>
      <sheetName val="CF_Implied_M3_by_PC_%_Flash1"/>
      <sheetName val="PG_ASPIRE_Comp_by_PC1"/>
      <sheetName val="PG_yoy_Comp_by_PC1"/>
      <sheetName val="PG_Seq_Comp_by_PC1"/>
      <sheetName val="PG_Implied_M3_by_PC_$1"/>
      <sheetName val="PG_Implied_M3_by_PC_%_Flash1"/>
      <sheetName val="Comet_ASPIRE1"/>
      <sheetName val="Comet_yoy1"/>
      <sheetName val="Comet_Sequential1"/>
      <sheetName val="Comet_Implied_M3_(QTD)1"/>
      <sheetName val="Month_11"/>
      <sheetName val="Month_21"/>
      <sheetName val="Extr__Gain_Table1"/>
      <sheetName val="HP_yoy_GAAP1"/>
      <sheetName val="Raw_materials1"/>
      <sheetName val="Total_Financials1"/>
      <sheetName val="FY01_Actuals1"/>
      <sheetName val="FY00_Restated1"/>
      <sheetName val="FY01_Quota1"/>
      <sheetName val="Safety___P_A1"/>
      <sheetName val="Top_Lvl__Logic1"/>
      <sheetName val="Board_Slide_2"/>
      <sheetName val="Flash_Export_Only2"/>
      <sheetName val="Navigation_&amp;_Assumptions2"/>
      <sheetName val="Flash_Template2"/>
      <sheetName val="CF_Summary2"/>
      <sheetName val="PG_Summary2"/>
      <sheetName val="HPCO__GAAP2"/>
      <sheetName val="HPCO__Pro_Forma2"/>
      <sheetName val="Monthly_Trend2"/>
      <sheetName val="Monthly_OpEx_Detail2"/>
      <sheetName val="CF_ASPIRE_compare2"/>
      <sheetName val="CF_yoy_Compare2"/>
      <sheetName val="CF_Sequential_Compare2"/>
      <sheetName val="CF_Implied_Month_3_$2"/>
      <sheetName val="CF_Implied_Month_3_%_of_Flash2"/>
      <sheetName val="PG_ASPIRE_Compare2"/>
      <sheetName val="PG_yoy_Compare2"/>
      <sheetName val="PG_Sequential_Compare2"/>
      <sheetName val="PG_Implied_Month_3_$2"/>
      <sheetName val="PG_Implied_Month_3_%_of_Flash2"/>
      <sheetName val="CF_ASPIRE_Comp_by_PC2"/>
      <sheetName val="CF_yoy_Comp_by_PC2"/>
      <sheetName val="CF_Seq_Comp_by_PC2"/>
      <sheetName val="CF_Implied_M3_by_PC_$2"/>
      <sheetName val="CF_Implied_M3_by_PC_%_Flash2"/>
      <sheetName val="PG_ASPIRE_Comp_by_PC2"/>
      <sheetName val="PG_yoy_Comp_by_PC2"/>
      <sheetName val="PG_Seq_Comp_by_PC2"/>
      <sheetName val="PG_Implied_M3_by_PC_$2"/>
      <sheetName val="PG_Implied_M3_by_PC_%_Flash2"/>
      <sheetName val="Comet_ASPIRE2"/>
      <sheetName val="Comet_yoy2"/>
      <sheetName val="Comet_Sequential2"/>
      <sheetName val="Comet_Implied_M3_(QTD)2"/>
      <sheetName val="Month_12"/>
      <sheetName val="Month_22"/>
      <sheetName val="Extr__Gain_Table2"/>
      <sheetName val="HP_yoy_GAAP2"/>
      <sheetName val="Raw_materials2"/>
      <sheetName val="Safety___P_A2"/>
      <sheetName val="Top_Lvl__Logic2"/>
      <sheetName val="Total_Financials2"/>
      <sheetName val="FY01_Actuals2"/>
      <sheetName val="FY00_Restated2"/>
      <sheetName val="FY01_Quota2"/>
      <sheetName val="Parts"/>
      <sheetName val="Process"/>
      <sheetName val="Board_Slide_20"/>
      <sheetName val="Flash_Export_Only20"/>
      <sheetName val="Navigation_&amp;_Assumptions20"/>
      <sheetName val="Flash_Template20"/>
      <sheetName val="CF_Summary20"/>
      <sheetName val="PG_Summary20"/>
      <sheetName val="HPCO__GAAP20"/>
      <sheetName val="HPCO__Pro_Forma20"/>
      <sheetName val="Monthly_Trend20"/>
      <sheetName val="Monthly_OpEx_Detail20"/>
      <sheetName val="CF_ASPIRE_compare20"/>
      <sheetName val="CF_yoy_Compare20"/>
      <sheetName val="CF_Sequential_Compare20"/>
      <sheetName val="CF_Implied_Month_3_$20"/>
      <sheetName val="CF_Implied_Month_3_%_of_Flash20"/>
      <sheetName val="PG_ASPIRE_Compare20"/>
      <sheetName val="PG_yoy_Compare20"/>
      <sheetName val="PG_Sequential_Compare20"/>
      <sheetName val="PG_Implied_Month_3_$20"/>
      <sheetName val="PG_Implied_Month_3_%_of_Flash20"/>
      <sheetName val="CF_ASPIRE_Comp_by_PC20"/>
      <sheetName val="CF_yoy_Comp_by_PC20"/>
      <sheetName val="CF_Seq_Comp_by_PC20"/>
      <sheetName val="CF_Implied_M3_by_PC_$20"/>
      <sheetName val="CF_Implied_M3_by_PC_%_Flash20"/>
      <sheetName val="PG_ASPIRE_Comp_by_PC20"/>
      <sheetName val="PG_yoy_Comp_by_PC20"/>
      <sheetName val="PG_Seq_Comp_by_PC20"/>
      <sheetName val="PG_Implied_M3_by_PC_$20"/>
      <sheetName val="PG_Implied_M3_by_PC_%_Flash20"/>
      <sheetName val="Comet_ASPIRE20"/>
      <sheetName val="Comet_yoy20"/>
      <sheetName val="Comet_Sequential20"/>
      <sheetName val="Comet_Implied_M3_(QTD)20"/>
      <sheetName val="Month_120"/>
      <sheetName val="Month_220"/>
      <sheetName val="Extr__Gain_Table20"/>
      <sheetName val="HP_yoy_GAAP20"/>
      <sheetName val="Raw_materials20"/>
      <sheetName val="Total_Financials20"/>
      <sheetName val="FY01_Actuals20"/>
      <sheetName val="FY00_Restated20"/>
      <sheetName val="FY01_Quota20"/>
      <sheetName val="Board_Slide_4"/>
      <sheetName val="Flash_Export_Only4"/>
      <sheetName val="Navigation_&amp;_Assumptions4"/>
      <sheetName val="Flash_Template4"/>
      <sheetName val="CF_Summary4"/>
      <sheetName val="PG_Summary4"/>
      <sheetName val="HPCO__GAAP4"/>
      <sheetName val="HPCO__Pro_Forma4"/>
      <sheetName val="Monthly_Trend4"/>
      <sheetName val="Monthly_OpEx_Detail4"/>
      <sheetName val="CF_ASPIRE_compare4"/>
      <sheetName val="CF_yoy_Compare4"/>
      <sheetName val="CF_Sequential_Compare4"/>
      <sheetName val="CF_Implied_Month_3_$4"/>
      <sheetName val="CF_Implied_Month_3_%_of_Flash4"/>
      <sheetName val="PG_ASPIRE_Compare4"/>
      <sheetName val="PG_yoy_Compare4"/>
      <sheetName val="PG_Sequential_Compare4"/>
      <sheetName val="PG_Implied_Month_3_$4"/>
      <sheetName val="PG_Implied_Month_3_%_of_Flash4"/>
      <sheetName val="CF_ASPIRE_Comp_by_PC4"/>
      <sheetName val="CF_yoy_Comp_by_PC4"/>
      <sheetName val="CF_Seq_Comp_by_PC4"/>
      <sheetName val="CF_Implied_M3_by_PC_$4"/>
      <sheetName val="CF_Implied_M3_by_PC_%_Flash4"/>
      <sheetName val="PG_ASPIRE_Comp_by_PC4"/>
      <sheetName val="PG_yoy_Comp_by_PC4"/>
      <sheetName val="PG_Seq_Comp_by_PC4"/>
      <sheetName val="PG_Implied_M3_by_PC_$4"/>
      <sheetName val="PG_Implied_M3_by_PC_%_Flash4"/>
      <sheetName val="Comet_ASPIRE4"/>
      <sheetName val="Comet_yoy4"/>
      <sheetName val="Comet_Sequential4"/>
      <sheetName val="Comet_Implied_M3_(QTD)4"/>
      <sheetName val="Month_14"/>
      <sheetName val="Month_24"/>
      <sheetName val="Extr__Gain_Table4"/>
      <sheetName val="HP_yoy_GAAP4"/>
      <sheetName val="Raw_materials4"/>
      <sheetName val="Total_Financials4"/>
      <sheetName val="FY01_Actuals4"/>
      <sheetName val="FY00_Restated4"/>
      <sheetName val="FY01_Quota4"/>
      <sheetName val="Safety___P_A4"/>
      <sheetName val="Top_Lvl__Logic4"/>
      <sheetName val="Board_Slide_5"/>
      <sheetName val="Flash_Export_Only5"/>
      <sheetName val="Navigation_&amp;_Assumptions5"/>
      <sheetName val="Flash_Template5"/>
      <sheetName val="CF_Summary5"/>
      <sheetName val="PG_Summary5"/>
      <sheetName val="HPCO__GAAP5"/>
      <sheetName val="HPCO__Pro_Forma5"/>
      <sheetName val="Monthly_Trend5"/>
      <sheetName val="Monthly_OpEx_Detail5"/>
      <sheetName val="CF_ASPIRE_compare5"/>
      <sheetName val="CF_yoy_Compare5"/>
      <sheetName val="CF_Sequential_Compare5"/>
      <sheetName val="CF_Implied_Month_3_$5"/>
      <sheetName val="CF_Implied_Month_3_%_of_Flash5"/>
      <sheetName val="PG_ASPIRE_Compare5"/>
      <sheetName val="PG_yoy_Compare5"/>
      <sheetName val="PG_Sequential_Compare5"/>
      <sheetName val="PG_Implied_Month_3_$5"/>
      <sheetName val="PG_Implied_Month_3_%_of_Flash5"/>
      <sheetName val="CF_ASPIRE_Comp_by_PC5"/>
      <sheetName val="CF_yoy_Comp_by_PC5"/>
      <sheetName val="CF_Seq_Comp_by_PC5"/>
      <sheetName val="CF_Implied_M3_by_PC_$5"/>
      <sheetName val="CF_Implied_M3_by_PC_%_Flash5"/>
      <sheetName val="PG_ASPIRE_Comp_by_PC5"/>
      <sheetName val="PG_yoy_Comp_by_PC5"/>
      <sheetName val="PG_Seq_Comp_by_PC5"/>
      <sheetName val="PG_Implied_M3_by_PC_$5"/>
      <sheetName val="PG_Implied_M3_by_PC_%_Flash5"/>
      <sheetName val="Comet_ASPIRE5"/>
      <sheetName val="Comet_yoy5"/>
      <sheetName val="Comet_Sequential5"/>
      <sheetName val="Comet_Implied_M3_(QTD)5"/>
      <sheetName val="Month_15"/>
      <sheetName val="Month_25"/>
      <sheetName val="Extr__Gain_Table5"/>
      <sheetName val="HP_yoy_GAAP5"/>
      <sheetName val="Raw_materials5"/>
      <sheetName val="Total_Financials5"/>
      <sheetName val="FY01_Actuals5"/>
      <sheetName val="FY00_Restated5"/>
      <sheetName val="FY01_Quota5"/>
      <sheetName val="Safety___P_A5"/>
      <sheetName val="Top_Lvl__Logic5"/>
      <sheetName val="Board_Slide_6"/>
      <sheetName val="Flash_Export_Only6"/>
      <sheetName val="Navigation_&amp;_Assumptions6"/>
      <sheetName val="Flash_Template6"/>
      <sheetName val="CF_Summary6"/>
      <sheetName val="PG_Summary6"/>
      <sheetName val="HPCO__GAAP6"/>
      <sheetName val="HPCO__Pro_Forma6"/>
      <sheetName val="Monthly_Trend6"/>
      <sheetName val="Monthly_OpEx_Detail6"/>
      <sheetName val="CF_ASPIRE_compare6"/>
      <sheetName val="CF_yoy_Compare6"/>
      <sheetName val="CF_Sequential_Compare6"/>
      <sheetName val="CF_Implied_Month_3_$6"/>
      <sheetName val="CF_Implied_Month_3_%_of_Flash6"/>
      <sheetName val="PG_ASPIRE_Compare6"/>
      <sheetName val="PG_yoy_Compare6"/>
      <sheetName val="PG_Sequential_Compare6"/>
      <sheetName val="PG_Implied_Month_3_$6"/>
      <sheetName val="PG_Implied_Month_3_%_of_Flash6"/>
      <sheetName val="CF_ASPIRE_Comp_by_PC6"/>
      <sheetName val="CF_yoy_Comp_by_PC6"/>
      <sheetName val="CF_Seq_Comp_by_PC6"/>
      <sheetName val="CF_Implied_M3_by_PC_$6"/>
      <sheetName val="CF_Implied_M3_by_PC_%_Flash6"/>
      <sheetName val="PG_ASPIRE_Comp_by_PC6"/>
      <sheetName val="PG_yoy_Comp_by_PC6"/>
      <sheetName val="PG_Seq_Comp_by_PC6"/>
      <sheetName val="PG_Implied_M3_by_PC_$6"/>
      <sheetName val="PG_Implied_M3_by_PC_%_Flash6"/>
      <sheetName val="Comet_ASPIRE6"/>
      <sheetName val="Comet_yoy6"/>
      <sheetName val="Comet_Sequential6"/>
      <sheetName val="Comet_Implied_M3_(QTD)6"/>
      <sheetName val="Month_16"/>
      <sheetName val="Month_26"/>
      <sheetName val="Extr__Gain_Table6"/>
      <sheetName val="HP_yoy_GAAP6"/>
      <sheetName val="Raw_materials6"/>
      <sheetName val="Total_Financials6"/>
      <sheetName val="FY01_Actuals6"/>
      <sheetName val="FY00_Restated6"/>
      <sheetName val="FY01_Quota6"/>
      <sheetName val="Safety___P_A6"/>
      <sheetName val="Top_Lvl__Logic6"/>
      <sheetName val="Board_Slide_7"/>
      <sheetName val="Flash_Export_Only7"/>
      <sheetName val="Navigation_&amp;_Assumptions7"/>
      <sheetName val="Flash_Template7"/>
      <sheetName val="CF_Summary7"/>
      <sheetName val="PG_Summary7"/>
      <sheetName val="HPCO__GAAP7"/>
      <sheetName val="HPCO__Pro_Forma7"/>
      <sheetName val="Monthly_Trend7"/>
      <sheetName val="Monthly_OpEx_Detail7"/>
      <sheetName val="CF_ASPIRE_compare7"/>
      <sheetName val="CF_yoy_Compare7"/>
      <sheetName val="CF_Sequential_Compare7"/>
      <sheetName val="CF_Implied_Month_3_$7"/>
      <sheetName val="CF_Implied_Month_3_%_of_Flash7"/>
      <sheetName val="PG_ASPIRE_Compare7"/>
      <sheetName val="PG_yoy_Compare7"/>
      <sheetName val="PG_Sequential_Compare7"/>
      <sheetName val="PG_Implied_Month_3_$7"/>
      <sheetName val="PG_Implied_Month_3_%_of_Flash7"/>
      <sheetName val="CF_ASPIRE_Comp_by_PC7"/>
      <sheetName val="CF_yoy_Comp_by_PC7"/>
      <sheetName val="CF_Seq_Comp_by_PC7"/>
      <sheetName val="CF_Implied_M3_by_PC_$7"/>
      <sheetName val="CF_Implied_M3_by_PC_%_Flash7"/>
      <sheetName val="PG_ASPIRE_Comp_by_PC7"/>
      <sheetName val="PG_yoy_Comp_by_PC7"/>
      <sheetName val="PG_Seq_Comp_by_PC7"/>
      <sheetName val="PG_Implied_M3_by_PC_$7"/>
      <sheetName val="PG_Implied_M3_by_PC_%_Flash7"/>
      <sheetName val="Comet_ASPIRE7"/>
      <sheetName val="Comet_yoy7"/>
      <sheetName val="Comet_Sequential7"/>
      <sheetName val="Comet_Implied_M3_(QTD)7"/>
      <sheetName val="Month_17"/>
      <sheetName val="Month_27"/>
      <sheetName val="Extr__Gain_Table7"/>
      <sheetName val="HP_yoy_GAAP7"/>
      <sheetName val="Raw_materials7"/>
      <sheetName val="Total_Financials7"/>
      <sheetName val="FY01_Actuals7"/>
      <sheetName val="FY00_Restated7"/>
      <sheetName val="FY01_Quota7"/>
      <sheetName val="Board_Slide_8"/>
      <sheetName val="Flash_Export_Only8"/>
      <sheetName val="Navigation_&amp;_Assumptions8"/>
      <sheetName val="Flash_Template8"/>
      <sheetName val="CF_Summary8"/>
      <sheetName val="PG_Summary8"/>
      <sheetName val="HPCO__GAAP8"/>
      <sheetName val="HPCO__Pro_Forma8"/>
      <sheetName val="Monthly_Trend8"/>
      <sheetName val="Monthly_OpEx_Detail8"/>
      <sheetName val="CF_ASPIRE_compare8"/>
      <sheetName val="CF_yoy_Compare8"/>
      <sheetName val="CF_Sequential_Compare8"/>
      <sheetName val="CF_Implied_Month_3_$8"/>
      <sheetName val="CF_Implied_Month_3_%_of_Flash8"/>
      <sheetName val="PG_ASPIRE_Compare8"/>
      <sheetName val="PG_yoy_Compare8"/>
      <sheetName val="PG_Sequential_Compare8"/>
      <sheetName val="PG_Implied_Month_3_$8"/>
      <sheetName val="PG_Implied_Month_3_%_of_Flash8"/>
      <sheetName val="CF_ASPIRE_Comp_by_PC8"/>
      <sheetName val="CF_yoy_Comp_by_PC8"/>
      <sheetName val="CF_Seq_Comp_by_PC8"/>
      <sheetName val="CF_Implied_M3_by_PC_$8"/>
      <sheetName val="CF_Implied_M3_by_PC_%_Flash8"/>
      <sheetName val="PG_ASPIRE_Comp_by_PC8"/>
      <sheetName val="PG_yoy_Comp_by_PC8"/>
      <sheetName val="PG_Seq_Comp_by_PC8"/>
      <sheetName val="PG_Implied_M3_by_PC_$8"/>
      <sheetName val="PG_Implied_M3_by_PC_%_Flash8"/>
      <sheetName val="Comet_ASPIRE8"/>
      <sheetName val="Comet_yoy8"/>
      <sheetName val="Comet_Sequential8"/>
      <sheetName val="Comet_Implied_M3_(QTD)8"/>
      <sheetName val="Month_18"/>
      <sheetName val="Month_28"/>
      <sheetName val="Extr__Gain_Table8"/>
      <sheetName val="HP_yoy_GAAP8"/>
      <sheetName val="Raw_materials8"/>
      <sheetName val="Total_Financials8"/>
      <sheetName val="FY01_Actuals8"/>
      <sheetName val="FY00_Restated8"/>
      <sheetName val="FY01_Quota8"/>
      <sheetName val="Board_Slide_9"/>
      <sheetName val="Flash_Export_Only9"/>
      <sheetName val="Navigation_&amp;_Assumptions9"/>
      <sheetName val="Flash_Template9"/>
      <sheetName val="CF_Summary9"/>
      <sheetName val="PG_Summary9"/>
      <sheetName val="HPCO__GAAP9"/>
      <sheetName val="HPCO__Pro_Forma9"/>
      <sheetName val="Monthly_Trend9"/>
      <sheetName val="Monthly_OpEx_Detail9"/>
      <sheetName val="CF_ASPIRE_compare9"/>
      <sheetName val="CF_yoy_Compare9"/>
      <sheetName val="CF_Sequential_Compare9"/>
      <sheetName val="CF_Implied_Month_3_$9"/>
      <sheetName val="CF_Implied_Month_3_%_of_Flash9"/>
      <sheetName val="PG_ASPIRE_Compare9"/>
      <sheetName val="PG_yoy_Compare9"/>
      <sheetName val="PG_Sequential_Compare9"/>
      <sheetName val="PG_Implied_Month_3_$9"/>
      <sheetName val="PG_Implied_Month_3_%_of_Flash9"/>
      <sheetName val="CF_ASPIRE_Comp_by_PC9"/>
      <sheetName val="CF_yoy_Comp_by_PC9"/>
      <sheetName val="CF_Seq_Comp_by_PC9"/>
      <sheetName val="CF_Implied_M3_by_PC_$9"/>
      <sheetName val="CF_Implied_M3_by_PC_%_Flash9"/>
      <sheetName val="PG_ASPIRE_Comp_by_PC9"/>
      <sheetName val="PG_yoy_Comp_by_PC9"/>
      <sheetName val="PG_Seq_Comp_by_PC9"/>
      <sheetName val="PG_Implied_M3_by_PC_$9"/>
      <sheetName val="PG_Implied_M3_by_PC_%_Flash9"/>
      <sheetName val="Comet_ASPIRE9"/>
      <sheetName val="Comet_yoy9"/>
      <sheetName val="Comet_Sequential9"/>
      <sheetName val="Comet_Implied_M3_(QTD)9"/>
      <sheetName val="Month_19"/>
      <sheetName val="Month_29"/>
      <sheetName val="Extr__Gain_Table9"/>
      <sheetName val="HP_yoy_GAAP9"/>
      <sheetName val="Raw_materials9"/>
      <sheetName val="Total_Financials9"/>
      <sheetName val="FY01_Actuals9"/>
      <sheetName val="FY00_Restated9"/>
      <sheetName val="FY01_Quota9"/>
      <sheetName val="Safety___P_A7"/>
      <sheetName val="Top_Lvl__Logic7"/>
      <sheetName val="Board_Slide_10"/>
      <sheetName val="Flash_Export_Only10"/>
      <sheetName val="Navigation_&amp;_Assumptions10"/>
      <sheetName val="Flash_Template10"/>
      <sheetName val="CF_Summary10"/>
      <sheetName val="PG_Summary10"/>
      <sheetName val="HPCO__GAAP10"/>
      <sheetName val="HPCO__Pro_Forma10"/>
      <sheetName val="Monthly_Trend10"/>
      <sheetName val="Monthly_OpEx_Detail10"/>
      <sheetName val="CF_ASPIRE_compare10"/>
      <sheetName val="CF_yoy_Compare10"/>
      <sheetName val="CF_Sequential_Compare10"/>
      <sheetName val="CF_Implied_Month_3_$10"/>
      <sheetName val="CF_Implied_Month_3_%_of_Flash10"/>
      <sheetName val="PG_ASPIRE_Compare10"/>
      <sheetName val="PG_yoy_Compare10"/>
      <sheetName val="PG_Sequential_Compare10"/>
      <sheetName val="PG_Implied_Month_3_$10"/>
      <sheetName val="PG_Implied_Month_3_%_of_Flash10"/>
      <sheetName val="CF_ASPIRE_Comp_by_PC10"/>
      <sheetName val="CF_yoy_Comp_by_PC10"/>
      <sheetName val="CF_Seq_Comp_by_PC10"/>
      <sheetName val="CF_Implied_M3_by_PC_$10"/>
      <sheetName val="CF_Implied_M3_by_PC_%_Flash10"/>
      <sheetName val="PG_ASPIRE_Comp_by_PC10"/>
      <sheetName val="PG_yoy_Comp_by_PC10"/>
      <sheetName val="PG_Seq_Comp_by_PC10"/>
      <sheetName val="PG_Implied_M3_by_PC_$10"/>
      <sheetName val="PG_Implied_M3_by_PC_%_Flash10"/>
      <sheetName val="Comet_ASPIRE10"/>
      <sheetName val="Comet_yoy10"/>
      <sheetName val="Comet_Sequential10"/>
      <sheetName val="Comet_Implied_M3_(QTD)10"/>
      <sheetName val="Month_110"/>
      <sheetName val="Month_210"/>
      <sheetName val="Extr__Gain_Table10"/>
      <sheetName val="HP_yoy_GAAP10"/>
      <sheetName val="Raw_materials10"/>
      <sheetName val="Total_Financials10"/>
      <sheetName val="FY01_Actuals10"/>
      <sheetName val="FY00_Restated10"/>
      <sheetName val="FY01_Quota10"/>
      <sheetName val="Safety___P_A8"/>
      <sheetName val="Top_Lvl__Logic8"/>
      <sheetName val="Board_Slide_11"/>
      <sheetName val="Flash_Export_Only11"/>
      <sheetName val="Navigation_&amp;_Assumptions11"/>
      <sheetName val="Flash_Template11"/>
      <sheetName val="CF_Summary11"/>
      <sheetName val="PG_Summary11"/>
      <sheetName val="HPCO__GAAP11"/>
      <sheetName val="HPCO__Pro_Forma11"/>
      <sheetName val="Monthly_Trend11"/>
      <sheetName val="Monthly_OpEx_Detail11"/>
      <sheetName val="CF_ASPIRE_compare11"/>
      <sheetName val="CF_yoy_Compare11"/>
      <sheetName val="CF_Sequential_Compare11"/>
      <sheetName val="CF_Implied_Month_3_$11"/>
      <sheetName val="CF_Implied_Month_3_%_of_Flash11"/>
      <sheetName val="PG_ASPIRE_Compare11"/>
      <sheetName val="PG_yoy_Compare11"/>
      <sheetName val="PG_Sequential_Compare11"/>
      <sheetName val="PG_Implied_Month_3_$11"/>
      <sheetName val="PG_Implied_Month_3_%_of_Flash11"/>
      <sheetName val="CF_ASPIRE_Comp_by_PC11"/>
      <sheetName val="CF_yoy_Comp_by_PC11"/>
      <sheetName val="CF_Seq_Comp_by_PC11"/>
      <sheetName val="CF_Implied_M3_by_PC_$11"/>
      <sheetName val="CF_Implied_M3_by_PC_%_Flash11"/>
      <sheetName val="PG_ASPIRE_Comp_by_PC11"/>
      <sheetName val="PG_yoy_Comp_by_PC11"/>
      <sheetName val="PG_Seq_Comp_by_PC11"/>
      <sheetName val="PG_Implied_M3_by_PC_$11"/>
      <sheetName val="PG_Implied_M3_by_PC_%_Flash11"/>
      <sheetName val="Comet_ASPIRE11"/>
      <sheetName val="Comet_yoy11"/>
      <sheetName val="Comet_Sequential11"/>
      <sheetName val="Comet_Implied_M3_(QTD)11"/>
      <sheetName val="Month_111"/>
      <sheetName val="Month_211"/>
      <sheetName val="Extr__Gain_Table11"/>
      <sheetName val="HP_yoy_GAAP11"/>
      <sheetName val="Raw_materials11"/>
      <sheetName val="Safety___P_A9"/>
      <sheetName val="Top_Lvl__Logic9"/>
      <sheetName val="Total_Financials11"/>
      <sheetName val="FY01_Actuals11"/>
      <sheetName val="FY00_Restated11"/>
      <sheetName val="FY01_Quota11"/>
      <sheetName val="Board_Slide_12"/>
      <sheetName val="Flash_Export_Only12"/>
      <sheetName val="Navigation_&amp;_Assumptions12"/>
      <sheetName val="Flash_Template12"/>
      <sheetName val="CF_Summary12"/>
      <sheetName val="PG_Summary12"/>
      <sheetName val="HPCO__GAAP12"/>
      <sheetName val="HPCO__Pro_Forma12"/>
      <sheetName val="Monthly_Trend12"/>
      <sheetName val="Monthly_OpEx_Detail12"/>
      <sheetName val="CF_ASPIRE_compare12"/>
      <sheetName val="CF_yoy_Compare12"/>
      <sheetName val="CF_Sequential_Compare12"/>
      <sheetName val="CF_Implied_Month_3_$12"/>
      <sheetName val="CF_Implied_Month_3_%_of_Flash12"/>
      <sheetName val="PG_ASPIRE_Compare12"/>
      <sheetName val="PG_yoy_Compare12"/>
      <sheetName val="PG_Sequential_Compare12"/>
      <sheetName val="PG_Implied_Month_3_$12"/>
      <sheetName val="PG_Implied_Month_3_%_of_Flash12"/>
      <sheetName val="CF_ASPIRE_Comp_by_PC12"/>
      <sheetName val="CF_yoy_Comp_by_PC12"/>
      <sheetName val="CF_Seq_Comp_by_PC12"/>
      <sheetName val="CF_Implied_M3_by_PC_$12"/>
      <sheetName val="CF_Implied_M3_by_PC_%_Flash12"/>
      <sheetName val="PG_ASPIRE_Comp_by_PC12"/>
      <sheetName val="PG_yoy_Comp_by_PC12"/>
      <sheetName val="PG_Seq_Comp_by_PC12"/>
      <sheetName val="PG_Implied_M3_by_PC_$12"/>
      <sheetName val="PG_Implied_M3_by_PC_%_Flash12"/>
      <sheetName val="Comet_ASPIRE12"/>
      <sheetName val="Comet_yoy12"/>
      <sheetName val="Comet_Sequential12"/>
      <sheetName val="Comet_Implied_M3_(QTD)12"/>
      <sheetName val="Month_112"/>
      <sheetName val="Month_212"/>
      <sheetName val="Extr__Gain_Table12"/>
      <sheetName val="HP_yoy_GAAP12"/>
      <sheetName val="Raw_materials12"/>
      <sheetName val="Total_Financials12"/>
      <sheetName val="FY01_Actuals12"/>
      <sheetName val="FY00_Restated12"/>
      <sheetName val="FY01_Quota12"/>
      <sheetName val="Safety___P_A10"/>
      <sheetName val="Top_Lvl__Logic10"/>
      <sheetName val="Board_Slide_13"/>
      <sheetName val="Flash_Export_Only13"/>
      <sheetName val="Navigation_&amp;_Assumptions13"/>
      <sheetName val="Flash_Template13"/>
      <sheetName val="CF_Summary13"/>
      <sheetName val="PG_Summary13"/>
      <sheetName val="HPCO__GAAP13"/>
      <sheetName val="HPCO__Pro_Forma13"/>
      <sheetName val="Monthly_Trend13"/>
      <sheetName val="Monthly_OpEx_Detail13"/>
      <sheetName val="CF_ASPIRE_compare13"/>
      <sheetName val="CF_yoy_Compare13"/>
      <sheetName val="CF_Sequential_Compare13"/>
      <sheetName val="CF_Implied_Month_3_$13"/>
      <sheetName val="CF_Implied_Month_3_%_of_Flash13"/>
      <sheetName val="PG_ASPIRE_Compare13"/>
      <sheetName val="PG_yoy_Compare13"/>
      <sheetName val="PG_Sequential_Compare13"/>
      <sheetName val="PG_Implied_Month_3_$13"/>
      <sheetName val="PG_Implied_Month_3_%_of_Flash13"/>
      <sheetName val="CF_ASPIRE_Comp_by_PC13"/>
      <sheetName val="CF_yoy_Comp_by_PC13"/>
      <sheetName val="CF_Seq_Comp_by_PC13"/>
      <sheetName val="CF_Implied_M3_by_PC_$13"/>
      <sheetName val="CF_Implied_M3_by_PC_%_Flash13"/>
      <sheetName val="PG_ASPIRE_Comp_by_PC13"/>
      <sheetName val="PG_yoy_Comp_by_PC13"/>
      <sheetName val="PG_Seq_Comp_by_PC13"/>
      <sheetName val="PG_Implied_M3_by_PC_$13"/>
      <sheetName val="PG_Implied_M3_by_PC_%_Flash13"/>
      <sheetName val="Comet_ASPIRE13"/>
      <sheetName val="Comet_yoy13"/>
      <sheetName val="Comet_Sequential13"/>
      <sheetName val="Comet_Implied_M3_(QTD)13"/>
      <sheetName val="Month_113"/>
      <sheetName val="Month_213"/>
      <sheetName val="Extr__Gain_Table13"/>
      <sheetName val="HP_yoy_GAAP13"/>
      <sheetName val="Raw_materials13"/>
      <sheetName val="Total_Financials13"/>
      <sheetName val="FY01_Actuals13"/>
      <sheetName val="FY00_Restated13"/>
      <sheetName val="FY01_Quota13"/>
      <sheetName val="Safety___P_A11"/>
      <sheetName val="Top_Lvl__Logic11"/>
      <sheetName val="Board_Slide_14"/>
      <sheetName val="Flash_Export_Only14"/>
      <sheetName val="Navigation_&amp;_Assumptions14"/>
      <sheetName val="Flash_Template14"/>
      <sheetName val="CF_Summary14"/>
      <sheetName val="PG_Summary14"/>
      <sheetName val="HPCO__GAAP14"/>
      <sheetName val="HPCO__Pro_Forma14"/>
      <sheetName val="Monthly_Trend14"/>
      <sheetName val="Monthly_OpEx_Detail14"/>
      <sheetName val="CF_ASPIRE_compare14"/>
      <sheetName val="CF_yoy_Compare14"/>
      <sheetName val="CF_Sequential_Compare14"/>
      <sheetName val="CF_Implied_Month_3_$14"/>
      <sheetName val="CF_Implied_Month_3_%_of_Flash14"/>
      <sheetName val="PG_ASPIRE_Compare14"/>
      <sheetName val="PG_yoy_Compare14"/>
      <sheetName val="PG_Sequential_Compare14"/>
      <sheetName val="PG_Implied_Month_3_$14"/>
      <sheetName val="PG_Implied_Month_3_%_of_Flash14"/>
      <sheetName val="CF_ASPIRE_Comp_by_PC14"/>
      <sheetName val="CF_yoy_Comp_by_PC14"/>
      <sheetName val="CF_Seq_Comp_by_PC14"/>
      <sheetName val="CF_Implied_M3_by_PC_$14"/>
      <sheetName val="CF_Implied_M3_by_PC_%_Flash14"/>
      <sheetName val="PG_ASPIRE_Comp_by_PC14"/>
      <sheetName val="PG_yoy_Comp_by_PC14"/>
      <sheetName val="PG_Seq_Comp_by_PC14"/>
      <sheetName val="PG_Implied_M3_by_PC_$14"/>
      <sheetName val="PG_Implied_M3_by_PC_%_Flash14"/>
      <sheetName val="Comet_ASPIRE14"/>
      <sheetName val="Comet_yoy14"/>
      <sheetName val="Comet_Sequential14"/>
      <sheetName val="Comet_Implied_M3_(QTD)14"/>
      <sheetName val="Month_114"/>
      <sheetName val="Month_214"/>
      <sheetName val="Extr__Gain_Table14"/>
      <sheetName val="HP_yoy_GAAP14"/>
      <sheetName val="Raw_materials14"/>
      <sheetName val="Total_Financials14"/>
      <sheetName val="FY01_Actuals14"/>
      <sheetName val="FY00_Restated14"/>
      <sheetName val="FY01_Quota14"/>
      <sheetName val="Safety___P_A12"/>
      <sheetName val="Top_Lvl__Logic12"/>
      <sheetName val="Board_Slide_15"/>
      <sheetName val="Flash_Export_Only15"/>
      <sheetName val="Navigation_&amp;_Assumptions15"/>
      <sheetName val="Flash_Template15"/>
      <sheetName val="CF_Summary15"/>
      <sheetName val="PG_Summary15"/>
      <sheetName val="HPCO__GAAP15"/>
      <sheetName val="HPCO__Pro_Forma15"/>
      <sheetName val="Monthly_Trend15"/>
      <sheetName val="Monthly_OpEx_Detail15"/>
      <sheetName val="CF_ASPIRE_compare15"/>
      <sheetName val="CF_yoy_Compare15"/>
      <sheetName val="CF_Sequential_Compare15"/>
      <sheetName val="CF_Implied_Month_3_$15"/>
      <sheetName val="CF_Implied_Month_3_%_of_Flash15"/>
      <sheetName val="PG_ASPIRE_Compare15"/>
      <sheetName val="PG_yoy_Compare15"/>
      <sheetName val="PG_Sequential_Compare15"/>
      <sheetName val="PG_Implied_Month_3_$15"/>
      <sheetName val="PG_Implied_Month_3_%_of_Flash15"/>
      <sheetName val="CF_ASPIRE_Comp_by_PC15"/>
      <sheetName val="CF_yoy_Comp_by_PC15"/>
      <sheetName val="CF_Seq_Comp_by_PC15"/>
      <sheetName val="CF_Implied_M3_by_PC_$15"/>
      <sheetName val="CF_Implied_M3_by_PC_%_Flash15"/>
      <sheetName val="PG_ASPIRE_Comp_by_PC15"/>
      <sheetName val="PG_yoy_Comp_by_PC15"/>
      <sheetName val="PG_Seq_Comp_by_PC15"/>
      <sheetName val="PG_Implied_M3_by_PC_$15"/>
      <sheetName val="PG_Implied_M3_by_PC_%_Flash15"/>
      <sheetName val="Comet_ASPIRE15"/>
      <sheetName val="Comet_yoy15"/>
      <sheetName val="Comet_Sequential15"/>
      <sheetName val="Comet_Implied_M3_(QTD)15"/>
      <sheetName val="Month_115"/>
      <sheetName val="Month_215"/>
      <sheetName val="Extr__Gain_Table15"/>
      <sheetName val="HP_yoy_GAAP15"/>
      <sheetName val="Raw_materials15"/>
      <sheetName val="Safety___P_A13"/>
      <sheetName val="Top_Lvl__Logic13"/>
      <sheetName val="Total_Financials15"/>
      <sheetName val="FY01_Actuals15"/>
      <sheetName val="FY00_Restated15"/>
      <sheetName val="FY01_Quota15"/>
      <sheetName val="Board_Slide_17"/>
      <sheetName val="Flash_Export_Only17"/>
      <sheetName val="Navigation_&amp;_Assumptions17"/>
      <sheetName val="Flash_Template17"/>
      <sheetName val="CF_Summary17"/>
      <sheetName val="PG_Summary17"/>
      <sheetName val="HPCO__GAAP17"/>
      <sheetName val="HPCO__Pro_Forma17"/>
      <sheetName val="Monthly_Trend17"/>
      <sheetName val="Monthly_OpEx_Detail17"/>
      <sheetName val="CF_ASPIRE_compare17"/>
      <sheetName val="CF_yoy_Compare17"/>
      <sheetName val="CF_Sequential_Compare17"/>
      <sheetName val="CF_Implied_Month_3_$17"/>
      <sheetName val="CF_Implied_Month_3_%_of_Flash17"/>
      <sheetName val="PG_ASPIRE_Compare17"/>
      <sheetName val="PG_yoy_Compare17"/>
      <sheetName val="PG_Sequential_Compare17"/>
      <sheetName val="PG_Implied_Month_3_$17"/>
      <sheetName val="PG_Implied_Month_3_%_of_Flash17"/>
      <sheetName val="CF_ASPIRE_Comp_by_PC17"/>
      <sheetName val="CF_yoy_Comp_by_PC17"/>
      <sheetName val="CF_Seq_Comp_by_PC17"/>
      <sheetName val="CF_Implied_M3_by_PC_$17"/>
      <sheetName val="CF_Implied_M3_by_PC_%_Flash17"/>
      <sheetName val="PG_ASPIRE_Comp_by_PC17"/>
      <sheetName val="PG_yoy_Comp_by_PC17"/>
      <sheetName val="PG_Seq_Comp_by_PC17"/>
      <sheetName val="PG_Implied_M3_by_PC_$17"/>
      <sheetName val="PG_Implied_M3_by_PC_%_Flash17"/>
      <sheetName val="Comet_ASPIRE17"/>
      <sheetName val="Comet_yoy17"/>
      <sheetName val="Comet_Sequential17"/>
      <sheetName val="Comet_Implied_M3_(QTD)17"/>
      <sheetName val="Month_117"/>
      <sheetName val="Month_217"/>
      <sheetName val="Extr__Gain_Table17"/>
      <sheetName val="HP_yoy_GAAP17"/>
      <sheetName val="Raw_materials17"/>
      <sheetName val="Total_Financials17"/>
      <sheetName val="FY01_Actuals17"/>
      <sheetName val="FY00_Restated17"/>
      <sheetName val="FY01_Quota17"/>
      <sheetName val="Safety___P_A15"/>
      <sheetName val="Top_Lvl__Logic15"/>
      <sheetName val="Board_Slide_16"/>
      <sheetName val="Flash_Export_Only16"/>
      <sheetName val="Navigation_&amp;_Assumptions16"/>
      <sheetName val="Flash_Template16"/>
      <sheetName val="CF_Summary16"/>
      <sheetName val="PG_Summary16"/>
      <sheetName val="HPCO__GAAP16"/>
      <sheetName val="HPCO__Pro_Forma16"/>
      <sheetName val="Monthly_Trend16"/>
      <sheetName val="Monthly_OpEx_Detail16"/>
      <sheetName val="CF_ASPIRE_compare16"/>
      <sheetName val="CF_yoy_Compare16"/>
      <sheetName val="CF_Sequential_Compare16"/>
      <sheetName val="CF_Implied_Month_3_$16"/>
      <sheetName val="CF_Implied_Month_3_%_of_Flash16"/>
      <sheetName val="PG_ASPIRE_Compare16"/>
      <sheetName val="PG_yoy_Compare16"/>
      <sheetName val="PG_Sequential_Compare16"/>
      <sheetName val="PG_Implied_Month_3_$16"/>
      <sheetName val="PG_Implied_Month_3_%_of_Flash16"/>
      <sheetName val="CF_ASPIRE_Comp_by_PC16"/>
      <sheetName val="CF_yoy_Comp_by_PC16"/>
      <sheetName val="CF_Seq_Comp_by_PC16"/>
      <sheetName val="CF_Implied_M3_by_PC_$16"/>
      <sheetName val="CF_Implied_M3_by_PC_%_Flash16"/>
      <sheetName val="PG_ASPIRE_Comp_by_PC16"/>
      <sheetName val="PG_yoy_Comp_by_PC16"/>
      <sheetName val="PG_Seq_Comp_by_PC16"/>
      <sheetName val="PG_Implied_M3_by_PC_$16"/>
      <sheetName val="PG_Implied_M3_by_PC_%_Flash16"/>
      <sheetName val="Comet_ASPIRE16"/>
      <sheetName val="Comet_yoy16"/>
      <sheetName val="Comet_Sequential16"/>
      <sheetName val="Comet_Implied_M3_(QTD)16"/>
      <sheetName val="Month_116"/>
      <sheetName val="Month_216"/>
      <sheetName val="Extr__Gain_Table16"/>
      <sheetName val="HP_yoy_GAAP16"/>
      <sheetName val="Raw_materials16"/>
      <sheetName val="Total_Financials16"/>
      <sheetName val="FY01_Actuals16"/>
      <sheetName val="FY00_Restated16"/>
      <sheetName val="FY01_Quota16"/>
      <sheetName val="Safety___P_A14"/>
      <sheetName val="Top_Lvl__Logic14"/>
      <sheetName val="Board_Slide_18"/>
      <sheetName val="Flash_Export_Only18"/>
      <sheetName val="Navigation_&amp;_Assumptions18"/>
      <sheetName val="Flash_Template18"/>
      <sheetName val="CF_Summary18"/>
      <sheetName val="PG_Summary18"/>
      <sheetName val="HPCO__GAAP18"/>
      <sheetName val="HPCO__Pro_Forma18"/>
      <sheetName val="Monthly_Trend18"/>
      <sheetName val="Monthly_OpEx_Detail18"/>
      <sheetName val="CF_ASPIRE_compare18"/>
      <sheetName val="CF_yoy_Compare18"/>
      <sheetName val="CF_Sequential_Compare18"/>
      <sheetName val="CF_Implied_Month_3_$18"/>
      <sheetName val="CF_Implied_Month_3_%_of_Flash18"/>
      <sheetName val="PG_ASPIRE_Compare18"/>
      <sheetName val="PG_yoy_Compare18"/>
      <sheetName val="PG_Sequential_Compare18"/>
      <sheetName val="PG_Implied_Month_3_$18"/>
      <sheetName val="PG_Implied_Month_3_%_of_Flash18"/>
      <sheetName val="CF_ASPIRE_Comp_by_PC18"/>
      <sheetName val="CF_yoy_Comp_by_PC18"/>
      <sheetName val="CF_Seq_Comp_by_PC18"/>
      <sheetName val="CF_Implied_M3_by_PC_$18"/>
      <sheetName val="CF_Implied_M3_by_PC_%_Flash18"/>
      <sheetName val="PG_ASPIRE_Comp_by_PC18"/>
      <sheetName val="PG_yoy_Comp_by_PC18"/>
      <sheetName val="PG_Seq_Comp_by_PC18"/>
      <sheetName val="PG_Implied_M3_by_PC_$18"/>
      <sheetName val="PG_Implied_M3_by_PC_%_Flash18"/>
      <sheetName val="Comet_ASPIRE18"/>
      <sheetName val="Comet_yoy18"/>
      <sheetName val="Comet_Sequential18"/>
      <sheetName val="Comet_Implied_M3_(QTD)18"/>
      <sheetName val="Month_118"/>
      <sheetName val="Month_218"/>
      <sheetName val="Extr__Gain_Table18"/>
      <sheetName val="HP_yoy_GAAP18"/>
      <sheetName val="Raw_materials18"/>
      <sheetName val="Total_Financials18"/>
      <sheetName val="FY01_Actuals18"/>
      <sheetName val="FY00_Restated18"/>
      <sheetName val="FY01_Quota18"/>
      <sheetName val="Safety___P_A16"/>
      <sheetName val="Top_Lvl__Logic16"/>
      <sheetName val="Board_Slide_19"/>
      <sheetName val="Flash_Export_Only19"/>
      <sheetName val="Navigation_&amp;_Assumptions19"/>
      <sheetName val="Flash_Template19"/>
      <sheetName val="CF_Summary19"/>
      <sheetName val="PG_Summary19"/>
      <sheetName val="HPCO__GAAP19"/>
      <sheetName val="HPCO__Pro_Forma19"/>
      <sheetName val="Monthly_Trend19"/>
      <sheetName val="Monthly_OpEx_Detail19"/>
      <sheetName val="CF_ASPIRE_compare19"/>
      <sheetName val="CF_yoy_Compare19"/>
      <sheetName val="CF_Sequential_Compare19"/>
      <sheetName val="CF_Implied_Month_3_$19"/>
      <sheetName val="CF_Implied_Month_3_%_of_Flash19"/>
      <sheetName val="PG_ASPIRE_Compare19"/>
      <sheetName val="PG_yoy_Compare19"/>
      <sheetName val="PG_Sequential_Compare19"/>
      <sheetName val="PG_Implied_Month_3_$19"/>
      <sheetName val="PG_Implied_Month_3_%_of_Flash19"/>
      <sheetName val="CF_ASPIRE_Comp_by_PC19"/>
      <sheetName val="CF_yoy_Comp_by_PC19"/>
      <sheetName val="CF_Seq_Comp_by_PC19"/>
      <sheetName val="CF_Implied_M3_by_PC_$19"/>
      <sheetName val="CF_Implied_M3_by_PC_%_Flash19"/>
      <sheetName val="PG_ASPIRE_Comp_by_PC19"/>
      <sheetName val="PG_yoy_Comp_by_PC19"/>
      <sheetName val="PG_Seq_Comp_by_PC19"/>
      <sheetName val="PG_Implied_M3_by_PC_$19"/>
      <sheetName val="PG_Implied_M3_by_PC_%_Flash19"/>
      <sheetName val="Comet_ASPIRE19"/>
      <sheetName val="Comet_yoy19"/>
      <sheetName val="Comet_Sequential19"/>
      <sheetName val="Comet_Implied_M3_(QTD)19"/>
      <sheetName val="Month_119"/>
      <sheetName val="Month_219"/>
      <sheetName val="Extr__Gain_Table19"/>
      <sheetName val="HP_yoy_GAAP19"/>
      <sheetName val="Raw_materials19"/>
      <sheetName val="Total_Financials19"/>
      <sheetName val="FY01_Actuals19"/>
      <sheetName val="FY00_Restated19"/>
      <sheetName val="FY01_Quota19"/>
      <sheetName val="Safety___P_A17"/>
      <sheetName val="Top_Lvl__Logic17"/>
      <sheetName val="Safety___P_A18"/>
      <sheetName val="Top_Lvl__Logic18"/>
      <sheetName val="Board_Slide_21"/>
      <sheetName val="Flash_Export_Only21"/>
      <sheetName val="Navigation_&amp;_Assumptions21"/>
      <sheetName val="Flash_Template21"/>
      <sheetName val="CF_Summary21"/>
      <sheetName val="PG_Summary21"/>
      <sheetName val="HPCO__GAAP21"/>
      <sheetName val="HPCO__Pro_Forma21"/>
      <sheetName val="Monthly_Trend21"/>
      <sheetName val="Monthly_OpEx_Detail21"/>
      <sheetName val="CF_ASPIRE_compare21"/>
      <sheetName val="CF_yoy_Compare21"/>
      <sheetName val="CF_Sequential_Compare21"/>
      <sheetName val="CF_Implied_Month_3_$21"/>
      <sheetName val="CF_Implied_Month_3_%_of_Flash21"/>
      <sheetName val="PG_ASPIRE_Compare21"/>
      <sheetName val="PG_yoy_Compare21"/>
      <sheetName val="PG_Sequential_Compare21"/>
      <sheetName val="PG_Implied_Month_3_$21"/>
      <sheetName val="PG_Implied_Month_3_%_of_Flash21"/>
      <sheetName val="CF_ASPIRE_Comp_by_PC21"/>
      <sheetName val="CF_yoy_Comp_by_PC21"/>
      <sheetName val="CF_Seq_Comp_by_PC21"/>
      <sheetName val="CF_Implied_M3_by_PC_$21"/>
      <sheetName val="CF_Implied_M3_by_PC_%_Flash21"/>
      <sheetName val="PG_ASPIRE_Comp_by_PC21"/>
      <sheetName val="PG_yoy_Comp_by_PC21"/>
      <sheetName val="PG_Seq_Comp_by_PC21"/>
      <sheetName val="PG_Implied_M3_by_PC_$21"/>
      <sheetName val="PG_Implied_M3_by_PC_%_Flash21"/>
      <sheetName val="Comet_ASPIRE21"/>
      <sheetName val="Comet_yoy21"/>
      <sheetName val="Comet_Sequential21"/>
      <sheetName val="Comet_Implied_M3_(QTD)21"/>
      <sheetName val="Month_121"/>
      <sheetName val="Month_221"/>
      <sheetName val="Extr__Gain_Table21"/>
      <sheetName val="HP_yoy_GAAP21"/>
      <sheetName val="Raw_materials21"/>
      <sheetName val="Total_Financials21"/>
      <sheetName val="FY01_Actuals21"/>
      <sheetName val="FY00_Restated21"/>
      <sheetName val="FY01_Quota21"/>
      <sheetName val="Safety___P_A19"/>
      <sheetName val="Top_Lvl__Logic19"/>
      <sheetName val="Board_Slide_22"/>
      <sheetName val="Flash_Export_Only22"/>
      <sheetName val="Navigation_&amp;_Assumptions22"/>
      <sheetName val="Flash_Template22"/>
      <sheetName val="CF_Summary22"/>
      <sheetName val="PG_Summary22"/>
      <sheetName val="HPCO__GAAP22"/>
      <sheetName val="HPCO__Pro_Forma22"/>
      <sheetName val="Monthly_Trend22"/>
      <sheetName val="Monthly_OpEx_Detail22"/>
      <sheetName val="CF_ASPIRE_compare22"/>
      <sheetName val="CF_yoy_Compare22"/>
      <sheetName val="CF_Sequential_Compare22"/>
      <sheetName val="CF_Implied_Month_3_$22"/>
      <sheetName val="CF_Implied_Month_3_%_of_Flash22"/>
      <sheetName val="PG_ASPIRE_Compare22"/>
      <sheetName val="PG_yoy_Compare22"/>
      <sheetName val="PG_Sequential_Compare22"/>
      <sheetName val="PG_Implied_Month_3_$22"/>
      <sheetName val="PG_Implied_Month_3_%_of_Flash22"/>
      <sheetName val="CF_ASPIRE_Comp_by_PC22"/>
      <sheetName val="CF_yoy_Comp_by_PC22"/>
      <sheetName val="CF_Seq_Comp_by_PC22"/>
      <sheetName val="CF_Implied_M3_by_PC_$22"/>
      <sheetName val="CF_Implied_M3_by_PC_%_Flash22"/>
      <sheetName val="PG_ASPIRE_Comp_by_PC22"/>
      <sheetName val="PG_yoy_Comp_by_PC22"/>
      <sheetName val="PG_Seq_Comp_by_PC22"/>
      <sheetName val="PG_Implied_M3_by_PC_$22"/>
      <sheetName val="PG_Implied_M3_by_PC_%_Flash22"/>
      <sheetName val="Comet_ASPIRE22"/>
      <sheetName val="Comet_yoy22"/>
      <sheetName val="Comet_Sequential22"/>
      <sheetName val="Comet_Implied_M3_(QTD)22"/>
      <sheetName val="Month_122"/>
      <sheetName val="Month_222"/>
      <sheetName val="Extr__Gain_Table22"/>
      <sheetName val="HP_yoy_GAAP22"/>
      <sheetName val="Raw_materials22"/>
      <sheetName val="Total_Financials22"/>
      <sheetName val="FY01_Actuals22"/>
      <sheetName val="FY00_Restated22"/>
      <sheetName val="FY01_Quota22"/>
      <sheetName val="Safety___P_A20"/>
      <sheetName val="Top_Lvl__Logic20"/>
      <sheetName val="Board_Slide_26"/>
      <sheetName val="Flash_Export_Only26"/>
      <sheetName val="Navigation_&amp;_Assumptions26"/>
      <sheetName val="Flash_Template26"/>
      <sheetName val="CF_Summary26"/>
      <sheetName val="PG_Summary26"/>
      <sheetName val="HPCO__GAAP26"/>
      <sheetName val="HPCO__Pro_Forma26"/>
      <sheetName val="Monthly_Trend26"/>
      <sheetName val="Monthly_OpEx_Detail26"/>
      <sheetName val="CF_ASPIRE_compare26"/>
      <sheetName val="CF_yoy_Compare26"/>
      <sheetName val="CF_Sequential_Compare26"/>
      <sheetName val="CF_Implied_Month_3_$26"/>
      <sheetName val="CF_Implied_Month_3_%_of_Flash26"/>
      <sheetName val="PG_ASPIRE_Compare26"/>
      <sheetName val="PG_yoy_Compare26"/>
      <sheetName val="PG_Sequential_Compare26"/>
      <sheetName val="PG_Implied_Month_3_$26"/>
      <sheetName val="PG_Implied_Month_3_%_of_Flash26"/>
      <sheetName val="CF_ASPIRE_Comp_by_PC26"/>
      <sheetName val="CF_yoy_Comp_by_PC26"/>
      <sheetName val="CF_Seq_Comp_by_PC26"/>
      <sheetName val="CF_Implied_M3_by_PC_$26"/>
      <sheetName val="CF_Implied_M3_by_PC_%_Flash26"/>
      <sheetName val="PG_ASPIRE_Comp_by_PC26"/>
      <sheetName val="PG_yoy_Comp_by_PC26"/>
      <sheetName val="PG_Seq_Comp_by_PC26"/>
      <sheetName val="PG_Implied_M3_by_PC_$26"/>
      <sheetName val="PG_Implied_M3_by_PC_%_Flash26"/>
      <sheetName val="Comet_ASPIRE26"/>
      <sheetName val="Comet_yoy26"/>
      <sheetName val="Comet_Sequential26"/>
      <sheetName val="Comet_Implied_M3_(QTD)26"/>
      <sheetName val="Month_126"/>
      <sheetName val="Month_226"/>
      <sheetName val="Extr__Gain_Table26"/>
      <sheetName val="HP_yoy_GAAP26"/>
      <sheetName val="Raw_materials26"/>
      <sheetName val="Total_Financials26"/>
      <sheetName val="FY01_Actuals26"/>
      <sheetName val="FY00_Restated26"/>
      <sheetName val="FY01_Quota26"/>
      <sheetName val="Safety___P_A24"/>
      <sheetName val="Top_Lvl__Logic24"/>
      <sheetName val="Board_Slide_24"/>
      <sheetName val="Flash_Export_Only24"/>
      <sheetName val="Navigation_&amp;_Assumptions24"/>
      <sheetName val="Flash_Template24"/>
      <sheetName val="CF_Summary24"/>
      <sheetName val="PG_Summary24"/>
      <sheetName val="HPCO__GAAP24"/>
      <sheetName val="HPCO__Pro_Forma24"/>
      <sheetName val="Monthly_Trend24"/>
      <sheetName val="Monthly_OpEx_Detail24"/>
      <sheetName val="CF_ASPIRE_compare24"/>
      <sheetName val="CF_yoy_Compare24"/>
      <sheetName val="CF_Sequential_Compare24"/>
      <sheetName val="CF_Implied_Month_3_$24"/>
      <sheetName val="CF_Implied_Month_3_%_of_Flash24"/>
      <sheetName val="PG_ASPIRE_Compare24"/>
      <sheetName val="PG_yoy_Compare24"/>
      <sheetName val="PG_Sequential_Compare24"/>
      <sheetName val="PG_Implied_Month_3_$24"/>
      <sheetName val="PG_Implied_Month_3_%_of_Flash24"/>
      <sheetName val="CF_ASPIRE_Comp_by_PC24"/>
      <sheetName val="CF_yoy_Comp_by_PC24"/>
      <sheetName val="CF_Seq_Comp_by_PC24"/>
      <sheetName val="CF_Implied_M3_by_PC_$24"/>
      <sheetName val="CF_Implied_M3_by_PC_%_Flash24"/>
      <sheetName val="PG_ASPIRE_Comp_by_PC24"/>
      <sheetName val="PG_yoy_Comp_by_PC24"/>
      <sheetName val="PG_Seq_Comp_by_PC24"/>
      <sheetName val="PG_Implied_M3_by_PC_$24"/>
      <sheetName val="PG_Implied_M3_by_PC_%_Flash24"/>
      <sheetName val="Comet_ASPIRE24"/>
      <sheetName val="Comet_yoy24"/>
      <sheetName val="Comet_Sequential24"/>
      <sheetName val="Comet_Implied_M3_(QTD)24"/>
      <sheetName val="Month_124"/>
      <sheetName val="Month_224"/>
      <sheetName val="Extr__Gain_Table24"/>
      <sheetName val="HP_yoy_GAAP24"/>
      <sheetName val="Raw_materials24"/>
      <sheetName val="Total_Financials24"/>
      <sheetName val="FY01_Actuals24"/>
      <sheetName val="FY00_Restated24"/>
      <sheetName val="FY01_Quota24"/>
      <sheetName val="Safety___P_A22"/>
      <sheetName val="Top_Lvl__Logic22"/>
      <sheetName val="Board_Slide_23"/>
      <sheetName val="Flash_Export_Only23"/>
      <sheetName val="Navigation_&amp;_Assumptions23"/>
      <sheetName val="Flash_Template23"/>
      <sheetName val="CF_Summary23"/>
      <sheetName val="PG_Summary23"/>
      <sheetName val="HPCO__GAAP23"/>
      <sheetName val="HPCO__Pro_Forma23"/>
      <sheetName val="Monthly_Trend23"/>
      <sheetName val="Monthly_OpEx_Detail23"/>
      <sheetName val="CF_ASPIRE_compare23"/>
      <sheetName val="CF_yoy_Compare23"/>
      <sheetName val="CF_Sequential_Compare23"/>
      <sheetName val="CF_Implied_Month_3_$23"/>
      <sheetName val="CF_Implied_Month_3_%_of_Flash23"/>
      <sheetName val="PG_ASPIRE_Compare23"/>
      <sheetName val="PG_yoy_Compare23"/>
      <sheetName val="PG_Sequential_Compare23"/>
      <sheetName val="PG_Implied_Month_3_$23"/>
      <sheetName val="PG_Implied_Month_3_%_of_Flash23"/>
      <sheetName val="CF_ASPIRE_Comp_by_PC23"/>
      <sheetName val="CF_yoy_Comp_by_PC23"/>
      <sheetName val="CF_Seq_Comp_by_PC23"/>
      <sheetName val="CF_Implied_M3_by_PC_$23"/>
      <sheetName val="CF_Implied_M3_by_PC_%_Flash23"/>
      <sheetName val="PG_ASPIRE_Comp_by_PC23"/>
      <sheetName val="PG_yoy_Comp_by_PC23"/>
      <sheetName val="PG_Seq_Comp_by_PC23"/>
      <sheetName val="PG_Implied_M3_by_PC_$23"/>
      <sheetName val="PG_Implied_M3_by_PC_%_Flash23"/>
      <sheetName val="Comet_ASPIRE23"/>
      <sheetName val="Comet_yoy23"/>
      <sheetName val="Comet_Sequential23"/>
      <sheetName val="Comet_Implied_M3_(QTD)23"/>
      <sheetName val="Month_123"/>
      <sheetName val="Month_223"/>
      <sheetName val="Extr__Gain_Table23"/>
      <sheetName val="HP_yoy_GAAP23"/>
      <sheetName val="Raw_materials23"/>
      <sheetName val="Total_Financials23"/>
      <sheetName val="FY01_Actuals23"/>
      <sheetName val="FY00_Restated23"/>
      <sheetName val="FY01_Quota23"/>
      <sheetName val="Safety___P_A21"/>
      <sheetName val="Top_Lvl__Logic21"/>
      <sheetName val="Board_Slide_25"/>
      <sheetName val="Flash_Export_Only25"/>
      <sheetName val="Navigation_&amp;_Assumptions25"/>
      <sheetName val="Flash_Template25"/>
      <sheetName val="CF_Summary25"/>
      <sheetName val="PG_Summary25"/>
      <sheetName val="HPCO__GAAP25"/>
      <sheetName val="HPCO__Pro_Forma25"/>
      <sheetName val="Monthly_Trend25"/>
      <sheetName val="Monthly_OpEx_Detail25"/>
      <sheetName val="CF_ASPIRE_compare25"/>
      <sheetName val="CF_yoy_Compare25"/>
      <sheetName val="CF_Sequential_Compare25"/>
      <sheetName val="CF_Implied_Month_3_$25"/>
      <sheetName val="CF_Implied_Month_3_%_of_Flash25"/>
      <sheetName val="PG_ASPIRE_Compare25"/>
      <sheetName val="PG_yoy_Compare25"/>
      <sheetName val="PG_Sequential_Compare25"/>
      <sheetName val="PG_Implied_Month_3_$25"/>
      <sheetName val="PG_Implied_Month_3_%_of_Flash25"/>
      <sheetName val="CF_ASPIRE_Comp_by_PC25"/>
      <sheetName val="CF_yoy_Comp_by_PC25"/>
      <sheetName val="CF_Seq_Comp_by_PC25"/>
      <sheetName val="CF_Implied_M3_by_PC_$25"/>
      <sheetName val="CF_Implied_M3_by_PC_%_Flash25"/>
      <sheetName val="PG_ASPIRE_Comp_by_PC25"/>
      <sheetName val="PG_yoy_Comp_by_PC25"/>
      <sheetName val="PG_Seq_Comp_by_PC25"/>
      <sheetName val="PG_Implied_M3_by_PC_$25"/>
      <sheetName val="PG_Implied_M3_by_PC_%_Flash25"/>
      <sheetName val="Comet_ASPIRE25"/>
      <sheetName val="Comet_yoy25"/>
      <sheetName val="Comet_Sequential25"/>
      <sheetName val="Comet_Implied_M3_(QTD)25"/>
      <sheetName val="Month_125"/>
      <sheetName val="Month_225"/>
      <sheetName val="Extr__Gain_Table25"/>
      <sheetName val="HP_yoy_GAAP25"/>
      <sheetName val="Raw_materials25"/>
      <sheetName val="Total_Financials25"/>
      <sheetName val="FY01_Actuals25"/>
      <sheetName val="FY00_Restated25"/>
      <sheetName val="FY01_Quota25"/>
      <sheetName val="Safety___P_A23"/>
      <sheetName val="Top_Lvl__Logic23"/>
      <sheetName val="Board_Slide_29"/>
      <sheetName val="Flash_Export_Only29"/>
      <sheetName val="Navigation_&amp;_Assumptions29"/>
      <sheetName val="Flash_Template29"/>
      <sheetName val="CF_Summary29"/>
      <sheetName val="PG_Summary29"/>
      <sheetName val="HPCO__GAAP29"/>
      <sheetName val="HPCO__Pro_Forma29"/>
      <sheetName val="Monthly_Trend29"/>
      <sheetName val="Monthly_OpEx_Detail29"/>
      <sheetName val="CF_ASPIRE_compare29"/>
      <sheetName val="CF_yoy_Compare29"/>
      <sheetName val="CF_Sequential_Compare29"/>
      <sheetName val="CF_Implied_Month_3_$29"/>
      <sheetName val="CF_Implied_Month_3_%_of_Flash29"/>
      <sheetName val="PG_ASPIRE_Compare29"/>
      <sheetName val="PG_yoy_Compare29"/>
      <sheetName val="PG_Sequential_Compare29"/>
      <sheetName val="PG_Implied_Month_3_$29"/>
      <sheetName val="PG_Implied_Month_3_%_of_Flash29"/>
      <sheetName val="CF_ASPIRE_Comp_by_PC29"/>
      <sheetName val="CF_yoy_Comp_by_PC29"/>
      <sheetName val="CF_Seq_Comp_by_PC29"/>
      <sheetName val="CF_Implied_M3_by_PC_$29"/>
      <sheetName val="CF_Implied_M3_by_PC_%_Flash29"/>
      <sheetName val="PG_ASPIRE_Comp_by_PC29"/>
      <sheetName val="PG_yoy_Comp_by_PC29"/>
      <sheetName val="PG_Seq_Comp_by_PC29"/>
      <sheetName val="PG_Implied_M3_by_PC_$29"/>
      <sheetName val="PG_Implied_M3_by_PC_%_Flash29"/>
      <sheetName val="Comet_ASPIRE29"/>
      <sheetName val="Comet_yoy29"/>
      <sheetName val="Comet_Sequential29"/>
      <sheetName val="Comet_Implied_M3_(QTD)29"/>
      <sheetName val="Month_129"/>
      <sheetName val="Month_229"/>
      <sheetName val="Extr__Gain_Table29"/>
      <sheetName val="HP_yoy_GAAP29"/>
      <sheetName val="Raw_materials29"/>
      <sheetName val="Total_Financials29"/>
      <sheetName val="FY01_Actuals29"/>
      <sheetName val="FY00_Restated29"/>
      <sheetName val="FY01_Quota29"/>
      <sheetName val="Safety___P_A27"/>
      <sheetName val="Top_Lvl__Logic27"/>
      <sheetName val="Board_Slide_27"/>
      <sheetName val="Flash_Export_Only27"/>
      <sheetName val="Navigation_&amp;_Assumptions27"/>
      <sheetName val="Flash_Template27"/>
      <sheetName val="CF_Summary27"/>
      <sheetName val="PG_Summary27"/>
      <sheetName val="HPCO__GAAP27"/>
      <sheetName val="HPCO__Pro_Forma27"/>
      <sheetName val="Monthly_Trend27"/>
      <sheetName val="Monthly_OpEx_Detail27"/>
      <sheetName val="CF_ASPIRE_compare27"/>
      <sheetName val="CF_yoy_Compare27"/>
      <sheetName val="CF_Sequential_Compare27"/>
      <sheetName val="CF_Implied_Month_3_$27"/>
      <sheetName val="CF_Implied_Month_3_%_of_Flash27"/>
      <sheetName val="PG_ASPIRE_Compare27"/>
      <sheetName val="PG_yoy_Compare27"/>
      <sheetName val="PG_Sequential_Compare27"/>
      <sheetName val="PG_Implied_Month_3_$27"/>
      <sheetName val="PG_Implied_Month_3_%_of_Flash27"/>
      <sheetName val="CF_ASPIRE_Comp_by_PC27"/>
      <sheetName val="CF_yoy_Comp_by_PC27"/>
      <sheetName val="CF_Seq_Comp_by_PC27"/>
      <sheetName val="CF_Implied_M3_by_PC_$27"/>
      <sheetName val="CF_Implied_M3_by_PC_%_Flash27"/>
      <sheetName val="PG_ASPIRE_Comp_by_PC27"/>
      <sheetName val="PG_yoy_Comp_by_PC27"/>
      <sheetName val="PG_Seq_Comp_by_PC27"/>
      <sheetName val="PG_Implied_M3_by_PC_$27"/>
      <sheetName val="PG_Implied_M3_by_PC_%_Flash27"/>
      <sheetName val="Comet_ASPIRE27"/>
      <sheetName val="Comet_yoy27"/>
      <sheetName val="Comet_Sequential27"/>
      <sheetName val="Comet_Implied_M3_(QTD)27"/>
      <sheetName val="Month_127"/>
      <sheetName val="Month_227"/>
      <sheetName val="Extr__Gain_Table27"/>
      <sheetName val="HP_yoy_GAAP27"/>
      <sheetName val="Raw_materials27"/>
      <sheetName val="Total_Financials27"/>
      <sheetName val="FY01_Actuals27"/>
      <sheetName val="FY00_Restated27"/>
      <sheetName val="FY01_Quota27"/>
      <sheetName val="Safety___P_A25"/>
      <sheetName val="Top_Lvl__Logic25"/>
      <sheetName val="Board_Slide_28"/>
      <sheetName val="Flash_Export_Only28"/>
      <sheetName val="Navigation_&amp;_Assumptions28"/>
      <sheetName val="Flash_Template28"/>
      <sheetName val="CF_Summary28"/>
      <sheetName val="PG_Summary28"/>
      <sheetName val="HPCO__GAAP28"/>
      <sheetName val="HPCO__Pro_Forma28"/>
      <sheetName val="Monthly_Trend28"/>
      <sheetName val="Monthly_OpEx_Detail28"/>
      <sheetName val="CF_ASPIRE_compare28"/>
      <sheetName val="CF_yoy_Compare28"/>
      <sheetName val="CF_Sequential_Compare28"/>
      <sheetName val="CF_Implied_Month_3_$28"/>
      <sheetName val="CF_Implied_Month_3_%_of_Flash28"/>
      <sheetName val="PG_ASPIRE_Compare28"/>
      <sheetName val="PG_yoy_Compare28"/>
      <sheetName val="PG_Sequential_Compare28"/>
      <sheetName val="PG_Implied_Month_3_$28"/>
      <sheetName val="PG_Implied_Month_3_%_of_Flash28"/>
      <sheetName val="CF_ASPIRE_Comp_by_PC28"/>
      <sheetName val="CF_yoy_Comp_by_PC28"/>
      <sheetName val="CF_Seq_Comp_by_PC28"/>
      <sheetName val="CF_Implied_M3_by_PC_$28"/>
      <sheetName val="CF_Implied_M3_by_PC_%_Flash28"/>
      <sheetName val="PG_ASPIRE_Comp_by_PC28"/>
      <sheetName val="PG_yoy_Comp_by_PC28"/>
      <sheetName val="PG_Seq_Comp_by_PC28"/>
      <sheetName val="PG_Implied_M3_by_PC_$28"/>
      <sheetName val="PG_Implied_M3_by_PC_%_Flash28"/>
      <sheetName val="Comet_ASPIRE28"/>
      <sheetName val="Comet_yoy28"/>
      <sheetName val="Comet_Sequential28"/>
      <sheetName val="Comet_Implied_M3_(QTD)28"/>
      <sheetName val="Month_128"/>
      <sheetName val="Month_228"/>
      <sheetName val="Extr__Gain_Table28"/>
      <sheetName val="HP_yoy_GAAP28"/>
      <sheetName val="Raw_materials28"/>
      <sheetName val="Total_Financials28"/>
      <sheetName val="FY01_Actuals28"/>
      <sheetName val="FY00_Restated28"/>
      <sheetName val="FY01_Quota28"/>
      <sheetName val="Safety___P_A26"/>
      <sheetName val="Top_Lvl__Logic26"/>
      <sheetName val="Board_Slide_33"/>
      <sheetName val="Flash_Export_Only33"/>
      <sheetName val="Navigation_&amp;_Assumptions33"/>
      <sheetName val="Flash_Template33"/>
      <sheetName val="CF_Summary33"/>
      <sheetName val="PG_Summary33"/>
      <sheetName val="HPCO__GAAP33"/>
      <sheetName val="HPCO__Pro_Forma33"/>
      <sheetName val="Monthly_Trend33"/>
      <sheetName val="Monthly_OpEx_Detail33"/>
      <sheetName val="CF_ASPIRE_compare33"/>
      <sheetName val="CF_yoy_Compare33"/>
      <sheetName val="CF_Sequential_Compare33"/>
      <sheetName val="CF_Implied_Month_3_$33"/>
      <sheetName val="CF_Implied_Month_3_%_of_Flash33"/>
      <sheetName val="PG_ASPIRE_Compare33"/>
      <sheetName val="PG_yoy_Compare33"/>
      <sheetName val="PG_Sequential_Compare33"/>
      <sheetName val="PG_Implied_Month_3_$33"/>
      <sheetName val="PG_Implied_Month_3_%_of_Flash33"/>
      <sheetName val="CF_ASPIRE_Comp_by_PC33"/>
      <sheetName val="CF_yoy_Comp_by_PC33"/>
      <sheetName val="CF_Seq_Comp_by_PC33"/>
      <sheetName val="CF_Implied_M3_by_PC_$33"/>
      <sheetName val="CF_Implied_M3_by_PC_%_Flash33"/>
      <sheetName val="PG_ASPIRE_Comp_by_PC33"/>
      <sheetName val="PG_yoy_Comp_by_PC33"/>
      <sheetName val="PG_Seq_Comp_by_PC33"/>
      <sheetName val="PG_Implied_M3_by_PC_$33"/>
      <sheetName val="PG_Implied_M3_by_PC_%_Flash33"/>
      <sheetName val="Comet_ASPIRE33"/>
      <sheetName val="Comet_yoy33"/>
      <sheetName val="Comet_Sequential33"/>
      <sheetName val="Comet_Implied_M3_(QTD)33"/>
      <sheetName val="Month_133"/>
      <sheetName val="Month_233"/>
      <sheetName val="Extr__Gain_Table33"/>
      <sheetName val="HP_yoy_GAAP33"/>
      <sheetName val="Raw_materials33"/>
      <sheetName val="Safety___P_A31"/>
      <sheetName val="Top_Lvl__Logic31"/>
      <sheetName val="Total_Financials33"/>
      <sheetName val="FY01_Actuals33"/>
      <sheetName val="FY00_Restated33"/>
      <sheetName val="FY01_Quota33"/>
      <sheetName val="Cover_Page1"/>
      <sheetName val="Application_for_GM_Signature1"/>
      <sheetName val="Board_Slide_30"/>
      <sheetName val="Flash_Export_Only30"/>
      <sheetName val="Navigation_&amp;_Assumptions30"/>
      <sheetName val="Flash_Template30"/>
      <sheetName val="CF_Summary30"/>
      <sheetName val="PG_Summary30"/>
      <sheetName val="HPCO__GAAP30"/>
      <sheetName val="HPCO__Pro_Forma30"/>
      <sheetName val="Monthly_Trend30"/>
      <sheetName val="Monthly_OpEx_Detail30"/>
      <sheetName val="CF_ASPIRE_compare30"/>
      <sheetName val="CF_yoy_Compare30"/>
      <sheetName val="CF_Sequential_Compare30"/>
      <sheetName val="CF_Implied_Month_3_$30"/>
      <sheetName val="CF_Implied_Month_3_%_of_Flash30"/>
      <sheetName val="PG_ASPIRE_Compare30"/>
      <sheetName val="PG_yoy_Compare30"/>
      <sheetName val="PG_Sequential_Compare30"/>
      <sheetName val="PG_Implied_Month_3_$30"/>
      <sheetName val="PG_Implied_Month_3_%_of_Flash30"/>
      <sheetName val="CF_ASPIRE_Comp_by_PC30"/>
      <sheetName val="CF_yoy_Comp_by_PC30"/>
      <sheetName val="CF_Seq_Comp_by_PC30"/>
      <sheetName val="CF_Implied_M3_by_PC_$30"/>
      <sheetName val="CF_Implied_M3_by_PC_%_Flash30"/>
      <sheetName val="PG_ASPIRE_Comp_by_PC30"/>
      <sheetName val="PG_yoy_Comp_by_PC30"/>
      <sheetName val="PG_Seq_Comp_by_PC30"/>
      <sheetName val="PG_Implied_M3_by_PC_$30"/>
      <sheetName val="PG_Implied_M3_by_PC_%_Flash30"/>
      <sheetName val="Comet_ASPIRE30"/>
      <sheetName val="Comet_yoy30"/>
      <sheetName val="Comet_Sequential30"/>
      <sheetName val="Comet_Implied_M3_(QTD)30"/>
      <sheetName val="Month_130"/>
      <sheetName val="Month_230"/>
      <sheetName val="Extr__Gain_Table30"/>
      <sheetName val="HP_yoy_GAAP30"/>
      <sheetName val="Raw_materials30"/>
      <sheetName val="Total_Financials30"/>
      <sheetName val="FY01_Actuals30"/>
      <sheetName val="FY00_Restated30"/>
      <sheetName val="FY01_Quota30"/>
      <sheetName val="Safety___P_A28"/>
      <sheetName val="Top_Lvl__Logic28"/>
      <sheetName val="Board_Slide_31"/>
      <sheetName val="Flash_Export_Only31"/>
      <sheetName val="Navigation_&amp;_Assumptions31"/>
      <sheetName val="Flash_Template31"/>
      <sheetName val="CF_Summary31"/>
      <sheetName val="PG_Summary31"/>
      <sheetName val="HPCO__GAAP31"/>
      <sheetName val="HPCO__Pro_Forma31"/>
      <sheetName val="Monthly_Trend31"/>
      <sheetName val="Monthly_OpEx_Detail31"/>
      <sheetName val="CF_ASPIRE_compare31"/>
      <sheetName val="CF_yoy_Compare31"/>
      <sheetName val="CF_Sequential_Compare31"/>
      <sheetName val="CF_Implied_Month_3_$31"/>
      <sheetName val="CF_Implied_Month_3_%_of_Flash31"/>
      <sheetName val="PG_ASPIRE_Compare31"/>
      <sheetName val="PG_yoy_Compare31"/>
      <sheetName val="PG_Sequential_Compare31"/>
      <sheetName val="PG_Implied_Month_3_$31"/>
      <sheetName val="PG_Implied_Month_3_%_of_Flash31"/>
      <sheetName val="CF_ASPIRE_Comp_by_PC31"/>
      <sheetName val="CF_yoy_Comp_by_PC31"/>
      <sheetName val="CF_Seq_Comp_by_PC31"/>
      <sheetName val="CF_Implied_M3_by_PC_$31"/>
      <sheetName val="CF_Implied_M3_by_PC_%_Flash31"/>
      <sheetName val="PG_ASPIRE_Comp_by_PC31"/>
      <sheetName val="PG_yoy_Comp_by_PC31"/>
      <sheetName val="PG_Seq_Comp_by_PC31"/>
      <sheetName val="PG_Implied_M3_by_PC_$31"/>
      <sheetName val="PG_Implied_M3_by_PC_%_Flash31"/>
      <sheetName val="Comet_ASPIRE31"/>
      <sheetName val="Comet_yoy31"/>
      <sheetName val="Comet_Sequential31"/>
      <sheetName val="Comet_Implied_M3_(QTD)31"/>
      <sheetName val="Month_131"/>
      <sheetName val="Month_231"/>
      <sheetName val="Extr__Gain_Table31"/>
      <sheetName val="HP_yoy_GAAP31"/>
      <sheetName val="Raw_materials31"/>
      <sheetName val="Total_Financials31"/>
      <sheetName val="FY01_Actuals31"/>
      <sheetName val="FY00_Restated31"/>
      <sheetName val="FY01_Quota31"/>
      <sheetName val="Safety___P_A29"/>
      <sheetName val="Top_Lvl__Logic29"/>
      <sheetName val="Board_Slide_32"/>
      <sheetName val="Flash_Export_Only32"/>
      <sheetName val="Navigation_&amp;_Assumptions32"/>
      <sheetName val="Flash_Template32"/>
      <sheetName val="CF_Summary32"/>
      <sheetName val="PG_Summary32"/>
      <sheetName val="HPCO__GAAP32"/>
      <sheetName val="HPCO__Pro_Forma32"/>
      <sheetName val="Monthly_Trend32"/>
      <sheetName val="Monthly_OpEx_Detail32"/>
      <sheetName val="CF_ASPIRE_compare32"/>
      <sheetName val="CF_yoy_Compare32"/>
      <sheetName val="CF_Sequential_Compare32"/>
      <sheetName val="CF_Implied_Month_3_$32"/>
      <sheetName val="CF_Implied_Month_3_%_of_Flash32"/>
      <sheetName val="PG_ASPIRE_Compare32"/>
      <sheetName val="PG_yoy_Compare32"/>
      <sheetName val="PG_Sequential_Compare32"/>
      <sheetName val="PG_Implied_Month_3_$32"/>
      <sheetName val="PG_Implied_Month_3_%_of_Flash32"/>
      <sheetName val="CF_ASPIRE_Comp_by_PC32"/>
      <sheetName val="CF_yoy_Comp_by_PC32"/>
      <sheetName val="CF_Seq_Comp_by_PC32"/>
      <sheetName val="CF_Implied_M3_by_PC_$32"/>
      <sheetName val="CF_Implied_M3_by_PC_%_Flash32"/>
      <sheetName val="PG_ASPIRE_Comp_by_PC32"/>
      <sheetName val="PG_yoy_Comp_by_PC32"/>
      <sheetName val="PG_Seq_Comp_by_PC32"/>
      <sheetName val="PG_Implied_M3_by_PC_$32"/>
      <sheetName val="PG_Implied_M3_by_PC_%_Flash32"/>
      <sheetName val="Comet_ASPIRE32"/>
      <sheetName val="Comet_yoy32"/>
      <sheetName val="Comet_Sequential32"/>
      <sheetName val="Comet_Implied_M3_(QTD)32"/>
      <sheetName val="Month_132"/>
      <sheetName val="Month_232"/>
      <sheetName val="Extr__Gain_Table32"/>
      <sheetName val="HP_yoy_GAAP32"/>
      <sheetName val="Raw_materials32"/>
      <sheetName val="Total_Financials32"/>
      <sheetName val="FY01_Actuals32"/>
      <sheetName val="FY00_Restated32"/>
      <sheetName val="FY01_Quota32"/>
      <sheetName val="Safety___P_A30"/>
      <sheetName val="Top_Lvl__Logic30"/>
      <sheetName val="Cover_Page"/>
      <sheetName val="Application_for_GM_Signature"/>
      <sheetName val="Board_Slide_42"/>
      <sheetName val="Flash_Export_Only42"/>
      <sheetName val="Navigation_&amp;_Assumptions42"/>
      <sheetName val="Flash_Template42"/>
      <sheetName val="CF_Summary42"/>
      <sheetName val="PG_Summary42"/>
      <sheetName val="HPCO__GAAP42"/>
      <sheetName val="HPCO__Pro_Forma42"/>
      <sheetName val="Monthly_Trend42"/>
      <sheetName val="Monthly_OpEx_Detail42"/>
      <sheetName val="CF_ASPIRE_compare42"/>
      <sheetName val="CF_yoy_Compare42"/>
      <sheetName val="CF_Sequential_Compare42"/>
      <sheetName val="CF_Implied_Month_3_$42"/>
      <sheetName val="CF_Implied_Month_3_%_of_Flash42"/>
      <sheetName val="PG_ASPIRE_Compare42"/>
      <sheetName val="PG_yoy_Compare42"/>
      <sheetName val="PG_Sequential_Compare42"/>
      <sheetName val="PG_Implied_Month_3_$42"/>
      <sheetName val="PG_Implied_Month_3_%_of_Flash42"/>
      <sheetName val="CF_ASPIRE_Comp_by_PC42"/>
      <sheetName val="CF_yoy_Comp_by_PC42"/>
      <sheetName val="CF_Seq_Comp_by_PC42"/>
      <sheetName val="CF_Implied_M3_by_PC_$42"/>
      <sheetName val="CF_Implied_M3_by_PC_%_Flash42"/>
      <sheetName val="PG_ASPIRE_Comp_by_PC42"/>
      <sheetName val="PG_yoy_Comp_by_PC42"/>
      <sheetName val="PG_Seq_Comp_by_PC42"/>
      <sheetName val="PG_Implied_M3_by_PC_$42"/>
      <sheetName val="PG_Implied_M3_by_PC_%_Flash42"/>
      <sheetName val="Comet_ASPIRE42"/>
      <sheetName val="Comet_yoy42"/>
      <sheetName val="Comet_Sequential42"/>
      <sheetName val="Comet_Implied_M3_(QTD)42"/>
      <sheetName val="Month_142"/>
      <sheetName val="Month_242"/>
      <sheetName val="Extr__Gain_Table42"/>
      <sheetName val="HP_yoy_GAAP42"/>
      <sheetName val="Raw_materials42"/>
      <sheetName val="Safety___P_A40"/>
      <sheetName val="Top_Lvl__Logic40"/>
      <sheetName val="Total_Financials42"/>
      <sheetName val="FY01_Actuals42"/>
      <sheetName val="FY00_Restated42"/>
      <sheetName val="FY01_Quota42"/>
      <sheetName val="Cover_Page10"/>
      <sheetName val="Application_for_GM_Signature10"/>
      <sheetName val="Repayment_Summary2"/>
      <sheetName val="Board_Slide_36"/>
      <sheetName val="Flash_Export_Only36"/>
      <sheetName val="Navigation_&amp;_Assumptions36"/>
      <sheetName val="Flash_Template36"/>
      <sheetName val="CF_Summary36"/>
      <sheetName val="PG_Summary36"/>
      <sheetName val="HPCO__GAAP36"/>
      <sheetName val="HPCO__Pro_Forma36"/>
      <sheetName val="Monthly_Trend36"/>
      <sheetName val="Monthly_OpEx_Detail36"/>
      <sheetName val="CF_ASPIRE_compare36"/>
      <sheetName val="CF_yoy_Compare36"/>
      <sheetName val="CF_Sequential_Compare36"/>
      <sheetName val="CF_Implied_Month_3_$36"/>
      <sheetName val="CF_Implied_Month_3_%_of_Flash36"/>
      <sheetName val="PG_ASPIRE_Compare36"/>
      <sheetName val="PG_yoy_Compare36"/>
      <sheetName val="PG_Sequential_Compare36"/>
      <sheetName val="PG_Implied_Month_3_$36"/>
      <sheetName val="PG_Implied_Month_3_%_of_Flash36"/>
      <sheetName val="CF_ASPIRE_Comp_by_PC36"/>
      <sheetName val="CF_yoy_Comp_by_PC36"/>
      <sheetName val="CF_Seq_Comp_by_PC36"/>
      <sheetName val="CF_Implied_M3_by_PC_$36"/>
      <sheetName val="CF_Implied_M3_by_PC_%_Flash36"/>
      <sheetName val="PG_ASPIRE_Comp_by_PC36"/>
      <sheetName val="PG_yoy_Comp_by_PC36"/>
      <sheetName val="PG_Seq_Comp_by_PC36"/>
      <sheetName val="PG_Implied_M3_by_PC_$36"/>
      <sheetName val="PG_Implied_M3_by_PC_%_Flash36"/>
      <sheetName val="Comet_ASPIRE36"/>
      <sheetName val="Comet_yoy36"/>
      <sheetName val="Comet_Sequential36"/>
      <sheetName val="Comet_Implied_M3_(QTD)36"/>
      <sheetName val="Month_136"/>
      <sheetName val="Month_236"/>
      <sheetName val="Extr__Gain_Table36"/>
      <sheetName val="HP_yoy_GAAP36"/>
      <sheetName val="Raw_materials36"/>
      <sheetName val="Safety___P_A34"/>
      <sheetName val="Top_Lvl__Logic34"/>
      <sheetName val="Total_Financials36"/>
      <sheetName val="FY01_Actuals36"/>
      <sheetName val="FY00_Restated36"/>
      <sheetName val="FY01_Quota36"/>
      <sheetName val="Cover_Page4"/>
      <sheetName val="Application_for_GM_Signature4"/>
      <sheetName val="Board_Slide_34"/>
      <sheetName val="Flash_Export_Only34"/>
      <sheetName val="Navigation_&amp;_Assumptions34"/>
      <sheetName val="Flash_Template34"/>
      <sheetName val="CF_Summary34"/>
      <sheetName val="PG_Summary34"/>
      <sheetName val="HPCO__GAAP34"/>
      <sheetName val="HPCO__Pro_Forma34"/>
      <sheetName val="Monthly_Trend34"/>
      <sheetName val="Monthly_OpEx_Detail34"/>
      <sheetName val="CF_ASPIRE_compare34"/>
      <sheetName val="CF_yoy_Compare34"/>
      <sheetName val="CF_Sequential_Compare34"/>
      <sheetName val="CF_Implied_Month_3_$34"/>
      <sheetName val="CF_Implied_Month_3_%_of_Flash34"/>
      <sheetName val="PG_ASPIRE_Compare34"/>
      <sheetName val="PG_yoy_Compare34"/>
      <sheetName val="PG_Sequential_Compare34"/>
      <sheetName val="PG_Implied_Month_3_$34"/>
      <sheetName val="PG_Implied_Month_3_%_of_Flash34"/>
      <sheetName val="CF_ASPIRE_Comp_by_PC34"/>
      <sheetName val="CF_yoy_Comp_by_PC34"/>
      <sheetName val="CF_Seq_Comp_by_PC34"/>
      <sheetName val="CF_Implied_M3_by_PC_$34"/>
      <sheetName val="CF_Implied_M3_by_PC_%_Flash34"/>
      <sheetName val="PG_ASPIRE_Comp_by_PC34"/>
      <sheetName val="PG_yoy_Comp_by_PC34"/>
      <sheetName val="PG_Seq_Comp_by_PC34"/>
      <sheetName val="PG_Implied_M3_by_PC_$34"/>
      <sheetName val="PG_Implied_M3_by_PC_%_Flash34"/>
      <sheetName val="Comet_ASPIRE34"/>
      <sheetName val="Comet_yoy34"/>
      <sheetName val="Comet_Sequential34"/>
      <sheetName val="Comet_Implied_M3_(QTD)34"/>
      <sheetName val="Month_134"/>
      <sheetName val="Month_234"/>
      <sheetName val="Extr__Gain_Table34"/>
      <sheetName val="HP_yoy_GAAP34"/>
      <sheetName val="Raw_materials34"/>
      <sheetName val="Safety___P_A32"/>
      <sheetName val="Top_Lvl__Logic32"/>
      <sheetName val="Total_Financials34"/>
      <sheetName val="FY01_Actuals34"/>
      <sheetName val="FY00_Restated34"/>
      <sheetName val="FY01_Quota34"/>
      <sheetName val="Cover_Page2"/>
      <sheetName val="Application_for_GM_Signature2"/>
      <sheetName val="Board_Slide_35"/>
      <sheetName val="Flash_Export_Only35"/>
      <sheetName val="Navigation_&amp;_Assumptions35"/>
      <sheetName val="Flash_Template35"/>
      <sheetName val="CF_Summary35"/>
      <sheetName val="PG_Summary35"/>
      <sheetName val="HPCO__GAAP35"/>
      <sheetName val="HPCO__Pro_Forma35"/>
      <sheetName val="Monthly_Trend35"/>
      <sheetName val="Monthly_OpEx_Detail35"/>
      <sheetName val="CF_ASPIRE_compare35"/>
      <sheetName val="CF_yoy_Compare35"/>
      <sheetName val="CF_Sequential_Compare35"/>
      <sheetName val="CF_Implied_Month_3_$35"/>
      <sheetName val="CF_Implied_Month_3_%_of_Flash35"/>
      <sheetName val="PG_ASPIRE_Compare35"/>
      <sheetName val="PG_yoy_Compare35"/>
      <sheetName val="PG_Sequential_Compare35"/>
      <sheetName val="PG_Implied_Month_3_$35"/>
      <sheetName val="PG_Implied_Month_3_%_of_Flash35"/>
      <sheetName val="CF_ASPIRE_Comp_by_PC35"/>
      <sheetName val="CF_yoy_Comp_by_PC35"/>
      <sheetName val="CF_Seq_Comp_by_PC35"/>
      <sheetName val="CF_Implied_M3_by_PC_$35"/>
      <sheetName val="CF_Implied_M3_by_PC_%_Flash35"/>
      <sheetName val="PG_ASPIRE_Comp_by_PC35"/>
      <sheetName val="PG_yoy_Comp_by_PC35"/>
      <sheetName val="PG_Seq_Comp_by_PC35"/>
      <sheetName val="PG_Implied_M3_by_PC_$35"/>
      <sheetName val="PG_Implied_M3_by_PC_%_Flash35"/>
      <sheetName val="Comet_ASPIRE35"/>
      <sheetName val="Comet_yoy35"/>
      <sheetName val="Comet_Sequential35"/>
      <sheetName val="Comet_Implied_M3_(QTD)35"/>
      <sheetName val="Month_135"/>
      <sheetName val="Month_235"/>
      <sheetName val="Extr__Gain_Table35"/>
      <sheetName val="HP_yoy_GAAP35"/>
      <sheetName val="Raw_materials35"/>
      <sheetName val="Safety___P_A33"/>
      <sheetName val="Top_Lvl__Logic33"/>
      <sheetName val="Total_Financials35"/>
      <sheetName val="FY01_Actuals35"/>
      <sheetName val="FY00_Restated35"/>
      <sheetName val="FY01_Quota35"/>
      <sheetName val="Cover_Page3"/>
      <sheetName val="Application_for_GM_Signature3"/>
      <sheetName val="Board_Slide_39"/>
      <sheetName val="Flash_Export_Only39"/>
      <sheetName val="Navigation_&amp;_Assumptions39"/>
      <sheetName val="Flash_Template39"/>
      <sheetName val="CF_Summary39"/>
      <sheetName val="PG_Summary39"/>
      <sheetName val="HPCO__GAAP39"/>
      <sheetName val="HPCO__Pro_Forma39"/>
      <sheetName val="Monthly_Trend39"/>
      <sheetName val="Monthly_OpEx_Detail39"/>
      <sheetName val="CF_ASPIRE_compare39"/>
      <sheetName val="CF_yoy_Compare39"/>
      <sheetName val="CF_Sequential_Compare39"/>
      <sheetName val="CF_Implied_Month_3_$39"/>
      <sheetName val="CF_Implied_Month_3_%_of_Flash39"/>
      <sheetName val="PG_ASPIRE_Compare39"/>
      <sheetName val="PG_yoy_Compare39"/>
      <sheetName val="PG_Sequential_Compare39"/>
      <sheetName val="PG_Implied_Month_3_$39"/>
      <sheetName val="PG_Implied_Month_3_%_of_Flash39"/>
      <sheetName val="CF_ASPIRE_Comp_by_PC39"/>
      <sheetName val="CF_yoy_Comp_by_PC39"/>
      <sheetName val="CF_Seq_Comp_by_PC39"/>
      <sheetName val="CF_Implied_M3_by_PC_$39"/>
      <sheetName val="CF_Implied_M3_by_PC_%_Flash39"/>
      <sheetName val="PG_ASPIRE_Comp_by_PC39"/>
      <sheetName val="PG_yoy_Comp_by_PC39"/>
      <sheetName val="PG_Seq_Comp_by_PC39"/>
      <sheetName val="PG_Implied_M3_by_PC_$39"/>
      <sheetName val="PG_Implied_M3_by_PC_%_Flash39"/>
      <sheetName val="Comet_ASPIRE39"/>
      <sheetName val="Comet_yoy39"/>
      <sheetName val="Comet_Sequential39"/>
      <sheetName val="Comet_Implied_M3_(QTD)39"/>
      <sheetName val="Month_139"/>
      <sheetName val="Month_239"/>
      <sheetName val="Extr__Gain_Table39"/>
      <sheetName val="HP_yoy_GAAP39"/>
      <sheetName val="Raw_materials39"/>
      <sheetName val="Safety___P_A37"/>
      <sheetName val="Top_Lvl__Logic37"/>
      <sheetName val="Total_Financials39"/>
      <sheetName val="FY01_Actuals39"/>
      <sheetName val="FY00_Restated39"/>
      <sheetName val="FY01_Quota39"/>
      <sheetName val="Cover_Page7"/>
      <sheetName val="Application_for_GM_Signature7"/>
      <sheetName val="Board_Slide_37"/>
      <sheetName val="Flash_Export_Only37"/>
      <sheetName val="Navigation_&amp;_Assumptions37"/>
      <sheetName val="Flash_Template37"/>
      <sheetName val="CF_Summary37"/>
      <sheetName val="PG_Summary37"/>
      <sheetName val="HPCO__GAAP37"/>
      <sheetName val="HPCO__Pro_Forma37"/>
      <sheetName val="Monthly_Trend37"/>
      <sheetName val="Monthly_OpEx_Detail37"/>
      <sheetName val="CF_ASPIRE_compare37"/>
      <sheetName val="CF_yoy_Compare37"/>
      <sheetName val="CF_Sequential_Compare37"/>
      <sheetName val="CF_Implied_Month_3_$37"/>
      <sheetName val="CF_Implied_Month_3_%_of_Flash37"/>
      <sheetName val="PG_ASPIRE_Compare37"/>
      <sheetName val="PG_yoy_Compare37"/>
      <sheetName val="PG_Sequential_Compare37"/>
      <sheetName val="PG_Implied_Month_3_$37"/>
      <sheetName val="PG_Implied_Month_3_%_of_Flash37"/>
      <sheetName val="CF_ASPIRE_Comp_by_PC37"/>
      <sheetName val="CF_yoy_Comp_by_PC37"/>
      <sheetName val="CF_Seq_Comp_by_PC37"/>
      <sheetName val="CF_Implied_M3_by_PC_$37"/>
      <sheetName val="CF_Implied_M3_by_PC_%_Flash37"/>
      <sheetName val="PG_ASPIRE_Comp_by_PC37"/>
      <sheetName val="PG_yoy_Comp_by_PC37"/>
      <sheetName val="PG_Seq_Comp_by_PC37"/>
      <sheetName val="PG_Implied_M3_by_PC_$37"/>
      <sheetName val="PG_Implied_M3_by_PC_%_Flash37"/>
      <sheetName val="Comet_ASPIRE37"/>
      <sheetName val="Comet_yoy37"/>
      <sheetName val="Comet_Sequential37"/>
      <sheetName val="Comet_Implied_M3_(QTD)37"/>
      <sheetName val="Month_137"/>
      <sheetName val="Month_237"/>
      <sheetName val="Extr__Gain_Table37"/>
      <sheetName val="HP_yoy_GAAP37"/>
      <sheetName val="Raw_materials37"/>
      <sheetName val="Safety___P_A35"/>
      <sheetName val="Top_Lvl__Logic35"/>
      <sheetName val="Total_Financials37"/>
      <sheetName val="FY01_Actuals37"/>
      <sheetName val="FY00_Restated37"/>
      <sheetName val="FY01_Quota37"/>
      <sheetName val="Cover_Page5"/>
      <sheetName val="Application_for_GM_Signature5"/>
      <sheetName val="Board_Slide_38"/>
      <sheetName val="Flash_Export_Only38"/>
      <sheetName val="Navigation_&amp;_Assumptions38"/>
      <sheetName val="Flash_Template38"/>
      <sheetName val="CF_Summary38"/>
      <sheetName val="PG_Summary38"/>
      <sheetName val="HPCO__GAAP38"/>
      <sheetName val="HPCO__Pro_Forma38"/>
      <sheetName val="Monthly_Trend38"/>
      <sheetName val="Monthly_OpEx_Detail38"/>
      <sheetName val="CF_ASPIRE_compare38"/>
      <sheetName val="CF_yoy_Compare38"/>
      <sheetName val="CF_Sequential_Compare38"/>
      <sheetName val="CF_Implied_Month_3_$38"/>
      <sheetName val="CF_Implied_Month_3_%_of_Flash38"/>
      <sheetName val="PG_ASPIRE_Compare38"/>
      <sheetName val="PG_yoy_Compare38"/>
      <sheetName val="PG_Sequential_Compare38"/>
      <sheetName val="PG_Implied_Month_3_$38"/>
      <sheetName val="PG_Implied_Month_3_%_of_Flash38"/>
      <sheetName val="CF_ASPIRE_Comp_by_PC38"/>
      <sheetName val="CF_yoy_Comp_by_PC38"/>
      <sheetName val="CF_Seq_Comp_by_PC38"/>
      <sheetName val="CF_Implied_M3_by_PC_$38"/>
      <sheetName val="CF_Implied_M3_by_PC_%_Flash38"/>
      <sheetName val="PG_ASPIRE_Comp_by_PC38"/>
      <sheetName val="PG_yoy_Comp_by_PC38"/>
      <sheetName val="PG_Seq_Comp_by_PC38"/>
      <sheetName val="PG_Implied_M3_by_PC_$38"/>
      <sheetName val="PG_Implied_M3_by_PC_%_Flash38"/>
      <sheetName val="Comet_ASPIRE38"/>
      <sheetName val="Comet_yoy38"/>
      <sheetName val="Comet_Sequential38"/>
      <sheetName val="Comet_Implied_M3_(QTD)38"/>
      <sheetName val="Month_138"/>
      <sheetName val="Month_238"/>
      <sheetName val="Extr__Gain_Table38"/>
      <sheetName val="HP_yoy_GAAP38"/>
      <sheetName val="Raw_materials38"/>
      <sheetName val="Safety___P_A36"/>
      <sheetName val="Top_Lvl__Logic36"/>
      <sheetName val="Total_Financials38"/>
      <sheetName val="FY01_Actuals38"/>
      <sheetName val="FY00_Restated38"/>
      <sheetName val="FY01_Quota38"/>
      <sheetName val="Cover_Page6"/>
      <sheetName val="Application_for_GM_Signature6"/>
      <sheetName val="Board_Slide_40"/>
      <sheetName val="Flash_Export_Only40"/>
      <sheetName val="Navigation_&amp;_Assumptions40"/>
      <sheetName val="Flash_Template40"/>
      <sheetName val="CF_Summary40"/>
      <sheetName val="PG_Summary40"/>
      <sheetName val="HPCO__GAAP40"/>
      <sheetName val="HPCO__Pro_Forma40"/>
      <sheetName val="Monthly_Trend40"/>
      <sheetName val="Monthly_OpEx_Detail40"/>
      <sheetName val="CF_ASPIRE_compare40"/>
      <sheetName val="CF_yoy_Compare40"/>
      <sheetName val="CF_Sequential_Compare40"/>
      <sheetName val="CF_Implied_Month_3_$40"/>
      <sheetName val="CF_Implied_Month_3_%_of_Flash40"/>
      <sheetName val="PG_ASPIRE_Compare40"/>
      <sheetName val="PG_yoy_Compare40"/>
      <sheetName val="PG_Sequential_Compare40"/>
      <sheetName val="PG_Implied_Month_3_$40"/>
      <sheetName val="PG_Implied_Month_3_%_of_Flash40"/>
      <sheetName val="CF_ASPIRE_Comp_by_PC40"/>
      <sheetName val="CF_yoy_Comp_by_PC40"/>
      <sheetName val="CF_Seq_Comp_by_PC40"/>
      <sheetName val="CF_Implied_M3_by_PC_$40"/>
      <sheetName val="CF_Implied_M3_by_PC_%_Flash40"/>
      <sheetName val="PG_ASPIRE_Comp_by_PC40"/>
      <sheetName val="PG_yoy_Comp_by_PC40"/>
      <sheetName val="PG_Seq_Comp_by_PC40"/>
      <sheetName val="PG_Implied_M3_by_PC_$40"/>
      <sheetName val="PG_Implied_M3_by_PC_%_Flash40"/>
      <sheetName val="Comet_ASPIRE40"/>
      <sheetName val="Comet_yoy40"/>
      <sheetName val="Comet_Sequential40"/>
      <sheetName val="Comet_Implied_M3_(QTD)40"/>
      <sheetName val="Month_140"/>
      <sheetName val="Month_240"/>
      <sheetName val="Extr__Gain_Table40"/>
      <sheetName val="HP_yoy_GAAP40"/>
      <sheetName val="Raw_materials40"/>
      <sheetName val="Safety___P_A38"/>
      <sheetName val="Top_Lvl__Logic38"/>
      <sheetName val="Total_Financials40"/>
      <sheetName val="FY01_Actuals40"/>
      <sheetName val="FY00_Restated40"/>
      <sheetName val="FY01_Quota40"/>
      <sheetName val="Cover_Page8"/>
      <sheetName val="Application_for_GM_Signature8"/>
      <sheetName val="Repayment_Summary"/>
      <sheetName val="Board_Slide_41"/>
      <sheetName val="Flash_Export_Only41"/>
      <sheetName val="Navigation_&amp;_Assumptions41"/>
      <sheetName val="Flash_Template41"/>
      <sheetName val="CF_Summary41"/>
      <sheetName val="PG_Summary41"/>
      <sheetName val="HPCO__GAAP41"/>
      <sheetName val="HPCO__Pro_Forma41"/>
      <sheetName val="Monthly_Trend41"/>
      <sheetName val="Monthly_OpEx_Detail41"/>
      <sheetName val="CF_ASPIRE_compare41"/>
      <sheetName val="CF_yoy_Compare41"/>
      <sheetName val="CF_Sequential_Compare41"/>
      <sheetName val="CF_Implied_Month_3_$41"/>
      <sheetName val="CF_Implied_Month_3_%_of_Flash41"/>
      <sheetName val="PG_ASPIRE_Compare41"/>
      <sheetName val="PG_yoy_Compare41"/>
      <sheetName val="PG_Sequential_Compare41"/>
      <sheetName val="PG_Implied_Month_3_$41"/>
      <sheetName val="PG_Implied_Month_3_%_of_Flash41"/>
      <sheetName val="CF_ASPIRE_Comp_by_PC41"/>
      <sheetName val="CF_yoy_Comp_by_PC41"/>
      <sheetName val="CF_Seq_Comp_by_PC41"/>
      <sheetName val="CF_Implied_M3_by_PC_$41"/>
      <sheetName val="CF_Implied_M3_by_PC_%_Flash41"/>
      <sheetName val="PG_ASPIRE_Comp_by_PC41"/>
      <sheetName val="PG_yoy_Comp_by_PC41"/>
      <sheetName val="PG_Seq_Comp_by_PC41"/>
      <sheetName val="PG_Implied_M3_by_PC_$41"/>
      <sheetName val="PG_Implied_M3_by_PC_%_Flash41"/>
      <sheetName val="Comet_ASPIRE41"/>
      <sheetName val="Comet_yoy41"/>
      <sheetName val="Comet_Sequential41"/>
      <sheetName val="Comet_Implied_M3_(QTD)41"/>
      <sheetName val="Month_141"/>
      <sheetName val="Month_241"/>
      <sheetName val="Extr__Gain_Table41"/>
      <sheetName val="HP_yoy_GAAP41"/>
      <sheetName val="Raw_materials41"/>
      <sheetName val="Safety___P_A39"/>
      <sheetName val="Top_Lvl__Logic39"/>
      <sheetName val="Total_Financials41"/>
      <sheetName val="FY01_Actuals41"/>
      <sheetName val="FY00_Restated41"/>
      <sheetName val="FY01_Quota41"/>
      <sheetName val="Cover_Page9"/>
      <sheetName val="Application_for_GM_Signature9"/>
      <sheetName val="Repayment_Summary1"/>
      <sheetName val="3D ASPIRE Table"/>
      <sheetName val="dec05 pl"/>
      <sheetName val="INPUT - Data Table"/>
      <sheetName val="Instructions"/>
      <sheetName val="LOV"/>
      <sheetName val="单元格下拉项"/>
      <sheetName val="Basic PMM"/>
      <sheetName val="Full PMM"/>
      <sheetName val="AmeSum"/>
      <sheetName val="Global variables"/>
      <sheetName val="津贴"/>
      <sheetName val="Consolidated NEW"/>
      <sheetName val="Start Here!"/>
      <sheetName val="Master Data"/>
      <sheetName val="Planner"/>
      <sheetName val="Hidden"/>
      <sheetName val="Board_Slide_43"/>
      <sheetName val="Flash_Export_Only43"/>
      <sheetName val="Navigation_&amp;_Assumptions43"/>
      <sheetName val="Flash_Template43"/>
      <sheetName val="CF_Summary43"/>
      <sheetName val="PG_Summary43"/>
      <sheetName val="HPCO__GAAP43"/>
      <sheetName val="HPCO__Pro_Forma43"/>
      <sheetName val="Monthly_Trend43"/>
      <sheetName val="Monthly_OpEx_Detail43"/>
      <sheetName val="CF_ASPIRE_compare43"/>
      <sheetName val="CF_yoy_Compare43"/>
      <sheetName val="CF_Sequential_Compare43"/>
      <sheetName val="CF_Implied_Month_3_$43"/>
      <sheetName val="CF_Implied_Month_3_%_of_Flash43"/>
      <sheetName val="PG_ASPIRE_Compare43"/>
      <sheetName val="PG_yoy_Compare43"/>
      <sheetName val="PG_Sequential_Compare43"/>
      <sheetName val="PG_Implied_Month_3_$43"/>
      <sheetName val="PG_Implied_Month_3_%_of_Flash43"/>
      <sheetName val="CF_ASPIRE_Comp_by_PC43"/>
      <sheetName val="CF_yoy_Comp_by_PC43"/>
      <sheetName val="CF_Seq_Comp_by_PC43"/>
      <sheetName val="CF_Implied_M3_by_PC_$43"/>
      <sheetName val="CF_Implied_M3_by_PC_%_Flash43"/>
      <sheetName val="PG_ASPIRE_Comp_by_PC43"/>
      <sheetName val="PG_yoy_Comp_by_PC43"/>
      <sheetName val="PG_Seq_Comp_by_PC43"/>
      <sheetName val="PG_Implied_M3_by_PC_$43"/>
      <sheetName val="PG_Implied_M3_by_PC_%_Flash43"/>
      <sheetName val="Comet_ASPIRE43"/>
      <sheetName val="Comet_yoy43"/>
      <sheetName val="Comet_Sequential43"/>
      <sheetName val="Comet_Implied_M3_(QTD)43"/>
      <sheetName val="Month_143"/>
      <sheetName val="Month_243"/>
      <sheetName val="Extr__Gain_Table43"/>
      <sheetName val="HP_yoy_GAAP43"/>
      <sheetName val="Raw_materials43"/>
      <sheetName val="Safety___P_A41"/>
      <sheetName val="Top_Lvl__Logic41"/>
      <sheetName val="Total_Financials43"/>
      <sheetName val="FY01_Actuals43"/>
      <sheetName val="FY00_Restated43"/>
      <sheetName val="FY01_Quota43"/>
      <sheetName val="Cover_Page11"/>
      <sheetName val="Application_for_GM_Signature11"/>
      <sheetName val="Repayment_Summary3"/>
      <sheetName val="Board_Slide_44"/>
      <sheetName val="Flash_Export_Only44"/>
      <sheetName val="Navigation_&amp;_Assumptions44"/>
      <sheetName val="Flash_Template44"/>
      <sheetName val="CF_Summary44"/>
      <sheetName val="PG_Summary44"/>
      <sheetName val="HPCO__GAAP44"/>
      <sheetName val="HPCO__Pro_Forma44"/>
      <sheetName val="Monthly_Trend44"/>
      <sheetName val="Monthly_OpEx_Detail44"/>
      <sheetName val="CF_ASPIRE_compare44"/>
      <sheetName val="CF_yoy_Compare44"/>
      <sheetName val="CF_Sequential_Compare44"/>
      <sheetName val="CF_Implied_Month_3_$44"/>
      <sheetName val="CF_Implied_Month_3_%_of_Flash44"/>
      <sheetName val="PG_ASPIRE_Compare44"/>
      <sheetName val="PG_yoy_Compare44"/>
      <sheetName val="PG_Sequential_Compare44"/>
      <sheetName val="PG_Implied_Month_3_$44"/>
      <sheetName val="PG_Implied_Month_3_%_of_Flash44"/>
      <sheetName val="CF_ASPIRE_Comp_by_PC44"/>
      <sheetName val="CF_yoy_Comp_by_PC44"/>
      <sheetName val="CF_Seq_Comp_by_PC44"/>
      <sheetName val="CF_Implied_M3_by_PC_$44"/>
      <sheetName val="CF_Implied_M3_by_PC_%_Flash44"/>
      <sheetName val="PG_ASPIRE_Comp_by_PC44"/>
      <sheetName val="PG_yoy_Comp_by_PC44"/>
      <sheetName val="PG_Seq_Comp_by_PC44"/>
      <sheetName val="PG_Implied_M3_by_PC_$44"/>
      <sheetName val="PG_Implied_M3_by_PC_%_Flash44"/>
      <sheetName val="Comet_ASPIRE44"/>
      <sheetName val="Comet_yoy44"/>
      <sheetName val="Comet_Sequential44"/>
      <sheetName val="Comet_Implied_M3_(QTD)44"/>
      <sheetName val="Month_144"/>
      <sheetName val="Month_244"/>
      <sheetName val="Extr__Gain_Table44"/>
      <sheetName val="HP_yoy_GAAP44"/>
      <sheetName val="Raw_materials44"/>
      <sheetName val="Safety___P_A42"/>
      <sheetName val="Top_Lvl__Logic42"/>
      <sheetName val="Total_Financials44"/>
      <sheetName val="FY01_Actuals44"/>
      <sheetName val="FY00_Restated44"/>
      <sheetName val="FY01_Quota44"/>
      <sheetName val="Cover_Page12"/>
      <sheetName val="Application_for_GM_Signature12"/>
      <sheetName val="Repayment_Summary4"/>
      <sheetName val="Board_Slide_45"/>
      <sheetName val="Flash_Export_Only45"/>
      <sheetName val="Navigation_&amp;_Assumptions45"/>
      <sheetName val="Flash_Template45"/>
      <sheetName val="CF_Summary45"/>
      <sheetName val="PG_Summary45"/>
      <sheetName val="HPCO__GAAP45"/>
      <sheetName val="HPCO__Pro_Forma45"/>
      <sheetName val="Monthly_Trend45"/>
      <sheetName val="Monthly_OpEx_Detail45"/>
      <sheetName val="CF_ASPIRE_compare45"/>
      <sheetName val="CF_yoy_Compare45"/>
      <sheetName val="CF_Sequential_Compare45"/>
      <sheetName val="CF_Implied_Month_3_$45"/>
      <sheetName val="CF_Implied_Month_3_%_of_Flash45"/>
      <sheetName val="PG_ASPIRE_Compare45"/>
      <sheetName val="PG_yoy_Compare45"/>
      <sheetName val="PG_Sequential_Compare45"/>
      <sheetName val="PG_Implied_Month_3_$45"/>
      <sheetName val="PG_Implied_Month_3_%_of_Flash45"/>
      <sheetName val="CF_ASPIRE_Comp_by_PC45"/>
      <sheetName val="CF_yoy_Comp_by_PC45"/>
      <sheetName val="CF_Seq_Comp_by_PC45"/>
      <sheetName val="CF_Implied_M3_by_PC_$45"/>
      <sheetName val="CF_Implied_M3_by_PC_%_Flash45"/>
      <sheetName val="PG_ASPIRE_Comp_by_PC45"/>
      <sheetName val="PG_yoy_Comp_by_PC45"/>
      <sheetName val="PG_Seq_Comp_by_PC45"/>
      <sheetName val="PG_Implied_M3_by_PC_$45"/>
      <sheetName val="PG_Implied_M3_by_PC_%_Flash45"/>
      <sheetName val="Comet_ASPIRE45"/>
      <sheetName val="Comet_yoy45"/>
      <sheetName val="Comet_Sequential45"/>
      <sheetName val="Comet_Implied_M3_(QTD)45"/>
      <sheetName val="Month_145"/>
      <sheetName val="Month_245"/>
      <sheetName val="Extr__Gain_Table45"/>
      <sheetName val="HP_yoy_GAAP45"/>
      <sheetName val="Raw_materials45"/>
      <sheetName val="Total_Financials45"/>
      <sheetName val="FY01_Actuals45"/>
      <sheetName val="FY00_Restated45"/>
      <sheetName val="FY01_Quota45"/>
      <sheetName val="Safety___P_A43"/>
      <sheetName val="Top_Lvl__Logic43"/>
      <sheetName val="Cover_Page13"/>
      <sheetName val="Application_for_GM_Signature13"/>
      <sheetName val="Repayment_Summary5"/>
      <sheetName val="Board_Slide_46"/>
      <sheetName val="Flash_Export_Only46"/>
      <sheetName val="Navigation_&amp;_Assumptions46"/>
      <sheetName val="Flash_Template46"/>
      <sheetName val="CF_Summary46"/>
      <sheetName val="PG_Summary46"/>
      <sheetName val="HPCO__GAAP46"/>
      <sheetName val="HPCO__Pro_Forma46"/>
      <sheetName val="Monthly_Trend46"/>
      <sheetName val="Monthly_OpEx_Detail46"/>
      <sheetName val="CF_ASPIRE_compare46"/>
      <sheetName val="CF_yoy_Compare46"/>
      <sheetName val="CF_Sequential_Compare46"/>
      <sheetName val="CF_Implied_Month_3_$46"/>
      <sheetName val="CF_Implied_Month_3_%_of_Flash46"/>
      <sheetName val="PG_ASPIRE_Compare46"/>
      <sheetName val="PG_yoy_Compare46"/>
      <sheetName val="PG_Sequential_Compare46"/>
      <sheetName val="PG_Implied_Month_3_$46"/>
      <sheetName val="PG_Implied_Month_3_%_of_Flash46"/>
      <sheetName val="CF_ASPIRE_Comp_by_PC46"/>
      <sheetName val="CF_yoy_Comp_by_PC46"/>
      <sheetName val="CF_Seq_Comp_by_PC46"/>
      <sheetName val="CF_Implied_M3_by_PC_$46"/>
      <sheetName val="CF_Implied_M3_by_PC_%_Flash46"/>
      <sheetName val="PG_ASPIRE_Comp_by_PC46"/>
      <sheetName val="PG_yoy_Comp_by_PC46"/>
      <sheetName val="PG_Seq_Comp_by_PC46"/>
      <sheetName val="PG_Implied_M3_by_PC_$46"/>
      <sheetName val="PG_Implied_M3_by_PC_%_Flash46"/>
      <sheetName val="Comet_ASPIRE46"/>
      <sheetName val="Comet_yoy46"/>
      <sheetName val="Comet_Sequential46"/>
      <sheetName val="Comet_Implied_M3_(QTD)46"/>
      <sheetName val="Month_146"/>
      <sheetName val="Month_246"/>
      <sheetName val="Extr__Gain_Table46"/>
      <sheetName val="HP_yoy_GAAP46"/>
      <sheetName val="Raw_materials46"/>
      <sheetName val="Total_Financials46"/>
      <sheetName val="FY01_Actuals46"/>
      <sheetName val="FY00_Restated46"/>
      <sheetName val="FY01_Quota46"/>
      <sheetName val="Safety___P_A44"/>
      <sheetName val="Top_Lvl__Logic44"/>
      <sheetName val="Cover_Page14"/>
      <sheetName val="Application_for_GM_Signature14"/>
      <sheetName val="Repayment_Summary6"/>
      <sheetName val="Board_Slide_47"/>
      <sheetName val="Flash_Export_Only47"/>
      <sheetName val="Navigation_&amp;_Assumptions47"/>
      <sheetName val="Flash_Template47"/>
      <sheetName val="CF_Summary47"/>
      <sheetName val="PG_Summary47"/>
      <sheetName val="HPCO__GAAP47"/>
      <sheetName val="HPCO__Pro_Forma47"/>
      <sheetName val="Monthly_Trend47"/>
      <sheetName val="Monthly_OpEx_Detail47"/>
      <sheetName val="CF_ASPIRE_compare47"/>
      <sheetName val="CF_yoy_Compare47"/>
      <sheetName val="CF_Sequential_Compare47"/>
      <sheetName val="CF_Implied_Month_3_$47"/>
      <sheetName val="CF_Implied_Month_3_%_of_Flash47"/>
      <sheetName val="PG_ASPIRE_Compare47"/>
      <sheetName val="PG_yoy_Compare47"/>
      <sheetName val="PG_Sequential_Compare47"/>
      <sheetName val="PG_Implied_Month_3_$47"/>
      <sheetName val="PG_Implied_Month_3_%_of_Flash47"/>
      <sheetName val="CF_ASPIRE_Comp_by_PC47"/>
      <sheetName val="CF_yoy_Comp_by_PC47"/>
      <sheetName val="CF_Seq_Comp_by_PC47"/>
      <sheetName val="CF_Implied_M3_by_PC_$47"/>
      <sheetName val="CF_Implied_M3_by_PC_%_Flash47"/>
      <sheetName val="PG_ASPIRE_Comp_by_PC47"/>
      <sheetName val="PG_yoy_Comp_by_PC47"/>
      <sheetName val="PG_Seq_Comp_by_PC47"/>
      <sheetName val="PG_Implied_M3_by_PC_$47"/>
      <sheetName val="PG_Implied_M3_by_PC_%_Flash47"/>
      <sheetName val="Comet_ASPIRE47"/>
      <sheetName val="Comet_yoy47"/>
      <sheetName val="Comet_Sequential47"/>
      <sheetName val="Comet_Implied_M3_(QTD)47"/>
      <sheetName val="Month_147"/>
      <sheetName val="Month_247"/>
      <sheetName val="Extr__Gain_Table47"/>
      <sheetName val="HP_yoy_GAAP47"/>
      <sheetName val="Raw_materials47"/>
      <sheetName val="Total_Financials47"/>
      <sheetName val="FY01_Actuals47"/>
      <sheetName val="FY00_Restated47"/>
      <sheetName val="FY01_Quota47"/>
      <sheetName val="Safety___P_A45"/>
      <sheetName val="Top_Lvl__Logic45"/>
      <sheetName val="Cover_Page15"/>
      <sheetName val="Application_for_GM_Signature15"/>
      <sheetName val="Repayment_Summary7"/>
      <sheetName val="Board_Slide_48"/>
      <sheetName val="Flash_Export_Only48"/>
      <sheetName val="Navigation_&amp;_Assumptions48"/>
      <sheetName val="Flash_Template48"/>
      <sheetName val="CF_Summary48"/>
      <sheetName val="PG_Summary48"/>
      <sheetName val="HPCO__GAAP48"/>
      <sheetName val="HPCO__Pro_Forma48"/>
      <sheetName val="Monthly_Trend48"/>
      <sheetName val="Monthly_OpEx_Detail48"/>
      <sheetName val="CF_ASPIRE_compare48"/>
      <sheetName val="CF_yoy_Compare48"/>
      <sheetName val="CF_Sequential_Compare48"/>
      <sheetName val="CF_Implied_Month_3_$48"/>
      <sheetName val="CF_Implied_Month_3_%_of_Flash48"/>
      <sheetName val="PG_ASPIRE_Compare48"/>
      <sheetName val="PG_yoy_Compare48"/>
      <sheetName val="PG_Sequential_Compare48"/>
      <sheetName val="PG_Implied_Month_3_$48"/>
      <sheetName val="PG_Implied_Month_3_%_of_Flash48"/>
      <sheetName val="CF_ASPIRE_Comp_by_PC48"/>
      <sheetName val="CF_yoy_Comp_by_PC48"/>
      <sheetName val="CF_Seq_Comp_by_PC48"/>
      <sheetName val="CF_Implied_M3_by_PC_$48"/>
      <sheetName val="CF_Implied_M3_by_PC_%_Flash48"/>
      <sheetName val="PG_ASPIRE_Comp_by_PC48"/>
      <sheetName val="PG_yoy_Comp_by_PC48"/>
      <sheetName val="PG_Seq_Comp_by_PC48"/>
      <sheetName val="PG_Implied_M3_by_PC_$48"/>
      <sheetName val="PG_Implied_M3_by_PC_%_Flash48"/>
      <sheetName val="Comet_ASPIRE48"/>
      <sheetName val="Comet_yoy48"/>
      <sheetName val="Comet_Sequential48"/>
      <sheetName val="Comet_Implied_M3_(QTD)48"/>
      <sheetName val="Month_148"/>
      <sheetName val="Month_248"/>
      <sheetName val="Extr__Gain_Table48"/>
      <sheetName val="HP_yoy_GAAP48"/>
      <sheetName val="Raw_materials48"/>
      <sheetName val="Safety___P_A46"/>
      <sheetName val="Top_Lvl__Logic46"/>
      <sheetName val="Total_Financials48"/>
      <sheetName val="FY01_Actuals48"/>
      <sheetName val="FY00_Restated48"/>
      <sheetName val="FY01_Quota48"/>
      <sheetName val="Cover_Page16"/>
      <sheetName val="Application_for_GM_Signature16"/>
      <sheetName val="Repayment_Summary8"/>
      <sheetName val="Board_Slide_50"/>
      <sheetName val="Flash_Export_Only50"/>
      <sheetName val="Navigation_&amp;_Assumptions50"/>
      <sheetName val="Flash_Template50"/>
      <sheetName val="CF_Summary50"/>
      <sheetName val="PG_Summary50"/>
      <sheetName val="HPCO__GAAP50"/>
      <sheetName val="HPCO__Pro_Forma50"/>
      <sheetName val="Monthly_Trend50"/>
      <sheetName val="Monthly_OpEx_Detail50"/>
      <sheetName val="CF_ASPIRE_compare50"/>
      <sheetName val="CF_yoy_Compare50"/>
      <sheetName val="CF_Sequential_Compare50"/>
      <sheetName val="CF_Implied_Month_3_$50"/>
      <sheetName val="CF_Implied_Month_3_%_of_Flash50"/>
      <sheetName val="PG_ASPIRE_Compare50"/>
      <sheetName val="PG_yoy_Compare50"/>
      <sheetName val="PG_Sequential_Compare50"/>
      <sheetName val="PG_Implied_Month_3_$50"/>
      <sheetName val="PG_Implied_Month_3_%_of_Flash50"/>
      <sheetName val="CF_ASPIRE_Comp_by_PC50"/>
      <sheetName val="CF_yoy_Comp_by_PC50"/>
      <sheetName val="CF_Seq_Comp_by_PC50"/>
      <sheetName val="CF_Implied_M3_by_PC_$50"/>
      <sheetName val="CF_Implied_M3_by_PC_%_Flash50"/>
      <sheetName val="PG_ASPIRE_Comp_by_PC50"/>
      <sheetName val="PG_yoy_Comp_by_PC50"/>
      <sheetName val="PG_Seq_Comp_by_PC50"/>
      <sheetName val="PG_Implied_M3_by_PC_$50"/>
      <sheetName val="PG_Implied_M3_by_PC_%_Flash50"/>
      <sheetName val="Comet_ASPIRE50"/>
      <sheetName val="Comet_yoy50"/>
      <sheetName val="Comet_Sequential50"/>
      <sheetName val="Comet_Implied_M3_(QTD)50"/>
      <sheetName val="Month_150"/>
      <sheetName val="Month_250"/>
      <sheetName val="Extr__Gain_Table50"/>
      <sheetName val="HP_yoy_GAAP50"/>
      <sheetName val="Raw_materials50"/>
      <sheetName val="Safety___P_A48"/>
      <sheetName val="Top_Lvl__Logic48"/>
      <sheetName val="Total_Financials50"/>
      <sheetName val="FY01_Actuals50"/>
      <sheetName val="FY00_Restated50"/>
      <sheetName val="FY01_Quota50"/>
      <sheetName val="Cover_Page18"/>
      <sheetName val="Application_for_GM_Signature18"/>
      <sheetName val="Repayment_Summary10"/>
      <sheetName val="Board_Slide_49"/>
      <sheetName val="Flash_Export_Only49"/>
      <sheetName val="Navigation_&amp;_Assumptions49"/>
      <sheetName val="Flash_Template49"/>
      <sheetName val="CF_Summary49"/>
      <sheetName val="PG_Summary49"/>
      <sheetName val="HPCO__GAAP49"/>
      <sheetName val="HPCO__Pro_Forma49"/>
      <sheetName val="Monthly_Trend49"/>
      <sheetName val="Monthly_OpEx_Detail49"/>
      <sheetName val="CF_ASPIRE_compare49"/>
      <sheetName val="CF_yoy_Compare49"/>
      <sheetName val="CF_Sequential_Compare49"/>
      <sheetName val="CF_Implied_Month_3_$49"/>
      <sheetName val="CF_Implied_Month_3_%_of_Flash49"/>
      <sheetName val="PG_ASPIRE_Compare49"/>
      <sheetName val="PG_yoy_Compare49"/>
      <sheetName val="PG_Sequential_Compare49"/>
      <sheetName val="PG_Implied_Month_3_$49"/>
      <sheetName val="PG_Implied_Month_3_%_of_Flash49"/>
      <sheetName val="CF_ASPIRE_Comp_by_PC49"/>
      <sheetName val="CF_yoy_Comp_by_PC49"/>
      <sheetName val="CF_Seq_Comp_by_PC49"/>
      <sheetName val="CF_Implied_M3_by_PC_$49"/>
      <sheetName val="CF_Implied_M3_by_PC_%_Flash49"/>
      <sheetName val="PG_ASPIRE_Comp_by_PC49"/>
      <sheetName val="PG_yoy_Comp_by_PC49"/>
      <sheetName val="PG_Seq_Comp_by_PC49"/>
      <sheetName val="PG_Implied_M3_by_PC_$49"/>
      <sheetName val="PG_Implied_M3_by_PC_%_Flash49"/>
      <sheetName val="Comet_ASPIRE49"/>
      <sheetName val="Comet_yoy49"/>
      <sheetName val="Comet_Sequential49"/>
      <sheetName val="Comet_Implied_M3_(QTD)49"/>
      <sheetName val="Month_149"/>
      <sheetName val="Month_249"/>
      <sheetName val="Extr__Gain_Table49"/>
      <sheetName val="HP_yoy_GAAP49"/>
      <sheetName val="Raw_materials49"/>
      <sheetName val="Safety___P_A47"/>
      <sheetName val="Top_Lvl__Logic47"/>
      <sheetName val="Total_Financials49"/>
      <sheetName val="FY01_Actuals49"/>
      <sheetName val="FY00_Restated49"/>
      <sheetName val="FY01_Quota49"/>
      <sheetName val="Cover_Page17"/>
      <sheetName val="Application_for_GM_Signature17"/>
      <sheetName val="Repayment_Summary9"/>
      <sheetName val="Board_Slide_51"/>
      <sheetName val="Flash_Export_Only51"/>
      <sheetName val="Navigation_&amp;_Assumptions51"/>
      <sheetName val="Flash_Template51"/>
      <sheetName val="CF_Summary51"/>
      <sheetName val="PG_Summary51"/>
      <sheetName val="HPCO__GAAP51"/>
      <sheetName val="HPCO__Pro_Forma51"/>
      <sheetName val="Monthly_Trend51"/>
      <sheetName val="Monthly_OpEx_Detail51"/>
      <sheetName val="CF_ASPIRE_compare51"/>
      <sheetName val="CF_yoy_Compare51"/>
      <sheetName val="CF_Sequential_Compare51"/>
      <sheetName val="CF_Implied_Month_3_$51"/>
      <sheetName val="CF_Implied_Month_3_%_of_Flash51"/>
      <sheetName val="PG_ASPIRE_Compare51"/>
      <sheetName val="PG_yoy_Compare51"/>
      <sheetName val="PG_Sequential_Compare51"/>
      <sheetName val="PG_Implied_Month_3_$51"/>
      <sheetName val="PG_Implied_Month_3_%_of_Flash51"/>
      <sheetName val="CF_ASPIRE_Comp_by_PC51"/>
      <sheetName val="CF_yoy_Comp_by_PC51"/>
      <sheetName val="CF_Seq_Comp_by_PC51"/>
      <sheetName val="CF_Implied_M3_by_PC_$51"/>
      <sheetName val="CF_Implied_M3_by_PC_%_Flash51"/>
      <sheetName val="PG_ASPIRE_Comp_by_PC51"/>
      <sheetName val="PG_yoy_Comp_by_PC51"/>
      <sheetName val="PG_Seq_Comp_by_PC51"/>
      <sheetName val="PG_Implied_M3_by_PC_$51"/>
      <sheetName val="PG_Implied_M3_by_PC_%_Flash51"/>
      <sheetName val="Comet_ASPIRE51"/>
      <sheetName val="Comet_yoy51"/>
      <sheetName val="Comet_Sequential51"/>
      <sheetName val="Comet_Implied_M3_(QTD)51"/>
      <sheetName val="Month_151"/>
      <sheetName val="Month_251"/>
      <sheetName val="Extr__Gain_Table51"/>
      <sheetName val="HP_yoy_GAAP51"/>
      <sheetName val="Raw_materials51"/>
      <sheetName val="Safety___P_A49"/>
      <sheetName val="Top_Lvl__Logic49"/>
      <sheetName val="Total_Financials51"/>
      <sheetName val="FY01_Actuals51"/>
      <sheetName val="FY00_Restated51"/>
      <sheetName val="FY01_Quota51"/>
      <sheetName val="Cover_Page19"/>
      <sheetName val="Application_for_GM_Signature19"/>
      <sheetName val="Repayment_Summary11"/>
      <sheetName val="综合成本分析01.01-0205"/>
      <sheetName val="GWL-RUNING"/>
      <sheetName val="Schema"/>
      <sheetName val="FP"/>
      <sheetName val="Time Dimension Looku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WIBLE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Optimize"/>
      <sheetName val="Fixed Assets 2015"/>
      <sheetName val="MP2006 data"/>
      <sheetName val="Q4 CURRENCY"/>
      <sheetName val="MCS"/>
      <sheetName val="Board_Slide_52"/>
      <sheetName val="Flash_Export_Only52"/>
      <sheetName val="Navigation_&amp;_Assumptions52"/>
      <sheetName val="Flash_Template52"/>
      <sheetName val="CF_Summary52"/>
      <sheetName val="PG_Summary52"/>
      <sheetName val="HPCO__GAAP52"/>
      <sheetName val="HPCO__Pro_Forma52"/>
      <sheetName val="Monthly_Trend52"/>
      <sheetName val="Monthly_OpEx_Detail52"/>
      <sheetName val="CF_ASPIRE_compare52"/>
      <sheetName val="CF_yoy_Compare52"/>
      <sheetName val="CF_Sequential_Compare52"/>
      <sheetName val="CF_Implied_Month_3_$52"/>
      <sheetName val="CF_Implied_Month_3_%_of_Flash52"/>
      <sheetName val="PG_ASPIRE_Compare52"/>
      <sheetName val="PG_yoy_Compare52"/>
      <sheetName val="PG_Sequential_Compare52"/>
      <sheetName val="PG_Implied_Month_3_$52"/>
      <sheetName val="PG_Implied_Month_3_%_of_Flash52"/>
      <sheetName val="CF_ASPIRE_Comp_by_PC52"/>
      <sheetName val="CF_yoy_Comp_by_PC52"/>
      <sheetName val="CF_Seq_Comp_by_PC52"/>
      <sheetName val="CF_Implied_M3_by_PC_$52"/>
      <sheetName val="CF_Implied_M3_by_PC_%_Flash52"/>
      <sheetName val="PG_ASPIRE_Comp_by_PC52"/>
      <sheetName val="PG_yoy_Comp_by_PC52"/>
      <sheetName val="PG_Seq_Comp_by_PC52"/>
      <sheetName val="PG_Implied_M3_by_PC_$52"/>
      <sheetName val="PG_Implied_M3_by_PC_%_Flash52"/>
      <sheetName val="Comet_ASPIRE52"/>
      <sheetName val="Comet_yoy52"/>
      <sheetName val="Comet_Sequential52"/>
      <sheetName val="Comet_Implied_M3_(QTD)52"/>
      <sheetName val="Month_152"/>
      <sheetName val="Month_252"/>
      <sheetName val="Extr__Gain_Table52"/>
      <sheetName val="HP_yoy_GAAP52"/>
      <sheetName val="Raw_materials52"/>
      <sheetName val="Safety___P_A50"/>
      <sheetName val="Top_Lvl__Logic50"/>
      <sheetName val="Total_Financials52"/>
      <sheetName val="FY01_Actuals52"/>
      <sheetName val="FY00_Restated52"/>
      <sheetName val="FY01_Quota52"/>
      <sheetName val="Cover_Page20"/>
      <sheetName val="Application_for_GM_Signature20"/>
      <sheetName val="Repayment_Summary12"/>
      <sheetName val="Pull_HP_Wide"/>
      <sheetName val="Pull_All_SFs"/>
      <sheetName val="Board_Slide_60"/>
      <sheetName val="Flash_Export_Only60"/>
      <sheetName val="Navigation_&amp;_Assumptions60"/>
      <sheetName val="Flash_Template60"/>
      <sheetName val="CF_Summary60"/>
      <sheetName val="PG_Summary60"/>
      <sheetName val="HPCO__GAAP60"/>
      <sheetName val="HPCO__Pro_Forma60"/>
      <sheetName val="Monthly_Trend60"/>
      <sheetName val="Monthly_OpEx_Detail60"/>
      <sheetName val="CF_ASPIRE_compare60"/>
      <sheetName val="CF_yoy_Compare60"/>
      <sheetName val="CF_Sequential_Compare60"/>
      <sheetName val="CF_Implied_Month_3_$60"/>
      <sheetName val="CF_Implied_Month_3_%_of_Flash60"/>
      <sheetName val="PG_ASPIRE_Compare60"/>
      <sheetName val="PG_yoy_Compare60"/>
      <sheetName val="PG_Sequential_Compare60"/>
      <sheetName val="PG_Implied_Month_3_$60"/>
      <sheetName val="PG_Implied_Month_3_%_of_Flash60"/>
      <sheetName val="CF_ASPIRE_Comp_by_PC60"/>
      <sheetName val="CF_yoy_Comp_by_PC60"/>
      <sheetName val="CF_Seq_Comp_by_PC60"/>
      <sheetName val="CF_Implied_M3_by_PC_$60"/>
      <sheetName val="CF_Implied_M3_by_PC_%_Flash60"/>
      <sheetName val="PG_ASPIRE_Comp_by_PC60"/>
      <sheetName val="PG_yoy_Comp_by_PC60"/>
      <sheetName val="PG_Seq_Comp_by_PC60"/>
      <sheetName val="PG_Implied_M3_by_PC_$60"/>
      <sheetName val="PG_Implied_M3_by_PC_%_Flash60"/>
      <sheetName val="Comet_ASPIRE60"/>
      <sheetName val="Comet_yoy60"/>
      <sheetName val="Comet_Sequential60"/>
      <sheetName val="Comet_Implied_M3_(QTD)60"/>
      <sheetName val="Month_160"/>
      <sheetName val="Month_260"/>
      <sheetName val="Extr__Gain_Table60"/>
      <sheetName val="HP_yoy_GAAP60"/>
      <sheetName val="Raw_materials60"/>
      <sheetName val="Safety___P_A58"/>
      <sheetName val="Top_Lvl__Logic58"/>
      <sheetName val="Total_Financials60"/>
      <sheetName val="FY01_Actuals60"/>
      <sheetName val="FY00_Restated60"/>
      <sheetName val="FY01_Quota60"/>
      <sheetName val="Cover_Page28"/>
      <sheetName val="Application_for_GM_Signature28"/>
      <sheetName val="Repayment_Summary20"/>
      <sheetName val="Pull_HP_Wide7"/>
      <sheetName val="Pull_All_SFs7"/>
      <sheetName val="Board_Slide_53"/>
      <sheetName val="Flash_Export_Only53"/>
      <sheetName val="Navigation_&amp;_Assumptions53"/>
      <sheetName val="Flash_Template53"/>
      <sheetName val="CF_Summary53"/>
      <sheetName val="PG_Summary53"/>
      <sheetName val="HPCO__GAAP53"/>
      <sheetName val="HPCO__Pro_Forma53"/>
      <sheetName val="Monthly_Trend53"/>
      <sheetName val="Monthly_OpEx_Detail53"/>
      <sheetName val="CF_ASPIRE_compare53"/>
      <sheetName val="CF_yoy_Compare53"/>
      <sheetName val="CF_Sequential_Compare53"/>
      <sheetName val="CF_Implied_Month_3_$53"/>
      <sheetName val="CF_Implied_Month_3_%_of_Flash53"/>
      <sheetName val="PG_ASPIRE_Compare53"/>
      <sheetName val="PG_yoy_Compare53"/>
      <sheetName val="PG_Sequential_Compare53"/>
      <sheetName val="PG_Implied_Month_3_$53"/>
      <sheetName val="PG_Implied_Month_3_%_of_Flash53"/>
      <sheetName val="CF_ASPIRE_Comp_by_PC53"/>
      <sheetName val="CF_yoy_Comp_by_PC53"/>
      <sheetName val="CF_Seq_Comp_by_PC53"/>
      <sheetName val="CF_Implied_M3_by_PC_$53"/>
      <sheetName val="CF_Implied_M3_by_PC_%_Flash53"/>
      <sheetName val="PG_ASPIRE_Comp_by_PC53"/>
      <sheetName val="PG_yoy_Comp_by_PC53"/>
      <sheetName val="PG_Seq_Comp_by_PC53"/>
      <sheetName val="PG_Implied_M3_by_PC_$53"/>
      <sheetName val="PG_Implied_M3_by_PC_%_Flash53"/>
      <sheetName val="Comet_ASPIRE53"/>
      <sheetName val="Comet_yoy53"/>
      <sheetName val="Comet_Sequential53"/>
      <sheetName val="Comet_Implied_M3_(QTD)53"/>
      <sheetName val="Month_153"/>
      <sheetName val="Month_253"/>
      <sheetName val="Extr__Gain_Table53"/>
      <sheetName val="HP_yoy_GAAP53"/>
      <sheetName val="Raw_materials53"/>
      <sheetName val="Safety___P_A51"/>
      <sheetName val="Top_Lvl__Logic51"/>
      <sheetName val="Total_Financials53"/>
      <sheetName val="FY01_Actuals53"/>
      <sheetName val="FY00_Restated53"/>
      <sheetName val="FY01_Quota53"/>
      <sheetName val="Cover_Page21"/>
      <sheetName val="Application_for_GM_Signature21"/>
      <sheetName val="Repayment_Summary13"/>
      <sheetName val="Pull_HP_Wide1"/>
      <sheetName val="Pull_All_SFs1"/>
      <sheetName val="Board_Slide_56"/>
      <sheetName val="Flash_Export_Only56"/>
      <sheetName val="Navigation_&amp;_Assumptions56"/>
      <sheetName val="Flash_Template56"/>
      <sheetName val="CF_Summary56"/>
      <sheetName val="PG_Summary56"/>
      <sheetName val="HPCO__GAAP56"/>
      <sheetName val="HPCO__Pro_Forma56"/>
      <sheetName val="Monthly_Trend56"/>
      <sheetName val="Monthly_OpEx_Detail56"/>
      <sheetName val="CF_ASPIRE_compare56"/>
      <sheetName val="CF_yoy_Compare56"/>
      <sheetName val="CF_Sequential_Compare56"/>
      <sheetName val="CF_Implied_Month_3_$56"/>
      <sheetName val="CF_Implied_Month_3_%_of_Flash56"/>
      <sheetName val="PG_ASPIRE_Compare56"/>
      <sheetName val="PG_yoy_Compare56"/>
      <sheetName val="PG_Sequential_Compare56"/>
      <sheetName val="PG_Implied_Month_3_$56"/>
      <sheetName val="PG_Implied_Month_3_%_of_Flash56"/>
      <sheetName val="CF_ASPIRE_Comp_by_PC56"/>
      <sheetName val="CF_yoy_Comp_by_PC56"/>
      <sheetName val="CF_Seq_Comp_by_PC56"/>
      <sheetName val="CF_Implied_M3_by_PC_$56"/>
      <sheetName val="CF_Implied_M3_by_PC_%_Flash56"/>
      <sheetName val="PG_ASPIRE_Comp_by_PC56"/>
      <sheetName val="PG_yoy_Comp_by_PC56"/>
      <sheetName val="PG_Seq_Comp_by_PC56"/>
      <sheetName val="PG_Implied_M3_by_PC_$56"/>
      <sheetName val="PG_Implied_M3_by_PC_%_Flash56"/>
      <sheetName val="Comet_ASPIRE56"/>
      <sheetName val="Comet_yoy56"/>
      <sheetName val="Comet_Sequential56"/>
      <sheetName val="Comet_Implied_M3_(QTD)56"/>
      <sheetName val="Month_156"/>
      <sheetName val="Month_256"/>
      <sheetName val="Extr__Gain_Table56"/>
      <sheetName val="HP_yoy_GAAP56"/>
      <sheetName val="Raw_materials56"/>
      <sheetName val="Safety___P_A54"/>
      <sheetName val="Top_Lvl__Logic54"/>
      <sheetName val="Total_Financials56"/>
      <sheetName val="FY01_Actuals56"/>
      <sheetName val="FY00_Restated56"/>
      <sheetName val="FY01_Quota56"/>
      <sheetName val="Cover_Page24"/>
      <sheetName val="Application_for_GM_Signature24"/>
      <sheetName val="Repayment_Summary16"/>
      <sheetName val="Pull_HP_Wide3"/>
      <sheetName val="Pull_All_SFs3"/>
      <sheetName val="Board_Slide_54"/>
      <sheetName val="Flash_Export_Only54"/>
      <sheetName val="Navigation_&amp;_Assumptions54"/>
      <sheetName val="Flash_Template54"/>
      <sheetName val="CF_Summary54"/>
      <sheetName val="PG_Summary54"/>
      <sheetName val="HPCO__GAAP54"/>
      <sheetName val="HPCO__Pro_Forma54"/>
      <sheetName val="Monthly_Trend54"/>
      <sheetName val="Monthly_OpEx_Detail54"/>
      <sheetName val="CF_ASPIRE_compare54"/>
      <sheetName val="CF_yoy_Compare54"/>
      <sheetName val="CF_Sequential_Compare54"/>
      <sheetName val="CF_Implied_Month_3_$54"/>
      <sheetName val="CF_Implied_Month_3_%_of_Flash54"/>
      <sheetName val="PG_ASPIRE_Compare54"/>
      <sheetName val="PG_yoy_Compare54"/>
      <sheetName val="PG_Sequential_Compare54"/>
      <sheetName val="PG_Implied_Month_3_$54"/>
      <sheetName val="PG_Implied_Month_3_%_of_Flash54"/>
      <sheetName val="CF_ASPIRE_Comp_by_PC54"/>
      <sheetName val="CF_yoy_Comp_by_PC54"/>
      <sheetName val="CF_Seq_Comp_by_PC54"/>
      <sheetName val="CF_Implied_M3_by_PC_$54"/>
      <sheetName val="CF_Implied_M3_by_PC_%_Flash54"/>
      <sheetName val="PG_ASPIRE_Comp_by_PC54"/>
      <sheetName val="PG_yoy_Comp_by_PC54"/>
      <sheetName val="PG_Seq_Comp_by_PC54"/>
      <sheetName val="PG_Implied_M3_by_PC_$54"/>
      <sheetName val="PG_Implied_M3_by_PC_%_Flash54"/>
      <sheetName val="Comet_ASPIRE54"/>
      <sheetName val="Comet_yoy54"/>
      <sheetName val="Comet_Sequential54"/>
      <sheetName val="Comet_Implied_M3_(QTD)54"/>
      <sheetName val="Month_154"/>
      <sheetName val="Month_254"/>
      <sheetName val="Extr__Gain_Table54"/>
      <sheetName val="HP_yoy_GAAP54"/>
      <sheetName val="Raw_materials54"/>
      <sheetName val="Safety___P_A52"/>
      <sheetName val="Top_Lvl__Logic52"/>
      <sheetName val="Total_Financials54"/>
      <sheetName val="FY01_Actuals54"/>
      <sheetName val="FY00_Restated54"/>
      <sheetName val="FY01_Quota54"/>
      <sheetName val="Cover_Page22"/>
      <sheetName val="Application_for_GM_Signature22"/>
      <sheetName val="Repayment_Summary14"/>
      <sheetName val="Board_Slide_55"/>
      <sheetName val="Flash_Export_Only55"/>
      <sheetName val="Navigation_&amp;_Assumptions55"/>
      <sheetName val="Flash_Template55"/>
      <sheetName val="CF_Summary55"/>
      <sheetName val="PG_Summary55"/>
      <sheetName val="HPCO__GAAP55"/>
      <sheetName val="HPCO__Pro_Forma55"/>
      <sheetName val="Monthly_Trend55"/>
      <sheetName val="Monthly_OpEx_Detail55"/>
      <sheetName val="CF_ASPIRE_compare55"/>
      <sheetName val="CF_yoy_Compare55"/>
      <sheetName val="CF_Sequential_Compare55"/>
      <sheetName val="CF_Implied_Month_3_$55"/>
      <sheetName val="CF_Implied_Month_3_%_of_Flash55"/>
      <sheetName val="PG_ASPIRE_Compare55"/>
      <sheetName val="PG_yoy_Compare55"/>
      <sheetName val="PG_Sequential_Compare55"/>
      <sheetName val="PG_Implied_Month_3_$55"/>
      <sheetName val="PG_Implied_Month_3_%_of_Flash55"/>
      <sheetName val="CF_ASPIRE_Comp_by_PC55"/>
      <sheetName val="CF_yoy_Comp_by_PC55"/>
      <sheetName val="CF_Seq_Comp_by_PC55"/>
      <sheetName val="CF_Implied_M3_by_PC_$55"/>
      <sheetName val="CF_Implied_M3_by_PC_%_Flash55"/>
      <sheetName val="PG_ASPIRE_Comp_by_PC55"/>
      <sheetName val="PG_yoy_Comp_by_PC55"/>
      <sheetName val="PG_Seq_Comp_by_PC55"/>
      <sheetName val="PG_Implied_M3_by_PC_$55"/>
      <sheetName val="PG_Implied_M3_by_PC_%_Flash55"/>
      <sheetName val="Comet_ASPIRE55"/>
      <sheetName val="Comet_yoy55"/>
      <sheetName val="Comet_Sequential55"/>
      <sheetName val="Comet_Implied_M3_(QTD)55"/>
      <sheetName val="Month_155"/>
      <sheetName val="Month_255"/>
      <sheetName val="Extr__Gain_Table55"/>
      <sheetName val="HP_yoy_GAAP55"/>
      <sheetName val="Raw_materials55"/>
      <sheetName val="Safety___P_A53"/>
      <sheetName val="Top_Lvl__Logic53"/>
      <sheetName val="Total_Financials55"/>
      <sheetName val="FY01_Actuals55"/>
      <sheetName val="FY00_Restated55"/>
      <sheetName val="FY01_Quota55"/>
      <sheetName val="Cover_Page23"/>
      <sheetName val="Application_for_GM_Signature23"/>
      <sheetName val="Repayment_Summary15"/>
      <sheetName val="Pull_HP_Wide2"/>
      <sheetName val="Pull_All_SFs2"/>
      <sheetName val="Board_Slide_57"/>
      <sheetName val="Flash_Export_Only57"/>
      <sheetName val="Navigation_&amp;_Assumptions57"/>
      <sheetName val="Flash_Template57"/>
      <sheetName val="CF_Summary57"/>
      <sheetName val="PG_Summary57"/>
      <sheetName val="HPCO__GAAP57"/>
      <sheetName val="HPCO__Pro_Forma57"/>
      <sheetName val="Monthly_Trend57"/>
      <sheetName val="Monthly_OpEx_Detail57"/>
      <sheetName val="CF_ASPIRE_compare57"/>
      <sheetName val="CF_yoy_Compare57"/>
      <sheetName val="CF_Sequential_Compare57"/>
      <sheetName val="CF_Implied_Month_3_$57"/>
      <sheetName val="CF_Implied_Month_3_%_of_Flash57"/>
      <sheetName val="PG_ASPIRE_Compare57"/>
      <sheetName val="PG_yoy_Compare57"/>
      <sheetName val="PG_Sequential_Compare57"/>
      <sheetName val="PG_Implied_Month_3_$57"/>
      <sheetName val="PG_Implied_Month_3_%_of_Flash57"/>
      <sheetName val="CF_ASPIRE_Comp_by_PC57"/>
      <sheetName val="CF_yoy_Comp_by_PC57"/>
      <sheetName val="CF_Seq_Comp_by_PC57"/>
      <sheetName val="CF_Implied_M3_by_PC_$57"/>
      <sheetName val="CF_Implied_M3_by_PC_%_Flash57"/>
      <sheetName val="PG_ASPIRE_Comp_by_PC57"/>
      <sheetName val="PG_yoy_Comp_by_PC57"/>
      <sheetName val="PG_Seq_Comp_by_PC57"/>
      <sheetName val="PG_Implied_M3_by_PC_$57"/>
      <sheetName val="PG_Implied_M3_by_PC_%_Flash57"/>
      <sheetName val="Comet_ASPIRE57"/>
      <sheetName val="Comet_yoy57"/>
      <sheetName val="Comet_Sequential57"/>
      <sheetName val="Comet_Implied_M3_(QTD)57"/>
      <sheetName val="Month_157"/>
      <sheetName val="Month_257"/>
      <sheetName val="Extr__Gain_Table57"/>
      <sheetName val="HP_yoy_GAAP57"/>
      <sheetName val="Raw_materials57"/>
      <sheetName val="Safety___P_A55"/>
      <sheetName val="Top_Lvl__Logic55"/>
      <sheetName val="Total_Financials57"/>
      <sheetName val="FY01_Actuals57"/>
      <sheetName val="FY00_Restated57"/>
      <sheetName val="FY01_Quota57"/>
      <sheetName val="Cover_Page25"/>
      <sheetName val="Application_for_GM_Signature25"/>
      <sheetName val="Repayment_Summary17"/>
      <sheetName val="Pull_HP_Wide4"/>
      <sheetName val="Pull_All_SFs4"/>
      <sheetName val="Board_Slide_58"/>
      <sheetName val="Flash_Export_Only58"/>
      <sheetName val="Navigation_&amp;_Assumptions58"/>
      <sheetName val="Flash_Template58"/>
      <sheetName val="CF_Summary58"/>
      <sheetName val="PG_Summary58"/>
      <sheetName val="HPCO__GAAP58"/>
      <sheetName val="HPCO__Pro_Forma58"/>
      <sheetName val="Monthly_Trend58"/>
      <sheetName val="Monthly_OpEx_Detail58"/>
      <sheetName val="CF_ASPIRE_compare58"/>
      <sheetName val="CF_yoy_Compare58"/>
      <sheetName val="CF_Sequential_Compare58"/>
      <sheetName val="CF_Implied_Month_3_$58"/>
      <sheetName val="CF_Implied_Month_3_%_of_Flash58"/>
      <sheetName val="PG_ASPIRE_Compare58"/>
      <sheetName val="PG_yoy_Compare58"/>
      <sheetName val="PG_Sequential_Compare58"/>
      <sheetName val="PG_Implied_Month_3_$58"/>
      <sheetName val="PG_Implied_Month_3_%_of_Flash58"/>
      <sheetName val="CF_ASPIRE_Comp_by_PC58"/>
      <sheetName val="CF_yoy_Comp_by_PC58"/>
      <sheetName val="CF_Seq_Comp_by_PC58"/>
      <sheetName val="CF_Implied_M3_by_PC_$58"/>
      <sheetName val="CF_Implied_M3_by_PC_%_Flash58"/>
      <sheetName val="PG_ASPIRE_Comp_by_PC58"/>
      <sheetName val="PG_yoy_Comp_by_PC58"/>
      <sheetName val="PG_Seq_Comp_by_PC58"/>
      <sheetName val="PG_Implied_M3_by_PC_$58"/>
      <sheetName val="PG_Implied_M3_by_PC_%_Flash58"/>
      <sheetName val="Comet_ASPIRE58"/>
      <sheetName val="Comet_yoy58"/>
      <sheetName val="Comet_Sequential58"/>
      <sheetName val="Comet_Implied_M3_(QTD)58"/>
      <sheetName val="Month_158"/>
      <sheetName val="Month_258"/>
      <sheetName val="Extr__Gain_Table58"/>
      <sheetName val="HP_yoy_GAAP58"/>
      <sheetName val="Raw_materials58"/>
      <sheetName val="Safety___P_A56"/>
      <sheetName val="Top_Lvl__Logic56"/>
      <sheetName val="Total_Financials58"/>
      <sheetName val="FY01_Actuals58"/>
      <sheetName val="FY00_Restated58"/>
      <sheetName val="FY01_Quota58"/>
      <sheetName val="Cover_Page26"/>
      <sheetName val="Application_for_GM_Signature26"/>
      <sheetName val="Repayment_Summary18"/>
      <sheetName val="Pull_HP_Wide5"/>
      <sheetName val="Pull_All_SFs5"/>
      <sheetName val="Board_Slide_59"/>
      <sheetName val="Flash_Export_Only59"/>
      <sheetName val="Navigation_&amp;_Assumptions59"/>
      <sheetName val="Flash_Template59"/>
      <sheetName val="CF_Summary59"/>
      <sheetName val="PG_Summary59"/>
      <sheetName val="HPCO__GAAP59"/>
      <sheetName val="HPCO__Pro_Forma59"/>
      <sheetName val="Monthly_Trend59"/>
      <sheetName val="Monthly_OpEx_Detail59"/>
      <sheetName val="CF_ASPIRE_compare59"/>
      <sheetName val="CF_yoy_Compare59"/>
      <sheetName val="CF_Sequential_Compare59"/>
      <sheetName val="CF_Implied_Month_3_$59"/>
      <sheetName val="CF_Implied_Month_3_%_of_Flash59"/>
      <sheetName val="PG_ASPIRE_Compare59"/>
      <sheetName val="PG_yoy_Compare59"/>
      <sheetName val="PG_Sequential_Compare59"/>
      <sheetName val="PG_Implied_Month_3_$59"/>
      <sheetName val="PG_Implied_Month_3_%_of_Flash59"/>
      <sheetName val="CF_ASPIRE_Comp_by_PC59"/>
      <sheetName val="CF_yoy_Comp_by_PC59"/>
      <sheetName val="CF_Seq_Comp_by_PC59"/>
      <sheetName val="CF_Implied_M3_by_PC_$59"/>
      <sheetName val="CF_Implied_M3_by_PC_%_Flash59"/>
      <sheetName val="PG_ASPIRE_Comp_by_PC59"/>
      <sheetName val="PG_yoy_Comp_by_PC59"/>
      <sheetName val="PG_Seq_Comp_by_PC59"/>
      <sheetName val="PG_Implied_M3_by_PC_$59"/>
      <sheetName val="PG_Implied_M3_by_PC_%_Flash59"/>
      <sheetName val="Comet_ASPIRE59"/>
      <sheetName val="Comet_yoy59"/>
      <sheetName val="Comet_Sequential59"/>
      <sheetName val="Comet_Implied_M3_(QTD)59"/>
      <sheetName val="Month_159"/>
      <sheetName val="Month_259"/>
      <sheetName val="Extr__Gain_Table59"/>
      <sheetName val="HP_yoy_GAAP59"/>
      <sheetName val="Raw_materials59"/>
      <sheetName val="Safety___P_A57"/>
      <sheetName val="Top_Lvl__Logic57"/>
      <sheetName val="Total_Financials59"/>
      <sheetName val="FY01_Actuals59"/>
      <sheetName val="FY00_Restated59"/>
      <sheetName val="FY01_Quota59"/>
      <sheetName val="Cover_Page27"/>
      <sheetName val="Application_for_GM_Signature27"/>
      <sheetName val="Repayment_Summary19"/>
      <sheetName val="Pull_HP_Wide6"/>
      <sheetName val="Pull_All_SFs6"/>
      <sheetName val="3-29 Q202 Update for ASPIRE"/>
      <sheetName val="目录"/>
      <sheetName val="Sheet3"/>
      <sheetName val="Veh Info"/>
      <sheetName val="0508"/>
      <sheetName val="0504"/>
      <sheetName val="0506"/>
      <sheetName val="参数明细"/>
      <sheetName val="APJSum"/>
      <sheetName val="EMEASum"/>
      <sheetName val="HPCoSum"/>
      <sheetName val="OGSum"/>
      <sheetName val="WWSum"/>
      <sheetName val="SPP current as of 1-3-01"/>
      <sheetName val="AR Signature Page"/>
      <sheetName val="Tﾁｬｰﾄ"/>
      <sheetName val="PLALL"/>
      <sheetName val="Av.Measures"/>
      <sheetName val="Valuation"/>
      <sheetName val="Cover"/>
      <sheetName val="分产品销售收入、成本分析表"/>
      <sheetName val="9100-PO"/>
      <sheetName val="信息"/>
      <sheetName val="项目基本情况鉴证表"/>
      <sheetName val="关联交易-存款"/>
      <sheetName val="tf04"/>
      <sheetName val="source"/>
      <sheetName val="Table calendaire"/>
      <sheetName val="Table paiements"/>
      <sheetName val="Table Fournisseurs"/>
      <sheetName val="Sheet2"/>
      <sheetName val="analyse"/>
      <sheetName val="Table"/>
      <sheetName val="Net Trans Sum"/>
      <sheetName val="Vauxhall Opel 30004"/>
      <sheetName val="1 LeadSchedule"/>
      <sheetName val="3 Analysis"/>
      <sheetName val="JE - Depn Sept"/>
      <sheetName val="產成品收發明細表"/>
      <sheetName val="Translation"/>
      <sheetName val="FX"/>
      <sheetName val="Pick Lists"/>
      <sheetName val="B"/>
      <sheetName val="A3"/>
      <sheetName val="6641"/>
      <sheetName val="VARIABLES"/>
      <sheetName val="Lists"/>
      <sheetName val="F-5"/>
      <sheetName val="员工工资"/>
      <sheetName val="BOX SUM"/>
      <sheetName val="FIN GOOD"/>
      <sheetName val="Collateral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CUSTOMER"/>
      <sheetName val="FACILITY"/>
      <sheetName val="SERVIVEH"/>
      <sheetName val="COMPUTER"/>
      <sheetName val="ADVSYST"/>
      <sheetName val="COUADMIN"/>
      <sheetName val="ADMINFLD"/>
      <sheetName val="ADVCIT&amp;D"/>
      <sheetName val="EURSALES"/>
      <sheetName val="ADMINREB"/>
      <sheetName val="Sum"/>
      <sheetName val="W"/>
      <sheetName val="Disposition"/>
      <sheetName val="T  B"/>
      <sheetName val="Hidden Lists"/>
      <sheetName val="现金流量表（月报）"/>
      <sheetName val="工厂"/>
      <sheetName val="Meas Acceptance Template"/>
      <sheetName val="Batch Comparison Template"/>
      <sheetName val="Meas Indv Template"/>
      <sheetName val="產品基本信息"/>
      <sheetName val="Setup"/>
      <sheetName val="冰箱"/>
      <sheetName val="冷柜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Stats Graph Template"/>
      <sheetName val="Sp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Oct Production"/>
      <sheetName val="July BaaN"/>
      <sheetName val="FW37 BaaN"/>
      <sheetName val="August BaaN"/>
      <sheetName val="Sep BaaN"/>
      <sheetName val="Oct FW42 BaaN"/>
      <sheetName val="BaaN FW47"/>
      <sheetName val="Launch costs SxS"/>
      <sheetName val="Launch Costs TMNF"/>
      <sheetName val="4Q by model"/>
      <sheetName val="September by model"/>
      <sheetName val="Summary"/>
      <sheetName val="Top Lvl  Logic"/>
      <sheetName val="Parts"/>
      <sheetName val="Process"/>
      <sheetName val="ANALISIS"/>
      <sheetName val="3D ASPIRE Table"/>
      <sheetName val="Comet ASPIRE"/>
      <sheetName val="Comet Sequential"/>
      <sheetName val="Comet yoy"/>
      <sheetName val="Optimize"/>
      <sheetName val="Pull HP Wide"/>
      <sheetName val="Pull All SFs"/>
      <sheetName val="FY01 Actuals"/>
      <sheetName val="AR Signature Page"/>
      <sheetName val="FY00 Restated"/>
      <sheetName val="FY01 Quota"/>
      <sheetName val="tables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WIBLE"/>
      <sheetName val="5+7 plan"/>
      <sheetName val="公司"/>
      <sheetName val="工厂"/>
      <sheetName val="经营体"/>
      <sheetName val="供应商"/>
      <sheetName val="spp"/>
      <sheetName val="FY03CostStructure"/>
      <sheetName val="APJSum"/>
      <sheetName val="AmeSum"/>
      <sheetName val="EMEASum"/>
      <sheetName val="HPCoSum"/>
      <sheetName val="OGSum"/>
      <sheetName val="WWSum"/>
      <sheetName val="Basic PMM"/>
      <sheetName val="產品基本信息"/>
      <sheetName val="Full P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ITS"/>
      <sheetName val="Pull HP Wide"/>
      <sheetName val="Pull All SFs"/>
      <sheetName val="PLALL2"/>
      <sheetName val="CountryAll"/>
      <sheetName val="tables"/>
      <sheetName val="Total Financials"/>
      <sheetName val="PLALL"/>
      <sheetName val="单元格下拉项"/>
      <sheetName val="Pull_HP_Wide"/>
      <sheetName val="Pull_All_SFs"/>
      <sheetName val="Input FX Rates"/>
      <sheetName val="Input Dates"/>
      <sheetName val="Hidden"/>
      <sheetName val="Panel"/>
      <sheetName val="Input area"/>
      <sheetName val="FY01 Actuals"/>
      <sheetName val="FY00 Restated"/>
      <sheetName val="FY01 Quota"/>
      <sheetName val="Cover Page"/>
      <sheetName val="Controlling"/>
      <sheetName val="Investments"/>
      <sheetName val="Av.Measures"/>
      <sheetName val="WIBLE"/>
      <sheetName val="APJSum"/>
      <sheetName val="AmeSum"/>
      <sheetName val="EMEASum"/>
      <sheetName val="HPCoSum"/>
      <sheetName val="OGSum"/>
      <sheetName val="WWSum"/>
      <sheetName val="工厂"/>
      <sheetName val="Quantum PO Std"/>
      <sheetName val="Leap PO Std."/>
      <sheetName val="Basic PMM"/>
      <sheetName val="Full PMM"/>
      <sheetName val="Spec"/>
      <sheetName val="GE 2001"/>
      <sheetName val="HTP 2001"/>
      <sheetName val="Comet ASPIRE"/>
      <sheetName val="Comet Sequential"/>
      <sheetName val="Comet yoy"/>
      <sheetName val="Original"/>
      <sheetName val="Restate"/>
      <sheetName val="FA-LISTING"/>
      <sheetName val="Meas Acceptance Template"/>
      <sheetName val="Batch Comparison Template"/>
      <sheetName val="Meas Indv Template"/>
      <sheetName val=""/>
      <sheetName val="Instructions"/>
      <sheetName val="SPEC OF ACCOUNTS"/>
      <sheetName val="p and l"/>
      <sheetName val="FINAL (2)"/>
      <sheetName val="MP2006 data"/>
      <sheetName val="FP"/>
      <sheetName val="Time Dimension Lookup"/>
      <sheetName val="MCS"/>
      <sheetName val="FY03CostStructure"/>
      <sheetName val="3D ASPIRE Table"/>
      <sheetName val="敏感参数"/>
      <sheetName val="Sheet2"/>
      <sheetName val="索引表"/>
      <sheetName val="面积指标"/>
      <sheetName val="NVA-300T返品リスト"/>
      <sheetName val="00"/>
      <sheetName val="Summary"/>
      <sheetName val="AR Signature Page"/>
      <sheetName val="Top Lvl  Logic"/>
      <sheetName val="Parts"/>
      <sheetName val="Process"/>
      <sheetName val="Stats Graph Template"/>
      <sheetName val="Dates"/>
      <sheetName val="EPR"/>
      <sheetName val="VSAMS Summary"/>
      <sheetName val="Glossary"/>
      <sheetName val="Contents"/>
      <sheetName val="ANALI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FY01 Actuals"/>
      <sheetName val="FY00 Restated"/>
      <sheetName val="FY01 Quota"/>
      <sheetName val="PPS-SUN-005"/>
      <sheetName val="tables"/>
      <sheetName val="Optimize"/>
      <sheetName val="Total Financials"/>
      <sheetName val="AR Signature Page"/>
      <sheetName val="00"/>
      <sheetName val="Meas Acceptance Template"/>
      <sheetName val="Batch Comparison Template"/>
      <sheetName val="FP"/>
      <sheetName val="Time Dimension Lookup"/>
      <sheetName val="Meas Indv Template"/>
      <sheetName val="QC APPROVE SHEET"/>
      <sheetName val="机床"/>
      <sheetName val="Q4 CURRENCY"/>
      <sheetName val="Original"/>
      <sheetName val="FCG"/>
      <sheetName val="PLALL"/>
      <sheetName val="Sheet2"/>
      <sheetName val="BaaN FW47"/>
      <sheetName val="Sep BaaN"/>
      <sheetName val="#BEZUG"/>
      <sheetName val="ANALISIS"/>
      <sheetName val="Pull HP Wide"/>
      <sheetName val="Foams"/>
      <sheetName val="Grid"/>
      <sheetName val="Pull All SFs"/>
      <sheetName val="Quantum PO Std"/>
      <sheetName val="Leap PO Std."/>
      <sheetName val="Summary"/>
      <sheetName val="Top Lvl  Logic"/>
      <sheetName val="Parts"/>
      <sheetName val="Process"/>
      <sheetName val="產品基本信息"/>
      <sheetName val="公司"/>
      <sheetName val="工厂"/>
      <sheetName val="经营体"/>
      <sheetName val="供应商"/>
      <sheetName val="WIBLE"/>
      <sheetName val="abril"/>
      <sheetName val="april Dante"/>
      <sheetName val="Commercial Benefits"/>
      <sheetName val="Inc_DCRR by Yr"/>
      <sheetName val="Program Inputs"/>
      <sheetName val="Fixed calculations"/>
      <sheetName val="June Dante"/>
      <sheetName val="Depreciation Tables"/>
      <sheetName val="Floor Loads"/>
      <sheetName val="Inc_DCRR by Q"/>
      <sheetName val="SKU Data Input"/>
      <sheetName val="junio"/>
      <sheetName val="POs"/>
      <sheetName val="mayo"/>
      <sheetName val="May Dante"/>
      <sheetName val="Oct-Mzo"/>
      <sheetName val="OSA"/>
      <sheetName val="Stats Graph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项目表-跟进项目"/>
      <sheetName val="发吉豪"/>
      <sheetName val="Chart"/>
      <sheetName val="Sheet1"/>
      <sheetName val="Foams"/>
      <sheetName val="Refrigerants"/>
      <sheetName val="评价矩阵"/>
      <sheetName val="数据输入"/>
      <sheetName val="ANALISIS"/>
      <sheetName val="Optimize"/>
      <sheetName val="BaaN FW47"/>
      <sheetName val="Sep BaaN"/>
      <sheetName val="Summary"/>
      <sheetName val="Top Lvl  Logic"/>
      <sheetName val="Parts"/>
      <sheetName val="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Summary"/>
      <sheetName val="XL4Poppy"/>
      <sheetName val="72HX"/>
      <sheetName val="75EX"/>
      <sheetName val="72HY"/>
      <sheetName val="75EY"/>
      <sheetName val="Tables"/>
      <sheetName val="Original"/>
      <sheetName val="SPals"/>
      <sheetName val="假设"/>
      <sheetName val="Sheet1"/>
      <sheetName val="FCG"/>
      <sheetName val="Funnel"/>
      <sheetName val="Comet Q202 Flash"/>
      <sheetName val="Q4 CURRENCY"/>
      <sheetName val="审核总览"/>
      <sheetName val="LOV"/>
      <sheetName val="FP"/>
      <sheetName val="Time Dimension Lookup"/>
      <sheetName val="9100-PO"/>
      <sheetName val="Foams"/>
      <sheetName val="Grafvta00 (2)"/>
      <sheetName val="Grid"/>
      <sheetName val="HTP 2001"/>
      <sheetName val="Launch Costs TMNF"/>
      <sheetName val="April Antonio"/>
      <sheetName val="Leap PO Std."/>
      <sheetName val="Quantum PO Std"/>
      <sheetName val="master PO"/>
      <sheetName val="PLALL"/>
      <sheetName val="PO File 2002"/>
      <sheetName val="PO File 2002 Final"/>
      <sheetName val="Raw materials"/>
      <sheetName val="MTL1"/>
      <sheetName val="3D ASPIRE Table"/>
      <sheetName val="Total_Financials"/>
      <sheetName val="Q4_Est__vs__Flash"/>
      <sheetName val="Otter_Exps"/>
      <sheetName val="Panel"/>
      <sheetName val="GWL-RUNING"/>
      <sheetName val="Chemical 2009"/>
      <sheetName val="Grey 2009"/>
      <sheetName val="TOTAL"/>
      <sheetName val="Main"/>
      <sheetName val="Planet_Ame"/>
      <sheetName val="Planet_AP"/>
      <sheetName val="Planet_EMEA"/>
      <sheetName val="Planet_OG"/>
      <sheetName val="Planet_WW"/>
      <sheetName val="Attachment-4(2)"/>
      <sheetName val="目标体系横轴矩阵"/>
      <sheetName val="Oct FW42 BaaN for G-Line"/>
      <sheetName val="Refrigerants"/>
      <sheetName val="po list"/>
      <sheetName val="URBANO P EST"/>
      <sheetName val="MCS"/>
      <sheetName val="Summary Data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ETUP"/>
      <sheetName val="AmeSum"/>
      <sheetName val="Instructions"/>
      <sheetName val="Input FX Rates"/>
      <sheetName val="Input Dates"/>
      <sheetName val="INPUT - Data Table"/>
      <sheetName val="银行借款询证"/>
      <sheetName val="资产负债表"/>
      <sheetName val="资产负债表汇编"/>
      <sheetName val="APJSum"/>
      <sheetName val="EMEASum"/>
      <sheetName val="HPCoSum"/>
      <sheetName val="OGSum"/>
      <sheetName val="WWSum"/>
      <sheetName val="雷梦"/>
      <sheetName val="三分厂04年1-12月销售价 "/>
      <sheetName val="05年1月销售价"/>
      <sheetName val="04年12月销售价"/>
      <sheetName val="面积指标"/>
      <sheetName val="索引表"/>
      <sheetName val=" "/>
      <sheetName val="销售(合同)"/>
      <sheetName val="NVA-300T返品リスト"/>
      <sheetName val="Comet ASPIRE"/>
      <sheetName val="Comet Sequential"/>
      <sheetName val="Comet yoy"/>
      <sheetName val="UPPER BLOCK"/>
      <sheetName val="Top Lvl  Logic"/>
      <sheetName val="Parts"/>
      <sheetName val="Process"/>
      <sheetName val="ANALISIS"/>
      <sheetName val="AR Signature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8.1.11 25年11月费用-19.85万"/>
      <sheetName val="8.1.12 25年12月费用-19.9万"/>
      <sheetName val=" 25年费用指标到月测算-↓7% "/>
      <sheetName val="8.1 25年费用指标到月测算-模块自制还原后"/>
      <sheetName val="8.1.1 25年1月费用-18.15万  "/>
      <sheetName val="8.1.2 25年2月费用-11.96万"/>
      <sheetName val="8.1.3 25年3月费用-17.16万 "/>
      <sheetName val="8.1.4 25年4月费用-14.93万"/>
      <sheetName val="8.1.5 25年5月费用-14.9万"/>
      <sheetName val="8.1.6 25年6月费用-16.2万"/>
      <sheetName val="8.1.7 25年7月费用-17.5万"/>
      <sheetName val="8.1.8 25年8月费用-16.5万"/>
      <sheetName val="8.1.9 25年9月费用-17.78万"/>
      <sheetName val="8.1.10 25年10月费用-15.1万"/>
      <sheetName val="25年复盘1 "/>
      <sheetName val="25年复盘 "/>
      <sheetName val="费率分析-开票价对比"/>
      <sheetName val="25年制造成本降费项目总结"/>
      <sheetName val="26年厨电费用指标到月测算汇总表"/>
      <sheetName val="CK Jan"/>
      <sheetName val="CK Feb"/>
      <sheetName val="CK March"/>
      <sheetName val="CK 2026"/>
      <sheetName val="26年洗碗机费用指标到月测算汇总表 -40欧元"/>
      <sheetName val="Q1费率&amp;单台差异分析"/>
      <sheetName val="DW  2026"/>
      <sheetName val="DW Jan"/>
      <sheetName val="DW Feb"/>
      <sheetName val="DW March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关键任务汇总"/>
      <sheetName val="26年投资类折旧上涨因素"/>
      <sheetName val="订单内外销占比&amp;销售收入"/>
      <sheetName val="自制费用系数上涨测算"/>
      <sheetName val="到品类系数上涨测算表"/>
      <sheetName val="2024年调研发费用汇总"/>
      <sheetName val="26年自制上涨费用拆解"/>
      <sheetName val="Sheet1"/>
      <sheetName val="PLALL"/>
      <sheetName val="AR Signature Page"/>
      <sheetName val="Summary"/>
      <sheetName val="Top Lvl  Logic"/>
      <sheetName val="Parts"/>
      <sheetName val="Process"/>
      <sheetName val="menu"/>
      <sheetName val="BaaN FW47"/>
      <sheetName val="Sep Ba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4BLOCK"/>
      <sheetName val="DCRR Model"/>
      <sheetName val="AR Signature Page"/>
      <sheetName val="abbreviations"/>
      <sheetName val="FY01 Actuals"/>
      <sheetName val="FY00 Restated"/>
      <sheetName val="FY01 Quota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Optimize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Pull HP Wide"/>
      <sheetName val="Pull All SFs"/>
      <sheetName val="Meas Acceptance Template"/>
      <sheetName val="Batch Comparison Template"/>
      <sheetName val="Meas Indv Template"/>
      <sheetName val="APJSum"/>
      <sheetName val="AmeSum"/>
      <sheetName val="EMEASum"/>
      <sheetName val="HPCoSum"/>
      <sheetName val="OGSum"/>
      <sheetName val="WWSum"/>
      <sheetName val="Spec"/>
      <sheetName val="FCG"/>
      <sheetName val="LRR Summary"/>
      <sheetName val="ANALISIS"/>
      <sheetName val="Summary"/>
      <sheetName val="Top Lvl  Logic"/>
      <sheetName val="Parts"/>
      <sheetName val="Process"/>
      <sheetName val="LOV"/>
      <sheetName val="FP"/>
      <sheetName val="Time Dimension Lookup"/>
      <sheetName val="BaaN FW47"/>
      <sheetName val="Sep BaaN"/>
      <sheetName val="工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Talk Sheet"/>
      <sheetName val="Powerpoint"/>
      <sheetName val="Cash Flow Graph"/>
      <sheetName val="Baseline volume graph"/>
      <sheetName val="Cost details"/>
      <sheetName val="Program Inputs"/>
      <sheetName val="SKU Data Input"/>
      <sheetName val="NPI Scorecard Data"/>
      <sheetName val="SKU FILE"/>
      <sheetName val="Benefits Pivot"/>
      <sheetName val="Fixed calculations"/>
      <sheetName val="I&amp;E Input"/>
      <sheetName val="Start-up"/>
      <sheetName val="Other Costs &amp; Income"/>
      <sheetName val="Floor Loads"/>
      <sheetName val="Commercial Benefits"/>
      <sheetName val="OSA"/>
      <sheetName val="MABE Transfer FX"/>
      <sheetName val="Financial"/>
      <sheetName val="Quality"/>
      <sheetName val="base daewoo"/>
      <sheetName val="2014 Stds"/>
      <sheetName val="GROSS_DCRR by Yr"/>
      <sheetName val="GROSS_DCRR by Q"/>
      <sheetName val="Inc_DCRR by Yr"/>
      <sheetName val="Inc_DCRR by Q"/>
      <sheetName val="Depreciation Tables"/>
      <sheetName val="Deck File"/>
      <sheetName val="PL detail"/>
      <sheetName val="工厂"/>
      <sheetName val="AR Signature Page"/>
      <sheetName val="MCS"/>
      <sheetName val="APJSum"/>
      <sheetName val="AmeSum"/>
      <sheetName val="EMEASum"/>
      <sheetName val="HPCoSum"/>
      <sheetName val="OGSum"/>
      <sheetName val="WWSum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Summary"/>
      <sheetName val="Top Lvl  Logic"/>
      <sheetName val="Parts"/>
      <sheetName val="Process"/>
      <sheetName val="Batch Comparison Template"/>
      <sheetName val="Stats Graph Template"/>
      <sheetName val="BaaN FW47"/>
      <sheetName val="Sep BaaN"/>
      <sheetName val="Pull HP Wide"/>
      <sheetName val="Pull All SFs"/>
      <sheetName val="Basic PMM"/>
      <sheetName val="Full PMM"/>
      <sheetName val="Comet ASPIRE"/>
      <sheetName val="Comet Sequential"/>
      <sheetName val="Comet yoy"/>
      <sheetName val="Spec"/>
      <sheetName val="Foams"/>
      <sheetName val="Grid"/>
      <sheetName val="审核总览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NEW003"/>
      <sheetName val="Instructions"/>
      <sheetName val="Sheet1"/>
      <sheetName val="Dates"/>
      <sheetName val="EPR"/>
      <sheetName val="VSAMS Summary"/>
      <sheetName val="Glossary"/>
      <sheetName val="Cont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4by4"/>
      <sheetName val="TSGbyGBU"/>
      <sheetName val="TSGbyReg"/>
      <sheetName val="HPS"/>
      <sheetName val="CS"/>
      <sheetName val="MS"/>
      <sheetName val="BPO"/>
      <sheetName val="CI"/>
      <sheetName val="OSS"/>
      <sheetName val="ESS"/>
      <sheetName val="BCS"/>
      <sheetName val="ISS"/>
      <sheetName val="NSS"/>
      <sheetName val="OESS"/>
      <sheetName val="SW"/>
      <sheetName val="Ame"/>
      <sheetName val="EMEA"/>
      <sheetName val="APJ"/>
      <sheetName val="OG"/>
      <sheetName val="HPCo"/>
      <sheetName val="AmeSum"/>
      <sheetName val="EMEASum"/>
      <sheetName val="APJSum"/>
      <sheetName val="OGSum"/>
      <sheetName val="HPCoSum"/>
      <sheetName val="PL"/>
      <sheetName val="科目余额"/>
      <sheetName val="master"/>
      <sheetName val="PLALL"/>
      <sheetName val="Planet_Ame"/>
      <sheetName val="Planet_AP"/>
      <sheetName val="Planet_EMEA"/>
      <sheetName val="Planet_OG"/>
      <sheetName val="Planet_WW"/>
      <sheetName val="Source"/>
      <sheetName val="Q4 CURRENCY"/>
      <sheetName val="资产负债表"/>
      <sheetName val="FY01 Actuals"/>
      <sheetName val="FY00 Restated"/>
      <sheetName val="FY01 Quota"/>
      <sheetName val="tables"/>
      <sheetName val="Pull HP Wide"/>
      <sheetName val="Pull All SFs"/>
      <sheetName val="WWSum"/>
      <sheetName val="Comet ASPIRE"/>
      <sheetName val="Comet Sequential"/>
      <sheetName val="Comet yoy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CE96"/>
      <sheetName val="3D ASPIRE Table"/>
      <sheetName val="ASSUMPTIONS"/>
      <sheetName val="Validation"/>
      <sheetName val="MBB CASH BOOK"/>
      <sheetName val="EMEA_Express Service _LCL_04"/>
      <sheetName val="Activity"/>
      <sheetName val="Q4_CURRENCY"/>
      <sheetName val="FY01_Actuals"/>
      <sheetName val="FY00_Restated"/>
      <sheetName val="FY01_Quota"/>
      <sheetName val="Pull_HP_Wide"/>
      <sheetName val="Pull_All_SFs"/>
      <sheetName val="Q4_CURRENCY3"/>
      <sheetName val="FY01_Actuals3"/>
      <sheetName val="FY00_Restated3"/>
      <sheetName val="FY01_Quota3"/>
      <sheetName val="Pull_HP_Wide3"/>
      <sheetName val="Pull_All_SFs3"/>
      <sheetName val="Q4_CURRENCY1"/>
      <sheetName val="FY01_Actuals1"/>
      <sheetName val="FY00_Restated1"/>
      <sheetName val="FY01_Quota1"/>
      <sheetName val="Pull_HP_Wide1"/>
      <sheetName val="Pull_All_SFs1"/>
      <sheetName val="Q4_CURRENCY2"/>
      <sheetName val="FY01_Actuals2"/>
      <sheetName val="FY00_Restated2"/>
      <sheetName val="FY01_Quota2"/>
      <sheetName val="Pull_HP_Wide2"/>
      <sheetName val="Pull_All_SFs2"/>
      <sheetName val="Assumption"/>
      <sheetName val="Ass(SDMar-Apr)"/>
      <sheetName val="Plan SD"/>
      <sheetName val="SALES DEMAND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Q4_CURRENCY20"/>
      <sheetName val="FY01_Actuals20"/>
      <sheetName val="FY00_Restated20"/>
      <sheetName val="FY01_Quota20"/>
      <sheetName val="Pull_HP_Wide20"/>
      <sheetName val="Pull_All_SFs20"/>
      <sheetName val="Q4_CURRENCY4"/>
      <sheetName val="FY01_Actuals4"/>
      <sheetName val="FY00_Restated4"/>
      <sheetName val="FY01_Quota4"/>
      <sheetName val="Pull_HP_Wide4"/>
      <sheetName val="Pull_All_SFs4"/>
      <sheetName val="Q4_CURRENCY5"/>
      <sheetName val="FY01_Actuals5"/>
      <sheetName val="FY00_Restated5"/>
      <sheetName val="FY01_Quota5"/>
      <sheetName val="Pull_HP_Wide5"/>
      <sheetName val="Pull_All_SFs5"/>
      <sheetName val="Q4_CURRENCY6"/>
      <sheetName val="FY01_Actuals6"/>
      <sheetName val="FY00_Restated6"/>
      <sheetName val="FY01_Quota6"/>
      <sheetName val="Pull_HP_Wide6"/>
      <sheetName val="Pull_All_SFs6"/>
      <sheetName val="Q4_CURRENCY7"/>
      <sheetName val="FY01_Actuals7"/>
      <sheetName val="FY00_Restated7"/>
      <sheetName val="FY01_Quota7"/>
      <sheetName val="Pull_HP_Wide7"/>
      <sheetName val="Pull_All_SFs7"/>
      <sheetName val="Q4_CURRENCY8"/>
      <sheetName val="FY01_Actuals8"/>
      <sheetName val="FY00_Restated8"/>
      <sheetName val="FY01_Quota8"/>
      <sheetName val="Pull_HP_Wide8"/>
      <sheetName val="Pull_All_SFs8"/>
      <sheetName val="Q4_CURRENCY9"/>
      <sheetName val="FY01_Actuals9"/>
      <sheetName val="FY00_Restated9"/>
      <sheetName val="FY01_Quota9"/>
      <sheetName val="Pull_HP_Wide9"/>
      <sheetName val="Pull_All_SFs9"/>
      <sheetName val="Q4_CURRENCY10"/>
      <sheetName val="FY01_Actuals10"/>
      <sheetName val="FY00_Restated10"/>
      <sheetName val="FY01_Quota10"/>
      <sheetName val="Pull_HP_Wide10"/>
      <sheetName val="Pull_All_SFs10"/>
      <sheetName val="Q4_CURRENCY11"/>
      <sheetName val="FY01_Actuals11"/>
      <sheetName val="FY00_Restated11"/>
      <sheetName val="FY01_Quota11"/>
      <sheetName val="Pull_HP_Wide11"/>
      <sheetName val="Pull_All_SFs11"/>
      <sheetName val="Q4_CURRENCY12"/>
      <sheetName val="FY01_Actuals12"/>
      <sheetName val="FY00_Restated12"/>
      <sheetName val="FY01_Quota12"/>
      <sheetName val="Pull_HP_Wide12"/>
      <sheetName val="Pull_All_SFs12"/>
      <sheetName val="Q4_CURRENCY13"/>
      <sheetName val="FY01_Actuals13"/>
      <sheetName val="FY00_Restated13"/>
      <sheetName val="FY01_Quota13"/>
      <sheetName val="Pull_HP_Wide13"/>
      <sheetName val="Pull_All_SFs13"/>
      <sheetName val="Q4_CURRENCY14"/>
      <sheetName val="FY01_Actuals14"/>
      <sheetName val="FY00_Restated14"/>
      <sheetName val="FY01_Quota14"/>
      <sheetName val="Pull_HP_Wide14"/>
      <sheetName val="Pull_All_SFs14"/>
      <sheetName val="Q4_CURRENCY15"/>
      <sheetName val="FY01_Actuals15"/>
      <sheetName val="FY00_Restated15"/>
      <sheetName val="FY01_Quota15"/>
      <sheetName val="Pull_HP_Wide15"/>
      <sheetName val="Pull_All_SFs15"/>
      <sheetName val="Q4_CURRENCY17"/>
      <sheetName val="FY01_Actuals17"/>
      <sheetName val="FY00_Restated17"/>
      <sheetName val="FY01_Quota17"/>
      <sheetName val="Pull_HP_Wide17"/>
      <sheetName val="Pull_All_SFs17"/>
      <sheetName val="Q4_CURRENCY16"/>
      <sheetName val="FY01_Actuals16"/>
      <sheetName val="FY00_Restated16"/>
      <sheetName val="FY01_Quota16"/>
      <sheetName val="Pull_HP_Wide16"/>
      <sheetName val="Pull_All_SFs16"/>
      <sheetName val="Q4_CURRENCY18"/>
      <sheetName val="FY01_Actuals18"/>
      <sheetName val="FY00_Restated18"/>
      <sheetName val="FY01_Quota18"/>
      <sheetName val="Pull_HP_Wide18"/>
      <sheetName val="Pull_All_SFs18"/>
      <sheetName val="Q4_CURRENCY19"/>
      <sheetName val="FY01_Actuals19"/>
      <sheetName val="FY00_Restated19"/>
      <sheetName val="FY01_Quota19"/>
      <sheetName val="Pull_HP_Wide19"/>
      <sheetName val="Pull_All_SFs19"/>
      <sheetName val="Q4_CURRENCY21"/>
      <sheetName val="FY01_Actuals21"/>
      <sheetName val="FY00_Restated21"/>
      <sheetName val="FY01_Quota21"/>
      <sheetName val="Pull_HP_Wide21"/>
      <sheetName val="Pull_All_SFs21"/>
      <sheetName val="Q4_CURRENCY22"/>
      <sheetName val="FY01_Actuals22"/>
      <sheetName val="FY00_Restated22"/>
      <sheetName val="FY01_Quota22"/>
      <sheetName val="Pull_HP_Wide22"/>
      <sheetName val="Pull_All_SFs22"/>
      <sheetName val="Q4_CURRENCY26"/>
      <sheetName val="FY01_Actuals26"/>
      <sheetName val="FY00_Restated26"/>
      <sheetName val="FY01_Quota26"/>
      <sheetName val="Pull_HP_Wide26"/>
      <sheetName val="Pull_All_SFs26"/>
      <sheetName val="Q4_CURRENCY24"/>
      <sheetName val="FY01_Actuals24"/>
      <sheetName val="FY00_Restated24"/>
      <sheetName val="FY01_Quota24"/>
      <sheetName val="Pull_HP_Wide24"/>
      <sheetName val="Pull_All_SFs24"/>
      <sheetName val="Q4_CURRENCY23"/>
      <sheetName val="FY01_Actuals23"/>
      <sheetName val="FY00_Restated23"/>
      <sheetName val="FY01_Quota23"/>
      <sheetName val="Pull_HP_Wide23"/>
      <sheetName val="Pull_All_SFs23"/>
      <sheetName val="Q4_CURRENCY25"/>
      <sheetName val="FY01_Actuals25"/>
      <sheetName val="FY00_Restated25"/>
      <sheetName val="FY01_Quota25"/>
      <sheetName val="Pull_HP_Wide25"/>
      <sheetName val="Pull_All_SFs25"/>
      <sheetName val="Q4_CURRENCY29"/>
      <sheetName val="FY01_Actuals29"/>
      <sheetName val="FY00_Restated29"/>
      <sheetName val="FY01_Quota29"/>
      <sheetName val="Pull_HP_Wide29"/>
      <sheetName val="Pull_All_SFs29"/>
      <sheetName val="Q4_CURRENCY27"/>
      <sheetName val="FY01_Actuals27"/>
      <sheetName val="FY00_Restated27"/>
      <sheetName val="FY01_Quota27"/>
      <sheetName val="Pull_HP_Wide27"/>
      <sheetName val="Pull_All_SFs27"/>
      <sheetName val="Q4_CURRENCY28"/>
      <sheetName val="FY01_Actuals28"/>
      <sheetName val="FY00_Restated28"/>
      <sheetName val="FY01_Quota28"/>
      <sheetName val="Pull_HP_Wide28"/>
      <sheetName val="Pull_All_SFs28"/>
      <sheetName val="Q4_CURRENCY30"/>
      <sheetName val="FY01_Actuals30"/>
      <sheetName val="FY00_Restated30"/>
      <sheetName val="FY01_Quota30"/>
      <sheetName val="Pull_HP_Wide30"/>
      <sheetName val="Pull_All_SFs30"/>
      <sheetName val="Q4_CURRENCY31"/>
      <sheetName val="FY01_Actuals31"/>
      <sheetName val="FY00_Restated31"/>
      <sheetName val="FY01_Quota31"/>
      <sheetName val="Pull_HP_Wide31"/>
      <sheetName val="Pull_All_SFs31"/>
      <sheetName val="9100-PO"/>
      <sheetName val="Time Dimension Lookup"/>
      <sheetName val="三分厂04年1-12月销售价 "/>
      <sheetName val="05年1月销售价"/>
      <sheetName val="04年12月销售价"/>
      <sheetName val="选择报表"/>
      <sheetName val="敏感参数"/>
      <sheetName val="Summary Data"/>
      <sheetName val="敏感详细分析"/>
      <sheetName val="面积指标"/>
      <sheetName val="Q4_CURRENCY33"/>
      <sheetName val="FY01_Actuals33"/>
      <sheetName val="FY00_Restated33"/>
      <sheetName val="FY01_Quota33"/>
      <sheetName val="Pull_HP_Wide33"/>
      <sheetName val="Pull_All_SFs33"/>
      <sheetName val="MBB_CASH_BOOK1"/>
      <sheetName val="EMEA_Express_Service__LCL_041"/>
      <sheetName val="Plan_SD1"/>
      <sheetName val="SALES_DEMAND1"/>
      <sheetName val="Q4_CURRENCY32"/>
      <sheetName val="FY01_Actuals32"/>
      <sheetName val="FY00_Restated32"/>
      <sheetName val="FY01_Quota32"/>
      <sheetName val="Pull_HP_Wide32"/>
      <sheetName val="Pull_All_SFs32"/>
      <sheetName val="MBB_CASH_BOOK"/>
      <sheetName val="EMEA_Express_Service__LCL_04"/>
      <sheetName val="Plan_SD"/>
      <sheetName val="SALES_DEMAND"/>
      <sheetName val="Q4_CURRENCY42"/>
      <sheetName val="FY01_Actuals42"/>
      <sheetName val="FY00_Restated42"/>
      <sheetName val="FY01_Quota42"/>
      <sheetName val="Pull_HP_Wide42"/>
      <sheetName val="Pull_All_SFs42"/>
      <sheetName val="MBB_CASH_BOOK10"/>
      <sheetName val="EMEA_Express_Service__LCL_0410"/>
      <sheetName val="Plan_SD10"/>
      <sheetName val="SALES_DEMAND10"/>
      <sheetName val="Time_Dimension_Lookup2"/>
      <sheetName val="三分厂04年1-12月销售价_2"/>
      <sheetName val="Summary_Data2"/>
      <sheetName val="Q4_CURRENCY36"/>
      <sheetName val="FY01_Actuals36"/>
      <sheetName val="FY00_Restated36"/>
      <sheetName val="FY01_Quota36"/>
      <sheetName val="Pull_HP_Wide36"/>
      <sheetName val="Pull_All_SFs36"/>
      <sheetName val="MBB_CASH_BOOK4"/>
      <sheetName val="EMEA_Express_Service__LCL_044"/>
      <sheetName val="Plan_SD4"/>
      <sheetName val="SALES_DEMAND4"/>
      <sheetName val="Q4_CURRENCY34"/>
      <sheetName val="FY01_Actuals34"/>
      <sheetName val="FY00_Restated34"/>
      <sheetName val="FY01_Quota34"/>
      <sheetName val="Pull_HP_Wide34"/>
      <sheetName val="Pull_All_SFs34"/>
      <sheetName val="MBB_CASH_BOOK2"/>
      <sheetName val="EMEA_Express_Service__LCL_042"/>
      <sheetName val="Plan_SD2"/>
      <sheetName val="SALES_DEMAND2"/>
      <sheetName val="Q4_CURRENCY35"/>
      <sheetName val="FY01_Actuals35"/>
      <sheetName val="FY00_Restated35"/>
      <sheetName val="FY01_Quota35"/>
      <sheetName val="Pull_HP_Wide35"/>
      <sheetName val="Pull_All_SFs35"/>
      <sheetName val="MBB_CASH_BOOK3"/>
      <sheetName val="EMEA_Express_Service__LCL_043"/>
      <sheetName val="Plan_SD3"/>
      <sheetName val="SALES_DEMAND3"/>
      <sheetName val="Q4_CURRENCY39"/>
      <sheetName val="FY01_Actuals39"/>
      <sheetName val="FY00_Restated39"/>
      <sheetName val="FY01_Quota39"/>
      <sheetName val="Pull_HP_Wide39"/>
      <sheetName val="Pull_All_SFs39"/>
      <sheetName val="MBB_CASH_BOOK7"/>
      <sheetName val="EMEA_Express_Service__LCL_047"/>
      <sheetName val="Plan_SD7"/>
      <sheetName val="SALES_DEMAND7"/>
      <sheetName val="Q4_CURRENCY37"/>
      <sheetName val="FY01_Actuals37"/>
      <sheetName val="FY00_Restated37"/>
      <sheetName val="FY01_Quota37"/>
      <sheetName val="Pull_HP_Wide37"/>
      <sheetName val="Pull_All_SFs37"/>
      <sheetName val="MBB_CASH_BOOK5"/>
      <sheetName val="EMEA_Express_Service__LCL_045"/>
      <sheetName val="Plan_SD5"/>
      <sheetName val="SALES_DEMAND5"/>
      <sheetName val="Q4_CURRENCY38"/>
      <sheetName val="FY01_Actuals38"/>
      <sheetName val="FY00_Restated38"/>
      <sheetName val="FY01_Quota38"/>
      <sheetName val="Pull_HP_Wide38"/>
      <sheetName val="Pull_All_SFs38"/>
      <sheetName val="MBB_CASH_BOOK6"/>
      <sheetName val="EMEA_Express_Service__LCL_046"/>
      <sheetName val="Plan_SD6"/>
      <sheetName val="SALES_DEMAND6"/>
      <sheetName val="Q4_CURRENCY40"/>
      <sheetName val="FY01_Actuals40"/>
      <sheetName val="FY00_Restated40"/>
      <sheetName val="FY01_Quota40"/>
      <sheetName val="Pull_HP_Wide40"/>
      <sheetName val="Pull_All_SFs40"/>
      <sheetName val="MBB_CASH_BOOK8"/>
      <sheetName val="EMEA_Express_Service__LCL_048"/>
      <sheetName val="Plan_SD8"/>
      <sheetName val="SALES_DEMAND8"/>
      <sheetName val="Time_Dimension_Lookup"/>
      <sheetName val="三分厂04年1-12月销售价_"/>
      <sheetName val="Summary_Data"/>
      <sheetName val="Q4_CURRENCY41"/>
      <sheetName val="FY01_Actuals41"/>
      <sheetName val="FY00_Restated41"/>
      <sheetName val="FY01_Quota41"/>
      <sheetName val="Pull_HP_Wide41"/>
      <sheetName val="Pull_All_SFs41"/>
      <sheetName val="MBB_CASH_BOOK9"/>
      <sheetName val="EMEA_Express_Service__LCL_049"/>
      <sheetName val="Plan_SD9"/>
      <sheetName val="SALES_DEMAND9"/>
      <sheetName val="Time_Dimension_Lookup1"/>
      <sheetName val="三分厂04年1-12月销售价_1"/>
      <sheetName val="Summary_Data1"/>
      <sheetName val="MCS"/>
      <sheetName val="通貨一覧"/>
      <sheetName val="Basic PMM"/>
      <sheetName val="Full PMM"/>
      <sheetName val="工厂"/>
      <sheetName val="Instructions"/>
      <sheetName val="Q4_CURRENCY43"/>
      <sheetName val="FY01_Actuals43"/>
      <sheetName val="FY00_Restated43"/>
      <sheetName val="FY01_Quota43"/>
      <sheetName val="Pull_HP_Wide43"/>
      <sheetName val="Pull_All_SFs43"/>
      <sheetName val="MBB_CASH_BOOK11"/>
      <sheetName val="EMEA_Express_Service__LCL_0411"/>
      <sheetName val="Plan_SD11"/>
      <sheetName val="SALES_DEMAND11"/>
      <sheetName val="Time_Dimension_Lookup3"/>
      <sheetName val="三分厂04年1-12月销售价_3"/>
      <sheetName val="Summary_Data3"/>
      <sheetName val="Q4_CURRENCY44"/>
      <sheetName val="FY01_Actuals44"/>
      <sheetName val="FY00_Restated44"/>
      <sheetName val="FY01_Quota44"/>
      <sheetName val="Pull_HP_Wide44"/>
      <sheetName val="Pull_All_SFs44"/>
      <sheetName val="MBB_CASH_BOOK12"/>
      <sheetName val="EMEA_Express_Service__LCL_0412"/>
      <sheetName val="Plan_SD12"/>
      <sheetName val="SALES_DEMAND12"/>
      <sheetName val="Time_Dimension_Lookup4"/>
      <sheetName val="三分厂04年1-12月销售价_4"/>
      <sheetName val="Summary_Data4"/>
      <sheetName val="Q4_CURRENCY45"/>
      <sheetName val="FY01_Actuals45"/>
      <sheetName val="FY00_Restated45"/>
      <sheetName val="FY01_Quota45"/>
      <sheetName val="Pull_HP_Wide45"/>
      <sheetName val="Pull_All_SFs45"/>
      <sheetName val="MBB_CASH_BOOK13"/>
      <sheetName val="EMEA_Express_Service__LCL_0413"/>
      <sheetName val="Plan_SD13"/>
      <sheetName val="SALES_DEMAND13"/>
      <sheetName val="Time_Dimension_Lookup5"/>
      <sheetName val="三分厂04年1-12月销售价_5"/>
      <sheetName val="Summary_Data5"/>
      <sheetName val="Q4_CURRENCY46"/>
      <sheetName val="FY01_Actuals46"/>
      <sheetName val="FY00_Restated46"/>
      <sheetName val="FY01_Quota46"/>
      <sheetName val="Pull_HP_Wide46"/>
      <sheetName val="Pull_All_SFs46"/>
      <sheetName val="MBB_CASH_BOOK14"/>
      <sheetName val="EMEA_Express_Service__LCL_0414"/>
      <sheetName val="Plan_SD14"/>
      <sheetName val="SALES_DEMAND14"/>
      <sheetName val="Time_Dimension_Lookup6"/>
      <sheetName val="三分厂04年1-12月销售价_6"/>
      <sheetName val="Summary_Data6"/>
      <sheetName val="Q4_CURRENCY47"/>
      <sheetName val="FY01_Actuals47"/>
      <sheetName val="FY00_Restated47"/>
      <sheetName val="FY01_Quota47"/>
      <sheetName val="Pull_HP_Wide47"/>
      <sheetName val="Pull_All_SFs47"/>
      <sheetName val="MBB_CASH_BOOK15"/>
      <sheetName val="EMEA_Express_Service__LCL_0415"/>
      <sheetName val="Plan_SD15"/>
      <sheetName val="SALES_DEMAND15"/>
      <sheetName val="Time_Dimension_Lookup7"/>
      <sheetName val="三分厂04年1-12月销售价_7"/>
      <sheetName val="Summary_Data7"/>
      <sheetName val="Q4_CURRENCY48"/>
      <sheetName val="FY01_Actuals48"/>
      <sheetName val="FY00_Restated48"/>
      <sheetName val="FY01_Quota48"/>
      <sheetName val="Pull_HP_Wide48"/>
      <sheetName val="Pull_All_SFs48"/>
      <sheetName val="MBB_CASH_BOOK16"/>
      <sheetName val="EMEA_Express_Service__LCL_0416"/>
      <sheetName val="Plan_SD16"/>
      <sheetName val="SALES_DEMAND16"/>
      <sheetName val="Time_Dimension_Lookup8"/>
      <sheetName val="三分厂04年1-12月销售价_8"/>
      <sheetName val="Summary_Data8"/>
      <sheetName val="Q4_CURRENCY50"/>
      <sheetName val="FY01_Actuals50"/>
      <sheetName val="FY00_Restated50"/>
      <sheetName val="FY01_Quota50"/>
      <sheetName val="Pull_HP_Wide50"/>
      <sheetName val="Pull_All_SFs50"/>
      <sheetName val="MBB_CASH_BOOK18"/>
      <sheetName val="EMEA_Express_Service__LCL_0418"/>
      <sheetName val="Plan_SD18"/>
      <sheetName val="SALES_DEMAND18"/>
      <sheetName val="Time_Dimension_Lookup10"/>
      <sheetName val="三分厂04年1-12月销售价_10"/>
      <sheetName val="Summary_Data10"/>
      <sheetName val="Q4_CURRENCY49"/>
      <sheetName val="FY01_Actuals49"/>
      <sheetName val="FY00_Restated49"/>
      <sheetName val="FY01_Quota49"/>
      <sheetName val="Pull_HP_Wide49"/>
      <sheetName val="Pull_All_SFs49"/>
      <sheetName val="MBB_CASH_BOOK17"/>
      <sheetName val="EMEA_Express_Service__LCL_0417"/>
      <sheetName val="Plan_SD17"/>
      <sheetName val="SALES_DEMAND17"/>
      <sheetName val="Time_Dimension_Lookup9"/>
      <sheetName val="三分厂04年1-12月销售价_9"/>
      <sheetName val="Summary_Data9"/>
      <sheetName val="Q4_CURRENCY51"/>
      <sheetName val="FY01_Actuals51"/>
      <sheetName val="FY00_Restated51"/>
      <sheetName val="FY01_Quota51"/>
      <sheetName val="Pull_HP_Wide51"/>
      <sheetName val="Pull_All_SFs51"/>
      <sheetName val="MBB_CASH_BOOK19"/>
      <sheetName val="EMEA_Express_Service__LCL_0419"/>
      <sheetName val="Plan_SD19"/>
      <sheetName val="SALES_DEMAND19"/>
      <sheetName val="Time_Dimension_Lookup11"/>
      <sheetName val="三分厂04年1-12月销售价_11"/>
      <sheetName val="Summary_Data11"/>
      <sheetName val="Input area"/>
      <sheetName val="GWL-RUNING"/>
      <sheetName val="COMPON"/>
      <sheetName val="BILLCONT"/>
      <sheetName val="Av.Measures"/>
      <sheetName val="Data"/>
      <sheetName val="FCG"/>
      <sheetName val="单元格下拉项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Spec"/>
      <sheetName val="FY03CostStructure"/>
      <sheetName val="Detail pg 5"/>
      <sheetName val="Hidden"/>
      <sheetName val="Panel"/>
      <sheetName val="Funnel"/>
      <sheetName val="Q4_CURRENCY52"/>
      <sheetName val="FY01_Actuals52"/>
      <sheetName val="FY00_Restated52"/>
      <sheetName val="FY01_Quota52"/>
      <sheetName val="Pull_HP_Wide52"/>
      <sheetName val="Pull_All_SFs52"/>
      <sheetName val="MBB_CASH_BOOK20"/>
      <sheetName val="EMEA_Express_Service__LCL_0420"/>
      <sheetName val="Plan_SD20"/>
      <sheetName val="SALES_DEMAND20"/>
      <sheetName val="Time_Dimension_Lookup12"/>
      <sheetName val="三分厂04年1-12月销售价_12"/>
      <sheetName val="Summary_Data12"/>
      <sheetName val="家属随迁费用（FS 4人）"/>
      <sheetName val="feeDetails"/>
      <sheetName val="Start Here!"/>
      <sheetName val="Master Data"/>
      <sheetName val="Planner"/>
      <sheetName val="Collateral"/>
      <sheetName val="Disposition"/>
      <sheetName val="ANALISIS"/>
      <sheetName val="ZBANCHE"/>
      <sheetName val="XL4Poppy"/>
      <sheetName val="SPals"/>
      <sheetName val="BaaN FW47"/>
      <sheetName val="Sep BaaN"/>
      <sheetName val="MP2006 data"/>
      <sheetName val="Input FX Rates"/>
      <sheetName val="Input Dates"/>
      <sheetName val="Batch Comparison Template"/>
      <sheetName val="Stats Graph Template"/>
      <sheetName val="AR Signature Page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NCAB"/>
      <sheetName val="LOV"/>
      <sheetName val="abb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PPAP (2)"/>
      <sheetName val="Contents"/>
      <sheetName val="Overview"/>
      <sheetName val="VSAMS Summary"/>
      <sheetName val="Dates"/>
      <sheetName val="EPR"/>
      <sheetName val="LRR"/>
      <sheetName val="SLP Contents"/>
      <sheetName val="SLP Instructions"/>
      <sheetName val="Time Line"/>
      <sheetName val="High Risk Criteria"/>
      <sheetName val="Dimensional Layout"/>
      <sheetName val="Safe Launch Plan Details"/>
      <sheetName val="Safe Launch Plan Summary"/>
      <sheetName val="VSPCA"/>
      <sheetName val="VSPCA Instructions"/>
      <sheetName val="Capacity Verification Summary"/>
      <sheetName val="Control Plan Sign Off"/>
      <sheetName val="PFMEA Sign Off"/>
      <sheetName val="DVP&amp;R Sign Off"/>
      <sheetName val="PVP&amp;R Sign Off"/>
      <sheetName val="SLP Sign Off &amp; Exit Release"/>
      <sheetName val="PTC Instructions"/>
      <sheetName val="PTC Log"/>
      <sheetName val="APQP Status Report"/>
      <sheetName val="PND"/>
      <sheetName val="PPAP"/>
      <sheetName val="Warrant"/>
      <sheetName val="Glossary"/>
      <sheetName val="CV Instructions"/>
      <sheetName val="CV Flow Chart"/>
      <sheetName val="Early CV Data"/>
      <sheetName val="CV Run Data Sheet"/>
      <sheetName val="AQPDFMEA"/>
      <sheetName val="AQPDVP"/>
      <sheetName val="AQPPROTCP"/>
      <sheetName val="AQPMPFC"/>
      <sheetName val="AQPPFMEA"/>
      <sheetName val="AQPPLCP"/>
      <sheetName val="AQPOPI"/>
      <sheetName val="AQPPRODCP"/>
      <sheetName val="Risk &amp; Opps Weighting Matrix"/>
      <sheetName val="Risk Management Response Plans"/>
      <sheetName val="Revision History"/>
      <sheetName val="Batch Comparison Template"/>
      <sheetName val="Stats Graph Template"/>
      <sheetName val="Pull HP Wide"/>
      <sheetName val="Pull All SFs"/>
      <sheetName val="Basic PMM"/>
      <sheetName val="Full PMM"/>
      <sheetName val="Instructions"/>
      <sheetName val="AmeSum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Comet ASPIRE"/>
      <sheetName val="Comet Sequential"/>
      <sheetName val="Comet yoy"/>
      <sheetName val="工厂"/>
      <sheetName val="BaaN FW47"/>
      <sheetName val="Sep BaaN"/>
      <sheetName val="NCAB"/>
      <sheetName val="NEW003"/>
      <sheetName val="SUM14ZC1"/>
      <sheetName val="產品基本信息"/>
      <sheetName val="Sp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Renta CK TOTAL_2025"/>
      <sheetName val="PLALL"/>
      <sheetName val="BaaN FW47"/>
      <sheetName val="Sep BaaN"/>
      <sheetName val="AR Signature Page"/>
      <sheetName val="APJSum"/>
      <sheetName val="AmeSum"/>
      <sheetName val="EMEASum"/>
      <sheetName val="HPCoSum"/>
      <sheetName val="OGSum"/>
      <sheetName val="WW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OUTPUT - KPI"/>
      <sheetName val="OUTPUT - Charts"/>
      <sheetName val="INPUT - Data Table"/>
      <sheetName val="FINANCE&gt;&gt;"/>
      <sheetName val="P&amp;L Restated"/>
      <sheetName val="Margins"/>
      <sheetName val="Costs"/>
      <sheetName val="Balance Sheet"/>
      <sheetName val="Reforecast"/>
      <sheetName val="Imported Data&gt;&gt;"/>
      <sheetName val="Top priority list"/>
      <sheetName val="Audit"/>
      <sheetName val="Staff Action Plan"/>
      <sheetName val="Staff Variance"/>
      <sheetName val="GLR INPUTS&gt;&gt;"/>
      <sheetName val="Factory P&amp;L restated"/>
      <sheetName val="Factory P&amp;L Traditional"/>
      <sheetName val="Factory Sales &amp; Margins"/>
      <sheetName val="Factory Overheads"/>
      <sheetName val="Factory Variances"/>
      <sheetName val="Budget Data by mth"/>
      <sheetName val="Bal Sheet"/>
      <sheetName val="APJSum"/>
      <sheetName val="AmeSum"/>
      <sheetName val="EMEASum"/>
      <sheetName val="HPCoSum"/>
      <sheetName val="OGSum"/>
      <sheetName val="WWSum"/>
      <sheetName val="Spec"/>
      <sheetName val="Batch Comparison Template"/>
      <sheetName val="Stats Graph Template"/>
      <sheetName val="Comet ASPIRE"/>
      <sheetName val="Comet Sequential"/>
      <sheetName val="Comet yoy"/>
      <sheetName val="FY03CostStructure"/>
      <sheetName val="Basic PMM"/>
      <sheetName val="Full PMM"/>
      <sheetName val="Dates"/>
      <sheetName val="EPR"/>
      <sheetName val="VSAMS Summary"/>
      <sheetName val="Glossary"/>
      <sheetName val="abbr"/>
      <sheetName val="Contents"/>
      <sheetName val="Pull HP Wide"/>
      <sheetName val="Pull All SFs"/>
      <sheetName val="產品基本信息"/>
      <sheetName val="AR Signature Page"/>
      <sheetName val="00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NEW003"/>
      <sheetName val="公司"/>
      <sheetName val="工厂"/>
      <sheetName val="经营体"/>
      <sheetName val="供应商"/>
      <sheetName val="SUM14Z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SUM14ZC1"/>
      <sheetName val="見積り報告"/>
      <sheetName val="日程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WIBLE"/>
      <sheetName val="工厂"/>
      <sheetName val="FY01 Actuals"/>
      <sheetName val="Comet ASPIRE"/>
      <sheetName val="FY00 Restated"/>
      <sheetName val="Comet Sequential"/>
      <sheetName val="FY01 Quota"/>
      <sheetName val="Comet yoy"/>
      <sheetName val="Pull HP Wide"/>
      <sheetName val="Pull All SFs"/>
      <sheetName val="Summary"/>
      <sheetName val="Safety _ P_A"/>
      <sheetName val="Ref1"/>
      <sheetName val="Top Lvl  Logic"/>
      <sheetName val="AR Signature Page"/>
      <sheetName val="公司"/>
      <sheetName val="经营体"/>
      <sheetName val="供应商"/>
      <sheetName val="LOV"/>
      <sheetName val="3D ASPIRE Table"/>
      <sheetName val="sheet4"/>
      <sheetName val="sheet6"/>
      <sheetName val="sheet96"/>
      <sheetName val="sheet100"/>
      <sheetName val="sheet900"/>
      <sheetName val="NVA-300T返品リスト"/>
      <sheetName val="22年计划"/>
      <sheetName val="审核总览"/>
      <sheetName val="PLALL"/>
      <sheetName val="Instructions"/>
      <sheetName val="XL4Poppy"/>
      <sheetName val="Batch Comparison Template"/>
      <sheetName val="FA-LISTING"/>
      <sheetName val="BaaN FW47"/>
      <sheetName val="APJSum"/>
      <sheetName val="AmeSum"/>
      <sheetName val="EMEASum"/>
      <sheetName val="HPCoSum"/>
      <sheetName val="OGSum"/>
      <sheetName val="WWSum"/>
      <sheetName val="Sep BaaN"/>
      <sheetName val="Stats Graph Template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Dates"/>
      <sheetName val="EPR"/>
      <sheetName val="VSAMS Summary"/>
      <sheetName val="Glossary"/>
      <sheetName val="產品基本信息"/>
      <sheetName val="Spec"/>
      <sheetName val="분리멀티형"/>
      <sheetName val="Av.Measures"/>
      <sheetName val="Q4 CURRENCY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FCG"/>
      <sheetName val="Basic PMM"/>
      <sheetName val="Full PMM"/>
      <sheetName val="FY03CostStruc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產品基本信息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  <sheetName val="Basic PMM"/>
      <sheetName val="Full PMM"/>
      <sheetName val="AR Signature Page"/>
      <sheetName val="Summary"/>
      <sheetName val="Top Lvl  Logic"/>
      <sheetName val="Parts"/>
      <sheetName val="Proces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Optimize"/>
      <sheetName val="Comet ASPIRE"/>
      <sheetName val="Comet Sequential"/>
      <sheetName val="Comet yoy"/>
      <sheetName val="公司"/>
      <sheetName val="工厂"/>
      <sheetName val="经营体"/>
      <sheetName val="供应商"/>
      <sheetName val="Spec"/>
      <sheetName val="Pull HP Wide"/>
      <sheetName val="Pull All SFs"/>
      <sheetName val="FY01 Actuals"/>
      <sheetName val="FY00 Restated"/>
      <sheetName val="FY01 Quota"/>
      <sheetName val="Dates"/>
      <sheetName val="EPR"/>
      <sheetName val="VSAMS Summary"/>
      <sheetName val="Glossary"/>
      <sheetName val="Batch Comparison Template"/>
      <sheetName val="Stats Graph Templat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Capella UI SOP B"/>
      <sheetName val="ANALISIS"/>
      <sheetName val="AmeSum"/>
      <sheetName val="APJSum"/>
      <sheetName val="EMEASum"/>
      <sheetName val="HPCoSum"/>
      <sheetName val="OGSum"/>
      <sheetName val="WW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Control Panel"/>
      <sheetName val="Forecast"/>
      <sheetName val="WW Total HPCI"/>
      <sheetName val="EMEA"/>
      <sheetName val="Americas"/>
      <sheetName val="LatinAm"/>
      <sheetName val="NAM"/>
      <sheetName val="NAM w-o Smartc."/>
      <sheetName val="GGM Sum"/>
      <sheetName val="HPCI P&amp;L Trend (Blue)"/>
      <sheetName val="HPCI P&amp;L Trend % (Blue)"/>
      <sheetName val="PL4K P&amp;L Trend"/>
      <sheetName val="PL4K P&amp;L Trend %"/>
      <sheetName val="PL79 P&amp;L Trend"/>
      <sheetName val="PL79 P&amp;L Trend %"/>
      <sheetName val="HPCI-COMET Comparison (Blue)"/>
      <sheetName val="Global OH (Blue)"/>
      <sheetName val="Headcount Reconciliation (Blue)"/>
      <sheetName val="Headcount Trend"/>
      <sheetName val="PL4K Labor Trend"/>
      <sheetName val="3D P&amp;L Vs ASPIRE (Blue)"/>
      <sheetName val="COMET P&amp;L Trend (Blue)"/>
      <sheetName val="COMET P&amp;L Trend % (Blue)"/>
      <sheetName val="FY02 Adjusted P&amp;L (Blue)"/>
      <sheetName val="Adjustment DTL (Blue)"/>
      <sheetName val="GGM Cap. Change Pull"/>
      <sheetName val="GGM Residual Pull"/>
      <sheetName val="GGM Local OH Pull"/>
      <sheetName val="GGM Allocs Pull"/>
      <sheetName val="GGM Oth Inc(Exp) Pull"/>
      <sheetName val="Smartcontact Gain Pull"/>
      <sheetName val="GGM Revenue Fall Out"/>
      <sheetName val="GGM Residual Fall Out"/>
      <sheetName val="Global OH Pull"/>
      <sheetName val="EN50_47 Global Pull"/>
      <sheetName val="Labor Pull"/>
      <sheetName val="Forecast Accuracy Trend"/>
      <sheetName val="COMET Pull"/>
      <sheetName val="WW P&amp;L Table"/>
      <sheetName val="WW Goal Table"/>
      <sheetName val="AsiaPac+Jpn"/>
      <sheetName val="AsiaPac"/>
      <sheetName val="Jpn"/>
      <sheetName val="GGM CF Pull"/>
      <sheetName val="HPC Region P&amp;L Table"/>
      <sheetName val="HPC Region Goal Table"/>
      <sheetName val="PL Region P&amp;L Table"/>
      <sheetName val="PL Region Goal Table"/>
      <sheetName val="3D P&amp;L Table"/>
      <sheetName val="Global OH Actuals Table"/>
      <sheetName val="Global OH Goal Table"/>
      <sheetName val="Geo Hc Actual Table"/>
      <sheetName val="Geo Hc Goal Table"/>
      <sheetName val="3D ASPIRE Table"/>
      <sheetName val="GGM Backlog Table"/>
      <sheetName val="COMET FY01 Pull"/>
      <sheetName val="Labor Pull FY01"/>
      <sheetName val="Tables"/>
      <sheetName val="DIO"/>
      <sheetName val="STD. COST"/>
      <sheetName val="面积指标"/>
      <sheetName val="Pull HP Wide"/>
      <sheetName val="Pull All SFs"/>
      <sheetName val="MANPOWER"/>
      <sheetName val="分产品销售收入、成本分析表"/>
      <sheetName val="APJSum"/>
      <sheetName val="AmeSum"/>
      <sheetName val="EMEASum"/>
      <sheetName val="HPCoSum"/>
      <sheetName val="OGSum"/>
      <sheetName val="WWSum"/>
      <sheetName val="Comet ASPIRE"/>
      <sheetName val="Comet Sequential"/>
      <sheetName val="Comet yoy"/>
      <sheetName val="FY01 Actuals"/>
      <sheetName val="FY00 Restated"/>
      <sheetName val="FY01 Quota"/>
      <sheetName val="WIBLE"/>
      <sheetName val="INPUT - Data Table"/>
      <sheetName val="Instructions"/>
      <sheetName val="Basic PMM"/>
      <sheetName val="Full PMM"/>
      <sheetName val="BaaN FW47"/>
      <sheetName val="Sep BaaN"/>
      <sheetName val="Activity"/>
      <sheetName val="Consumables"/>
      <sheetName val="Labour costs"/>
      <sheetName val="LOV"/>
      <sheetName val="013 - การสั่งการ"/>
      <sheetName val="Funnel"/>
      <sheetName val="PLALL"/>
      <sheetName val="选择报表"/>
      <sheetName val="写字楼B"/>
      <sheetName val="A翼写字楼"/>
      <sheetName val="Comet Q202 Flash"/>
      <sheetName val="Planet_Ame"/>
      <sheetName val="Planet_AP"/>
      <sheetName val="Planet_EMEA"/>
      <sheetName val="Planet_OG"/>
      <sheetName val="Planet_WW"/>
      <sheetName val="成本表"/>
      <sheetName val="Parameters"/>
      <sheetName val="CateringBanqTable"/>
      <sheetName val="KitchenTable"/>
      <sheetName val="Rooms Table"/>
      <sheetName val="SalesTable"/>
      <sheetName val="SpaTable"/>
      <sheetName val="Control_Panel"/>
      <sheetName val="WW_Total_HPCI"/>
      <sheetName val="NAM_w-o_Smartc_"/>
      <sheetName val="GGM_Sum"/>
      <sheetName val="HPCI_P&amp;L_Trend_(Blue)"/>
      <sheetName val="HPCI_P&amp;L_Trend_%_(Blue)"/>
      <sheetName val="PL4K_P&amp;L_Trend"/>
      <sheetName val="PL4K_P&amp;L_Trend_%"/>
      <sheetName val="PL79_P&amp;L_Trend"/>
      <sheetName val="PL79_P&amp;L_Trend_%"/>
      <sheetName val="HPCI-COMET_Comparison_(Blue)"/>
      <sheetName val="Global_OH_(Blue)"/>
      <sheetName val="Headcount_Reconciliation_(Blue)"/>
      <sheetName val="Headcount_Trend"/>
      <sheetName val="PL4K_Labor_Trend"/>
      <sheetName val="3D_P&amp;L_Vs_ASPIRE_(Blue)"/>
      <sheetName val="COMET_P&amp;L_Trend_(Blue)"/>
      <sheetName val="COMET_P&amp;L_Trend_%_(Blue)"/>
      <sheetName val="FY02_Adjusted_P&amp;L_(Blue)"/>
      <sheetName val="Adjustment_DTL_(Blue)"/>
      <sheetName val="GGM_Cap__Change_Pull"/>
      <sheetName val="GGM_Residual_Pull"/>
      <sheetName val="GGM_Local_OH_Pull"/>
      <sheetName val="GGM_Allocs_Pull"/>
      <sheetName val="GGM_Oth_Inc(Exp)_Pull"/>
      <sheetName val="Smartcontact_Gain_Pull"/>
      <sheetName val="GGM_Revenue_Fall_Out"/>
      <sheetName val="GGM_Residual_Fall_Out"/>
      <sheetName val="Global_OH_Pull"/>
      <sheetName val="EN50_47_Global_Pull"/>
      <sheetName val="Labor_Pull"/>
      <sheetName val="Forecast_Accuracy_Trend"/>
      <sheetName val="COMET_Pull"/>
      <sheetName val="WW_P&amp;L_Table"/>
      <sheetName val="WW_Goal_Table"/>
      <sheetName val="GGM_CF_Pull"/>
      <sheetName val="HPC_Region_P&amp;L_Table"/>
      <sheetName val="HPC_Region_Goal_Table"/>
      <sheetName val="PL_Region_P&amp;L_Table"/>
      <sheetName val="PL_Region_Goal_Table"/>
      <sheetName val="3D_P&amp;L_Table"/>
      <sheetName val="Global_OH_Actuals_Table"/>
      <sheetName val="Global_OH_Goal_Table"/>
      <sheetName val="Geo_Hc_Actual_Table"/>
      <sheetName val="Geo_Hc_Goal_Table"/>
      <sheetName val="3D_ASPIRE_Table"/>
      <sheetName val="GGM_Backlog_Table"/>
      <sheetName val="COMET_FY01_Pull"/>
      <sheetName val="Labor_Pull_FY01"/>
      <sheetName val="Pull_HP_Wide"/>
      <sheetName val="Pull_All_SFs"/>
      <sheetName val="STD__COST"/>
      <sheetName val="013_-_การสั่งการ"/>
      <sheetName val="Control_Panel3"/>
      <sheetName val="WW_Total_HPCI3"/>
      <sheetName val="NAM_w-o_Smartc_3"/>
      <sheetName val="GGM_Sum3"/>
      <sheetName val="HPCI_P&amp;L_Trend_(Blue)3"/>
      <sheetName val="HPCI_P&amp;L_Trend_%_(Blue)3"/>
      <sheetName val="PL4K_P&amp;L_Trend3"/>
      <sheetName val="PL4K_P&amp;L_Trend_%3"/>
      <sheetName val="PL79_P&amp;L_Trend3"/>
      <sheetName val="PL79_P&amp;L_Trend_%3"/>
      <sheetName val="HPCI-COMET_Comparison_(Blue)3"/>
      <sheetName val="Global_OH_(Blue)3"/>
      <sheetName val="Headcount_Reconciliation_(Blue3"/>
      <sheetName val="Headcount_Trend3"/>
      <sheetName val="PL4K_Labor_Trend3"/>
      <sheetName val="3D_P&amp;L_Vs_ASPIRE_(Blue)3"/>
      <sheetName val="COMET_P&amp;L_Trend_(Blue)3"/>
      <sheetName val="COMET_P&amp;L_Trend_%_(Blue)3"/>
      <sheetName val="FY02_Adjusted_P&amp;L_(Blue)3"/>
      <sheetName val="Adjustment_DTL_(Blue)3"/>
      <sheetName val="GGM_Cap__Change_Pull3"/>
      <sheetName val="GGM_Residual_Pull3"/>
      <sheetName val="GGM_Local_OH_Pull3"/>
      <sheetName val="GGM_Allocs_Pull3"/>
      <sheetName val="GGM_Oth_Inc(Exp)_Pull3"/>
      <sheetName val="Smartcontact_Gain_Pull3"/>
      <sheetName val="GGM_Revenue_Fall_Out3"/>
      <sheetName val="GGM_Residual_Fall_Out3"/>
      <sheetName val="Global_OH_Pull3"/>
      <sheetName val="EN50_47_Global_Pull3"/>
      <sheetName val="Labor_Pull3"/>
      <sheetName val="Forecast_Accuracy_Trend3"/>
      <sheetName val="COMET_Pull3"/>
      <sheetName val="WW_P&amp;L_Table3"/>
      <sheetName val="WW_Goal_Table3"/>
      <sheetName val="GGM_CF_Pull3"/>
      <sheetName val="HPC_Region_P&amp;L_Table3"/>
      <sheetName val="HPC_Region_Goal_Table3"/>
      <sheetName val="PL_Region_P&amp;L_Table3"/>
      <sheetName val="PL_Region_Goal_Table3"/>
      <sheetName val="3D_P&amp;L_Table3"/>
      <sheetName val="Global_OH_Actuals_Table3"/>
      <sheetName val="Global_OH_Goal_Table3"/>
      <sheetName val="Geo_Hc_Actual_Table3"/>
      <sheetName val="Geo_Hc_Goal_Table3"/>
      <sheetName val="3D_ASPIRE_Table3"/>
      <sheetName val="GGM_Backlog_Table3"/>
      <sheetName val="COMET_FY01_Pull3"/>
      <sheetName val="Labor_Pull_FY013"/>
      <sheetName val="Pull_HP_Wide3"/>
      <sheetName val="Pull_All_SFs3"/>
      <sheetName val="STD__COST3"/>
      <sheetName val="013_-_การสั่งการ3"/>
      <sheetName val="INPUT_-_Data_Table1"/>
      <sheetName val="Control_Panel1"/>
      <sheetName val="WW_Total_HPCI1"/>
      <sheetName val="NAM_w-o_Smartc_1"/>
      <sheetName val="GGM_Sum1"/>
      <sheetName val="HPCI_P&amp;L_Trend_(Blue)1"/>
      <sheetName val="HPCI_P&amp;L_Trend_%_(Blue)1"/>
      <sheetName val="PL4K_P&amp;L_Trend1"/>
      <sheetName val="PL4K_P&amp;L_Trend_%1"/>
      <sheetName val="PL79_P&amp;L_Trend1"/>
      <sheetName val="PL79_P&amp;L_Trend_%1"/>
      <sheetName val="HPCI-COMET_Comparison_(Blue)1"/>
      <sheetName val="Global_OH_(Blue)1"/>
      <sheetName val="Headcount_Reconciliation_(Blue1"/>
      <sheetName val="Headcount_Trend1"/>
      <sheetName val="PL4K_Labor_Trend1"/>
      <sheetName val="3D_P&amp;L_Vs_ASPIRE_(Blue)1"/>
      <sheetName val="COMET_P&amp;L_Trend_(Blue)1"/>
      <sheetName val="COMET_P&amp;L_Trend_%_(Blue)1"/>
      <sheetName val="FY02_Adjusted_P&amp;L_(Blue)1"/>
      <sheetName val="Adjustment_DTL_(Blue)1"/>
      <sheetName val="GGM_Cap__Change_Pull1"/>
      <sheetName val="GGM_Residual_Pull1"/>
      <sheetName val="GGM_Local_OH_Pull1"/>
      <sheetName val="GGM_Allocs_Pull1"/>
      <sheetName val="GGM_Oth_Inc(Exp)_Pull1"/>
      <sheetName val="Smartcontact_Gain_Pull1"/>
      <sheetName val="GGM_Revenue_Fall_Out1"/>
      <sheetName val="GGM_Residual_Fall_Out1"/>
      <sheetName val="Global_OH_Pull1"/>
      <sheetName val="EN50_47_Global_Pull1"/>
      <sheetName val="Labor_Pull1"/>
      <sheetName val="Forecast_Accuracy_Trend1"/>
      <sheetName val="COMET_Pull1"/>
      <sheetName val="WW_P&amp;L_Table1"/>
      <sheetName val="WW_Goal_Table1"/>
      <sheetName val="GGM_CF_Pull1"/>
      <sheetName val="HPC_Region_P&amp;L_Table1"/>
      <sheetName val="HPC_Region_Goal_Table1"/>
      <sheetName val="PL_Region_P&amp;L_Table1"/>
      <sheetName val="PL_Region_Goal_Table1"/>
      <sheetName val="3D_P&amp;L_Table1"/>
      <sheetName val="Global_OH_Actuals_Table1"/>
      <sheetName val="Global_OH_Goal_Table1"/>
      <sheetName val="Geo_Hc_Actual_Table1"/>
      <sheetName val="Geo_Hc_Goal_Table1"/>
      <sheetName val="3D_ASPIRE_Table1"/>
      <sheetName val="GGM_Backlog_Table1"/>
      <sheetName val="COMET_FY01_Pull1"/>
      <sheetName val="Labor_Pull_FY011"/>
      <sheetName val="Pull_HP_Wide1"/>
      <sheetName val="Pull_All_SFs1"/>
      <sheetName val="STD__COST1"/>
      <sheetName val="013_-_การสั่งการ1"/>
      <sheetName val="Control_Panel2"/>
      <sheetName val="WW_Total_HPCI2"/>
      <sheetName val="NAM_w-o_Smartc_2"/>
      <sheetName val="GGM_Sum2"/>
      <sheetName val="HPCI_P&amp;L_Trend_(Blue)2"/>
      <sheetName val="HPCI_P&amp;L_Trend_%_(Blue)2"/>
      <sheetName val="PL4K_P&amp;L_Trend2"/>
      <sheetName val="PL4K_P&amp;L_Trend_%2"/>
      <sheetName val="PL79_P&amp;L_Trend2"/>
      <sheetName val="PL79_P&amp;L_Trend_%2"/>
      <sheetName val="HPCI-COMET_Comparison_(Blue)2"/>
      <sheetName val="Global_OH_(Blue)2"/>
      <sheetName val="Headcount_Reconciliation_(Blue2"/>
      <sheetName val="Headcount_Trend2"/>
      <sheetName val="PL4K_Labor_Trend2"/>
      <sheetName val="3D_P&amp;L_Vs_ASPIRE_(Blue)2"/>
      <sheetName val="COMET_P&amp;L_Trend_(Blue)2"/>
      <sheetName val="COMET_P&amp;L_Trend_%_(Blue)2"/>
      <sheetName val="FY02_Adjusted_P&amp;L_(Blue)2"/>
      <sheetName val="Adjustment_DTL_(Blue)2"/>
      <sheetName val="GGM_Cap__Change_Pull2"/>
      <sheetName val="GGM_Residual_Pull2"/>
      <sheetName val="GGM_Local_OH_Pull2"/>
      <sheetName val="GGM_Allocs_Pull2"/>
      <sheetName val="GGM_Oth_Inc(Exp)_Pull2"/>
      <sheetName val="Smartcontact_Gain_Pull2"/>
      <sheetName val="GGM_Revenue_Fall_Out2"/>
      <sheetName val="GGM_Residual_Fall_Out2"/>
      <sheetName val="Global_OH_Pull2"/>
      <sheetName val="EN50_47_Global_Pull2"/>
      <sheetName val="Labor_Pull2"/>
      <sheetName val="Forecast_Accuracy_Trend2"/>
      <sheetName val="COMET_Pull2"/>
      <sheetName val="WW_P&amp;L_Table2"/>
      <sheetName val="WW_Goal_Table2"/>
      <sheetName val="GGM_CF_Pull2"/>
      <sheetName val="HPC_Region_P&amp;L_Table2"/>
      <sheetName val="HPC_Region_Goal_Table2"/>
      <sheetName val="PL_Region_P&amp;L_Table2"/>
      <sheetName val="PL_Region_Goal_Table2"/>
      <sheetName val="3D_P&amp;L_Table2"/>
      <sheetName val="Global_OH_Actuals_Table2"/>
      <sheetName val="Global_OH_Goal_Table2"/>
      <sheetName val="Geo_Hc_Actual_Table2"/>
      <sheetName val="Geo_Hc_Goal_Table2"/>
      <sheetName val="3D_ASPIRE_Table2"/>
      <sheetName val="GGM_Backlog_Table2"/>
      <sheetName val="COMET_FY01_Pull2"/>
      <sheetName val="Labor_Pull_FY012"/>
      <sheetName val="Pull_HP_Wide2"/>
      <sheetName val="Pull_All_SFs2"/>
      <sheetName val="STD__COST2"/>
      <sheetName val="013_-_การสั่งการ2"/>
      <sheetName val="INPUT_-_Data_Table"/>
      <sheetName val="ZBANCHE"/>
      <sheetName val="Sheet5"/>
      <sheetName val="CA_new"/>
      <sheetName val="Control_Panel20"/>
      <sheetName val="WW_Total_HPCI20"/>
      <sheetName val="NAM_w-o_Smartc_20"/>
      <sheetName val="GGM_Sum20"/>
      <sheetName val="HPCI_P&amp;L_Trend_(Blue)20"/>
      <sheetName val="HPCI_P&amp;L_Trend_%_(Blue)20"/>
      <sheetName val="PL4K_P&amp;L_Trend20"/>
      <sheetName val="PL4K_P&amp;L_Trend_%20"/>
      <sheetName val="PL79_P&amp;L_Trend20"/>
      <sheetName val="PL79_P&amp;L_Trend_%20"/>
      <sheetName val="HPCI-COMET_Comparison_(Blue)20"/>
      <sheetName val="Global_OH_(Blue)20"/>
      <sheetName val="Headcount_Reconciliation_(Blu20"/>
      <sheetName val="Headcount_Trend20"/>
      <sheetName val="PL4K_Labor_Trend20"/>
      <sheetName val="3D_P&amp;L_Vs_ASPIRE_(Blue)20"/>
      <sheetName val="COMET_P&amp;L_Trend_(Blue)20"/>
      <sheetName val="COMET_P&amp;L_Trend_%_(Blue)20"/>
      <sheetName val="FY02_Adjusted_P&amp;L_(Blue)20"/>
      <sheetName val="Adjustment_DTL_(Blue)20"/>
      <sheetName val="GGM_Cap__Change_Pull20"/>
      <sheetName val="GGM_Residual_Pull20"/>
      <sheetName val="GGM_Local_OH_Pull20"/>
      <sheetName val="GGM_Allocs_Pull20"/>
      <sheetName val="GGM_Oth_Inc(Exp)_Pull20"/>
      <sheetName val="Smartcontact_Gain_Pull20"/>
      <sheetName val="GGM_Revenue_Fall_Out20"/>
      <sheetName val="GGM_Residual_Fall_Out20"/>
      <sheetName val="Global_OH_Pull20"/>
      <sheetName val="EN50_47_Global_Pull20"/>
      <sheetName val="Labor_Pull20"/>
      <sheetName val="Forecast_Accuracy_Trend20"/>
      <sheetName val="COMET_Pull20"/>
      <sheetName val="WW_P&amp;L_Table20"/>
      <sheetName val="WW_Goal_Table20"/>
      <sheetName val="GGM_CF_Pull20"/>
      <sheetName val="HPC_Region_P&amp;L_Table20"/>
      <sheetName val="HPC_Region_Goal_Table20"/>
      <sheetName val="PL_Region_P&amp;L_Table20"/>
      <sheetName val="PL_Region_Goal_Table20"/>
      <sheetName val="3D_P&amp;L_Table20"/>
      <sheetName val="Global_OH_Actuals_Table20"/>
      <sheetName val="Global_OH_Goal_Table20"/>
      <sheetName val="Geo_Hc_Actual_Table20"/>
      <sheetName val="Geo_Hc_Goal_Table20"/>
      <sheetName val="3D_ASPIRE_Table20"/>
      <sheetName val="GGM_Backlog_Table20"/>
      <sheetName val="COMET_FY01_Pull20"/>
      <sheetName val="Labor_Pull_FY0120"/>
      <sheetName val="Pull_HP_Wide20"/>
      <sheetName val="Pull_All_SFs20"/>
      <sheetName val="STD__COST20"/>
      <sheetName val="Control_Panel4"/>
      <sheetName val="WW_Total_HPCI4"/>
      <sheetName val="NAM_w-o_Smartc_4"/>
      <sheetName val="GGM_Sum4"/>
      <sheetName val="HPCI_P&amp;L_Trend_(Blue)4"/>
      <sheetName val="HPCI_P&amp;L_Trend_%_(Blue)4"/>
      <sheetName val="PL4K_P&amp;L_Trend4"/>
      <sheetName val="PL4K_P&amp;L_Trend_%4"/>
      <sheetName val="PL79_P&amp;L_Trend4"/>
      <sheetName val="PL79_P&amp;L_Trend_%4"/>
      <sheetName val="HPCI-COMET_Comparison_(Blue)4"/>
      <sheetName val="Global_OH_(Blue)4"/>
      <sheetName val="Headcount_Reconciliation_(Blue4"/>
      <sheetName val="Headcount_Trend4"/>
      <sheetName val="PL4K_Labor_Trend4"/>
      <sheetName val="3D_P&amp;L_Vs_ASPIRE_(Blue)4"/>
      <sheetName val="COMET_P&amp;L_Trend_(Blue)4"/>
      <sheetName val="COMET_P&amp;L_Trend_%_(Blue)4"/>
      <sheetName val="FY02_Adjusted_P&amp;L_(Blue)4"/>
      <sheetName val="Adjustment_DTL_(Blue)4"/>
      <sheetName val="GGM_Cap__Change_Pull4"/>
      <sheetName val="GGM_Residual_Pull4"/>
      <sheetName val="GGM_Local_OH_Pull4"/>
      <sheetName val="GGM_Allocs_Pull4"/>
      <sheetName val="GGM_Oth_Inc(Exp)_Pull4"/>
      <sheetName val="Smartcontact_Gain_Pull4"/>
      <sheetName val="GGM_Revenue_Fall_Out4"/>
      <sheetName val="GGM_Residual_Fall_Out4"/>
      <sheetName val="Global_OH_Pull4"/>
      <sheetName val="EN50_47_Global_Pull4"/>
      <sheetName val="Labor_Pull4"/>
      <sheetName val="Forecast_Accuracy_Trend4"/>
      <sheetName val="COMET_Pull4"/>
      <sheetName val="WW_P&amp;L_Table4"/>
      <sheetName val="WW_Goal_Table4"/>
      <sheetName val="GGM_CF_Pull4"/>
      <sheetName val="HPC_Region_P&amp;L_Table4"/>
      <sheetName val="HPC_Region_Goal_Table4"/>
      <sheetName val="PL_Region_P&amp;L_Table4"/>
      <sheetName val="PL_Region_Goal_Table4"/>
      <sheetName val="3D_P&amp;L_Table4"/>
      <sheetName val="Global_OH_Actuals_Table4"/>
      <sheetName val="Global_OH_Goal_Table4"/>
      <sheetName val="Geo_Hc_Actual_Table4"/>
      <sheetName val="Geo_Hc_Goal_Table4"/>
      <sheetName val="3D_ASPIRE_Table4"/>
      <sheetName val="GGM_Backlog_Table4"/>
      <sheetName val="COMET_FY01_Pull4"/>
      <sheetName val="Labor_Pull_FY014"/>
      <sheetName val="Pull_HP_Wide4"/>
      <sheetName val="Pull_All_SFs4"/>
      <sheetName val="STD__COST4"/>
      <sheetName val="013_-_การสั่งการ4"/>
      <sheetName val="Control_Panel5"/>
      <sheetName val="WW_Total_HPCI5"/>
      <sheetName val="NAM_w-o_Smartc_5"/>
      <sheetName val="GGM_Sum5"/>
      <sheetName val="HPCI_P&amp;L_Trend_(Blue)5"/>
      <sheetName val="HPCI_P&amp;L_Trend_%_(Blue)5"/>
      <sheetName val="PL4K_P&amp;L_Trend5"/>
      <sheetName val="PL4K_P&amp;L_Trend_%5"/>
      <sheetName val="PL79_P&amp;L_Trend5"/>
      <sheetName val="PL79_P&amp;L_Trend_%5"/>
      <sheetName val="HPCI-COMET_Comparison_(Blue)5"/>
      <sheetName val="Global_OH_(Blue)5"/>
      <sheetName val="Headcount_Reconciliation_(Blue5"/>
      <sheetName val="Headcount_Trend5"/>
      <sheetName val="PL4K_Labor_Trend5"/>
      <sheetName val="3D_P&amp;L_Vs_ASPIRE_(Blue)5"/>
      <sheetName val="COMET_P&amp;L_Trend_(Blue)5"/>
      <sheetName val="COMET_P&amp;L_Trend_%_(Blue)5"/>
      <sheetName val="FY02_Adjusted_P&amp;L_(Blue)5"/>
      <sheetName val="Adjustment_DTL_(Blue)5"/>
      <sheetName val="GGM_Cap__Change_Pull5"/>
      <sheetName val="GGM_Residual_Pull5"/>
      <sheetName val="GGM_Local_OH_Pull5"/>
      <sheetName val="GGM_Allocs_Pull5"/>
      <sheetName val="GGM_Oth_Inc(Exp)_Pull5"/>
      <sheetName val="Smartcontact_Gain_Pull5"/>
      <sheetName val="GGM_Revenue_Fall_Out5"/>
      <sheetName val="GGM_Residual_Fall_Out5"/>
      <sheetName val="Global_OH_Pull5"/>
      <sheetName val="EN50_47_Global_Pull5"/>
      <sheetName val="Labor_Pull5"/>
      <sheetName val="Forecast_Accuracy_Trend5"/>
      <sheetName val="COMET_Pull5"/>
      <sheetName val="WW_P&amp;L_Table5"/>
      <sheetName val="WW_Goal_Table5"/>
      <sheetName val="GGM_CF_Pull5"/>
      <sheetName val="HPC_Region_P&amp;L_Table5"/>
      <sheetName val="HPC_Region_Goal_Table5"/>
      <sheetName val="PL_Region_P&amp;L_Table5"/>
      <sheetName val="PL_Region_Goal_Table5"/>
      <sheetName val="3D_P&amp;L_Table5"/>
      <sheetName val="Global_OH_Actuals_Table5"/>
      <sheetName val="Global_OH_Goal_Table5"/>
      <sheetName val="Geo_Hc_Actual_Table5"/>
      <sheetName val="Geo_Hc_Goal_Table5"/>
      <sheetName val="3D_ASPIRE_Table5"/>
      <sheetName val="GGM_Backlog_Table5"/>
      <sheetName val="COMET_FY01_Pull5"/>
      <sheetName val="Labor_Pull_FY015"/>
      <sheetName val="Pull_HP_Wide5"/>
      <sheetName val="Pull_All_SFs5"/>
      <sheetName val="STD__COST5"/>
      <sheetName val="013_-_การสั่งการ5"/>
      <sheetName val="Control_Panel6"/>
      <sheetName val="WW_Total_HPCI6"/>
      <sheetName val="NAM_w-o_Smartc_6"/>
      <sheetName val="GGM_Sum6"/>
      <sheetName val="HPCI_P&amp;L_Trend_(Blue)6"/>
      <sheetName val="HPCI_P&amp;L_Trend_%_(Blue)6"/>
      <sheetName val="PL4K_P&amp;L_Trend6"/>
      <sheetName val="PL4K_P&amp;L_Trend_%6"/>
      <sheetName val="PL79_P&amp;L_Trend6"/>
      <sheetName val="PL79_P&amp;L_Trend_%6"/>
      <sheetName val="HPCI-COMET_Comparison_(Blue)6"/>
      <sheetName val="Global_OH_(Blue)6"/>
      <sheetName val="Headcount_Reconciliation_(Blue6"/>
      <sheetName val="Headcount_Trend6"/>
      <sheetName val="PL4K_Labor_Trend6"/>
      <sheetName val="3D_P&amp;L_Vs_ASPIRE_(Blue)6"/>
      <sheetName val="COMET_P&amp;L_Trend_(Blue)6"/>
      <sheetName val="COMET_P&amp;L_Trend_%_(Blue)6"/>
      <sheetName val="FY02_Adjusted_P&amp;L_(Blue)6"/>
      <sheetName val="Adjustment_DTL_(Blue)6"/>
      <sheetName val="GGM_Cap__Change_Pull6"/>
      <sheetName val="GGM_Residual_Pull6"/>
      <sheetName val="GGM_Local_OH_Pull6"/>
      <sheetName val="GGM_Allocs_Pull6"/>
      <sheetName val="GGM_Oth_Inc(Exp)_Pull6"/>
      <sheetName val="Smartcontact_Gain_Pull6"/>
      <sheetName val="GGM_Revenue_Fall_Out6"/>
      <sheetName val="GGM_Residual_Fall_Out6"/>
      <sheetName val="Global_OH_Pull6"/>
      <sheetName val="EN50_47_Global_Pull6"/>
      <sheetName val="Labor_Pull6"/>
      <sheetName val="Forecast_Accuracy_Trend6"/>
      <sheetName val="COMET_Pull6"/>
      <sheetName val="WW_P&amp;L_Table6"/>
      <sheetName val="WW_Goal_Table6"/>
      <sheetName val="GGM_CF_Pull6"/>
      <sheetName val="HPC_Region_P&amp;L_Table6"/>
      <sheetName val="HPC_Region_Goal_Table6"/>
      <sheetName val="PL_Region_P&amp;L_Table6"/>
      <sheetName val="PL_Region_Goal_Table6"/>
      <sheetName val="3D_P&amp;L_Table6"/>
      <sheetName val="Global_OH_Actuals_Table6"/>
      <sheetName val="Global_OH_Goal_Table6"/>
      <sheetName val="Geo_Hc_Actual_Table6"/>
      <sheetName val="Geo_Hc_Goal_Table6"/>
      <sheetName val="3D_ASPIRE_Table6"/>
      <sheetName val="GGM_Backlog_Table6"/>
      <sheetName val="COMET_FY01_Pull6"/>
      <sheetName val="Labor_Pull_FY016"/>
      <sheetName val="Pull_HP_Wide6"/>
      <sheetName val="Pull_All_SFs6"/>
      <sheetName val="STD__COST6"/>
      <sheetName val="013_-_การสั่งการ6"/>
      <sheetName val="Control_Panel7"/>
      <sheetName val="WW_Total_HPCI7"/>
      <sheetName val="NAM_w-o_Smartc_7"/>
      <sheetName val="GGM_Sum7"/>
      <sheetName val="HPCI_P&amp;L_Trend_(Blue)7"/>
      <sheetName val="HPCI_P&amp;L_Trend_%_(Blue)7"/>
      <sheetName val="PL4K_P&amp;L_Trend7"/>
      <sheetName val="PL4K_P&amp;L_Trend_%7"/>
      <sheetName val="PL79_P&amp;L_Trend7"/>
      <sheetName val="PL79_P&amp;L_Trend_%7"/>
      <sheetName val="HPCI-COMET_Comparison_(Blue)7"/>
      <sheetName val="Global_OH_(Blue)7"/>
      <sheetName val="Headcount_Reconciliation_(Blue7"/>
      <sheetName val="Headcount_Trend7"/>
      <sheetName val="PL4K_Labor_Trend7"/>
      <sheetName val="3D_P&amp;L_Vs_ASPIRE_(Blue)7"/>
      <sheetName val="COMET_P&amp;L_Trend_(Blue)7"/>
      <sheetName val="COMET_P&amp;L_Trend_%_(Blue)7"/>
      <sheetName val="FY02_Adjusted_P&amp;L_(Blue)7"/>
      <sheetName val="Adjustment_DTL_(Blue)7"/>
      <sheetName val="GGM_Cap__Change_Pull7"/>
      <sheetName val="GGM_Residual_Pull7"/>
      <sheetName val="GGM_Local_OH_Pull7"/>
      <sheetName val="GGM_Allocs_Pull7"/>
      <sheetName val="GGM_Oth_Inc(Exp)_Pull7"/>
      <sheetName val="Smartcontact_Gain_Pull7"/>
      <sheetName val="GGM_Revenue_Fall_Out7"/>
      <sheetName val="GGM_Residual_Fall_Out7"/>
      <sheetName val="Global_OH_Pull7"/>
      <sheetName val="EN50_47_Global_Pull7"/>
      <sheetName val="Labor_Pull7"/>
      <sheetName val="Forecast_Accuracy_Trend7"/>
      <sheetName val="COMET_Pull7"/>
      <sheetName val="WW_P&amp;L_Table7"/>
      <sheetName val="WW_Goal_Table7"/>
      <sheetName val="GGM_CF_Pull7"/>
      <sheetName val="HPC_Region_P&amp;L_Table7"/>
      <sheetName val="HPC_Region_Goal_Table7"/>
      <sheetName val="PL_Region_P&amp;L_Table7"/>
      <sheetName val="PL_Region_Goal_Table7"/>
      <sheetName val="3D_P&amp;L_Table7"/>
      <sheetName val="Global_OH_Actuals_Table7"/>
      <sheetName val="Global_OH_Goal_Table7"/>
      <sheetName val="Geo_Hc_Actual_Table7"/>
      <sheetName val="Geo_Hc_Goal_Table7"/>
      <sheetName val="3D_ASPIRE_Table7"/>
      <sheetName val="GGM_Backlog_Table7"/>
      <sheetName val="COMET_FY01_Pull7"/>
      <sheetName val="Labor_Pull_FY017"/>
      <sheetName val="Pull_HP_Wide7"/>
      <sheetName val="Pull_All_SFs7"/>
      <sheetName val="STD__COST7"/>
      <sheetName val="Control_Panel8"/>
      <sheetName val="WW_Total_HPCI8"/>
      <sheetName val="NAM_w-o_Smartc_8"/>
      <sheetName val="GGM_Sum8"/>
      <sheetName val="HPCI_P&amp;L_Trend_(Blue)8"/>
      <sheetName val="HPCI_P&amp;L_Trend_%_(Blue)8"/>
      <sheetName val="PL4K_P&amp;L_Trend8"/>
      <sheetName val="PL4K_P&amp;L_Trend_%8"/>
      <sheetName val="PL79_P&amp;L_Trend8"/>
      <sheetName val="PL79_P&amp;L_Trend_%8"/>
      <sheetName val="HPCI-COMET_Comparison_(Blue)8"/>
      <sheetName val="Global_OH_(Blue)8"/>
      <sheetName val="Headcount_Reconciliation_(Blue8"/>
      <sheetName val="Headcount_Trend8"/>
      <sheetName val="PL4K_Labor_Trend8"/>
      <sheetName val="3D_P&amp;L_Vs_ASPIRE_(Blue)8"/>
      <sheetName val="COMET_P&amp;L_Trend_(Blue)8"/>
      <sheetName val="COMET_P&amp;L_Trend_%_(Blue)8"/>
      <sheetName val="FY02_Adjusted_P&amp;L_(Blue)8"/>
      <sheetName val="Adjustment_DTL_(Blue)8"/>
      <sheetName val="GGM_Cap__Change_Pull8"/>
      <sheetName val="GGM_Residual_Pull8"/>
      <sheetName val="GGM_Local_OH_Pull8"/>
      <sheetName val="GGM_Allocs_Pull8"/>
      <sheetName val="GGM_Oth_Inc(Exp)_Pull8"/>
      <sheetName val="Smartcontact_Gain_Pull8"/>
      <sheetName val="GGM_Revenue_Fall_Out8"/>
      <sheetName val="GGM_Residual_Fall_Out8"/>
      <sheetName val="Global_OH_Pull8"/>
      <sheetName val="EN50_47_Global_Pull8"/>
      <sheetName val="Labor_Pull8"/>
      <sheetName val="Forecast_Accuracy_Trend8"/>
      <sheetName val="COMET_Pull8"/>
      <sheetName val="WW_P&amp;L_Table8"/>
      <sheetName val="WW_Goal_Table8"/>
      <sheetName val="GGM_CF_Pull8"/>
      <sheetName val="HPC_Region_P&amp;L_Table8"/>
      <sheetName val="HPC_Region_Goal_Table8"/>
      <sheetName val="PL_Region_P&amp;L_Table8"/>
      <sheetName val="PL_Region_Goal_Table8"/>
      <sheetName val="3D_P&amp;L_Table8"/>
      <sheetName val="Global_OH_Actuals_Table8"/>
      <sheetName val="Global_OH_Goal_Table8"/>
      <sheetName val="Geo_Hc_Actual_Table8"/>
      <sheetName val="Geo_Hc_Goal_Table8"/>
      <sheetName val="3D_ASPIRE_Table8"/>
      <sheetName val="GGM_Backlog_Table8"/>
      <sheetName val="COMET_FY01_Pull8"/>
      <sheetName val="Labor_Pull_FY018"/>
      <sheetName val="Pull_HP_Wide8"/>
      <sheetName val="Pull_All_SFs8"/>
      <sheetName val="STD__COST8"/>
      <sheetName val="Control_Panel9"/>
      <sheetName val="WW_Total_HPCI9"/>
      <sheetName val="NAM_w-o_Smartc_9"/>
      <sheetName val="GGM_Sum9"/>
      <sheetName val="HPCI_P&amp;L_Trend_(Blue)9"/>
      <sheetName val="HPCI_P&amp;L_Trend_%_(Blue)9"/>
      <sheetName val="PL4K_P&amp;L_Trend9"/>
      <sheetName val="PL4K_P&amp;L_Trend_%9"/>
      <sheetName val="PL79_P&amp;L_Trend9"/>
      <sheetName val="PL79_P&amp;L_Trend_%9"/>
      <sheetName val="HPCI-COMET_Comparison_(Blue)9"/>
      <sheetName val="Global_OH_(Blue)9"/>
      <sheetName val="Headcount_Reconciliation_(Blue9"/>
      <sheetName val="Headcount_Trend9"/>
      <sheetName val="PL4K_Labor_Trend9"/>
      <sheetName val="3D_P&amp;L_Vs_ASPIRE_(Blue)9"/>
      <sheetName val="COMET_P&amp;L_Trend_(Blue)9"/>
      <sheetName val="COMET_P&amp;L_Trend_%_(Blue)9"/>
      <sheetName val="FY02_Adjusted_P&amp;L_(Blue)9"/>
      <sheetName val="Adjustment_DTL_(Blue)9"/>
      <sheetName val="GGM_Cap__Change_Pull9"/>
      <sheetName val="GGM_Residual_Pull9"/>
      <sheetName val="GGM_Local_OH_Pull9"/>
      <sheetName val="GGM_Allocs_Pull9"/>
      <sheetName val="GGM_Oth_Inc(Exp)_Pull9"/>
      <sheetName val="Smartcontact_Gain_Pull9"/>
      <sheetName val="GGM_Revenue_Fall_Out9"/>
      <sheetName val="GGM_Residual_Fall_Out9"/>
      <sheetName val="Global_OH_Pull9"/>
      <sheetName val="EN50_47_Global_Pull9"/>
      <sheetName val="Labor_Pull9"/>
      <sheetName val="Forecast_Accuracy_Trend9"/>
      <sheetName val="COMET_Pull9"/>
      <sheetName val="WW_P&amp;L_Table9"/>
      <sheetName val="WW_Goal_Table9"/>
      <sheetName val="GGM_CF_Pull9"/>
      <sheetName val="HPC_Region_P&amp;L_Table9"/>
      <sheetName val="HPC_Region_Goal_Table9"/>
      <sheetName val="PL_Region_P&amp;L_Table9"/>
      <sheetName val="PL_Region_Goal_Table9"/>
      <sheetName val="3D_P&amp;L_Table9"/>
      <sheetName val="Global_OH_Actuals_Table9"/>
      <sheetName val="Global_OH_Goal_Table9"/>
      <sheetName val="Geo_Hc_Actual_Table9"/>
      <sheetName val="Geo_Hc_Goal_Table9"/>
      <sheetName val="3D_ASPIRE_Table9"/>
      <sheetName val="GGM_Backlog_Table9"/>
      <sheetName val="COMET_FY01_Pull9"/>
      <sheetName val="Labor_Pull_FY019"/>
      <sheetName val="Pull_HP_Wide9"/>
      <sheetName val="Pull_All_SFs9"/>
      <sheetName val="STD__COST9"/>
      <sheetName val="013_-_การสั่งการ7"/>
      <sheetName val="Control_Panel10"/>
      <sheetName val="WW_Total_HPCI10"/>
      <sheetName val="NAM_w-o_Smartc_10"/>
      <sheetName val="GGM_Sum10"/>
      <sheetName val="HPCI_P&amp;L_Trend_(Blue)10"/>
      <sheetName val="HPCI_P&amp;L_Trend_%_(Blue)10"/>
      <sheetName val="PL4K_P&amp;L_Trend10"/>
      <sheetName val="PL4K_P&amp;L_Trend_%10"/>
      <sheetName val="PL79_P&amp;L_Trend10"/>
      <sheetName val="PL79_P&amp;L_Trend_%10"/>
      <sheetName val="HPCI-COMET_Comparison_(Blue)10"/>
      <sheetName val="Global_OH_(Blue)10"/>
      <sheetName val="Headcount_Reconciliation_(Blu10"/>
      <sheetName val="Headcount_Trend10"/>
      <sheetName val="PL4K_Labor_Trend10"/>
      <sheetName val="3D_P&amp;L_Vs_ASPIRE_(Blue)10"/>
      <sheetName val="COMET_P&amp;L_Trend_(Blue)10"/>
      <sheetName val="COMET_P&amp;L_Trend_%_(Blue)10"/>
      <sheetName val="FY02_Adjusted_P&amp;L_(Blue)10"/>
      <sheetName val="Adjustment_DTL_(Blue)10"/>
      <sheetName val="GGM_Cap__Change_Pull10"/>
      <sheetName val="GGM_Residual_Pull10"/>
      <sheetName val="GGM_Local_OH_Pull10"/>
      <sheetName val="GGM_Allocs_Pull10"/>
      <sheetName val="GGM_Oth_Inc(Exp)_Pull10"/>
      <sheetName val="Smartcontact_Gain_Pull10"/>
      <sheetName val="GGM_Revenue_Fall_Out10"/>
      <sheetName val="GGM_Residual_Fall_Out10"/>
      <sheetName val="Global_OH_Pull10"/>
      <sheetName val="EN50_47_Global_Pull10"/>
      <sheetName val="Labor_Pull10"/>
      <sheetName val="Forecast_Accuracy_Trend10"/>
      <sheetName val="COMET_Pull10"/>
      <sheetName val="WW_P&amp;L_Table10"/>
      <sheetName val="WW_Goal_Table10"/>
      <sheetName val="GGM_CF_Pull10"/>
      <sheetName val="HPC_Region_P&amp;L_Table10"/>
      <sheetName val="HPC_Region_Goal_Table10"/>
      <sheetName val="PL_Region_P&amp;L_Table10"/>
      <sheetName val="PL_Region_Goal_Table10"/>
      <sheetName val="3D_P&amp;L_Table10"/>
      <sheetName val="Global_OH_Actuals_Table10"/>
      <sheetName val="Global_OH_Goal_Table10"/>
      <sheetName val="Geo_Hc_Actual_Table10"/>
      <sheetName val="Geo_Hc_Goal_Table10"/>
      <sheetName val="3D_ASPIRE_Table10"/>
      <sheetName val="GGM_Backlog_Table10"/>
      <sheetName val="COMET_FY01_Pull10"/>
      <sheetName val="Labor_Pull_FY0110"/>
      <sheetName val="Pull_HP_Wide10"/>
      <sheetName val="Pull_All_SFs10"/>
      <sheetName val="STD__COST10"/>
      <sheetName val="013_-_การสั่งการ8"/>
      <sheetName val="Control_Panel11"/>
      <sheetName val="WW_Total_HPCI11"/>
      <sheetName val="NAM_w-o_Smartc_11"/>
      <sheetName val="GGM_Sum11"/>
      <sheetName val="HPCI_P&amp;L_Trend_(Blue)11"/>
      <sheetName val="HPCI_P&amp;L_Trend_%_(Blue)11"/>
      <sheetName val="PL4K_P&amp;L_Trend11"/>
      <sheetName val="PL4K_P&amp;L_Trend_%11"/>
      <sheetName val="PL79_P&amp;L_Trend11"/>
      <sheetName val="PL79_P&amp;L_Trend_%11"/>
      <sheetName val="HPCI-COMET_Comparison_(Blue)11"/>
      <sheetName val="Global_OH_(Blue)11"/>
      <sheetName val="Headcount_Reconciliation_(Blu11"/>
      <sheetName val="Headcount_Trend11"/>
      <sheetName val="PL4K_Labor_Trend11"/>
      <sheetName val="3D_P&amp;L_Vs_ASPIRE_(Blue)11"/>
      <sheetName val="COMET_P&amp;L_Trend_(Blue)11"/>
      <sheetName val="COMET_P&amp;L_Trend_%_(Blue)11"/>
      <sheetName val="FY02_Adjusted_P&amp;L_(Blue)11"/>
      <sheetName val="Adjustment_DTL_(Blue)11"/>
      <sheetName val="GGM_Cap__Change_Pull11"/>
      <sheetName val="GGM_Residual_Pull11"/>
      <sheetName val="GGM_Local_OH_Pull11"/>
      <sheetName val="GGM_Allocs_Pull11"/>
      <sheetName val="GGM_Oth_Inc(Exp)_Pull11"/>
      <sheetName val="Smartcontact_Gain_Pull11"/>
      <sheetName val="GGM_Revenue_Fall_Out11"/>
      <sheetName val="GGM_Residual_Fall_Out11"/>
      <sheetName val="Global_OH_Pull11"/>
      <sheetName val="EN50_47_Global_Pull11"/>
      <sheetName val="Labor_Pull11"/>
      <sheetName val="Forecast_Accuracy_Trend11"/>
      <sheetName val="COMET_Pull11"/>
      <sheetName val="WW_P&amp;L_Table11"/>
      <sheetName val="WW_Goal_Table11"/>
      <sheetName val="GGM_CF_Pull11"/>
      <sheetName val="HPC_Region_P&amp;L_Table11"/>
      <sheetName val="HPC_Region_Goal_Table11"/>
      <sheetName val="PL_Region_P&amp;L_Table11"/>
      <sheetName val="PL_Region_Goal_Table11"/>
      <sheetName val="3D_P&amp;L_Table11"/>
      <sheetName val="Global_OH_Actuals_Table11"/>
      <sheetName val="Global_OH_Goal_Table11"/>
      <sheetName val="Geo_Hc_Actual_Table11"/>
      <sheetName val="Geo_Hc_Goal_Table11"/>
      <sheetName val="3D_ASPIRE_Table11"/>
      <sheetName val="GGM_Backlog_Table11"/>
      <sheetName val="COMET_FY01_Pull11"/>
      <sheetName val="Labor_Pull_FY0111"/>
      <sheetName val="Pull_HP_Wide11"/>
      <sheetName val="Pull_All_SFs11"/>
      <sheetName val="STD__COST11"/>
      <sheetName val="013_-_การสั่งการ9"/>
      <sheetName val="INPUT_-_Data_Table3"/>
      <sheetName val="INPUT_-_Data_Table2"/>
      <sheetName val="Comet_ASPIRE"/>
      <sheetName val="Comet_Sequential"/>
      <sheetName val="Comet_yoy"/>
      <sheetName val="Control_Panel12"/>
      <sheetName val="WW_Total_HPCI12"/>
      <sheetName val="NAM_w-o_Smartc_12"/>
      <sheetName val="GGM_Sum12"/>
      <sheetName val="HPCI_P&amp;L_Trend_(Blue)12"/>
      <sheetName val="HPCI_P&amp;L_Trend_%_(Blue)12"/>
      <sheetName val="PL4K_P&amp;L_Trend12"/>
      <sheetName val="PL4K_P&amp;L_Trend_%12"/>
      <sheetName val="PL79_P&amp;L_Trend12"/>
      <sheetName val="PL79_P&amp;L_Trend_%12"/>
      <sheetName val="HPCI-COMET_Comparison_(Blue)12"/>
      <sheetName val="Global_OH_(Blue)12"/>
      <sheetName val="Headcount_Reconciliation_(Blu12"/>
      <sheetName val="Headcount_Trend12"/>
      <sheetName val="PL4K_Labor_Trend12"/>
      <sheetName val="3D_P&amp;L_Vs_ASPIRE_(Blue)12"/>
      <sheetName val="COMET_P&amp;L_Trend_(Blue)12"/>
      <sheetName val="COMET_P&amp;L_Trend_%_(Blue)12"/>
      <sheetName val="FY02_Adjusted_P&amp;L_(Blue)12"/>
      <sheetName val="Adjustment_DTL_(Blue)12"/>
      <sheetName val="GGM_Cap__Change_Pull12"/>
      <sheetName val="GGM_Residual_Pull12"/>
      <sheetName val="GGM_Local_OH_Pull12"/>
      <sheetName val="GGM_Allocs_Pull12"/>
      <sheetName val="GGM_Oth_Inc(Exp)_Pull12"/>
      <sheetName val="Smartcontact_Gain_Pull12"/>
      <sheetName val="GGM_Revenue_Fall_Out12"/>
      <sheetName val="GGM_Residual_Fall_Out12"/>
      <sheetName val="Global_OH_Pull12"/>
      <sheetName val="EN50_47_Global_Pull12"/>
      <sheetName val="Labor_Pull12"/>
      <sheetName val="Forecast_Accuracy_Trend12"/>
      <sheetName val="COMET_Pull12"/>
      <sheetName val="WW_P&amp;L_Table12"/>
      <sheetName val="WW_Goal_Table12"/>
      <sheetName val="GGM_CF_Pull12"/>
      <sheetName val="HPC_Region_P&amp;L_Table12"/>
      <sheetName val="HPC_Region_Goal_Table12"/>
      <sheetName val="PL_Region_P&amp;L_Table12"/>
      <sheetName val="PL_Region_Goal_Table12"/>
      <sheetName val="3D_P&amp;L_Table12"/>
      <sheetName val="Global_OH_Actuals_Table12"/>
      <sheetName val="Global_OH_Goal_Table12"/>
      <sheetName val="Geo_Hc_Actual_Table12"/>
      <sheetName val="Geo_Hc_Goal_Table12"/>
      <sheetName val="3D_ASPIRE_Table12"/>
      <sheetName val="GGM_Backlog_Table12"/>
      <sheetName val="COMET_FY01_Pull12"/>
      <sheetName val="Labor_Pull_FY0112"/>
      <sheetName val="Pull_HP_Wide12"/>
      <sheetName val="Pull_All_SFs12"/>
      <sheetName val="STD__COST12"/>
      <sheetName val="013_-_การสั่งการ10"/>
      <sheetName val="Control_Panel13"/>
      <sheetName val="WW_Total_HPCI13"/>
      <sheetName val="NAM_w-o_Smartc_13"/>
      <sheetName val="GGM_Sum13"/>
      <sheetName val="HPCI_P&amp;L_Trend_(Blue)13"/>
      <sheetName val="HPCI_P&amp;L_Trend_%_(Blue)13"/>
      <sheetName val="PL4K_P&amp;L_Trend13"/>
      <sheetName val="PL4K_P&amp;L_Trend_%13"/>
      <sheetName val="PL79_P&amp;L_Trend13"/>
      <sheetName val="PL79_P&amp;L_Trend_%13"/>
      <sheetName val="HPCI-COMET_Comparison_(Blue)13"/>
      <sheetName val="Global_OH_(Blue)13"/>
      <sheetName val="Headcount_Reconciliation_(Blu13"/>
      <sheetName val="Headcount_Trend13"/>
      <sheetName val="PL4K_Labor_Trend13"/>
      <sheetName val="3D_P&amp;L_Vs_ASPIRE_(Blue)13"/>
      <sheetName val="COMET_P&amp;L_Trend_(Blue)13"/>
      <sheetName val="COMET_P&amp;L_Trend_%_(Blue)13"/>
      <sheetName val="FY02_Adjusted_P&amp;L_(Blue)13"/>
      <sheetName val="Adjustment_DTL_(Blue)13"/>
      <sheetName val="GGM_Cap__Change_Pull13"/>
      <sheetName val="GGM_Residual_Pull13"/>
      <sheetName val="GGM_Local_OH_Pull13"/>
      <sheetName val="GGM_Allocs_Pull13"/>
      <sheetName val="GGM_Oth_Inc(Exp)_Pull13"/>
      <sheetName val="Smartcontact_Gain_Pull13"/>
      <sheetName val="GGM_Revenue_Fall_Out13"/>
      <sheetName val="GGM_Residual_Fall_Out13"/>
      <sheetName val="Global_OH_Pull13"/>
      <sheetName val="EN50_47_Global_Pull13"/>
      <sheetName val="Labor_Pull13"/>
      <sheetName val="Forecast_Accuracy_Trend13"/>
      <sheetName val="COMET_Pull13"/>
      <sheetName val="WW_P&amp;L_Table13"/>
      <sheetName val="WW_Goal_Table13"/>
      <sheetName val="GGM_CF_Pull13"/>
      <sheetName val="HPC_Region_P&amp;L_Table13"/>
      <sheetName val="HPC_Region_Goal_Table13"/>
      <sheetName val="PL_Region_P&amp;L_Table13"/>
      <sheetName val="PL_Region_Goal_Table13"/>
      <sheetName val="3D_P&amp;L_Table13"/>
      <sheetName val="Global_OH_Actuals_Table13"/>
      <sheetName val="Global_OH_Goal_Table13"/>
      <sheetName val="Geo_Hc_Actual_Table13"/>
      <sheetName val="Geo_Hc_Goal_Table13"/>
      <sheetName val="3D_ASPIRE_Table13"/>
      <sheetName val="GGM_Backlog_Table13"/>
      <sheetName val="COMET_FY01_Pull13"/>
      <sheetName val="Labor_Pull_FY0113"/>
      <sheetName val="Pull_HP_Wide13"/>
      <sheetName val="Pull_All_SFs13"/>
      <sheetName val="STD__COST13"/>
      <sheetName val="013_-_การสั่งการ11"/>
      <sheetName val="Control_Panel14"/>
      <sheetName val="WW_Total_HPCI14"/>
      <sheetName val="NAM_w-o_Smartc_14"/>
      <sheetName val="GGM_Sum14"/>
      <sheetName val="HPCI_P&amp;L_Trend_(Blue)14"/>
      <sheetName val="HPCI_P&amp;L_Trend_%_(Blue)14"/>
      <sheetName val="PL4K_P&amp;L_Trend14"/>
      <sheetName val="PL4K_P&amp;L_Trend_%14"/>
      <sheetName val="PL79_P&amp;L_Trend14"/>
      <sheetName val="PL79_P&amp;L_Trend_%14"/>
      <sheetName val="HPCI-COMET_Comparison_(Blue)14"/>
      <sheetName val="Global_OH_(Blue)14"/>
      <sheetName val="Headcount_Reconciliation_(Blu14"/>
      <sheetName val="Headcount_Trend14"/>
      <sheetName val="PL4K_Labor_Trend14"/>
      <sheetName val="3D_P&amp;L_Vs_ASPIRE_(Blue)14"/>
      <sheetName val="COMET_P&amp;L_Trend_(Blue)14"/>
      <sheetName val="COMET_P&amp;L_Trend_%_(Blue)14"/>
      <sheetName val="FY02_Adjusted_P&amp;L_(Blue)14"/>
      <sheetName val="Adjustment_DTL_(Blue)14"/>
      <sheetName val="GGM_Cap__Change_Pull14"/>
      <sheetName val="GGM_Residual_Pull14"/>
      <sheetName val="GGM_Local_OH_Pull14"/>
      <sheetName val="GGM_Allocs_Pull14"/>
      <sheetName val="GGM_Oth_Inc(Exp)_Pull14"/>
      <sheetName val="Smartcontact_Gain_Pull14"/>
      <sheetName val="GGM_Revenue_Fall_Out14"/>
      <sheetName val="GGM_Residual_Fall_Out14"/>
      <sheetName val="Global_OH_Pull14"/>
      <sheetName val="EN50_47_Global_Pull14"/>
      <sheetName val="Labor_Pull14"/>
      <sheetName val="Forecast_Accuracy_Trend14"/>
      <sheetName val="COMET_Pull14"/>
      <sheetName val="WW_P&amp;L_Table14"/>
      <sheetName val="WW_Goal_Table14"/>
      <sheetName val="GGM_CF_Pull14"/>
      <sheetName val="HPC_Region_P&amp;L_Table14"/>
      <sheetName val="HPC_Region_Goal_Table14"/>
      <sheetName val="PL_Region_P&amp;L_Table14"/>
      <sheetName val="PL_Region_Goal_Table14"/>
      <sheetName val="3D_P&amp;L_Table14"/>
      <sheetName val="Global_OH_Actuals_Table14"/>
      <sheetName val="Global_OH_Goal_Table14"/>
      <sheetName val="Geo_Hc_Actual_Table14"/>
      <sheetName val="Geo_Hc_Goal_Table14"/>
      <sheetName val="3D_ASPIRE_Table14"/>
      <sheetName val="GGM_Backlog_Table14"/>
      <sheetName val="COMET_FY01_Pull14"/>
      <sheetName val="Labor_Pull_FY0114"/>
      <sheetName val="Pull_HP_Wide14"/>
      <sheetName val="Pull_All_SFs14"/>
      <sheetName val="STD__COST14"/>
      <sheetName val="013_-_การสั่งการ12"/>
      <sheetName val="Control_Panel15"/>
      <sheetName val="WW_Total_HPCI15"/>
      <sheetName val="NAM_w-o_Smartc_15"/>
      <sheetName val="GGM_Sum15"/>
      <sheetName val="HPCI_P&amp;L_Trend_(Blue)15"/>
      <sheetName val="HPCI_P&amp;L_Trend_%_(Blue)15"/>
      <sheetName val="PL4K_P&amp;L_Trend15"/>
      <sheetName val="PL4K_P&amp;L_Trend_%15"/>
      <sheetName val="PL79_P&amp;L_Trend15"/>
      <sheetName val="PL79_P&amp;L_Trend_%15"/>
      <sheetName val="HPCI-COMET_Comparison_(Blue)15"/>
      <sheetName val="Global_OH_(Blue)15"/>
      <sheetName val="Headcount_Reconciliation_(Blu15"/>
      <sheetName val="Headcount_Trend15"/>
      <sheetName val="PL4K_Labor_Trend15"/>
      <sheetName val="3D_P&amp;L_Vs_ASPIRE_(Blue)15"/>
      <sheetName val="COMET_P&amp;L_Trend_(Blue)15"/>
      <sheetName val="COMET_P&amp;L_Trend_%_(Blue)15"/>
      <sheetName val="FY02_Adjusted_P&amp;L_(Blue)15"/>
      <sheetName val="Adjustment_DTL_(Blue)15"/>
      <sheetName val="GGM_Cap__Change_Pull15"/>
      <sheetName val="GGM_Residual_Pull15"/>
      <sheetName val="GGM_Local_OH_Pull15"/>
      <sheetName val="GGM_Allocs_Pull15"/>
      <sheetName val="GGM_Oth_Inc(Exp)_Pull15"/>
      <sheetName val="Smartcontact_Gain_Pull15"/>
      <sheetName val="GGM_Revenue_Fall_Out15"/>
      <sheetName val="GGM_Residual_Fall_Out15"/>
      <sheetName val="Global_OH_Pull15"/>
      <sheetName val="EN50_47_Global_Pull15"/>
      <sheetName val="Labor_Pull15"/>
      <sheetName val="Forecast_Accuracy_Trend15"/>
      <sheetName val="COMET_Pull15"/>
      <sheetName val="WW_P&amp;L_Table15"/>
      <sheetName val="WW_Goal_Table15"/>
      <sheetName val="GGM_CF_Pull15"/>
      <sheetName val="HPC_Region_P&amp;L_Table15"/>
      <sheetName val="HPC_Region_Goal_Table15"/>
      <sheetName val="PL_Region_P&amp;L_Table15"/>
      <sheetName val="PL_Region_Goal_Table15"/>
      <sheetName val="3D_P&amp;L_Table15"/>
      <sheetName val="Global_OH_Actuals_Table15"/>
      <sheetName val="Global_OH_Goal_Table15"/>
      <sheetName val="Geo_Hc_Actual_Table15"/>
      <sheetName val="Geo_Hc_Goal_Table15"/>
      <sheetName val="3D_ASPIRE_Table15"/>
      <sheetName val="GGM_Backlog_Table15"/>
      <sheetName val="COMET_FY01_Pull15"/>
      <sheetName val="Labor_Pull_FY0115"/>
      <sheetName val="Pull_HP_Wide15"/>
      <sheetName val="Pull_All_SFs15"/>
      <sheetName val="STD__COST15"/>
      <sheetName val="013_-_การสั่งการ13"/>
      <sheetName val="Control_Panel17"/>
      <sheetName val="WW_Total_HPCI17"/>
      <sheetName val="NAM_w-o_Smartc_17"/>
      <sheetName val="GGM_Sum17"/>
      <sheetName val="HPCI_P&amp;L_Trend_(Blue)17"/>
      <sheetName val="HPCI_P&amp;L_Trend_%_(Blue)17"/>
      <sheetName val="PL4K_P&amp;L_Trend17"/>
      <sheetName val="PL4K_P&amp;L_Trend_%17"/>
      <sheetName val="PL79_P&amp;L_Trend17"/>
      <sheetName val="PL79_P&amp;L_Trend_%17"/>
      <sheetName val="HPCI-COMET_Comparison_(Blue)17"/>
      <sheetName val="Global_OH_(Blue)17"/>
      <sheetName val="Headcount_Reconciliation_(Blu17"/>
      <sheetName val="Headcount_Trend17"/>
      <sheetName val="PL4K_Labor_Trend17"/>
      <sheetName val="3D_P&amp;L_Vs_ASPIRE_(Blue)17"/>
      <sheetName val="COMET_P&amp;L_Trend_(Blue)17"/>
      <sheetName val="COMET_P&amp;L_Trend_%_(Blue)17"/>
      <sheetName val="FY02_Adjusted_P&amp;L_(Blue)17"/>
      <sheetName val="Adjustment_DTL_(Blue)17"/>
      <sheetName val="GGM_Cap__Change_Pull17"/>
      <sheetName val="GGM_Residual_Pull17"/>
      <sheetName val="GGM_Local_OH_Pull17"/>
      <sheetName val="GGM_Allocs_Pull17"/>
      <sheetName val="GGM_Oth_Inc(Exp)_Pull17"/>
      <sheetName val="Smartcontact_Gain_Pull17"/>
      <sheetName val="GGM_Revenue_Fall_Out17"/>
      <sheetName val="GGM_Residual_Fall_Out17"/>
      <sheetName val="Global_OH_Pull17"/>
      <sheetName val="EN50_47_Global_Pull17"/>
      <sheetName val="Labor_Pull17"/>
      <sheetName val="Forecast_Accuracy_Trend17"/>
      <sheetName val="COMET_Pull17"/>
      <sheetName val="WW_P&amp;L_Table17"/>
      <sheetName val="WW_Goal_Table17"/>
      <sheetName val="GGM_CF_Pull17"/>
      <sheetName val="HPC_Region_P&amp;L_Table17"/>
      <sheetName val="HPC_Region_Goal_Table17"/>
      <sheetName val="PL_Region_P&amp;L_Table17"/>
      <sheetName val="PL_Region_Goal_Table17"/>
      <sheetName val="3D_P&amp;L_Table17"/>
      <sheetName val="Global_OH_Actuals_Table17"/>
      <sheetName val="Global_OH_Goal_Table17"/>
      <sheetName val="Geo_Hc_Actual_Table17"/>
      <sheetName val="Geo_Hc_Goal_Table17"/>
      <sheetName val="3D_ASPIRE_Table17"/>
      <sheetName val="GGM_Backlog_Table17"/>
      <sheetName val="COMET_FY01_Pull17"/>
      <sheetName val="Labor_Pull_FY0117"/>
      <sheetName val="Pull_HP_Wide17"/>
      <sheetName val="Pull_All_SFs17"/>
      <sheetName val="STD__COST17"/>
      <sheetName val="013_-_การสั่งการ15"/>
      <sheetName val="Control_Panel16"/>
      <sheetName val="WW_Total_HPCI16"/>
      <sheetName val="NAM_w-o_Smartc_16"/>
      <sheetName val="GGM_Sum16"/>
      <sheetName val="HPCI_P&amp;L_Trend_(Blue)16"/>
      <sheetName val="HPCI_P&amp;L_Trend_%_(Blue)16"/>
      <sheetName val="PL4K_P&amp;L_Trend16"/>
      <sheetName val="PL4K_P&amp;L_Trend_%16"/>
      <sheetName val="PL79_P&amp;L_Trend16"/>
      <sheetName val="PL79_P&amp;L_Trend_%16"/>
      <sheetName val="HPCI-COMET_Comparison_(Blue)16"/>
      <sheetName val="Global_OH_(Blue)16"/>
      <sheetName val="Headcount_Reconciliation_(Blu16"/>
      <sheetName val="Headcount_Trend16"/>
      <sheetName val="PL4K_Labor_Trend16"/>
      <sheetName val="3D_P&amp;L_Vs_ASPIRE_(Blue)16"/>
      <sheetName val="COMET_P&amp;L_Trend_(Blue)16"/>
      <sheetName val="COMET_P&amp;L_Trend_%_(Blue)16"/>
      <sheetName val="FY02_Adjusted_P&amp;L_(Blue)16"/>
      <sheetName val="Adjustment_DTL_(Blue)16"/>
      <sheetName val="GGM_Cap__Change_Pull16"/>
      <sheetName val="GGM_Residual_Pull16"/>
      <sheetName val="GGM_Local_OH_Pull16"/>
      <sheetName val="GGM_Allocs_Pull16"/>
      <sheetName val="GGM_Oth_Inc(Exp)_Pull16"/>
      <sheetName val="Smartcontact_Gain_Pull16"/>
      <sheetName val="GGM_Revenue_Fall_Out16"/>
      <sheetName val="GGM_Residual_Fall_Out16"/>
      <sheetName val="Global_OH_Pull16"/>
      <sheetName val="EN50_47_Global_Pull16"/>
      <sheetName val="Labor_Pull16"/>
      <sheetName val="Forecast_Accuracy_Trend16"/>
      <sheetName val="COMET_Pull16"/>
      <sheetName val="WW_P&amp;L_Table16"/>
      <sheetName val="WW_Goal_Table16"/>
      <sheetName val="GGM_CF_Pull16"/>
      <sheetName val="HPC_Region_P&amp;L_Table16"/>
      <sheetName val="HPC_Region_Goal_Table16"/>
      <sheetName val="PL_Region_P&amp;L_Table16"/>
      <sheetName val="PL_Region_Goal_Table16"/>
      <sheetName val="3D_P&amp;L_Table16"/>
      <sheetName val="Global_OH_Actuals_Table16"/>
      <sheetName val="Global_OH_Goal_Table16"/>
      <sheetName val="Geo_Hc_Actual_Table16"/>
      <sheetName val="Geo_Hc_Goal_Table16"/>
      <sheetName val="3D_ASPIRE_Table16"/>
      <sheetName val="GGM_Backlog_Table16"/>
      <sheetName val="COMET_FY01_Pull16"/>
      <sheetName val="Labor_Pull_FY0116"/>
      <sheetName val="Pull_HP_Wide16"/>
      <sheetName val="Pull_All_SFs16"/>
      <sheetName val="STD__COST16"/>
      <sheetName val="013_-_การสั่งการ14"/>
      <sheetName val="Control_Panel18"/>
      <sheetName val="WW_Total_HPCI18"/>
      <sheetName val="NAM_w-o_Smartc_18"/>
      <sheetName val="GGM_Sum18"/>
      <sheetName val="HPCI_P&amp;L_Trend_(Blue)18"/>
      <sheetName val="HPCI_P&amp;L_Trend_%_(Blue)18"/>
      <sheetName val="PL4K_P&amp;L_Trend18"/>
      <sheetName val="PL4K_P&amp;L_Trend_%18"/>
      <sheetName val="PL79_P&amp;L_Trend18"/>
      <sheetName val="PL79_P&amp;L_Trend_%18"/>
      <sheetName val="HPCI-COMET_Comparison_(Blue)18"/>
      <sheetName val="Global_OH_(Blue)18"/>
      <sheetName val="Headcount_Reconciliation_(Blu18"/>
      <sheetName val="Headcount_Trend18"/>
      <sheetName val="PL4K_Labor_Trend18"/>
      <sheetName val="3D_P&amp;L_Vs_ASPIRE_(Blue)18"/>
      <sheetName val="COMET_P&amp;L_Trend_(Blue)18"/>
      <sheetName val="COMET_P&amp;L_Trend_%_(Blue)18"/>
      <sheetName val="FY02_Adjusted_P&amp;L_(Blue)18"/>
      <sheetName val="Adjustment_DTL_(Blue)18"/>
      <sheetName val="GGM_Cap__Change_Pull18"/>
      <sheetName val="GGM_Residual_Pull18"/>
      <sheetName val="GGM_Local_OH_Pull18"/>
      <sheetName val="GGM_Allocs_Pull18"/>
      <sheetName val="GGM_Oth_Inc(Exp)_Pull18"/>
      <sheetName val="Smartcontact_Gain_Pull18"/>
      <sheetName val="GGM_Revenue_Fall_Out18"/>
      <sheetName val="GGM_Residual_Fall_Out18"/>
      <sheetName val="Global_OH_Pull18"/>
      <sheetName val="EN50_47_Global_Pull18"/>
      <sheetName val="Labor_Pull18"/>
      <sheetName val="Forecast_Accuracy_Trend18"/>
      <sheetName val="COMET_Pull18"/>
      <sheetName val="WW_P&amp;L_Table18"/>
      <sheetName val="WW_Goal_Table18"/>
      <sheetName val="GGM_CF_Pull18"/>
      <sheetName val="HPC_Region_P&amp;L_Table18"/>
      <sheetName val="HPC_Region_Goal_Table18"/>
      <sheetName val="PL_Region_P&amp;L_Table18"/>
      <sheetName val="PL_Region_Goal_Table18"/>
      <sheetName val="3D_P&amp;L_Table18"/>
      <sheetName val="Global_OH_Actuals_Table18"/>
      <sheetName val="Global_OH_Goal_Table18"/>
      <sheetName val="Geo_Hc_Actual_Table18"/>
      <sheetName val="Geo_Hc_Goal_Table18"/>
      <sheetName val="3D_ASPIRE_Table18"/>
      <sheetName val="GGM_Backlog_Table18"/>
      <sheetName val="COMET_FY01_Pull18"/>
      <sheetName val="Labor_Pull_FY0118"/>
      <sheetName val="Pull_HP_Wide18"/>
      <sheetName val="Pull_All_SFs18"/>
      <sheetName val="STD__COST18"/>
      <sheetName val="013_-_การสั่งการ16"/>
      <sheetName val="Control_Panel19"/>
      <sheetName val="WW_Total_HPCI19"/>
      <sheetName val="NAM_w-o_Smartc_19"/>
      <sheetName val="GGM_Sum19"/>
      <sheetName val="HPCI_P&amp;L_Trend_(Blue)19"/>
      <sheetName val="HPCI_P&amp;L_Trend_%_(Blue)19"/>
      <sheetName val="PL4K_P&amp;L_Trend19"/>
      <sheetName val="PL4K_P&amp;L_Trend_%19"/>
      <sheetName val="PL79_P&amp;L_Trend19"/>
      <sheetName val="PL79_P&amp;L_Trend_%19"/>
      <sheetName val="HPCI-COMET_Comparison_(Blue)19"/>
      <sheetName val="Global_OH_(Blue)19"/>
      <sheetName val="Headcount_Reconciliation_(Blu19"/>
      <sheetName val="Headcount_Trend19"/>
      <sheetName val="PL4K_Labor_Trend19"/>
      <sheetName val="3D_P&amp;L_Vs_ASPIRE_(Blue)19"/>
      <sheetName val="COMET_P&amp;L_Trend_(Blue)19"/>
      <sheetName val="COMET_P&amp;L_Trend_%_(Blue)19"/>
      <sheetName val="FY02_Adjusted_P&amp;L_(Blue)19"/>
      <sheetName val="Adjustment_DTL_(Blue)19"/>
      <sheetName val="GGM_Cap__Change_Pull19"/>
      <sheetName val="GGM_Residual_Pull19"/>
      <sheetName val="GGM_Local_OH_Pull19"/>
      <sheetName val="GGM_Allocs_Pull19"/>
      <sheetName val="GGM_Oth_Inc(Exp)_Pull19"/>
      <sheetName val="Smartcontact_Gain_Pull19"/>
      <sheetName val="GGM_Revenue_Fall_Out19"/>
      <sheetName val="GGM_Residual_Fall_Out19"/>
      <sheetName val="Global_OH_Pull19"/>
      <sheetName val="EN50_47_Global_Pull19"/>
      <sheetName val="Labor_Pull19"/>
      <sheetName val="Forecast_Accuracy_Trend19"/>
      <sheetName val="COMET_Pull19"/>
      <sheetName val="WW_P&amp;L_Table19"/>
      <sheetName val="WW_Goal_Table19"/>
      <sheetName val="GGM_CF_Pull19"/>
      <sheetName val="HPC_Region_P&amp;L_Table19"/>
      <sheetName val="HPC_Region_Goal_Table19"/>
      <sheetName val="PL_Region_P&amp;L_Table19"/>
      <sheetName val="PL_Region_Goal_Table19"/>
      <sheetName val="3D_P&amp;L_Table19"/>
      <sheetName val="Global_OH_Actuals_Table19"/>
      <sheetName val="Global_OH_Goal_Table19"/>
      <sheetName val="Geo_Hc_Actual_Table19"/>
      <sheetName val="Geo_Hc_Goal_Table19"/>
      <sheetName val="3D_ASPIRE_Table19"/>
      <sheetName val="GGM_Backlog_Table19"/>
      <sheetName val="COMET_FY01_Pull19"/>
      <sheetName val="Labor_Pull_FY0119"/>
      <sheetName val="Pull_HP_Wide19"/>
      <sheetName val="Pull_All_SFs19"/>
      <sheetName val="STD__COST19"/>
      <sheetName val="013_-_การสั่งการ17"/>
      <sheetName val="013_-_การสั่งการ18"/>
      <sheetName val="Control_Panel21"/>
      <sheetName val="WW_Total_HPCI21"/>
      <sheetName val="NAM_w-o_Smartc_21"/>
      <sheetName val="GGM_Sum21"/>
      <sheetName val="HPCI_P&amp;L_Trend_(Blue)21"/>
      <sheetName val="HPCI_P&amp;L_Trend_%_(Blue)21"/>
      <sheetName val="PL4K_P&amp;L_Trend21"/>
      <sheetName val="PL4K_P&amp;L_Trend_%21"/>
      <sheetName val="PL79_P&amp;L_Trend21"/>
      <sheetName val="PL79_P&amp;L_Trend_%21"/>
      <sheetName val="HPCI-COMET_Comparison_(Blue)21"/>
      <sheetName val="Global_OH_(Blue)21"/>
      <sheetName val="Headcount_Reconciliation_(Blu21"/>
      <sheetName val="Headcount_Trend21"/>
      <sheetName val="PL4K_Labor_Trend21"/>
      <sheetName val="3D_P&amp;L_Vs_ASPIRE_(Blue)21"/>
      <sheetName val="COMET_P&amp;L_Trend_(Blue)21"/>
      <sheetName val="COMET_P&amp;L_Trend_%_(Blue)21"/>
      <sheetName val="FY02_Adjusted_P&amp;L_(Blue)21"/>
      <sheetName val="Adjustment_DTL_(Blue)21"/>
      <sheetName val="GGM_Cap__Change_Pull21"/>
      <sheetName val="GGM_Residual_Pull21"/>
      <sheetName val="GGM_Local_OH_Pull21"/>
      <sheetName val="GGM_Allocs_Pull21"/>
      <sheetName val="GGM_Oth_Inc(Exp)_Pull21"/>
      <sheetName val="Smartcontact_Gain_Pull21"/>
      <sheetName val="GGM_Revenue_Fall_Out21"/>
      <sheetName val="GGM_Residual_Fall_Out21"/>
      <sheetName val="Global_OH_Pull21"/>
      <sheetName val="EN50_47_Global_Pull21"/>
      <sheetName val="Labor_Pull21"/>
      <sheetName val="Forecast_Accuracy_Trend21"/>
      <sheetName val="COMET_Pull21"/>
      <sheetName val="WW_P&amp;L_Table21"/>
      <sheetName val="WW_Goal_Table21"/>
      <sheetName val="GGM_CF_Pull21"/>
      <sheetName val="HPC_Region_P&amp;L_Table21"/>
      <sheetName val="HPC_Region_Goal_Table21"/>
      <sheetName val="PL_Region_P&amp;L_Table21"/>
      <sheetName val="PL_Region_Goal_Table21"/>
      <sheetName val="3D_P&amp;L_Table21"/>
      <sheetName val="Global_OH_Actuals_Table21"/>
      <sheetName val="Global_OH_Goal_Table21"/>
      <sheetName val="Geo_Hc_Actual_Table21"/>
      <sheetName val="Geo_Hc_Goal_Table21"/>
      <sheetName val="3D_ASPIRE_Table21"/>
      <sheetName val="GGM_Backlog_Table21"/>
      <sheetName val="COMET_FY01_Pull21"/>
      <sheetName val="Labor_Pull_FY0121"/>
      <sheetName val="Pull_HP_Wide21"/>
      <sheetName val="Pull_All_SFs21"/>
      <sheetName val="STD__COST21"/>
      <sheetName val="013_-_การสั่งการ19"/>
      <sheetName val="Control_Panel22"/>
      <sheetName val="WW_Total_HPCI22"/>
      <sheetName val="NAM_w-o_Smartc_22"/>
      <sheetName val="GGM_Sum22"/>
      <sheetName val="HPCI_P&amp;L_Trend_(Blue)22"/>
      <sheetName val="HPCI_P&amp;L_Trend_%_(Blue)22"/>
      <sheetName val="PL4K_P&amp;L_Trend22"/>
      <sheetName val="PL4K_P&amp;L_Trend_%22"/>
      <sheetName val="PL79_P&amp;L_Trend22"/>
      <sheetName val="PL79_P&amp;L_Trend_%22"/>
      <sheetName val="HPCI-COMET_Comparison_(Blue)22"/>
      <sheetName val="Global_OH_(Blue)22"/>
      <sheetName val="Headcount_Reconciliation_(Blu22"/>
      <sheetName val="Headcount_Trend22"/>
      <sheetName val="PL4K_Labor_Trend22"/>
      <sheetName val="3D_P&amp;L_Vs_ASPIRE_(Blue)22"/>
      <sheetName val="COMET_P&amp;L_Trend_(Blue)22"/>
      <sheetName val="COMET_P&amp;L_Trend_%_(Blue)22"/>
      <sheetName val="FY02_Adjusted_P&amp;L_(Blue)22"/>
      <sheetName val="Adjustment_DTL_(Blue)22"/>
      <sheetName val="GGM_Cap__Change_Pull22"/>
      <sheetName val="GGM_Residual_Pull22"/>
      <sheetName val="GGM_Local_OH_Pull22"/>
      <sheetName val="GGM_Allocs_Pull22"/>
      <sheetName val="GGM_Oth_Inc(Exp)_Pull22"/>
      <sheetName val="Smartcontact_Gain_Pull22"/>
      <sheetName val="GGM_Revenue_Fall_Out22"/>
      <sheetName val="GGM_Residual_Fall_Out22"/>
      <sheetName val="Global_OH_Pull22"/>
      <sheetName val="EN50_47_Global_Pull22"/>
      <sheetName val="Labor_Pull22"/>
      <sheetName val="Forecast_Accuracy_Trend22"/>
      <sheetName val="COMET_Pull22"/>
      <sheetName val="WW_P&amp;L_Table22"/>
      <sheetName val="WW_Goal_Table22"/>
      <sheetName val="GGM_CF_Pull22"/>
      <sheetName val="HPC_Region_P&amp;L_Table22"/>
      <sheetName val="HPC_Region_Goal_Table22"/>
      <sheetName val="PL_Region_P&amp;L_Table22"/>
      <sheetName val="PL_Region_Goal_Table22"/>
      <sheetName val="3D_P&amp;L_Table22"/>
      <sheetName val="Global_OH_Actuals_Table22"/>
      <sheetName val="Global_OH_Goal_Table22"/>
      <sheetName val="Geo_Hc_Actual_Table22"/>
      <sheetName val="Geo_Hc_Goal_Table22"/>
      <sheetName val="3D_ASPIRE_Table22"/>
      <sheetName val="GGM_Backlog_Table22"/>
      <sheetName val="COMET_FY01_Pull22"/>
      <sheetName val="Labor_Pull_FY0122"/>
      <sheetName val="Pull_HP_Wide22"/>
      <sheetName val="Pull_All_SFs22"/>
      <sheetName val="STD__COST22"/>
      <sheetName val="013_-_การสั่งการ20"/>
      <sheetName val="Control_Panel26"/>
      <sheetName val="WW_Total_HPCI26"/>
      <sheetName val="NAM_w-o_Smartc_26"/>
      <sheetName val="GGM_Sum26"/>
      <sheetName val="HPCI_P&amp;L_Trend_(Blue)26"/>
      <sheetName val="HPCI_P&amp;L_Trend_%_(Blue)26"/>
      <sheetName val="PL4K_P&amp;L_Trend26"/>
      <sheetName val="PL4K_P&amp;L_Trend_%26"/>
      <sheetName val="PL79_P&amp;L_Trend26"/>
      <sheetName val="PL79_P&amp;L_Trend_%26"/>
      <sheetName val="HPCI-COMET_Comparison_(Blue)26"/>
      <sheetName val="Global_OH_(Blue)26"/>
      <sheetName val="Headcount_Reconciliation_(Blu26"/>
      <sheetName val="Headcount_Trend26"/>
      <sheetName val="PL4K_Labor_Trend26"/>
      <sheetName val="3D_P&amp;L_Vs_ASPIRE_(Blue)26"/>
      <sheetName val="COMET_P&amp;L_Trend_(Blue)26"/>
      <sheetName val="COMET_P&amp;L_Trend_%_(Blue)26"/>
      <sheetName val="FY02_Adjusted_P&amp;L_(Blue)26"/>
      <sheetName val="Adjustment_DTL_(Blue)26"/>
      <sheetName val="GGM_Cap__Change_Pull26"/>
      <sheetName val="GGM_Residual_Pull26"/>
      <sheetName val="GGM_Local_OH_Pull26"/>
      <sheetName val="GGM_Allocs_Pull26"/>
      <sheetName val="GGM_Oth_Inc(Exp)_Pull26"/>
      <sheetName val="Smartcontact_Gain_Pull26"/>
      <sheetName val="GGM_Revenue_Fall_Out26"/>
      <sheetName val="GGM_Residual_Fall_Out26"/>
      <sheetName val="Global_OH_Pull26"/>
      <sheetName val="EN50_47_Global_Pull26"/>
      <sheetName val="Labor_Pull26"/>
      <sheetName val="Forecast_Accuracy_Trend26"/>
      <sheetName val="COMET_Pull26"/>
      <sheetName val="WW_P&amp;L_Table26"/>
      <sheetName val="WW_Goal_Table26"/>
      <sheetName val="GGM_CF_Pull26"/>
      <sheetName val="HPC_Region_P&amp;L_Table26"/>
      <sheetName val="HPC_Region_Goal_Table26"/>
      <sheetName val="PL_Region_P&amp;L_Table26"/>
      <sheetName val="PL_Region_Goal_Table26"/>
      <sheetName val="3D_P&amp;L_Table26"/>
      <sheetName val="Global_OH_Actuals_Table26"/>
      <sheetName val="Global_OH_Goal_Table26"/>
      <sheetName val="Geo_Hc_Actual_Table26"/>
      <sheetName val="Geo_Hc_Goal_Table26"/>
      <sheetName val="3D_ASPIRE_Table26"/>
      <sheetName val="GGM_Backlog_Table26"/>
      <sheetName val="COMET_FY01_Pull26"/>
      <sheetName val="Labor_Pull_FY0126"/>
      <sheetName val="Pull_HP_Wide26"/>
      <sheetName val="Pull_All_SFs26"/>
      <sheetName val="STD__COST26"/>
      <sheetName val="013_-_การสั่งการ24"/>
      <sheetName val="Control_Panel24"/>
      <sheetName val="WW_Total_HPCI24"/>
      <sheetName val="NAM_w-o_Smartc_24"/>
      <sheetName val="GGM_Sum24"/>
      <sheetName val="HPCI_P&amp;L_Trend_(Blue)24"/>
      <sheetName val="HPCI_P&amp;L_Trend_%_(Blue)24"/>
      <sheetName val="PL4K_P&amp;L_Trend24"/>
      <sheetName val="PL4K_P&amp;L_Trend_%24"/>
      <sheetName val="PL79_P&amp;L_Trend24"/>
      <sheetName val="PL79_P&amp;L_Trend_%24"/>
      <sheetName val="HPCI-COMET_Comparison_(Blue)24"/>
      <sheetName val="Global_OH_(Blue)24"/>
      <sheetName val="Headcount_Reconciliation_(Blu24"/>
      <sheetName val="Headcount_Trend24"/>
      <sheetName val="PL4K_Labor_Trend24"/>
      <sheetName val="3D_P&amp;L_Vs_ASPIRE_(Blue)24"/>
      <sheetName val="COMET_P&amp;L_Trend_(Blue)24"/>
      <sheetName val="COMET_P&amp;L_Trend_%_(Blue)24"/>
      <sheetName val="FY02_Adjusted_P&amp;L_(Blue)24"/>
      <sheetName val="Adjustment_DTL_(Blue)24"/>
      <sheetName val="GGM_Cap__Change_Pull24"/>
      <sheetName val="GGM_Residual_Pull24"/>
      <sheetName val="GGM_Local_OH_Pull24"/>
      <sheetName val="GGM_Allocs_Pull24"/>
      <sheetName val="GGM_Oth_Inc(Exp)_Pull24"/>
      <sheetName val="Smartcontact_Gain_Pull24"/>
      <sheetName val="GGM_Revenue_Fall_Out24"/>
      <sheetName val="GGM_Residual_Fall_Out24"/>
      <sheetName val="Global_OH_Pull24"/>
      <sheetName val="EN50_47_Global_Pull24"/>
      <sheetName val="Labor_Pull24"/>
      <sheetName val="Forecast_Accuracy_Trend24"/>
      <sheetName val="COMET_Pull24"/>
      <sheetName val="WW_P&amp;L_Table24"/>
      <sheetName val="WW_Goal_Table24"/>
      <sheetName val="GGM_CF_Pull24"/>
      <sheetName val="HPC_Region_P&amp;L_Table24"/>
      <sheetName val="HPC_Region_Goal_Table24"/>
      <sheetName val="PL_Region_P&amp;L_Table24"/>
      <sheetName val="PL_Region_Goal_Table24"/>
      <sheetName val="3D_P&amp;L_Table24"/>
      <sheetName val="Global_OH_Actuals_Table24"/>
      <sheetName val="Global_OH_Goal_Table24"/>
      <sheetName val="Geo_Hc_Actual_Table24"/>
      <sheetName val="Geo_Hc_Goal_Table24"/>
      <sheetName val="3D_ASPIRE_Table24"/>
      <sheetName val="GGM_Backlog_Table24"/>
      <sheetName val="COMET_FY01_Pull24"/>
      <sheetName val="Labor_Pull_FY0124"/>
      <sheetName val="Pull_HP_Wide24"/>
      <sheetName val="Pull_All_SFs24"/>
      <sheetName val="STD__COST24"/>
      <sheetName val="013_-_การสั่งการ22"/>
      <sheetName val="Control_Panel23"/>
      <sheetName val="WW_Total_HPCI23"/>
      <sheetName val="NAM_w-o_Smartc_23"/>
      <sheetName val="GGM_Sum23"/>
      <sheetName val="HPCI_P&amp;L_Trend_(Blue)23"/>
      <sheetName val="HPCI_P&amp;L_Trend_%_(Blue)23"/>
      <sheetName val="PL4K_P&amp;L_Trend23"/>
      <sheetName val="PL4K_P&amp;L_Trend_%23"/>
      <sheetName val="PL79_P&amp;L_Trend23"/>
      <sheetName val="PL79_P&amp;L_Trend_%23"/>
      <sheetName val="HPCI-COMET_Comparison_(Blue)23"/>
      <sheetName val="Global_OH_(Blue)23"/>
      <sheetName val="Headcount_Reconciliation_(Blu23"/>
      <sheetName val="Headcount_Trend23"/>
      <sheetName val="PL4K_Labor_Trend23"/>
      <sheetName val="3D_P&amp;L_Vs_ASPIRE_(Blue)23"/>
      <sheetName val="COMET_P&amp;L_Trend_(Blue)23"/>
      <sheetName val="COMET_P&amp;L_Trend_%_(Blue)23"/>
      <sheetName val="FY02_Adjusted_P&amp;L_(Blue)23"/>
      <sheetName val="Adjustment_DTL_(Blue)23"/>
      <sheetName val="GGM_Cap__Change_Pull23"/>
      <sheetName val="GGM_Residual_Pull23"/>
      <sheetName val="GGM_Local_OH_Pull23"/>
      <sheetName val="GGM_Allocs_Pull23"/>
      <sheetName val="GGM_Oth_Inc(Exp)_Pull23"/>
      <sheetName val="Smartcontact_Gain_Pull23"/>
      <sheetName val="GGM_Revenue_Fall_Out23"/>
      <sheetName val="GGM_Residual_Fall_Out23"/>
      <sheetName val="Global_OH_Pull23"/>
      <sheetName val="EN50_47_Global_Pull23"/>
      <sheetName val="Labor_Pull23"/>
      <sheetName val="Forecast_Accuracy_Trend23"/>
      <sheetName val="COMET_Pull23"/>
      <sheetName val="WW_P&amp;L_Table23"/>
      <sheetName val="WW_Goal_Table23"/>
      <sheetName val="GGM_CF_Pull23"/>
      <sheetName val="HPC_Region_P&amp;L_Table23"/>
      <sheetName val="HPC_Region_Goal_Table23"/>
      <sheetName val="PL_Region_P&amp;L_Table23"/>
      <sheetName val="PL_Region_Goal_Table23"/>
      <sheetName val="3D_P&amp;L_Table23"/>
      <sheetName val="Global_OH_Actuals_Table23"/>
      <sheetName val="Global_OH_Goal_Table23"/>
      <sheetName val="Geo_Hc_Actual_Table23"/>
      <sheetName val="Geo_Hc_Goal_Table23"/>
      <sheetName val="3D_ASPIRE_Table23"/>
      <sheetName val="GGM_Backlog_Table23"/>
      <sheetName val="COMET_FY01_Pull23"/>
      <sheetName val="Labor_Pull_FY0123"/>
      <sheetName val="Pull_HP_Wide23"/>
      <sheetName val="Pull_All_SFs23"/>
      <sheetName val="STD__COST23"/>
      <sheetName val="013_-_การสั่งการ21"/>
      <sheetName val="Control_Panel25"/>
      <sheetName val="WW_Total_HPCI25"/>
      <sheetName val="NAM_w-o_Smartc_25"/>
      <sheetName val="GGM_Sum25"/>
      <sheetName val="HPCI_P&amp;L_Trend_(Blue)25"/>
      <sheetName val="HPCI_P&amp;L_Trend_%_(Blue)25"/>
      <sheetName val="PL4K_P&amp;L_Trend25"/>
      <sheetName val="PL4K_P&amp;L_Trend_%25"/>
      <sheetName val="PL79_P&amp;L_Trend25"/>
      <sheetName val="PL79_P&amp;L_Trend_%25"/>
      <sheetName val="HPCI-COMET_Comparison_(Blue)25"/>
      <sheetName val="Global_OH_(Blue)25"/>
      <sheetName val="Headcount_Reconciliation_(Blu25"/>
      <sheetName val="Headcount_Trend25"/>
      <sheetName val="PL4K_Labor_Trend25"/>
      <sheetName val="3D_P&amp;L_Vs_ASPIRE_(Blue)25"/>
      <sheetName val="COMET_P&amp;L_Trend_(Blue)25"/>
      <sheetName val="COMET_P&amp;L_Trend_%_(Blue)25"/>
      <sheetName val="FY02_Adjusted_P&amp;L_(Blue)25"/>
      <sheetName val="Adjustment_DTL_(Blue)25"/>
      <sheetName val="GGM_Cap__Change_Pull25"/>
      <sheetName val="GGM_Residual_Pull25"/>
      <sheetName val="GGM_Local_OH_Pull25"/>
      <sheetName val="GGM_Allocs_Pull25"/>
      <sheetName val="GGM_Oth_Inc(Exp)_Pull25"/>
      <sheetName val="Smartcontact_Gain_Pull25"/>
      <sheetName val="GGM_Revenue_Fall_Out25"/>
      <sheetName val="GGM_Residual_Fall_Out25"/>
      <sheetName val="Global_OH_Pull25"/>
      <sheetName val="EN50_47_Global_Pull25"/>
      <sheetName val="Labor_Pull25"/>
      <sheetName val="Forecast_Accuracy_Trend25"/>
      <sheetName val="COMET_Pull25"/>
      <sheetName val="WW_P&amp;L_Table25"/>
      <sheetName val="WW_Goal_Table25"/>
      <sheetName val="GGM_CF_Pull25"/>
      <sheetName val="HPC_Region_P&amp;L_Table25"/>
      <sheetName val="HPC_Region_Goal_Table25"/>
      <sheetName val="PL_Region_P&amp;L_Table25"/>
      <sheetName val="PL_Region_Goal_Table25"/>
      <sheetName val="3D_P&amp;L_Table25"/>
      <sheetName val="Global_OH_Actuals_Table25"/>
      <sheetName val="Global_OH_Goal_Table25"/>
      <sheetName val="Geo_Hc_Actual_Table25"/>
      <sheetName val="Geo_Hc_Goal_Table25"/>
      <sheetName val="3D_ASPIRE_Table25"/>
      <sheetName val="GGM_Backlog_Table25"/>
      <sheetName val="COMET_FY01_Pull25"/>
      <sheetName val="Labor_Pull_FY0125"/>
      <sheetName val="Pull_HP_Wide25"/>
      <sheetName val="Pull_All_SFs25"/>
      <sheetName val="STD__COST25"/>
      <sheetName val="013_-_การสั่งการ23"/>
      <sheetName val="Control_Panel29"/>
      <sheetName val="WW_Total_HPCI29"/>
      <sheetName val="NAM_w-o_Smartc_29"/>
      <sheetName val="GGM_Sum29"/>
      <sheetName val="HPCI_P&amp;L_Trend_(Blue)29"/>
      <sheetName val="HPCI_P&amp;L_Trend_%_(Blue)29"/>
      <sheetName val="PL4K_P&amp;L_Trend29"/>
      <sheetName val="PL4K_P&amp;L_Trend_%29"/>
      <sheetName val="PL79_P&amp;L_Trend29"/>
      <sheetName val="PL79_P&amp;L_Trend_%29"/>
      <sheetName val="HPCI-COMET_Comparison_(Blue)29"/>
      <sheetName val="Global_OH_(Blue)29"/>
      <sheetName val="Headcount_Reconciliation_(Blu29"/>
      <sheetName val="Headcount_Trend29"/>
      <sheetName val="PL4K_Labor_Trend29"/>
      <sheetName val="3D_P&amp;L_Vs_ASPIRE_(Blue)29"/>
      <sheetName val="COMET_P&amp;L_Trend_(Blue)29"/>
      <sheetName val="COMET_P&amp;L_Trend_%_(Blue)29"/>
      <sheetName val="FY02_Adjusted_P&amp;L_(Blue)29"/>
      <sheetName val="Adjustment_DTL_(Blue)29"/>
      <sheetName val="GGM_Cap__Change_Pull29"/>
      <sheetName val="GGM_Residual_Pull29"/>
      <sheetName val="GGM_Local_OH_Pull29"/>
      <sheetName val="GGM_Allocs_Pull29"/>
      <sheetName val="GGM_Oth_Inc(Exp)_Pull29"/>
      <sheetName val="Smartcontact_Gain_Pull29"/>
      <sheetName val="GGM_Revenue_Fall_Out29"/>
      <sheetName val="GGM_Residual_Fall_Out29"/>
      <sheetName val="Global_OH_Pull29"/>
      <sheetName val="EN50_47_Global_Pull29"/>
      <sheetName val="Labor_Pull29"/>
      <sheetName val="Forecast_Accuracy_Trend29"/>
      <sheetName val="COMET_Pull29"/>
      <sheetName val="WW_P&amp;L_Table29"/>
      <sheetName val="WW_Goal_Table29"/>
      <sheetName val="GGM_CF_Pull29"/>
      <sheetName val="HPC_Region_P&amp;L_Table29"/>
      <sheetName val="HPC_Region_Goal_Table29"/>
      <sheetName val="PL_Region_P&amp;L_Table29"/>
      <sheetName val="PL_Region_Goal_Table29"/>
      <sheetName val="3D_P&amp;L_Table29"/>
      <sheetName val="Global_OH_Actuals_Table29"/>
      <sheetName val="Global_OH_Goal_Table29"/>
      <sheetName val="Geo_Hc_Actual_Table29"/>
      <sheetName val="Geo_Hc_Goal_Table29"/>
      <sheetName val="3D_ASPIRE_Table29"/>
      <sheetName val="GGM_Backlog_Table29"/>
      <sheetName val="COMET_FY01_Pull29"/>
      <sheetName val="Labor_Pull_FY0129"/>
      <sheetName val="Pull_HP_Wide29"/>
      <sheetName val="Pull_All_SFs29"/>
      <sheetName val="STD__COST29"/>
      <sheetName val="013_-_การสั่งการ27"/>
      <sheetName val="Control_Panel27"/>
      <sheetName val="WW_Total_HPCI27"/>
      <sheetName val="NAM_w-o_Smartc_27"/>
      <sheetName val="GGM_Sum27"/>
      <sheetName val="HPCI_P&amp;L_Trend_(Blue)27"/>
      <sheetName val="HPCI_P&amp;L_Trend_%_(Blue)27"/>
      <sheetName val="PL4K_P&amp;L_Trend27"/>
      <sheetName val="PL4K_P&amp;L_Trend_%27"/>
      <sheetName val="PL79_P&amp;L_Trend27"/>
      <sheetName val="PL79_P&amp;L_Trend_%27"/>
      <sheetName val="HPCI-COMET_Comparison_(Blue)27"/>
      <sheetName val="Global_OH_(Blue)27"/>
      <sheetName val="Headcount_Reconciliation_(Blu27"/>
      <sheetName val="Headcount_Trend27"/>
      <sheetName val="PL4K_Labor_Trend27"/>
      <sheetName val="3D_P&amp;L_Vs_ASPIRE_(Blue)27"/>
      <sheetName val="COMET_P&amp;L_Trend_(Blue)27"/>
      <sheetName val="COMET_P&amp;L_Trend_%_(Blue)27"/>
      <sheetName val="FY02_Adjusted_P&amp;L_(Blue)27"/>
      <sheetName val="Adjustment_DTL_(Blue)27"/>
      <sheetName val="GGM_Cap__Change_Pull27"/>
      <sheetName val="GGM_Residual_Pull27"/>
      <sheetName val="GGM_Local_OH_Pull27"/>
      <sheetName val="GGM_Allocs_Pull27"/>
      <sheetName val="GGM_Oth_Inc(Exp)_Pull27"/>
      <sheetName val="Smartcontact_Gain_Pull27"/>
      <sheetName val="GGM_Revenue_Fall_Out27"/>
      <sheetName val="GGM_Residual_Fall_Out27"/>
      <sheetName val="Global_OH_Pull27"/>
      <sheetName val="EN50_47_Global_Pull27"/>
      <sheetName val="Labor_Pull27"/>
      <sheetName val="Forecast_Accuracy_Trend27"/>
      <sheetName val="COMET_Pull27"/>
      <sheetName val="WW_P&amp;L_Table27"/>
      <sheetName val="WW_Goal_Table27"/>
      <sheetName val="GGM_CF_Pull27"/>
      <sheetName val="HPC_Region_P&amp;L_Table27"/>
      <sheetName val="HPC_Region_Goal_Table27"/>
      <sheetName val="PL_Region_P&amp;L_Table27"/>
      <sheetName val="PL_Region_Goal_Table27"/>
      <sheetName val="3D_P&amp;L_Table27"/>
      <sheetName val="Global_OH_Actuals_Table27"/>
      <sheetName val="Global_OH_Goal_Table27"/>
      <sheetName val="Geo_Hc_Actual_Table27"/>
      <sheetName val="Geo_Hc_Goal_Table27"/>
      <sheetName val="3D_ASPIRE_Table27"/>
      <sheetName val="GGM_Backlog_Table27"/>
      <sheetName val="COMET_FY01_Pull27"/>
      <sheetName val="Labor_Pull_FY0127"/>
      <sheetName val="Pull_HP_Wide27"/>
      <sheetName val="Pull_All_SFs27"/>
      <sheetName val="STD__COST27"/>
      <sheetName val="013_-_การสั่งการ25"/>
      <sheetName val="Control_Panel28"/>
      <sheetName val="WW_Total_HPCI28"/>
      <sheetName val="NAM_w-o_Smartc_28"/>
      <sheetName val="GGM_Sum28"/>
      <sheetName val="HPCI_P&amp;L_Trend_(Blue)28"/>
      <sheetName val="HPCI_P&amp;L_Trend_%_(Blue)28"/>
      <sheetName val="PL4K_P&amp;L_Trend28"/>
      <sheetName val="PL4K_P&amp;L_Trend_%28"/>
      <sheetName val="PL79_P&amp;L_Trend28"/>
      <sheetName val="PL79_P&amp;L_Trend_%28"/>
      <sheetName val="HPCI-COMET_Comparison_(Blue)28"/>
      <sheetName val="Global_OH_(Blue)28"/>
      <sheetName val="Headcount_Reconciliation_(Blu28"/>
      <sheetName val="Headcount_Trend28"/>
      <sheetName val="PL4K_Labor_Trend28"/>
      <sheetName val="3D_P&amp;L_Vs_ASPIRE_(Blue)28"/>
      <sheetName val="COMET_P&amp;L_Trend_(Blue)28"/>
      <sheetName val="COMET_P&amp;L_Trend_%_(Blue)28"/>
      <sheetName val="FY02_Adjusted_P&amp;L_(Blue)28"/>
      <sheetName val="Adjustment_DTL_(Blue)28"/>
      <sheetName val="GGM_Cap__Change_Pull28"/>
      <sheetName val="GGM_Residual_Pull28"/>
      <sheetName val="GGM_Local_OH_Pull28"/>
      <sheetName val="GGM_Allocs_Pull28"/>
      <sheetName val="GGM_Oth_Inc(Exp)_Pull28"/>
      <sheetName val="Smartcontact_Gain_Pull28"/>
      <sheetName val="GGM_Revenue_Fall_Out28"/>
      <sheetName val="GGM_Residual_Fall_Out28"/>
      <sheetName val="Global_OH_Pull28"/>
      <sheetName val="EN50_47_Global_Pull28"/>
      <sheetName val="Labor_Pull28"/>
      <sheetName val="Forecast_Accuracy_Trend28"/>
      <sheetName val="COMET_Pull28"/>
      <sheetName val="WW_P&amp;L_Table28"/>
      <sheetName val="WW_Goal_Table28"/>
      <sheetName val="GGM_CF_Pull28"/>
      <sheetName val="HPC_Region_P&amp;L_Table28"/>
      <sheetName val="HPC_Region_Goal_Table28"/>
      <sheetName val="PL_Region_P&amp;L_Table28"/>
      <sheetName val="PL_Region_Goal_Table28"/>
      <sheetName val="3D_P&amp;L_Table28"/>
      <sheetName val="Global_OH_Actuals_Table28"/>
      <sheetName val="Global_OH_Goal_Table28"/>
      <sheetName val="Geo_Hc_Actual_Table28"/>
      <sheetName val="Geo_Hc_Goal_Table28"/>
      <sheetName val="3D_ASPIRE_Table28"/>
      <sheetName val="GGM_Backlog_Table28"/>
      <sheetName val="COMET_FY01_Pull28"/>
      <sheetName val="Labor_Pull_FY0128"/>
      <sheetName val="Pull_HP_Wide28"/>
      <sheetName val="Pull_All_SFs28"/>
      <sheetName val="STD__COST28"/>
      <sheetName val="013_-_การสั่งการ26"/>
      <sheetName val="Control_Panel33"/>
      <sheetName val="WW_Total_HPCI33"/>
      <sheetName val="NAM_w-o_Smartc_33"/>
      <sheetName val="GGM_Sum33"/>
      <sheetName val="HPCI_P&amp;L_Trend_(Blue)33"/>
      <sheetName val="HPCI_P&amp;L_Trend_%_(Blue)33"/>
      <sheetName val="PL4K_P&amp;L_Trend33"/>
      <sheetName val="PL4K_P&amp;L_Trend_%33"/>
      <sheetName val="PL79_P&amp;L_Trend33"/>
      <sheetName val="PL79_P&amp;L_Trend_%33"/>
      <sheetName val="HPCI-COMET_Comparison_(Blue)33"/>
      <sheetName val="Global_OH_(Blue)33"/>
      <sheetName val="Headcount_Reconciliation_(Blu33"/>
      <sheetName val="Headcount_Trend33"/>
      <sheetName val="PL4K_Labor_Trend33"/>
      <sheetName val="3D_P&amp;L_Vs_ASPIRE_(Blue)33"/>
      <sheetName val="COMET_P&amp;L_Trend_(Blue)33"/>
      <sheetName val="COMET_P&amp;L_Trend_%_(Blue)33"/>
      <sheetName val="FY02_Adjusted_P&amp;L_(Blue)33"/>
      <sheetName val="Adjustment_DTL_(Blue)33"/>
      <sheetName val="GGM_Cap__Change_Pull33"/>
      <sheetName val="GGM_Residual_Pull33"/>
      <sheetName val="GGM_Local_OH_Pull33"/>
      <sheetName val="GGM_Allocs_Pull33"/>
      <sheetName val="GGM_Oth_Inc(Exp)_Pull33"/>
      <sheetName val="Smartcontact_Gain_Pull33"/>
      <sheetName val="GGM_Revenue_Fall_Out33"/>
      <sheetName val="GGM_Residual_Fall_Out33"/>
      <sheetName val="Global_OH_Pull33"/>
      <sheetName val="EN50_47_Global_Pull33"/>
      <sheetName val="Labor_Pull33"/>
      <sheetName val="Forecast_Accuracy_Trend33"/>
      <sheetName val="COMET_Pull33"/>
      <sheetName val="WW_P&amp;L_Table33"/>
      <sheetName val="WW_Goal_Table33"/>
      <sheetName val="GGM_CF_Pull33"/>
      <sheetName val="HPC_Region_P&amp;L_Table33"/>
      <sheetName val="HPC_Region_Goal_Table33"/>
      <sheetName val="PL_Region_P&amp;L_Table33"/>
      <sheetName val="PL_Region_Goal_Table33"/>
      <sheetName val="3D_P&amp;L_Table33"/>
      <sheetName val="Global_OH_Actuals_Table33"/>
      <sheetName val="Global_OH_Goal_Table33"/>
      <sheetName val="Geo_Hc_Actual_Table33"/>
      <sheetName val="Geo_Hc_Goal_Table33"/>
      <sheetName val="3D_ASPIRE_Table33"/>
      <sheetName val="GGM_Backlog_Table33"/>
      <sheetName val="COMET_FY01_Pull33"/>
      <sheetName val="Labor_Pull_FY0133"/>
      <sheetName val="Pull_HP_Wide33"/>
      <sheetName val="Pull_All_SFs33"/>
      <sheetName val="STD__COST33"/>
      <sheetName val="013_-_การสั่งการ31"/>
      <sheetName val="INPUT_-_Data_Table5"/>
      <sheetName val="Comet_ASPIRE2"/>
      <sheetName val="Comet_Sequential2"/>
      <sheetName val="Comet_yoy2"/>
      <sheetName val="Labour_costs1"/>
      <sheetName val="Control_Panel30"/>
      <sheetName val="WW_Total_HPCI30"/>
      <sheetName val="NAM_w-o_Smartc_30"/>
      <sheetName val="GGM_Sum30"/>
      <sheetName val="HPCI_P&amp;L_Trend_(Blue)30"/>
      <sheetName val="HPCI_P&amp;L_Trend_%_(Blue)30"/>
      <sheetName val="PL4K_P&amp;L_Trend30"/>
      <sheetName val="PL4K_P&amp;L_Trend_%30"/>
      <sheetName val="PL79_P&amp;L_Trend30"/>
      <sheetName val="PL79_P&amp;L_Trend_%30"/>
      <sheetName val="HPCI-COMET_Comparison_(Blue)30"/>
      <sheetName val="Global_OH_(Blue)30"/>
      <sheetName val="Headcount_Reconciliation_(Blu30"/>
      <sheetName val="Headcount_Trend30"/>
      <sheetName val="PL4K_Labor_Trend30"/>
      <sheetName val="3D_P&amp;L_Vs_ASPIRE_(Blue)30"/>
      <sheetName val="COMET_P&amp;L_Trend_(Blue)30"/>
      <sheetName val="COMET_P&amp;L_Trend_%_(Blue)30"/>
      <sheetName val="FY02_Adjusted_P&amp;L_(Blue)30"/>
      <sheetName val="Adjustment_DTL_(Blue)30"/>
      <sheetName val="GGM_Cap__Change_Pull30"/>
      <sheetName val="GGM_Residual_Pull30"/>
      <sheetName val="GGM_Local_OH_Pull30"/>
      <sheetName val="GGM_Allocs_Pull30"/>
      <sheetName val="GGM_Oth_Inc(Exp)_Pull30"/>
      <sheetName val="Smartcontact_Gain_Pull30"/>
      <sheetName val="GGM_Revenue_Fall_Out30"/>
      <sheetName val="GGM_Residual_Fall_Out30"/>
      <sheetName val="Global_OH_Pull30"/>
      <sheetName val="EN50_47_Global_Pull30"/>
      <sheetName val="Labor_Pull30"/>
      <sheetName val="Forecast_Accuracy_Trend30"/>
      <sheetName val="COMET_Pull30"/>
      <sheetName val="WW_P&amp;L_Table30"/>
      <sheetName val="WW_Goal_Table30"/>
      <sheetName val="GGM_CF_Pull30"/>
      <sheetName val="HPC_Region_P&amp;L_Table30"/>
      <sheetName val="HPC_Region_Goal_Table30"/>
      <sheetName val="PL_Region_P&amp;L_Table30"/>
      <sheetName val="PL_Region_Goal_Table30"/>
      <sheetName val="3D_P&amp;L_Table30"/>
      <sheetName val="Global_OH_Actuals_Table30"/>
      <sheetName val="Global_OH_Goal_Table30"/>
      <sheetName val="Geo_Hc_Actual_Table30"/>
      <sheetName val="Geo_Hc_Goal_Table30"/>
      <sheetName val="3D_ASPIRE_Table30"/>
      <sheetName val="GGM_Backlog_Table30"/>
      <sheetName val="COMET_FY01_Pull30"/>
      <sheetName val="Labor_Pull_FY0130"/>
      <sheetName val="Pull_HP_Wide30"/>
      <sheetName val="Pull_All_SFs30"/>
      <sheetName val="STD__COST30"/>
      <sheetName val="013_-_การสั่งการ28"/>
      <sheetName val="Control_Panel31"/>
      <sheetName val="WW_Total_HPCI31"/>
      <sheetName val="NAM_w-o_Smartc_31"/>
      <sheetName val="GGM_Sum31"/>
      <sheetName val="HPCI_P&amp;L_Trend_(Blue)31"/>
      <sheetName val="HPCI_P&amp;L_Trend_%_(Blue)31"/>
      <sheetName val="PL4K_P&amp;L_Trend31"/>
      <sheetName val="PL4K_P&amp;L_Trend_%31"/>
      <sheetName val="PL79_P&amp;L_Trend31"/>
      <sheetName val="PL79_P&amp;L_Trend_%31"/>
      <sheetName val="HPCI-COMET_Comparison_(Blue)31"/>
      <sheetName val="Global_OH_(Blue)31"/>
      <sheetName val="Headcount_Reconciliation_(Blu31"/>
      <sheetName val="Headcount_Trend31"/>
      <sheetName val="PL4K_Labor_Trend31"/>
      <sheetName val="3D_P&amp;L_Vs_ASPIRE_(Blue)31"/>
      <sheetName val="COMET_P&amp;L_Trend_(Blue)31"/>
      <sheetName val="COMET_P&amp;L_Trend_%_(Blue)31"/>
      <sheetName val="FY02_Adjusted_P&amp;L_(Blue)31"/>
      <sheetName val="Adjustment_DTL_(Blue)31"/>
      <sheetName val="GGM_Cap__Change_Pull31"/>
      <sheetName val="GGM_Residual_Pull31"/>
      <sheetName val="GGM_Local_OH_Pull31"/>
      <sheetName val="GGM_Allocs_Pull31"/>
      <sheetName val="GGM_Oth_Inc(Exp)_Pull31"/>
      <sheetName val="Smartcontact_Gain_Pull31"/>
      <sheetName val="GGM_Revenue_Fall_Out31"/>
      <sheetName val="GGM_Residual_Fall_Out31"/>
      <sheetName val="Global_OH_Pull31"/>
      <sheetName val="EN50_47_Global_Pull31"/>
      <sheetName val="Labor_Pull31"/>
      <sheetName val="Forecast_Accuracy_Trend31"/>
      <sheetName val="COMET_Pull31"/>
      <sheetName val="WW_P&amp;L_Table31"/>
      <sheetName val="WW_Goal_Table31"/>
      <sheetName val="GGM_CF_Pull31"/>
      <sheetName val="HPC_Region_P&amp;L_Table31"/>
      <sheetName val="HPC_Region_Goal_Table31"/>
      <sheetName val="PL_Region_P&amp;L_Table31"/>
      <sheetName val="PL_Region_Goal_Table31"/>
      <sheetName val="3D_P&amp;L_Table31"/>
      <sheetName val="Global_OH_Actuals_Table31"/>
      <sheetName val="Global_OH_Goal_Table31"/>
      <sheetName val="Geo_Hc_Actual_Table31"/>
      <sheetName val="Geo_Hc_Goal_Table31"/>
      <sheetName val="3D_ASPIRE_Table31"/>
      <sheetName val="GGM_Backlog_Table31"/>
      <sheetName val="COMET_FY01_Pull31"/>
      <sheetName val="Labor_Pull_FY0131"/>
      <sheetName val="Pull_HP_Wide31"/>
      <sheetName val="Pull_All_SFs31"/>
      <sheetName val="STD__COST31"/>
      <sheetName val="013_-_การสั่งการ29"/>
      <sheetName val="Control_Panel32"/>
      <sheetName val="WW_Total_HPCI32"/>
      <sheetName val="NAM_w-o_Smartc_32"/>
      <sheetName val="GGM_Sum32"/>
      <sheetName val="HPCI_P&amp;L_Trend_(Blue)32"/>
      <sheetName val="HPCI_P&amp;L_Trend_%_(Blue)32"/>
      <sheetName val="PL4K_P&amp;L_Trend32"/>
      <sheetName val="PL4K_P&amp;L_Trend_%32"/>
      <sheetName val="PL79_P&amp;L_Trend32"/>
      <sheetName val="PL79_P&amp;L_Trend_%32"/>
      <sheetName val="HPCI-COMET_Comparison_(Blue)32"/>
      <sheetName val="Global_OH_(Blue)32"/>
      <sheetName val="Headcount_Reconciliation_(Blu32"/>
      <sheetName val="Headcount_Trend32"/>
      <sheetName val="PL4K_Labor_Trend32"/>
      <sheetName val="3D_P&amp;L_Vs_ASPIRE_(Blue)32"/>
      <sheetName val="COMET_P&amp;L_Trend_(Blue)32"/>
      <sheetName val="COMET_P&amp;L_Trend_%_(Blue)32"/>
      <sheetName val="FY02_Adjusted_P&amp;L_(Blue)32"/>
      <sheetName val="Adjustment_DTL_(Blue)32"/>
      <sheetName val="GGM_Cap__Change_Pull32"/>
      <sheetName val="GGM_Residual_Pull32"/>
      <sheetName val="GGM_Local_OH_Pull32"/>
      <sheetName val="GGM_Allocs_Pull32"/>
      <sheetName val="GGM_Oth_Inc(Exp)_Pull32"/>
      <sheetName val="Smartcontact_Gain_Pull32"/>
      <sheetName val="GGM_Revenue_Fall_Out32"/>
      <sheetName val="GGM_Residual_Fall_Out32"/>
      <sheetName val="Global_OH_Pull32"/>
      <sheetName val="EN50_47_Global_Pull32"/>
      <sheetName val="Labor_Pull32"/>
      <sheetName val="Forecast_Accuracy_Trend32"/>
      <sheetName val="COMET_Pull32"/>
      <sheetName val="WW_P&amp;L_Table32"/>
      <sheetName val="WW_Goal_Table32"/>
      <sheetName val="GGM_CF_Pull32"/>
      <sheetName val="HPC_Region_P&amp;L_Table32"/>
      <sheetName val="HPC_Region_Goal_Table32"/>
      <sheetName val="PL_Region_P&amp;L_Table32"/>
      <sheetName val="PL_Region_Goal_Table32"/>
      <sheetName val="3D_P&amp;L_Table32"/>
      <sheetName val="Global_OH_Actuals_Table32"/>
      <sheetName val="Global_OH_Goal_Table32"/>
      <sheetName val="Geo_Hc_Actual_Table32"/>
      <sheetName val="Geo_Hc_Goal_Table32"/>
      <sheetName val="3D_ASPIRE_Table32"/>
      <sheetName val="GGM_Backlog_Table32"/>
      <sheetName val="COMET_FY01_Pull32"/>
      <sheetName val="Labor_Pull_FY0132"/>
      <sheetName val="Pull_HP_Wide32"/>
      <sheetName val="Pull_All_SFs32"/>
      <sheetName val="STD__COST32"/>
      <sheetName val="013_-_การสั่งการ30"/>
      <sheetName val="INPUT_-_Data_Table4"/>
      <sheetName val="Comet_ASPIRE1"/>
      <sheetName val="Comet_Sequential1"/>
      <sheetName val="Comet_yoy1"/>
      <sheetName val="Labour_costs"/>
      <sheetName val="Control_Panel42"/>
      <sheetName val="WW_Total_HPCI42"/>
      <sheetName val="NAM_w-o_Smartc_42"/>
      <sheetName val="GGM_Sum42"/>
      <sheetName val="HPCI_P&amp;L_Trend_(Blue)42"/>
      <sheetName val="HPCI_P&amp;L_Trend_%_(Blue)42"/>
      <sheetName val="PL4K_P&amp;L_Trend42"/>
      <sheetName val="PL4K_P&amp;L_Trend_%42"/>
      <sheetName val="PL79_P&amp;L_Trend42"/>
      <sheetName val="PL79_P&amp;L_Trend_%42"/>
      <sheetName val="HPCI-COMET_Comparison_(Blue)42"/>
      <sheetName val="Global_OH_(Blue)42"/>
      <sheetName val="Headcount_Reconciliation_(Blu42"/>
      <sheetName val="Headcount_Trend42"/>
      <sheetName val="PL4K_Labor_Trend42"/>
      <sheetName val="3D_P&amp;L_Vs_ASPIRE_(Blue)42"/>
      <sheetName val="COMET_P&amp;L_Trend_(Blue)42"/>
      <sheetName val="COMET_P&amp;L_Trend_%_(Blue)42"/>
      <sheetName val="FY02_Adjusted_P&amp;L_(Blue)42"/>
      <sheetName val="Adjustment_DTL_(Blue)42"/>
      <sheetName val="GGM_Cap__Change_Pull42"/>
      <sheetName val="GGM_Residual_Pull42"/>
      <sheetName val="GGM_Local_OH_Pull42"/>
      <sheetName val="GGM_Allocs_Pull42"/>
      <sheetName val="GGM_Oth_Inc(Exp)_Pull42"/>
      <sheetName val="Smartcontact_Gain_Pull42"/>
      <sheetName val="GGM_Revenue_Fall_Out42"/>
      <sheetName val="GGM_Residual_Fall_Out42"/>
      <sheetName val="Global_OH_Pull42"/>
      <sheetName val="EN50_47_Global_Pull42"/>
      <sheetName val="Labor_Pull42"/>
      <sheetName val="Forecast_Accuracy_Trend42"/>
      <sheetName val="COMET_Pull42"/>
      <sheetName val="WW_P&amp;L_Table42"/>
      <sheetName val="WW_Goal_Table42"/>
      <sheetName val="GGM_CF_Pull42"/>
      <sheetName val="HPC_Region_P&amp;L_Table42"/>
      <sheetName val="HPC_Region_Goal_Table42"/>
      <sheetName val="PL_Region_P&amp;L_Table42"/>
      <sheetName val="PL_Region_Goal_Table42"/>
      <sheetName val="3D_P&amp;L_Table42"/>
      <sheetName val="Global_OH_Actuals_Table42"/>
      <sheetName val="Global_OH_Goal_Table42"/>
      <sheetName val="Geo_Hc_Actual_Table42"/>
      <sheetName val="Geo_Hc_Goal_Table42"/>
      <sheetName val="3D_ASPIRE_Table42"/>
      <sheetName val="GGM_Backlog_Table42"/>
      <sheetName val="COMET_FY01_Pull42"/>
      <sheetName val="Labor_Pull_FY0142"/>
      <sheetName val="Pull_HP_Wide42"/>
      <sheetName val="Pull_All_SFs42"/>
      <sheetName val="STD__COST42"/>
      <sheetName val="013_-_การสั่งการ40"/>
      <sheetName val="INPUT_-_Data_Table14"/>
      <sheetName val="Comet_ASPIRE11"/>
      <sheetName val="Comet_Sequential11"/>
      <sheetName val="Comet_yoy11"/>
      <sheetName val="Labour_costs10"/>
      <sheetName val="FY01_Actuals2"/>
      <sheetName val="FY00_Restated2"/>
      <sheetName val="FY01_Quota2"/>
      <sheetName val="Comet_Q202_Flash2"/>
      <sheetName val="Rooms_Table2"/>
      <sheetName val="Control_Panel36"/>
      <sheetName val="WW_Total_HPCI36"/>
      <sheetName val="NAM_w-o_Smartc_36"/>
      <sheetName val="GGM_Sum36"/>
      <sheetName val="HPCI_P&amp;L_Trend_(Blue)36"/>
      <sheetName val="HPCI_P&amp;L_Trend_%_(Blue)36"/>
      <sheetName val="PL4K_P&amp;L_Trend36"/>
      <sheetName val="PL4K_P&amp;L_Trend_%36"/>
      <sheetName val="PL79_P&amp;L_Trend36"/>
      <sheetName val="PL79_P&amp;L_Trend_%36"/>
      <sheetName val="HPCI-COMET_Comparison_(Blue)36"/>
      <sheetName val="Global_OH_(Blue)36"/>
      <sheetName val="Headcount_Reconciliation_(Blu36"/>
      <sheetName val="Headcount_Trend36"/>
      <sheetName val="PL4K_Labor_Trend36"/>
      <sheetName val="3D_P&amp;L_Vs_ASPIRE_(Blue)36"/>
      <sheetName val="COMET_P&amp;L_Trend_(Blue)36"/>
      <sheetName val="COMET_P&amp;L_Trend_%_(Blue)36"/>
      <sheetName val="FY02_Adjusted_P&amp;L_(Blue)36"/>
      <sheetName val="Adjustment_DTL_(Blue)36"/>
      <sheetName val="GGM_Cap__Change_Pull36"/>
      <sheetName val="GGM_Residual_Pull36"/>
      <sheetName val="GGM_Local_OH_Pull36"/>
      <sheetName val="GGM_Allocs_Pull36"/>
      <sheetName val="GGM_Oth_Inc(Exp)_Pull36"/>
      <sheetName val="Smartcontact_Gain_Pull36"/>
      <sheetName val="GGM_Revenue_Fall_Out36"/>
      <sheetName val="GGM_Residual_Fall_Out36"/>
      <sheetName val="Global_OH_Pull36"/>
      <sheetName val="EN50_47_Global_Pull36"/>
      <sheetName val="Labor_Pull36"/>
      <sheetName val="Forecast_Accuracy_Trend36"/>
      <sheetName val="COMET_Pull36"/>
      <sheetName val="WW_P&amp;L_Table36"/>
      <sheetName val="WW_Goal_Table36"/>
      <sheetName val="GGM_CF_Pull36"/>
      <sheetName val="HPC_Region_P&amp;L_Table36"/>
      <sheetName val="HPC_Region_Goal_Table36"/>
      <sheetName val="PL_Region_P&amp;L_Table36"/>
      <sheetName val="PL_Region_Goal_Table36"/>
      <sheetName val="3D_P&amp;L_Table36"/>
      <sheetName val="Global_OH_Actuals_Table36"/>
      <sheetName val="Global_OH_Goal_Table36"/>
      <sheetName val="Geo_Hc_Actual_Table36"/>
      <sheetName val="Geo_Hc_Goal_Table36"/>
      <sheetName val="3D_ASPIRE_Table36"/>
      <sheetName val="GGM_Backlog_Table36"/>
      <sheetName val="COMET_FY01_Pull36"/>
      <sheetName val="Labor_Pull_FY0136"/>
      <sheetName val="Pull_HP_Wide36"/>
      <sheetName val="Pull_All_SFs36"/>
      <sheetName val="STD__COST36"/>
      <sheetName val="013_-_การสั่งการ34"/>
      <sheetName val="INPUT_-_Data_Table8"/>
      <sheetName val="Comet_ASPIRE5"/>
      <sheetName val="Comet_Sequential5"/>
      <sheetName val="Comet_yoy5"/>
      <sheetName val="Labour_costs4"/>
      <sheetName val="Control_Panel34"/>
      <sheetName val="WW_Total_HPCI34"/>
      <sheetName val="NAM_w-o_Smartc_34"/>
      <sheetName val="GGM_Sum34"/>
      <sheetName val="HPCI_P&amp;L_Trend_(Blue)34"/>
      <sheetName val="HPCI_P&amp;L_Trend_%_(Blue)34"/>
      <sheetName val="PL4K_P&amp;L_Trend34"/>
      <sheetName val="PL4K_P&amp;L_Trend_%34"/>
      <sheetName val="PL79_P&amp;L_Trend34"/>
      <sheetName val="PL79_P&amp;L_Trend_%34"/>
      <sheetName val="HPCI-COMET_Comparison_(Blue)34"/>
      <sheetName val="Global_OH_(Blue)34"/>
      <sheetName val="Headcount_Reconciliation_(Blu34"/>
      <sheetName val="Headcount_Trend34"/>
      <sheetName val="PL4K_Labor_Trend34"/>
      <sheetName val="3D_P&amp;L_Vs_ASPIRE_(Blue)34"/>
      <sheetName val="COMET_P&amp;L_Trend_(Blue)34"/>
      <sheetName val="COMET_P&amp;L_Trend_%_(Blue)34"/>
      <sheetName val="FY02_Adjusted_P&amp;L_(Blue)34"/>
      <sheetName val="Adjustment_DTL_(Blue)34"/>
      <sheetName val="GGM_Cap__Change_Pull34"/>
      <sheetName val="GGM_Residual_Pull34"/>
      <sheetName val="GGM_Local_OH_Pull34"/>
      <sheetName val="GGM_Allocs_Pull34"/>
      <sheetName val="GGM_Oth_Inc(Exp)_Pull34"/>
      <sheetName val="Smartcontact_Gain_Pull34"/>
      <sheetName val="GGM_Revenue_Fall_Out34"/>
      <sheetName val="GGM_Residual_Fall_Out34"/>
      <sheetName val="Global_OH_Pull34"/>
      <sheetName val="EN50_47_Global_Pull34"/>
      <sheetName val="Labor_Pull34"/>
      <sheetName val="Forecast_Accuracy_Trend34"/>
      <sheetName val="COMET_Pull34"/>
      <sheetName val="WW_P&amp;L_Table34"/>
      <sheetName val="WW_Goal_Table34"/>
      <sheetName val="GGM_CF_Pull34"/>
      <sheetName val="HPC_Region_P&amp;L_Table34"/>
      <sheetName val="HPC_Region_Goal_Table34"/>
      <sheetName val="PL_Region_P&amp;L_Table34"/>
      <sheetName val="PL_Region_Goal_Table34"/>
      <sheetName val="3D_P&amp;L_Table34"/>
      <sheetName val="Global_OH_Actuals_Table34"/>
      <sheetName val="Global_OH_Goal_Table34"/>
      <sheetName val="Geo_Hc_Actual_Table34"/>
      <sheetName val="Geo_Hc_Goal_Table34"/>
      <sheetName val="3D_ASPIRE_Table34"/>
      <sheetName val="GGM_Backlog_Table34"/>
      <sheetName val="COMET_FY01_Pull34"/>
      <sheetName val="Labor_Pull_FY0134"/>
      <sheetName val="Pull_HP_Wide34"/>
      <sheetName val="Pull_All_SFs34"/>
      <sheetName val="STD__COST34"/>
      <sheetName val="013_-_การสั่งการ32"/>
      <sheetName val="INPUT_-_Data_Table6"/>
      <sheetName val="Comet_ASPIRE3"/>
      <sheetName val="Comet_Sequential3"/>
      <sheetName val="Comet_yoy3"/>
      <sheetName val="Labour_costs2"/>
      <sheetName val="Control_Panel35"/>
      <sheetName val="WW_Total_HPCI35"/>
      <sheetName val="NAM_w-o_Smartc_35"/>
      <sheetName val="GGM_Sum35"/>
      <sheetName val="HPCI_P&amp;L_Trend_(Blue)35"/>
      <sheetName val="HPCI_P&amp;L_Trend_%_(Blue)35"/>
      <sheetName val="PL4K_P&amp;L_Trend35"/>
      <sheetName val="PL4K_P&amp;L_Trend_%35"/>
      <sheetName val="PL79_P&amp;L_Trend35"/>
      <sheetName val="PL79_P&amp;L_Trend_%35"/>
      <sheetName val="HPCI-COMET_Comparison_(Blue)35"/>
      <sheetName val="Global_OH_(Blue)35"/>
      <sheetName val="Headcount_Reconciliation_(Blu35"/>
      <sheetName val="Headcount_Trend35"/>
      <sheetName val="PL4K_Labor_Trend35"/>
      <sheetName val="3D_P&amp;L_Vs_ASPIRE_(Blue)35"/>
      <sheetName val="COMET_P&amp;L_Trend_(Blue)35"/>
      <sheetName val="COMET_P&amp;L_Trend_%_(Blue)35"/>
      <sheetName val="FY02_Adjusted_P&amp;L_(Blue)35"/>
      <sheetName val="Adjustment_DTL_(Blue)35"/>
      <sheetName val="GGM_Cap__Change_Pull35"/>
      <sheetName val="GGM_Residual_Pull35"/>
      <sheetName val="GGM_Local_OH_Pull35"/>
      <sheetName val="GGM_Allocs_Pull35"/>
      <sheetName val="GGM_Oth_Inc(Exp)_Pull35"/>
      <sheetName val="Smartcontact_Gain_Pull35"/>
      <sheetName val="GGM_Revenue_Fall_Out35"/>
      <sheetName val="GGM_Residual_Fall_Out35"/>
      <sheetName val="Global_OH_Pull35"/>
      <sheetName val="EN50_47_Global_Pull35"/>
      <sheetName val="Labor_Pull35"/>
      <sheetName val="Forecast_Accuracy_Trend35"/>
      <sheetName val="COMET_Pull35"/>
      <sheetName val="WW_P&amp;L_Table35"/>
      <sheetName val="WW_Goal_Table35"/>
      <sheetName val="GGM_CF_Pull35"/>
      <sheetName val="HPC_Region_P&amp;L_Table35"/>
      <sheetName val="HPC_Region_Goal_Table35"/>
      <sheetName val="PL_Region_P&amp;L_Table35"/>
      <sheetName val="PL_Region_Goal_Table35"/>
      <sheetName val="3D_P&amp;L_Table35"/>
      <sheetName val="Global_OH_Actuals_Table35"/>
      <sheetName val="Global_OH_Goal_Table35"/>
      <sheetName val="Geo_Hc_Actual_Table35"/>
      <sheetName val="Geo_Hc_Goal_Table35"/>
      <sheetName val="3D_ASPIRE_Table35"/>
      <sheetName val="GGM_Backlog_Table35"/>
      <sheetName val="COMET_FY01_Pull35"/>
      <sheetName val="Labor_Pull_FY0135"/>
      <sheetName val="Pull_HP_Wide35"/>
      <sheetName val="Pull_All_SFs35"/>
      <sheetName val="STD__COST35"/>
      <sheetName val="013_-_การสั่งการ33"/>
      <sheetName val="INPUT_-_Data_Table7"/>
      <sheetName val="Comet_ASPIRE4"/>
      <sheetName val="Comet_Sequential4"/>
      <sheetName val="Comet_yoy4"/>
      <sheetName val="Labour_costs3"/>
      <sheetName val="Control_Panel39"/>
      <sheetName val="WW_Total_HPCI39"/>
      <sheetName val="NAM_w-o_Smartc_39"/>
      <sheetName val="GGM_Sum39"/>
      <sheetName val="HPCI_P&amp;L_Trend_(Blue)39"/>
      <sheetName val="HPCI_P&amp;L_Trend_%_(Blue)39"/>
      <sheetName val="PL4K_P&amp;L_Trend39"/>
      <sheetName val="PL4K_P&amp;L_Trend_%39"/>
      <sheetName val="PL79_P&amp;L_Trend39"/>
      <sheetName val="PL79_P&amp;L_Trend_%39"/>
      <sheetName val="HPCI-COMET_Comparison_(Blue)39"/>
      <sheetName val="Global_OH_(Blue)39"/>
      <sheetName val="Headcount_Reconciliation_(Blu39"/>
      <sheetName val="Headcount_Trend39"/>
      <sheetName val="PL4K_Labor_Trend39"/>
      <sheetName val="3D_P&amp;L_Vs_ASPIRE_(Blue)39"/>
      <sheetName val="COMET_P&amp;L_Trend_(Blue)39"/>
      <sheetName val="COMET_P&amp;L_Trend_%_(Blue)39"/>
      <sheetName val="FY02_Adjusted_P&amp;L_(Blue)39"/>
      <sheetName val="Adjustment_DTL_(Blue)39"/>
      <sheetName val="GGM_Cap__Change_Pull39"/>
      <sheetName val="GGM_Residual_Pull39"/>
      <sheetName val="GGM_Local_OH_Pull39"/>
      <sheetName val="GGM_Allocs_Pull39"/>
      <sheetName val="GGM_Oth_Inc(Exp)_Pull39"/>
      <sheetName val="Smartcontact_Gain_Pull39"/>
      <sheetName val="GGM_Revenue_Fall_Out39"/>
      <sheetName val="GGM_Residual_Fall_Out39"/>
      <sheetName val="Global_OH_Pull39"/>
      <sheetName val="EN50_47_Global_Pull39"/>
      <sheetName val="Labor_Pull39"/>
      <sheetName val="Forecast_Accuracy_Trend39"/>
      <sheetName val="COMET_Pull39"/>
      <sheetName val="WW_P&amp;L_Table39"/>
      <sheetName val="WW_Goal_Table39"/>
      <sheetName val="GGM_CF_Pull39"/>
      <sheetName val="HPC_Region_P&amp;L_Table39"/>
      <sheetName val="HPC_Region_Goal_Table39"/>
      <sheetName val="PL_Region_P&amp;L_Table39"/>
      <sheetName val="PL_Region_Goal_Table39"/>
      <sheetName val="3D_P&amp;L_Table39"/>
      <sheetName val="Global_OH_Actuals_Table39"/>
      <sheetName val="Global_OH_Goal_Table39"/>
      <sheetName val="Geo_Hc_Actual_Table39"/>
      <sheetName val="Geo_Hc_Goal_Table39"/>
      <sheetName val="3D_ASPIRE_Table39"/>
      <sheetName val="GGM_Backlog_Table39"/>
      <sheetName val="COMET_FY01_Pull39"/>
      <sheetName val="Labor_Pull_FY0139"/>
      <sheetName val="Pull_HP_Wide39"/>
      <sheetName val="Pull_All_SFs39"/>
      <sheetName val="STD__COST39"/>
      <sheetName val="013_-_การสั่งการ37"/>
      <sheetName val="INPUT_-_Data_Table11"/>
      <sheetName val="Comet_ASPIRE8"/>
      <sheetName val="Comet_Sequential8"/>
      <sheetName val="Comet_yoy8"/>
      <sheetName val="Labour_costs7"/>
      <sheetName val="Control_Panel37"/>
      <sheetName val="WW_Total_HPCI37"/>
      <sheetName val="NAM_w-o_Smartc_37"/>
      <sheetName val="GGM_Sum37"/>
      <sheetName val="HPCI_P&amp;L_Trend_(Blue)37"/>
      <sheetName val="HPCI_P&amp;L_Trend_%_(Blue)37"/>
      <sheetName val="PL4K_P&amp;L_Trend37"/>
      <sheetName val="PL4K_P&amp;L_Trend_%37"/>
      <sheetName val="PL79_P&amp;L_Trend37"/>
      <sheetName val="PL79_P&amp;L_Trend_%37"/>
      <sheetName val="HPCI-COMET_Comparison_(Blue)37"/>
      <sheetName val="Global_OH_(Blue)37"/>
      <sheetName val="Headcount_Reconciliation_(Blu37"/>
      <sheetName val="Headcount_Trend37"/>
      <sheetName val="PL4K_Labor_Trend37"/>
      <sheetName val="3D_P&amp;L_Vs_ASPIRE_(Blue)37"/>
      <sheetName val="COMET_P&amp;L_Trend_(Blue)37"/>
      <sheetName val="COMET_P&amp;L_Trend_%_(Blue)37"/>
      <sheetName val="FY02_Adjusted_P&amp;L_(Blue)37"/>
      <sheetName val="Adjustment_DTL_(Blue)37"/>
      <sheetName val="GGM_Cap__Change_Pull37"/>
      <sheetName val="GGM_Residual_Pull37"/>
      <sheetName val="GGM_Local_OH_Pull37"/>
      <sheetName val="GGM_Allocs_Pull37"/>
      <sheetName val="GGM_Oth_Inc(Exp)_Pull37"/>
      <sheetName val="Smartcontact_Gain_Pull37"/>
      <sheetName val="GGM_Revenue_Fall_Out37"/>
      <sheetName val="GGM_Residual_Fall_Out37"/>
      <sheetName val="Global_OH_Pull37"/>
      <sheetName val="EN50_47_Global_Pull37"/>
      <sheetName val="Labor_Pull37"/>
      <sheetName val="Forecast_Accuracy_Trend37"/>
      <sheetName val="COMET_Pull37"/>
      <sheetName val="WW_P&amp;L_Table37"/>
      <sheetName val="WW_Goal_Table37"/>
      <sheetName val="GGM_CF_Pull37"/>
      <sheetName val="HPC_Region_P&amp;L_Table37"/>
      <sheetName val="HPC_Region_Goal_Table37"/>
      <sheetName val="PL_Region_P&amp;L_Table37"/>
      <sheetName val="PL_Region_Goal_Table37"/>
      <sheetName val="3D_P&amp;L_Table37"/>
      <sheetName val="Global_OH_Actuals_Table37"/>
      <sheetName val="Global_OH_Goal_Table37"/>
      <sheetName val="Geo_Hc_Actual_Table37"/>
      <sheetName val="Geo_Hc_Goal_Table37"/>
      <sheetName val="3D_ASPIRE_Table37"/>
      <sheetName val="GGM_Backlog_Table37"/>
      <sheetName val="COMET_FY01_Pull37"/>
      <sheetName val="Labor_Pull_FY0137"/>
      <sheetName val="Pull_HP_Wide37"/>
      <sheetName val="Pull_All_SFs37"/>
      <sheetName val="STD__COST37"/>
      <sheetName val="013_-_การสั่งการ35"/>
      <sheetName val="INPUT_-_Data_Table9"/>
      <sheetName val="Comet_ASPIRE6"/>
      <sheetName val="Comet_Sequential6"/>
      <sheetName val="Comet_yoy6"/>
      <sheetName val="Labour_costs5"/>
      <sheetName val="Control_Panel38"/>
      <sheetName val="WW_Total_HPCI38"/>
      <sheetName val="NAM_w-o_Smartc_38"/>
      <sheetName val="GGM_Sum38"/>
      <sheetName val="HPCI_P&amp;L_Trend_(Blue)38"/>
      <sheetName val="HPCI_P&amp;L_Trend_%_(Blue)38"/>
      <sheetName val="PL4K_P&amp;L_Trend38"/>
      <sheetName val="PL4K_P&amp;L_Trend_%38"/>
      <sheetName val="PL79_P&amp;L_Trend38"/>
      <sheetName val="PL79_P&amp;L_Trend_%38"/>
      <sheetName val="HPCI-COMET_Comparison_(Blue)38"/>
      <sheetName val="Global_OH_(Blue)38"/>
      <sheetName val="Headcount_Reconciliation_(Blu38"/>
      <sheetName val="Headcount_Trend38"/>
      <sheetName val="PL4K_Labor_Trend38"/>
      <sheetName val="3D_P&amp;L_Vs_ASPIRE_(Blue)38"/>
      <sheetName val="COMET_P&amp;L_Trend_(Blue)38"/>
      <sheetName val="COMET_P&amp;L_Trend_%_(Blue)38"/>
      <sheetName val="FY02_Adjusted_P&amp;L_(Blue)38"/>
      <sheetName val="Adjustment_DTL_(Blue)38"/>
      <sheetName val="GGM_Cap__Change_Pull38"/>
      <sheetName val="GGM_Residual_Pull38"/>
      <sheetName val="GGM_Local_OH_Pull38"/>
      <sheetName val="GGM_Allocs_Pull38"/>
      <sheetName val="GGM_Oth_Inc(Exp)_Pull38"/>
      <sheetName val="Smartcontact_Gain_Pull38"/>
      <sheetName val="GGM_Revenue_Fall_Out38"/>
      <sheetName val="GGM_Residual_Fall_Out38"/>
      <sheetName val="Global_OH_Pull38"/>
      <sheetName val="EN50_47_Global_Pull38"/>
      <sheetName val="Labor_Pull38"/>
      <sheetName val="Forecast_Accuracy_Trend38"/>
      <sheetName val="COMET_Pull38"/>
      <sheetName val="WW_P&amp;L_Table38"/>
      <sheetName val="WW_Goal_Table38"/>
      <sheetName val="GGM_CF_Pull38"/>
      <sheetName val="HPC_Region_P&amp;L_Table38"/>
      <sheetName val="HPC_Region_Goal_Table38"/>
      <sheetName val="PL_Region_P&amp;L_Table38"/>
      <sheetName val="PL_Region_Goal_Table38"/>
      <sheetName val="3D_P&amp;L_Table38"/>
      <sheetName val="Global_OH_Actuals_Table38"/>
      <sheetName val="Global_OH_Goal_Table38"/>
      <sheetName val="Geo_Hc_Actual_Table38"/>
      <sheetName val="Geo_Hc_Goal_Table38"/>
      <sheetName val="3D_ASPIRE_Table38"/>
      <sheetName val="GGM_Backlog_Table38"/>
      <sheetName val="COMET_FY01_Pull38"/>
      <sheetName val="Labor_Pull_FY0138"/>
      <sheetName val="Pull_HP_Wide38"/>
      <sheetName val="Pull_All_SFs38"/>
      <sheetName val="STD__COST38"/>
      <sheetName val="013_-_การสั่งการ36"/>
      <sheetName val="INPUT_-_Data_Table10"/>
      <sheetName val="Comet_ASPIRE7"/>
      <sheetName val="Comet_Sequential7"/>
      <sheetName val="Comet_yoy7"/>
      <sheetName val="Labour_costs6"/>
      <sheetName val="Control_Panel40"/>
      <sheetName val="WW_Total_HPCI40"/>
      <sheetName val="NAM_w-o_Smartc_40"/>
      <sheetName val="GGM_Sum40"/>
      <sheetName val="HPCI_P&amp;L_Trend_(Blue)40"/>
      <sheetName val="HPCI_P&amp;L_Trend_%_(Blue)40"/>
      <sheetName val="PL4K_P&amp;L_Trend40"/>
      <sheetName val="PL4K_P&amp;L_Trend_%40"/>
      <sheetName val="PL79_P&amp;L_Trend40"/>
      <sheetName val="PL79_P&amp;L_Trend_%40"/>
      <sheetName val="HPCI-COMET_Comparison_(Blue)40"/>
      <sheetName val="Global_OH_(Blue)40"/>
      <sheetName val="Headcount_Reconciliation_(Blu40"/>
      <sheetName val="Headcount_Trend40"/>
      <sheetName val="PL4K_Labor_Trend40"/>
      <sheetName val="3D_P&amp;L_Vs_ASPIRE_(Blue)40"/>
      <sheetName val="COMET_P&amp;L_Trend_(Blue)40"/>
      <sheetName val="COMET_P&amp;L_Trend_%_(Blue)40"/>
      <sheetName val="FY02_Adjusted_P&amp;L_(Blue)40"/>
      <sheetName val="Adjustment_DTL_(Blue)40"/>
      <sheetName val="GGM_Cap__Change_Pull40"/>
      <sheetName val="GGM_Residual_Pull40"/>
      <sheetName val="GGM_Local_OH_Pull40"/>
      <sheetName val="GGM_Allocs_Pull40"/>
      <sheetName val="GGM_Oth_Inc(Exp)_Pull40"/>
      <sheetName val="Smartcontact_Gain_Pull40"/>
      <sheetName val="GGM_Revenue_Fall_Out40"/>
      <sheetName val="GGM_Residual_Fall_Out40"/>
      <sheetName val="Global_OH_Pull40"/>
      <sheetName val="EN50_47_Global_Pull40"/>
      <sheetName val="Labor_Pull40"/>
      <sheetName val="Forecast_Accuracy_Trend40"/>
      <sheetName val="COMET_Pull40"/>
      <sheetName val="WW_P&amp;L_Table40"/>
      <sheetName val="WW_Goal_Table40"/>
      <sheetName val="GGM_CF_Pull40"/>
      <sheetName val="HPC_Region_P&amp;L_Table40"/>
      <sheetName val="HPC_Region_Goal_Table40"/>
      <sheetName val="PL_Region_P&amp;L_Table40"/>
      <sheetName val="PL_Region_Goal_Table40"/>
      <sheetName val="3D_P&amp;L_Table40"/>
      <sheetName val="Global_OH_Actuals_Table40"/>
      <sheetName val="Global_OH_Goal_Table40"/>
      <sheetName val="Geo_Hc_Actual_Table40"/>
      <sheetName val="Geo_Hc_Goal_Table40"/>
      <sheetName val="3D_ASPIRE_Table40"/>
      <sheetName val="GGM_Backlog_Table40"/>
      <sheetName val="COMET_FY01_Pull40"/>
      <sheetName val="Labor_Pull_FY0140"/>
      <sheetName val="Pull_HP_Wide40"/>
      <sheetName val="Pull_All_SFs40"/>
      <sheetName val="STD__COST40"/>
      <sheetName val="013_-_การสั่งการ38"/>
      <sheetName val="INPUT_-_Data_Table12"/>
      <sheetName val="Comet_ASPIRE9"/>
      <sheetName val="Comet_Sequential9"/>
      <sheetName val="Comet_yoy9"/>
      <sheetName val="Labour_costs8"/>
      <sheetName val="FY01_Actuals"/>
      <sheetName val="FY00_Restated"/>
      <sheetName val="FY01_Quota"/>
      <sheetName val="Comet_Q202_Flash"/>
      <sheetName val="Rooms_Table"/>
      <sheetName val="Control_Panel41"/>
      <sheetName val="WW_Total_HPCI41"/>
      <sheetName val="NAM_w-o_Smartc_41"/>
      <sheetName val="GGM_Sum41"/>
      <sheetName val="HPCI_P&amp;L_Trend_(Blue)41"/>
      <sheetName val="HPCI_P&amp;L_Trend_%_(Blue)41"/>
      <sheetName val="PL4K_P&amp;L_Trend41"/>
      <sheetName val="PL4K_P&amp;L_Trend_%41"/>
      <sheetName val="PL79_P&amp;L_Trend41"/>
      <sheetName val="PL79_P&amp;L_Trend_%41"/>
      <sheetName val="HPCI-COMET_Comparison_(Blue)41"/>
      <sheetName val="Global_OH_(Blue)41"/>
      <sheetName val="Headcount_Reconciliation_(Blu41"/>
      <sheetName val="Headcount_Trend41"/>
      <sheetName val="PL4K_Labor_Trend41"/>
      <sheetName val="3D_P&amp;L_Vs_ASPIRE_(Blue)41"/>
      <sheetName val="COMET_P&amp;L_Trend_(Blue)41"/>
      <sheetName val="COMET_P&amp;L_Trend_%_(Blue)41"/>
      <sheetName val="FY02_Adjusted_P&amp;L_(Blue)41"/>
      <sheetName val="Adjustment_DTL_(Blue)41"/>
      <sheetName val="GGM_Cap__Change_Pull41"/>
      <sheetName val="GGM_Residual_Pull41"/>
      <sheetName val="GGM_Local_OH_Pull41"/>
      <sheetName val="GGM_Allocs_Pull41"/>
      <sheetName val="GGM_Oth_Inc(Exp)_Pull41"/>
      <sheetName val="Smartcontact_Gain_Pull41"/>
      <sheetName val="GGM_Revenue_Fall_Out41"/>
      <sheetName val="GGM_Residual_Fall_Out41"/>
      <sheetName val="Global_OH_Pull41"/>
      <sheetName val="EN50_47_Global_Pull41"/>
      <sheetName val="Labor_Pull41"/>
      <sheetName val="Forecast_Accuracy_Trend41"/>
      <sheetName val="COMET_Pull41"/>
      <sheetName val="WW_P&amp;L_Table41"/>
      <sheetName val="WW_Goal_Table41"/>
      <sheetName val="GGM_CF_Pull41"/>
      <sheetName val="HPC_Region_P&amp;L_Table41"/>
      <sheetName val="HPC_Region_Goal_Table41"/>
      <sheetName val="PL_Region_P&amp;L_Table41"/>
      <sheetName val="PL_Region_Goal_Table41"/>
      <sheetName val="3D_P&amp;L_Table41"/>
      <sheetName val="Global_OH_Actuals_Table41"/>
      <sheetName val="Global_OH_Goal_Table41"/>
      <sheetName val="Geo_Hc_Actual_Table41"/>
      <sheetName val="Geo_Hc_Goal_Table41"/>
      <sheetName val="3D_ASPIRE_Table41"/>
      <sheetName val="GGM_Backlog_Table41"/>
      <sheetName val="COMET_FY01_Pull41"/>
      <sheetName val="Labor_Pull_FY0141"/>
      <sheetName val="Pull_HP_Wide41"/>
      <sheetName val="Pull_All_SFs41"/>
      <sheetName val="STD__COST41"/>
      <sheetName val="013_-_การสั่งการ39"/>
      <sheetName val="INPUT_-_Data_Table13"/>
      <sheetName val="Comet_ASPIRE10"/>
      <sheetName val="Comet_Sequential10"/>
      <sheetName val="Comet_yoy10"/>
      <sheetName val="Labour_costs9"/>
      <sheetName val="FY01_Actuals1"/>
      <sheetName val="FY00_Restated1"/>
      <sheetName val="FY01_Quota1"/>
      <sheetName val="Comet_Q202_Flash1"/>
      <sheetName val="Rooms_Table1"/>
      <sheetName val="Input FX Rates"/>
      <sheetName val="Input Dates"/>
      <sheetName val="MCS"/>
      <sheetName val="co_code"/>
      <sheetName val="Global variables"/>
      <sheetName val="HTP 2001"/>
      <sheetName val="AR Signature Page"/>
      <sheetName val="Phase2 movementDEC"/>
      <sheetName val="Phase1f.a.DEC"/>
      <sheetName val="Phase2 f.a.DEC (2)"/>
      <sheetName val="HPC Reporting Package -Sep02 -F"/>
      <sheetName val="SUPPORT-JPN"/>
      <sheetName val="COMPON"/>
      <sheetName val="BILLCONT"/>
      <sheetName val="Control_Panel43"/>
      <sheetName val="WW_Total_HPCI43"/>
      <sheetName val="NAM_w-o_Smartc_43"/>
      <sheetName val="GGM_Sum43"/>
      <sheetName val="HPCI_P&amp;L_Trend_(Blue)43"/>
      <sheetName val="HPCI_P&amp;L_Trend_%_(Blue)43"/>
      <sheetName val="PL4K_P&amp;L_Trend43"/>
      <sheetName val="PL4K_P&amp;L_Trend_%43"/>
      <sheetName val="PL79_P&amp;L_Trend43"/>
      <sheetName val="PL79_P&amp;L_Trend_%43"/>
      <sheetName val="HPCI-COMET_Comparison_(Blue)43"/>
      <sheetName val="Global_OH_(Blue)43"/>
      <sheetName val="Headcount_Reconciliation_(Blu43"/>
      <sheetName val="Headcount_Trend43"/>
      <sheetName val="PL4K_Labor_Trend43"/>
      <sheetName val="3D_P&amp;L_Vs_ASPIRE_(Blue)43"/>
      <sheetName val="COMET_P&amp;L_Trend_(Blue)43"/>
      <sheetName val="COMET_P&amp;L_Trend_%_(Blue)43"/>
      <sheetName val="FY02_Adjusted_P&amp;L_(Blue)43"/>
      <sheetName val="Adjustment_DTL_(Blue)43"/>
      <sheetName val="GGM_Cap__Change_Pull43"/>
      <sheetName val="GGM_Residual_Pull43"/>
      <sheetName val="GGM_Local_OH_Pull43"/>
      <sheetName val="GGM_Allocs_Pull43"/>
      <sheetName val="GGM_Oth_Inc(Exp)_Pull43"/>
      <sheetName val="Smartcontact_Gain_Pull43"/>
      <sheetName val="GGM_Revenue_Fall_Out43"/>
      <sheetName val="GGM_Residual_Fall_Out43"/>
      <sheetName val="Global_OH_Pull43"/>
      <sheetName val="EN50_47_Global_Pull43"/>
      <sheetName val="Labor_Pull43"/>
      <sheetName val="Forecast_Accuracy_Trend43"/>
      <sheetName val="COMET_Pull43"/>
      <sheetName val="WW_P&amp;L_Table43"/>
      <sheetName val="WW_Goal_Table43"/>
      <sheetName val="GGM_CF_Pull43"/>
      <sheetName val="HPC_Region_P&amp;L_Table43"/>
      <sheetName val="HPC_Region_Goal_Table43"/>
      <sheetName val="PL_Region_P&amp;L_Table43"/>
      <sheetName val="PL_Region_Goal_Table43"/>
      <sheetName val="3D_P&amp;L_Table43"/>
      <sheetName val="Global_OH_Actuals_Table43"/>
      <sheetName val="Global_OH_Goal_Table43"/>
      <sheetName val="Geo_Hc_Actual_Table43"/>
      <sheetName val="Geo_Hc_Goal_Table43"/>
      <sheetName val="3D_ASPIRE_Table43"/>
      <sheetName val="GGM_Backlog_Table43"/>
      <sheetName val="COMET_FY01_Pull43"/>
      <sheetName val="Labor_Pull_FY0143"/>
      <sheetName val="Pull_HP_Wide43"/>
      <sheetName val="Pull_All_SFs43"/>
      <sheetName val="STD__COST43"/>
      <sheetName val="013_-_การสั่งการ41"/>
      <sheetName val="INPUT_-_Data_Table15"/>
      <sheetName val="Comet_ASPIRE12"/>
      <sheetName val="Comet_Sequential12"/>
      <sheetName val="Comet_yoy12"/>
      <sheetName val="Labour_costs11"/>
      <sheetName val="FY01_Actuals3"/>
      <sheetName val="FY00_Restated3"/>
      <sheetName val="FY01_Quota3"/>
      <sheetName val="Comet_Q202_Flash3"/>
      <sheetName val="Rooms_Table3"/>
      <sheetName val="Control_Panel44"/>
      <sheetName val="WW_Total_HPCI44"/>
      <sheetName val="NAM_w-o_Smartc_44"/>
      <sheetName val="GGM_Sum44"/>
      <sheetName val="HPCI_P&amp;L_Trend_(Blue)44"/>
      <sheetName val="HPCI_P&amp;L_Trend_%_(Blue)44"/>
      <sheetName val="PL4K_P&amp;L_Trend44"/>
      <sheetName val="PL4K_P&amp;L_Trend_%44"/>
      <sheetName val="PL79_P&amp;L_Trend44"/>
      <sheetName val="PL79_P&amp;L_Trend_%44"/>
      <sheetName val="HPCI-COMET_Comparison_(Blue)44"/>
      <sheetName val="Global_OH_(Blue)44"/>
      <sheetName val="Headcount_Reconciliation_(Blu44"/>
      <sheetName val="Headcount_Trend44"/>
      <sheetName val="PL4K_Labor_Trend44"/>
      <sheetName val="3D_P&amp;L_Vs_ASPIRE_(Blue)44"/>
      <sheetName val="COMET_P&amp;L_Trend_(Blue)44"/>
      <sheetName val="COMET_P&amp;L_Trend_%_(Blue)44"/>
      <sheetName val="FY02_Adjusted_P&amp;L_(Blue)44"/>
      <sheetName val="Adjustment_DTL_(Blue)44"/>
      <sheetName val="GGM_Cap__Change_Pull44"/>
      <sheetName val="GGM_Residual_Pull44"/>
      <sheetName val="GGM_Local_OH_Pull44"/>
      <sheetName val="GGM_Allocs_Pull44"/>
      <sheetName val="GGM_Oth_Inc(Exp)_Pull44"/>
      <sheetName val="Smartcontact_Gain_Pull44"/>
      <sheetName val="GGM_Revenue_Fall_Out44"/>
      <sheetName val="GGM_Residual_Fall_Out44"/>
      <sheetName val="Global_OH_Pull44"/>
      <sheetName val="EN50_47_Global_Pull44"/>
      <sheetName val="Labor_Pull44"/>
      <sheetName val="Forecast_Accuracy_Trend44"/>
      <sheetName val="COMET_Pull44"/>
      <sheetName val="WW_P&amp;L_Table44"/>
      <sheetName val="WW_Goal_Table44"/>
      <sheetName val="GGM_CF_Pull44"/>
      <sheetName val="HPC_Region_P&amp;L_Table44"/>
      <sheetName val="HPC_Region_Goal_Table44"/>
      <sheetName val="PL_Region_P&amp;L_Table44"/>
      <sheetName val="PL_Region_Goal_Table44"/>
      <sheetName val="3D_P&amp;L_Table44"/>
      <sheetName val="Global_OH_Actuals_Table44"/>
      <sheetName val="Global_OH_Goal_Table44"/>
      <sheetName val="Geo_Hc_Actual_Table44"/>
      <sheetName val="Geo_Hc_Goal_Table44"/>
      <sheetName val="3D_ASPIRE_Table44"/>
      <sheetName val="GGM_Backlog_Table44"/>
      <sheetName val="COMET_FY01_Pull44"/>
      <sheetName val="Labor_Pull_FY0144"/>
      <sheetName val="Pull_HP_Wide44"/>
      <sheetName val="Pull_All_SFs44"/>
      <sheetName val="STD__COST44"/>
      <sheetName val="013_-_การสั่งการ42"/>
      <sheetName val="INPUT_-_Data_Table16"/>
      <sheetName val="Comet_ASPIRE13"/>
      <sheetName val="Comet_Sequential13"/>
      <sheetName val="Comet_yoy13"/>
      <sheetName val="Labour_costs12"/>
      <sheetName val="FY01_Actuals4"/>
      <sheetName val="FY00_Restated4"/>
      <sheetName val="FY01_Quota4"/>
      <sheetName val="Comet_Q202_Flash4"/>
      <sheetName val="Rooms_Table4"/>
      <sheetName val="Control_Panel45"/>
      <sheetName val="WW_Total_HPCI45"/>
      <sheetName val="NAM_w-o_Smartc_45"/>
      <sheetName val="GGM_Sum45"/>
      <sheetName val="HPCI_P&amp;L_Trend_(Blue)45"/>
      <sheetName val="HPCI_P&amp;L_Trend_%_(Blue)45"/>
      <sheetName val="PL4K_P&amp;L_Trend45"/>
      <sheetName val="PL4K_P&amp;L_Trend_%45"/>
      <sheetName val="PL79_P&amp;L_Trend45"/>
      <sheetName val="PL79_P&amp;L_Trend_%45"/>
      <sheetName val="HPCI-COMET_Comparison_(Blue)45"/>
      <sheetName val="Global_OH_(Blue)45"/>
      <sheetName val="Headcount_Reconciliation_(Blu45"/>
      <sheetName val="Headcount_Trend45"/>
      <sheetName val="PL4K_Labor_Trend45"/>
      <sheetName val="3D_P&amp;L_Vs_ASPIRE_(Blue)45"/>
      <sheetName val="COMET_P&amp;L_Trend_(Blue)45"/>
      <sheetName val="COMET_P&amp;L_Trend_%_(Blue)45"/>
      <sheetName val="FY02_Adjusted_P&amp;L_(Blue)45"/>
      <sheetName val="Adjustment_DTL_(Blue)45"/>
      <sheetName val="GGM_Cap__Change_Pull45"/>
      <sheetName val="GGM_Residual_Pull45"/>
      <sheetName val="GGM_Local_OH_Pull45"/>
      <sheetName val="GGM_Allocs_Pull45"/>
      <sheetName val="GGM_Oth_Inc(Exp)_Pull45"/>
      <sheetName val="Smartcontact_Gain_Pull45"/>
      <sheetName val="GGM_Revenue_Fall_Out45"/>
      <sheetName val="GGM_Residual_Fall_Out45"/>
      <sheetName val="Global_OH_Pull45"/>
      <sheetName val="EN50_47_Global_Pull45"/>
      <sheetName val="Labor_Pull45"/>
      <sheetName val="Forecast_Accuracy_Trend45"/>
      <sheetName val="COMET_Pull45"/>
      <sheetName val="WW_P&amp;L_Table45"/>
      <sheetName val="WW_Goal_Table45"/>
      <sheetName val="GGM_CF_Pull45"/>
      <sheetName val="HPC_Region_P&amp;L_Table45"/>
      <sheetName val="HPC_Region_Goal_Table45"/>
      <sheetName val="PL_Region_P&amp;L_Table45"/>
      <sheetName val="PL_Region_Goal_Table45"/>
      <sheetName val="3D_P&amp;L_Table45"/>
      <sheetName val="Global_OH_Actuals_Table45"/>
      <sheetName val="Global_OH_Goal_Table45"/>
      <sheetName val="Geo_Hc_Actual_Table45"/>
      <sheetName val="Geo_Hc_Goal_Table45"/>
      <sheetName val="3D_ASPIRE_Table45"/>
      <sheetName val="GGM_Backlog_Table45"/>
      <sheetName val="COMET_FY01_Pull45"/>
      <sheetName val="Labor_Pull_FY0145"/>
      <sheetName val="Pull_HP_Wide45"/>
      <sheetName val="Pull_All_SFs45"/>
      <sheetName val="STD__COST45"/>
      <sheetName val="013_-_การสั่งการ43"/>
      <sheetName val="INPUT_-_Data_Table17"/>
      <sheetName val="Comet_ASPIRE14"/>
      <sheetName val="Comet_Sequential14"/>
      <sheetName val="Comet_yoy14"/>
      <sheetName val="Labour_costs13"/>
      <sheetName val="FY01_Actuals5"/>
      <sheetName val="FY00_Restated5"/>
      <sheetName val="FY01_Quota5"/>
      <sheetName val="Comet_Q202_Flash5"/>
      <sheetName val="Rooms_Table5"/>
      <sheetName val="Control_Panel46"/>
      <sheetName val="WW_Total_HPCI46"/>
      <sheetName val="NAM_w-o_Smartc_46"/>
      <sheetName val="GGM_Sum46"/>
      <sheetName val="HPCI_P&amp;L_Trend_(Blue)46"/>
      <sheetName val="HPCI_P&amp;L_Trend_%_(Blue)46"/>
      <sheetName val="PL4K_P&amp;L_Trend46"/>
      <sheetName val="PL4K_P&amp;L_Trend_%46"/>
      <sheetName val="PL79_P&amp;L_Trend46"/>
      <sheetName val="PL79_P&amp;L_Trend_%46"/>
      <sheetName val="HPCI-COMET_Comparison_(Blue)46"/>
      <sheetName val="Global_OH_(Blue)46"/>
      <sheetName val="Headcount_Reconciliation_(Blu46"/>
      <sheetName val="Headcount_Trend46"/>
      <sheetName val="PL4K_Labor_Trend46"/>
      <sheetName val="3D_P&amp;L_Vs_ASPIRE_(Blue)46"/>
      <sheetName val="COMET_P&amp;L_Trend_(Blue)46"/>
      <sheetName val="COMET_P&amp;L_Trend_%_(Blue)46"/>
      <sheetName val="FY02_Adjusted_P&amp;L_(Blue)46"/>
      <sheetName val="Adjustment_DTL_(Blue)46"/>
      <sheetName val="GGM_Cap__Change_Pull46"/>
      <sheetName val="GGM_Residual_Pull46"/>
      <sheetName val="GGM_Local_OH_Pull46"/>
      <sheetName val="GGM_Allocs_Pull46"/>
      <sheetName val="GGM_Oth_Inc(Exp)_Pull46"/>
      <sheetName val="Smartcontact_Gain_Pull46"/>
      <sheetName val="GGM_Revenue_Fall_Out46"/>
      <sheetName val="GGM_Residual_Fall_Out46"/>
      <sheetName val="Global_OH_Pull46"/>
      <sheetName val="EN50_47_Global_Pull46"/>
      <sheetName val="Labor_Pull46"/>
      <sheetName val="Forecast_Accuracy_Trend46"/>
      <sheetName val="COMET_Pull46"/>
      <sheetName val="WW_P&amp;L_Table46"/>
      <sheetName val="WW_Goal_Table46"/>
      <sheetName val="GGM_CF_Pull46"/>
      <sheetName val="HPC_Region_P&amp;L_Table46"/>
      <sheetName val="HPC_Region_Goal_Table46"/>
      <sheetName val="PL_Region_P&amp;L_Table46"/>
      <sheetName val="PL_Region_Goal_Table46"/>
      <sheetName val="3D_P&amp;L_Table46"/>
      <sheetName val="Global_OH_Actuals_Table46"/>
      <sheetName val="Global_OH_Goal_Table46"/>
      <sheetName val="Geo_Hc_Actual_Table46"/>
      <sheetName val="Geo_Hc_Goal_Table46"/>
      <sheetName val="3D_ASPIRE_Table46"/>
      <sheetName val="GGM_Backlog_Table46"/>
      <sheetName val="COMET_FY01_Pull46"/>
      <sheetName val="Labor_Pull_FY0146"/>
      <sheetName val="Pull_HP_Wide46"/>
      <sheetName val="Pull_All_SFs46"/>
      <sheetName val="STD__COST46"/>
      <sheetName val="013_-_การสั่งการ44"/>
      <sheetName val="INPUT_-_Data_Table18"/>
      <sheetName val="Comet_ASPIRE15"/>
      <sheetName val="Comet_Sequential15"/>
      <sheetName val="Comet_yoy15"/>
      <sheetName val="Labour_costs14"/>
      <sheetName val="FY01_Actuals6"/>
      <sheetName val="FY00_Restated6"/>
      <sheetName val="FY01_Quota6"/>
      <sheetName val="Comet_Q202_Flash6"/>
      <sheetName val="Rooms_Table6"/>
      <sheetName val="Control_Panel47"/>
      <sheetName val="WW_Total_HPCI47"/>
      <sheetName val="NAM_w-o_Smartc_47"/>
      <sheetName val="GGM_Sum47"/>
      <sheetName val="HPCI_P&amp;L_Trend_(Blue)47"/>
      <sheetName val="HPCI_P&amp;L_Trend_%_(Blue)47"/>
      <sheetName val="PL4K_P&amp;L_Trend47"/>
      <sheetName val="PL4K_P&amp;L_Trend_%47"/>
      <sheetName val="PL79_P&amp;L_Trend47"/>
      <sheetName val="PL79_P&amp;L_Trend_%47"/>
      <sheetName val="HPCI-COMET_Comparison_(Blue)47"/>
      <sheetName val="Global_OH_(Blue)47"/>
      <sheetName val="Headcount_Reconciliation_(Blu47"/>
      <sheetName val="Headcount_Trend47"/>
      <sheetName val="PL4K_Labor_Trend47"/>
      <sheetName val="3D_P&amp;L_Vs_ASPIRE_(Blue)47"/>
      <sheetName val="COMET_P&amp;L_Trend_(Blue)47"/>
      <sheetName val="COMET_P&amp;L_Trend_%_(Blue)47"/>
      <sheetName val="FY02_Adjusted_P&amp;L_(Blue)47"/>
      <sheetName val="Adjustment_DTL_(Blue)47"/>
      <sheetName val="GGM_Cap__Change_Pull47"/>
      <sheetName val="GGM_Residual_Pull47"/>
      <sheetName val="GGM_Local_OH_Pull47"/>
      <sheetName val="GGM_Allocs_Pull47"/>
      <sheetName val="GGM_Oth_Inc(Exp)_Pull47"/>
      <sheetName val="Smartcontact_Gain_Pull47"/>
      <sheetName val="GGM_Revenue_Fall_Out47"/>
      <sheetName val="GGM_Residual_Fall_Out47"/>
      <sheetName val="Global_OH_Pull47"/>
      <sheetName val="EN50_47_Global_Pull47"/>
      <sheetName val="Labor_Pull47"/>
      <sheetName val="Forecast_Accuracy_Trend47"/>
      <sheetName val="COMET_Pull47"/>
      <sheetName val="WW_P&amp;L_Table47"/>
      <sheetName val="WW_Goal_Table47"/>
      <sheetName val="GGM_CF_Pull47"/>
      <sheetName val="HPC_Region_P&amp;L_Table47"/>
      <sheetName val="HPC_Region_Goal_Table47"/>
      <sheetName val="PL_Region_P&amp;L_Table47"/>
      <sheetName val="PL_Region_Goal_Table47"/>
      <sheetName val="3D_P&amp;L_Table47"/>
      <sheetName val="Global_OH_Actuals_Table47"/>
      <sheetName val="Global_OH_Goal_Table47"/>
      <sheetName val="Geo_Hc_Actual_Table47"/>
      <sheetName val="Geo_Hc_Goal_Table47"/>
      <sheetName val="3D_ASPIRE_Table47"/>
      <sheetName val="GGM_Backlog_Table47"/>
      <sheetName val="COMET_FY01_Pull47"/>
      <sheetName val="Labor_Pull_FY0147"/>
      <sheetName val="Pull_HP_Wide47"/>
      <sheetName val="Pull_All_SFs47"/>
      <sheetName val="STD__COST47"/>
      <sheetName val="013_-_การสั่งการ45"/>
      <sheetName val="INPUT_-_Data_Table19"/>
      <sheetName val="Comet_ASPIRE16"/>
      <sheetName val="Comet_Sequential16"/>
      <sheetName val="Comet_yoy16"/>
      <sheetName val="Labour_costs15"/>
      <sheetName val="FY01_Actuals7"/>
      <sheetName val="FY00_Restated7"/>
      <sheetName val="FY01_Quota7"/>
      <sheetName val="Comet_Q202_Flash7"/>
      <sheetName val="Rooms_Table7"/>
      <sheetName val="Control_Panel48"/>
      <sheetName val="WW_Total_HPCI48"/>
      <sheetName val="NAM_w-o_Smartc_48"/>
      <sheetName val="GGM_Sum48"/>
      <sheetName val="HPCI_P&amp;L_Trend_(Blue)48"/>
      <sheetName val="HPCI_P&amp;L_Trend_%_(Blue)48"/>
      <sheetName val="PL4K_P&amp;L_Trend48"/>
      <sheetName val="PL4K_P&amp;L_Trend_%48"/>
      <sheetName val="PL79_P&amp;L_Trend48"/>
      <sheetName val="PL79_P&amp;L_Trend_%48"/>
      <sheetName val="HPCI-COMET_Comparison_(Blue)48"/>
      <sheetName val="Global_OH_(Blue)48"/>
      <sheetName val="Headcount_Reconciliation_(Blu48"/>
      <sheetName val="Headcount_Trend48"/>
      <sheetName val="PL4K_Labor_Trend48"/>
      <sheetName val="3D_P&amp;L_Vs_ASPIRE_(Blue)48"/>
      <sheetName val="COMET_P&amp;L_Trend_(Blue)48"/>
      <sheetName val="COMET_P&amp;L_Trend_%_(Blue)48"/>
      <sheetName val="FY02_Adjusted_P&amp;L_(Blue)48"/>
      <sheetName val="Adjustment_DTL_(Blue)48"/>
      <sheetName val="GGM_Cap__Change_Pull48"/>
      <sheetName val="GGM_Residual_Pull48"/>
      <sheetName val="GGM_Local_OH_Pull48"/>
      <sheetName val="GGM_Allocs_Pull48"/>
      <sheetName val="GGM_Oth_Inc(Exp)_Pull48"/>
      <sheetName val="Smartcontact_Gain_Pull48"/>
      <sheetName val="GGM_Revenue_Fall_Out48"/>
      <sheetName val="GGM_Residual_Fall_Out48"/>
      <sheetName val="Global_OH_Pull48"/>
      <sheetName val="EN50_47_Global_Pull48"/>
      <sheetName val="Labor_Pull48"/>
      <sheetName val="Forecast_Accuracy_Trend48"/>
      <sheetName val="COMET_Pull48"/>
      <sheetName val="WW_P&amp;L_Table48"/>
      <sheetName val="WW_Goal_Table48"/>
      <sheetName val="GGM_CF_Pull48"/>
      <sheetName val="HPC_Region_P&amp;L_Table48"/>
      <sheetName val="HPC_Region_Goal_Table48"/>
      <sheetName val="PL_Region_P&amp;L_Table48"/>
      <sheetName val="PL_Region_Goal_Table48"/>
      <sheetName val="3D_P&amp;L_Table48"/>
      <sheetName val="Global_OH_Actuals_Table48"/>
      <sheetName val="Global_OH_Goal_Table48"/>
      <sheetName val="Geo_Hc_Actual_Table48"/>
      <sheetName val="Geo_Hc_Goal_Table48"/>
      <sheetName val="3D_ASPIRE_Table48"/>
      <sheetName val="GGM_Backlog_Table48"/>
      <sheetName val="COMET_FY01_Pull48"/>
      <sheetName val="Labor_Pull_FY0148"/>
      <sheetName val="Pull_HP_Wide48"/>
      <sheetName val="Pull_All_SFs48"/>
      <sheetName val="STD__COST48"/>
      <sheetName val="013_-_การสั่งการ46"/>
      <sheetName val="INPUT_-_Data_Table20"/>
      <sheetName val="Comet_ASPIRE17"/>
      <sheetName val="Comet_Sequential17"/>
      <sheetName val="Comet_yoy17"/>
      <sheetName val="Labour_costs16"/>
      <sheetName val="FY01_Actuals8"/>
      <sheetName val="FY00_Restated8"/>
      <sheetName val="FY01_Quota8"/>
      <sheetName val="Comet_Q202_Flash8"/>
      <sheetName val="Rooms_Table8"/>
      <sheetName val="Control_Panel50"/>
      <sheetName val="WW_Total_HPCI50"/>
      <sheetName val="NAM_w-o_Smartc_50"/>
      <sheetName val="GGM_Sum50"/>
      <sheetName val="HPCI_P&amp;L_Trend_(Blue)50"/>
      <sheetName val="HPCI_P&amp;L_Trend_%_(Blue)50"/>
      <sheetName val="PL4K_P&amp;L_Trend50"/>
      <sheetName val="PL4K_P&amp;L_Trend_%50"/>
      <sheetName val="PL79_P&amp;L_Trend50"/>
      <sheetName val="PL79_P&amp;L_Trend_%50"/>
      <sheetName val="HPCI-COMET_Comparison_(Blue)50"/>
      <sheetName val="Global_OH_(Blue)50"/>
      <sheetName val="Headcount_Reconciliation_(Blu50"/>
      <sheetName val="Headcount_Trend50"/>
      <sheetName val="PL4K_Labor_Trend50"/>
      <sheetName val="3D_P&amp;L_Vs_ASPIRE_(Blue)50"/>
      <sheetName val="COMET_P&amp;L_Trend_(Blue)50"/>
      <sheetName val="COMET_P&amp;L_Trend_%_(Blue)50"/>
      <sheetName val="FY02_Adjusted_P&amp;L_(Blue)50"/>
      <sheetName val="Adjustment_DTL_(Blue)50"/>
      <sheetName val="GGM_Cap__Change_Pull50"/>
      <sheetName val="GGM_Residual_Pull50"/>
      <sheetName val="GGM_Local_OH_Pull50"/>
      <sheetName val="GGM_Allocs_Pull50"/>
      <sheetName val="GGM_Oth_Inc(Exp)_Pull50"/>
      <sheetName val="Smartcontact_Gain_Pull50"/>
      <sheetName val="GGM_Revenue_Fall_Out50"/>
      <sheetName val="GGM_Residual_Fall_Out50"/>
      <sheetName val="Global_OH_Pull50"/>
      <sheetName val="EN50_47_Global_Pull50"/>
      <sheetName val="Labor_Pull50"/>
      <sheetName val="Forecast_Accuracy_Trend50"/>
      <sheetName val="COMET_Pull50"/>
      <sheetName val="WW_P&amp;L_Table50"/>
      <sheetName val="WW_Goal_Table50"/>
      <sheetName val="GGM_CF_Pull50"/>
      <sheetName val="HPC_Region_P&amp;L_Table50"/>
      <sheetName val="HPC_Region_Goal_Table50"/>
      <sheetName val="PL_Region_P&amp;L_Table50"/>
      <sheetName val="PL_Region_Goal_Table50"/>
      <sheetName val="3D_P&amp;L_Table50"/>
      <sheetName val="Global_OH_Actuals_Table50"/>
      <sheetName val="Global_OH_Goal_Table50"/>
      <sheetName val="Geo_Hc_Actual_Table50"/>
      <sheetName val="Geo_Hc_Goal_Table50"/>
      <sheetName val="3D_ASPIRE_Table50"/>
      <sheetName val="GGM_Backlog_Table50"/>
      <sheetName val="COMET_FY01_Pull50"/>
      <sheetName val="Labor_Pull_FY0150"/>
      <sheetName val="Pull_HP_Wide50"/>
      <sheetName val="Pull_All_SFs50"/>
      <sheetName val="STD__COST50"/>
      <sheetName val="013_-_การสั่งการ48"/>
      <sheetName val="INPUT_-_Data_Table22"/>
      <sheetName val="Comet_ASPIRE19"/>
      <sheetName val="Comet_Sequential19"/>
      <sheetName val="Comet_yoy19"/>
      <sheetName val="Labour_costs18"/>
      <sheetName val="FY01_Actuals10"/>
      <sheetName val="FY00_Restated10"/>
      <sheetName val="FY01_Quota10"/>
      <sheetName val="Comet_Q202_Flash10"/>
      <sheetName val="Rooms_Table10"/>
      <sheetName val="Control_Panel49"/>
      <sheetName val="WW_Total_HPCI49"/>
      <sheetName val="NAM_w-o_Smartc_49"/>
      <sheetName val="GGM_Sum49"/>
      <sheetName val="HPCI_P&amp;L_Trend_(Blue)49"/>
      <sheetName val="HPCI_P&amp;L_Trend_%_(Blue)49"/>
      <sheetName val="PL4K_P&amp;L_Trend49"/>
      <sheetName val="PL4K_P&amp;L_Trend_%49"/>
      <sheetName val="PL79_P&amp;L_Trend49"/>
      <sheetName val="PL79_P&amp;L_Trend_%49"/>
      <sheetName val="HPCI-COMET_Comparison_(Blue)49"/>
      <sheetName val="Global_OH_(Blue)49"/>
      <sheetName val="Headcount_Reconciliation_(Blu49"/>
      <sheetName val="Headcount_Trend49"/>
      <sheetName val="PL4K_Labor_Trend49"/>
      <sheetName val="3D_P&amp;L_Vs_ASPIRE_(Blue)49"/>
      <sheetName val="COMET_P&amp;L_Trend_(Blue)49"/>
      <sheetName val="COMET_P&amp;L_Trend_%_(Blue)49"/>
      <sheetName val="FY02_Adjusted_P&amp;L_(Blue)49"/>
      <sheetName val="Adjustment_DTL_(Blue)49"/>
      <sheetName val="GGM_Cap__Change_Pull49"/>
      <sheetName val="GGM_Residual_Pull49"/>
      <sheetName val="GGM_Local_OH_Pull49"/>
      <sheetName val="GGM_Allocs_Pull49"/>
      <sheetName val="GGM_Oth_Inc(Exp)_Pull49"/>
      <sheetName val="Smartcontact_Gain_Pull49"/>
      <sheetName val="GGM_Revenue_Fall_Out49"/>
      <sheetName val="GGM_Residual_Fall_Out49"/>
      <sheetName val="Global_OH_Pull49"/>
      <sheetName val="EN50_47_Global_Pull49"/>
      <sheetName val="Labor_Pull49"/>
      <sheetName val="Forecast_Accuracy_Trend49"/>
      <sheetName val="COMET_Pull49"/>
      <sheetName val="WW_P&amp;L_Table49"/>
      <sheetName val="WW_Goal_Table49"/>
      <sheetName val="GGM_CF_Pull49"/>
      <sheetName val="HPC_Region_P&amp;L_Table49"/>
      <sheetName val="HPC_Region_Goal_Table49"/>
      <sheetName val="PL_Region_P&amp;L_Table49"/>
      <sheetName val="PL_Region_Goal_Table49"/>
      <sheetName val="3D_P&amp;L_Table49"/>
      <sheetName val="Global_OH_Actuals_Table49"/>
      <sheetName val="Global_OH_Goal_Table49"/>
      <sheetName val="Geo_Hc_Actual_Table49"/>
      <sheetName val="Geo_Hc_Goal_Table49"/>
      <sheetName val="3D_ASPIRE_Table49"/>
      <sheetName val="GGM_Backlog_Table49"/>
      <sheetName val="COMET_FY01_Pull49"/>
      <sheetName val="Labor_Pull_FY0149"/>
      <sheetName val="Pull_HP_Wide49"/>
      <sheetName val="Pull_All_SFs49"/>
      <sheetName val="STD__COST49"/>
      <sheetName val="013_-_การสั่งการ47"/>
      <sheetName val="INPUT_-_Data_Table21"/>
      <sheetName val="Comet_ASPIRE18"/>
      <sheetName val="Comet_Sequential18"/>
      <sheetName val="Comet_yoy18"/>
      <sheetName val="Labour_costs17"/>
      <sheetName val="FY01_Actuals9"/>
      <sheetName val="FY00_Restated9"/>
      <sheetName val="FY01_Quota9"/>
      <sheetName val="Comet_Q202_Flash9"/>
      <sheetName val="Rooms_Table9"/>
      <sheetName val="Control_Panel51"/>
      <sheetName val="WW_Total_HPCI51"/>
      <sheetName val="NAM_w-o_Smartc_51"/>
      <sheetName val="GGM_Sum51"/>
      <sheetName val="HPCI_P&amp;L_Trend_(Blue)51"/>
      <sheetName val="HPCI_P&amp;L_Trend_%_(Blue)51"/>
      <sheetName val="PL4K_P&amp;L_Trend51"/>
      <sheetName val="PL4K_P&amp;L_Trend_%51"/>
      <sheetName val="PL79_P&amp;L_Trend51"/>
      <sheetName val="PL79_P&amp;L_Trend_%51"/>
      <sheetName val="HPCI-COMET_Comparison_(Blue)51"/>
      <sheetName val="Global_OH_(Blue)51"/>
      <sheetName val="Headcount_Reconciliation_(Blu51"/>
      <sheetName val="Headcount_Trend51"/>
      <sheetName val="PL4K_Labor_Trend51"/>
      <sheetName val="3D_P&amp;L_Vs_ASPIRE_(Blue)51"/>
      <sheetName val="COMET_P&amp;L_Trend_(Blue)51"/>
      <sheetName val="COMET_P&amp;L_Trend_%_(Blue)51"/>
      <sheetName val="FY02_Adjusted_P&amp;L_(Blue)51"/>
      <sheetName val="Adjustment_DTL_(Blue)51"/>
      <sheetName val="GGM_Cap__Change_Pull51"/>
      <sheetName val="GGM_Residual_Pull51"/>
      <sheetName val="GGM_Local_OH_Pull51"/>
      <sheetName val="GGM_Allocs_Pull51"/>
      <sheetName val="GGM_Oth_Inc(Exp)_Pull51"/>
      <sheetName val="Smartcontact_Gain_Pull51"/>
      <sheetName val="GGM_Revenue_Fall_Out51"/>
      <sheetName val="GGM_Residual_Fall_Out51"/>
      <sheetName val="Global_OH_Pull51"/>
      <sheetName val="EN50_47_Global_Pull51"/>
      <sheetName val="Labor_Pull51"/>
      <sheetName val="Forecast_Accuracy_Trend51"/>
      <sheetName val="COMET_Pull51"/>
      <sheetName val="WW_P&amp;L_Table51"/>
      <sheetName val="WW_Goal_Table51"/>
      <sheetName val="GGM_CF_Pull51"/>
      <sheetName val="HPC_Region_P&amp;L_Table51"/>
      <sheetName val="HPC_Region_Goal_Table51"/>
      <sheetName val="PL_Region_P&amp;L_Table51"/>
      <sheetName val="PL_Region_Goal_Table51"/>
      <sheetName val="3D_P&amp;L_Table51"/>
      <sheetName val="Global_OH_Actuals_Table51"/>
      <sheetName val="Global_OH_Goal_Table51"/>
      <sheetName val="Geo_Hc_Actual_Table51"/>
      <sheetName val="Geo_Hc_Goal_Table51"/>
      <sheetName val="3D_ASPIRE_Table51"/>
      <sheetName val="GGM_Backlog_Table51"/>
      <sheetName val="COMET_FY01_Pull51"/>
      <sheetName val="Labor_Pull_FY0151"/>
      <sheetName val="Pull_HP_Wide51"/>
      <sheetName val="Pull_All_SFs51"/>
      <sheetName val="STD__COST51"/>
      <sheetName val="013_-_การสั่งการ49"/>
      <sheetName val="INPUT_-_Data_Table23"/>
      <sheetName val="Comet_ASPIRE20"/>
      <sheetName val="Comet_Sequential20"/>
      <sheetName val="Comet_yoy20"/>
      <sheetName val="Labour_costs19"/>
      <sheetName val="FY01_Actuals11"/>
      <sheetName val="FY00_Restated11"/>
      <sheetName val="FY01_Quota11"/>
      <sheetName val="Comet_Q202_Flash11"/>
      <sheetName val="Rooms_Table11"/>
      <sheetName val="综合成本分析01.01-0205"/>
      <sheetName val="Summary"/>
      <sheetName val="SUM14ZC1"/>
      <sheetName val="SPals"/>
      <sheetName val="Control_Panel52"/>
      <sheetName val="WW_Total_HPCI52"/>
      <sheetName val="NAM_w-o_Smartc_52"/>
      <sheetName val="GGM_Sum52"/>
      <sheetName val="HPCI_P&amp;L_Trend_(Blue)52"/>
      <sheetName val="HPCI_P&amp;L_Trend_%_(Blue)52"/>
      <sheetName val="PL4K_P&amp;L_Trend52"/>
      <sheetName val="PL4K_P&amp;L_Trend_%52"/>
      <sheetName val="PL79_P&amp;L_Trend52"/>
      <sheetName val="PL79_P&amp;L_Trend_%52"/>
      <sheetName val="HPCI-COMET_Comparison_(Blue)52"/>
      <sheetName val="Global_OH_(Blue)52"/>
      <sheetName val="Headcount_Reconciliation_(Blu52"/>
      <sheetName val="Headcount_Trend52"/>
      <sheetName val="PL4K_Labor_Trend52"/>
      <sheetName val="3D_P&amp;L_Vs_ASPIRE_(Blue)52"/>
      <sheetName val="COMET_P&amp;L_Trend_(Blue)52"/>
      <sheetName val="COMET_P&amp;L_Trend_%_(Blue)52"/>
      <sheetName val="FY02_Adjusted_P&amp;L_(Blue)52"/>
      <sheetName val="Adjustment_DTL_(Blue)52"/>
      <sheetName val="GGM_Cap__Change_Pull52"/>
      <sheetName val="GGM_Residual_Pull52"/>
      <sheetName val="GGM_Local_OH_Pull52"/>
      <sheetName val="GGM_Allocs_Pull52"/>
      <sheetName val="GGM_Oth_Inc(Exp)_Pull52"/>
      <sheetName val="Smartcontact_Gain_Pull52"/>
      <sheetName val="GGM_Revenue_Fall_Out52"/>
      <sheetName val="GGM_Residual_Fall_Out52"/>
      <sheetName val="Global_OH_Pull52"/>
      <sheetName val="EN50_47_Global_Pull52"/>
      <sheetName val="Labor_Pull52"/>
      <sheetName val="Forecast_Accuracy_Trend52"/>
      <sheetName val="COMET_Pull52"/>
      <sheetName val="WW_P&amp;L_Table52"/>
      <sheetName val="WW_Goal_Table52"/>
      <sheetName val="GGM_CF_Pull52"/>
      <sheetName val="HPC_Region_P&amp;L_Table52"/>
      <sheetName val="HPC_Region_Goal_Table52"/>
      <sheetName val="PL_Region_P&amp;L_Table52"/>
      <sheetName val="PL_Region_Goal_Table52"/>
      <sheetName val="3D_P&amp;L_Table52"/>
      <sheetName val="Global_OH_Actuals_Table52"/>
      <sheetName val="Global_OH_Goal_Table52"/>
      <sheetName val="Geo_Hc_Actual_Table52"/>
      <sheetName val="Geo_Hc_Goal_Table52"/>
      <sheetName val="3D_ASPIRE_Table52"/>
      <sheetName val="GGM_Backlog_Table52"/>
      <sheetName val="COMET_FY01_Pull52"/>
      <sheetName val="Labor_Pull_FY0152"/>
      <sheetName val="Pull_HP_Wide52"/>
      <sheetName val="Pull_All_SFs52"/>
      <sheetName val="STD__COST52"/>
      <sheetName val="013_-_การสั่งการ50"/>
      <sheetName val="INPUT_-_Data_Table24"/>
      <sheetName val="Comet_ASPIRE21"/>
      <sheetName val="Comet_Sequential21"/>
      <sheetName val="Comet_yoy21"/>
      <sheetName val="Labour_costs20"/>
      <sheetName val="FY01_Actuals12"/>
      <sheetName val="FY00_Restated12"/>
      <sheetName val="FY01_Quota12"/>
      <sheetName val="Comet_Q202_Flash12"/>
      <sheetName val="Rooms_Table12"/>
      <sheetName val="Basic_PMM"/>
      <sheetName val="Full_PMM"/>
      <sheetName val="BaaN_FW47"/>
      <sheetName val="Sep_BaaN"/>
      <sheetName val="Control_Panel60"/>
      <sheetName val="WW_Total_HPCI60"/>
      <sheetName val="NAM_w-o_Smartc_60"/>
      <sheetName val="GGM_Sum60"/>
      <sheetName val="HPCI_P&amp;L_Trend_(Blue)60"/>
      <sheetName val="HPCI_P&amp;L_Trend_%_(Blue)60"/>
      <sheetName val="PL4K_P&amp;L_Trend60"/>
      <sheetName val="PL4K_P&amp;L_Trend_%60"/>
      <sheetName val="PL79_P&amp;L_Trend60"/>
      <sheetName val="PL79_P&amp;L_Trend_%60"/>
      <sheetName val="HPCI-COMET_Comparison_(Blue)60"/>
      <sheetName val="Global_OH_(Blue)60"/>
      <sheetName val="Headcount_Reconciliation_(Blu60"/>
      <sheetName val="Headcount_Trend60"/>
      <sheetName val="PL4K_Labor_Trend60"/>
      <sheetName val="3D_P&amp;L_Vs_ASPIRE_(Blue)60"/>
      <sheetName val="COMET_P&amp;L_Trend_(Blue)60"/>
      <sheetName val="COMET_P&amp;L_Trend_%_(Blue)60"/>
      <sheetName val="FY02_Adjusted_P&amp;L_(Blue)60"/>
      <sheetName val="Adjustment_DTL_(Blue)60"/>
      <sheetName val="GGM_Cap__Change_Pull60"/>
      <sheetName val="GGM_Residual_Pull60"/>
      <sheetName val="GGM_Local_OH_Pull60"/>
      <sheetName val="GGM_Allocs_Pull60"/>
      <sheetName val="GGM_Oth_Inc(Exp)_Pull60"/>
      <sheetName val="Smartcontact_Gain_Pull60"/>
      <sheetName val="GGM_Revenue_Fall_Out60"/>
      <sheetName val="GGM_Residual_Fall_Out60"/>
      <sheetName val="Global_OH_Pull60"/>
      <sheetName val="EN50_47_Global_Pull60"/>
      <sheetName val="Labor_Pull60"/>
      <sheetName val="Forecast_Accuracy_Trend60"/>
      <sheetName val="COMET_Pull60"/>
      <sheetName val="WW_P&amp;L_Table60"/>
      <sheetName val="WW_Goal_Table60"/>
      <sheetName val="GGM_CF_Pull60"/>
      <sheetName val="HPC_Region_P&amp;L_Table60"/>
      <sheetName val="HPC_Region_Goal_Table60"/>
      <sheetName val="PL_Region_P&amp;L_Table60"/>
      <sheetName val="PL_Region_Goal_Table60"/>
      <sheetName val="3D_P&amp;L_Table60"/>
      <sheetName val="Global_OH_Actuals_Table60"/>
      <sheetName val="Global_OH_Goal_Table60"/>
      <sheetName val="Geo_Hc_Actual_Table60"/>
      <sheetName val="Geo_Hc_Goal_Table60"/>
      <sheetName val="3D_ASPIRE_Table60"/>
      <sheetName val="GGM_Backlog_Table60"/>
      <sheetName val="COMET_FY01_Pull60"/>
      <sheetName val="Labor_Pull_FY0160"/>
      <sheetName val="Pull_HP_Wide60"/>
      <sheetName val="Pull_All_SFs60"/>
      <sheetName val="STD__COST60"/>
      <sheetName val="013_-_การสั่งการ58"/>
      <sheetName val="INPUT_-_Data_Table32"/>
      <sheetName val="Comet_ASPIRE29"/>
      <sheetName val="Comet_Sequential29"/>
      <sheetName val="Comet_yoy29"/>
      <sheetName val="Labour_costs28"/>
      <sheetName val="FY01_Actuals20"/>
      <sheetName val="FY00_Restated20"/>
      <sheetName val="FY01_Quota20"/>
      <sheetName val="Comet_Q202_Flash20"/>
      <sheetName val="Rooms_Table20"/>
      <sheetName val="Basic_PMM7"/>
      <sheetName val="Full_PMM7"/>
      <sheetName val="BaaN_FW477"/>
      <sheetName val="Sep_BaaN7"/>
      <sheetName val="Control_Panel53"/>
      <sheetName val="WW_Total_HPCI53"/>
      <sheetName val="NAM_w-o_Smartc_53"/>
      <sheetName val="GGM_Sum53"/>
      <sheetName val="HPCI_P&amp;L_Trend_(Blue)53"/>
      <sheetName val="HPCI_P&amp;L_Trend_%_(Blue)53"/>
      <sheetName val="PL4K_P&amp;L_Trend53"/>
      <sheetName val="PL4K_P&amp;L_Trend_%53"/>
      <sheetName val="PL79_P&amp;L_Trend53"/>
      <sheetName val="PL79_P&amp;L_Trend_%53"/>
      <sheetName val="HPCI-COMET_Comparison_(Blue)53"/>
      <sheetName val="Global_OH_(Blue)53"/>
      <sheetName val="Headcount_Reconciliation_(Blu53"/>
      <sheetName val="Headcount_Trend53"/>
      <sheetName val="PL4K_Labor_Trend53"/>
      <sheetName val="3D_P&amp;L_Vs_ASPIRE_(Blue)53"/>
      <sheetName val="COMET_P&amp;L_Trend_(Blue)53"/>
      <sheetName val="COMET_P&amp;L_Trend_%_(Blue)53"/>
      <sheetName val="FY02_Adjusted_P&amp;L_(Blue)53"/>
      <sheetName val="Adjustment_DTL_(Blue)53"/>
      <sheetName val="GGM_Cap__Change_Pull53"/>
      <sheetName val="GGM_Residual_Pull53"/>
      <sheetName val="GGM_Local_OH_Pull53"/>
      <sheetName val="GGM_Allocs_Pull53"/>
      <sheetName val="GGM_Oth_Inc(Exp)_Pull53"/>
      <sheetName val="Smartcontact_Gain_Pull53"/>
      <sheetName val="GGM_Revenue_Fall_Out53"/>
      <sheetName val="GGM_Residual_Fall_Out53"/>
      <sheetName val="Global_OH_Pull53"/>
      <sheetName val="EN50_47_Global_Pull53"/>
      <sheetName val="Labor_Pull53"/>
      <sheetName val="Forecast_Accuracy_Trend53"/>
      <sheetName val="COMET_Pull53"/>
      <sheetName val="WW_P&amp;L_Table53"/>
      <sheetName val="WW_Goal_Table53"/>
      <sheetName val="GGM_CF_Pull53"/>
      <sheetName val="HPC_Region_P&amp;L_Table53"/>
      <sheetName val="HPC_Region_Goal_Table53"/>
      <sheetName val="PL_Region_P&amp;L_Table53"/>
      <sheetName val="PL_Region_Goal_Table53"/>
      <sheetName val="3D_P&amp;L_Table53"/>
      <sheetName val="Global_OH_Actuals_Table53"/>
      <sheetName val="Global_OH_Goal_Table53"/>
      <sheetName val="Geo_Hc_Actual_Table53"/>
      <sheetName val="Geo_Hc_Goal_Table53"/>
      <sheetName val="3D_ASPIRE_Table53"/>
      <sheetName val="GGM_Backlog_Table53"/>
      <sheetName val="COMET_FY01_Pull53"/>
      <sheetName val="Labor_Pull_FY0153"/>
      <sheetName val="Pull_HP_Wide53"/>
      <sheetName val="Pull_All_SFs53"/>
      <sheetName val="STD__COST53"/>
      <sheetName val="013_-_การสั่งการ51"/>
      <sheetName val="INPUT_-_Data_Table25"/>
      <sheetName val="Comet_ASPIRE22"/>
      <sheetName val="Comet_Sequential22"/>
      <sheetName val="Comet_yoy22"/>
      <sheetName val="Labour_costs21"/>
      <sheetName val="FY01_Actuals13"/>
      <sheetName val="FY00_Restated13"/>
      <sheetName val="FY01_Quota13"/>
      <sheetName val="Comet_Q202_Flash13"/>
      <sheetName val="Rooms_Table13"/>
      <sheetName val="Basic_PMM1"/>
      <sheetName val="Full_PMM1"/>
      <sheetName val="BaaN_FW471"/>
      <sheetName val="Sep_BaaN1"/>
      <sheetName val="Control_Panel56"/>
      <sheetName val="WW_Total_HPCI56"/>
      <sheetName val="NAM_w-o_Smartc_56"/>
      <sheetName val="GGM_Sum56"/>
      <sheetName val="HPCI_P&amp;L_Trend_(Blue)56"/>
      <sheetName val="HPCI_P&amp;L_Trend_%_(Blue)56"/>
      <sheetName val="PL4K_P&amp;L_Trend56"/>
      <sheetName val="PL4K_P&amp;L_Trend_%56"/>
      <sheetName val="PL79_P&amp;L_Trend56"/>
      <sheetName val="PL79_P&amp;L_Trend_%56"/>
      <sheetName val="HPCI-COMET_Comparison_(Blue)56"/>
      <sheetName val="Global_OH_(Blue)56"/>
      <sheetName val="Headcount_Reconciliation_(Blu56"/>
      <sheetName val="Headcount_Trend56"/>
      <sheetName val="PL4K_Labor_Trend56"/>
      <sheetName val="3D_P&amp;L_Vs_ASPIRE_(Blue)56"/>
      <sheetName val="COMET_P&amp;L_Trend_(Blue)56"/>
      <sheetName val="COMET_P&amp;L_Trend_%_(Blue)56"/>
      <sheetName val="FY02_Adjusted_P&amp;L_(Blue)56"/>
      <sheetName val="Adjustment_DTL_(Blue)56"/>
      <sheetName val="GGM_Cap__Change_Pull56"/>
      <sheetName val="GGM_Residual_Pull56"/>
      <sheetName val="GGM_Local_OH_Pull56"/>
      <sheetName val="GGM_Allocs_Pull56"/>
      <sheetName val="GGM_Oth_Inc(Exp)_Pull56"/>
      <sheetName val="Smartcontact_Gain_Pull56"/>
      <sheetName val="GGM_Revenue_Fall_Out56"/>
      <sheetName val="GGM_Residual_Fall_Out56"/>
      <sheetName val="Global_OH_Pull56"/>
      <sheetName val="EN50_47_Global_Pull56"/>
      <sheetName val="Labor_Pull56"/>
      <sheetName val="Forecast_Accuracy_Trend56"/>
      <sheetName val="COMET_Pull56"/>
      <sheetName val="WW_P&amp;L_Table56"/>
      <sheetName val="WW_Goal_Table56"/>
      <sheetName val="GGM_CF_Pull56"/>
      <sheetName val="HPC_Region_P&amp;L_Table56"/>
      <sheetName val="HPC_Region_Goal_Table56"/>
      <sheetName val="PL_Region_P&amp;L_Table56"/>
      <sheetName val="PL_Region_Goal_Table56"/>
      <sheetName val="3D_P&amp;L_Table56"/>
      <sheetName val="Global_OH_Actuals_Table56"/>
      <sheetName val="Global_OH_Goal_Table56"/>
      <sheetName val="Geo_Hc_Actual_Table56"/>
      <sheetName val="Geo_Hc_Goal_Table56"/>
      <sheetName val="3D_ASPIRE_Table56"/>
      <sheetName val="GGM_Backlog_Table56"/>
      <sheetName val="COMET_FY01_Pull56"/>
      <sheetName val="Labor_Pull_FY0156"/>
      <sheetName val="Pull_HP_Wide56"/>
      <sheetName val="Pull_All_SFs56"/>
      <sheetName val="STD__COST56"/>
      <sheetName val="013_-_การสั่งการ54"/>
      <sheetName val="INPUT_-_Data_Table28"/>
      <sheetName val="Comet_ASPIRE25"/>
      <sheetName val="Comet_Sequential25"/>
      <sheetName val="Comet_yoy25"/>
      <sheetName val="Labour_costs24"/>
      <sheetName val="FY01_Actuals16"/>
      <sheetName val="FY00_Restated16"/>
      <sheetName val="FY01_Quota16"/>
      <sheetName val="Comet_Q202_Flash16"/>
      <sheetName val="Rooms_Table16"/>
      <sheetName val="Basic_PMM3"/>
      <sheetName val="Full_PMM3"/>
      <sheetName val="BaaN_FW473"/>
      <sheetName val="Sep_BaaN3"/>
      <sheetName val="Control_Panel54"/>
      <sheetName val="WW_Total_HPCI54"/>
      <sheetName val="NAM_w-o_Smartc_54"/>
      <sheetName val="GGM_Sum54"/>
      <sheetName val="HPCI_P&amp;L_Trend_(Blue)54"/>
      <sheetName val="HPCI_P&amp;L_Trend_%_(Blue)54"/>
      <sheetName val="PL4K_P&amp;L_Trend54"/>
      <sheetName val="PL4K_P&amp;L_Trend_%54"/>
      <sheetName val="PL79_P&amp;L_Trend54"/>
      <sheetName val="PL79_P&amp;L_Trend_%54"/>
      <sheetName val="HPCI-COMET_Comparison_(Blue)54"/>
      <sheetName val="Global_OH_(Blue)54"/>
      <sheetName val="Headcount_Reconciliation_(Blu54"/>
      <sheetName val="Headcount_Trend54"/>
      <sheetName val="PL4K_Labor_Trend54"/>
      <sheetName val="3D_P&amp;L_Vs_ASPIRE_(Blue)54"/>
      <sheetName val="COMET_P&amp;L_Trend_(Blue)54"/>
      <sheetName val="COMET_P&amp;L_Trend_%_(Blue)54"/>
      <sheetName val="FY02_Adjusted_P&amp;L_(Blue)54"/>
      <sheetName val="Adjustment_DTL_(Blue)54"/>
      <sheetName val="GGM_Cap__Change_Pull54"/>
      <sheetName val="GGM_Residual_Pull54"/>
      <sheetName val="GGM_Local_OH_Pull54"/>
      <sheetName val="GGM_Allocs_Pull54"/>
      <sheetName val="GGM_Oth_Inc(Exp)_Pull54"/>
      <sheetName val="Smartcontact_Gain_Pull54"/>
      <sheetName val="GGM_Revenue_Fall_Out54"/>
      <sheetName val="GGM_Residual_Fall_Out54"/>
      <sheetName val="Global_OH_Pull54"/>
      <sheetName val="EN50_47_Global_Pull54"/>
      <sheetName val="Labor_Pull54"/>
      <sheetName val="Forecast_Accuracy_Trend54"/>
      <sheetName val="COMET_Pull54"/>
      <sheetName val="WW_P&amp;L_Table54"/>
      <sheetName val="WW_Goal_Table54"/>
      <sheetName val="GGM_CF_Pull54"/>
      <sheetName val="HPC_Region_P&amp;L_Table54"/>
      <sheetName val="HPC_Region_Goal_Table54"/>
      <sheetName val="PL_Region_P&amp;L_Table54"/>
      <sheetName val="PL_Region_Goal_Table54"/>
      <sheetName val="3D_P&amp;L_Table54"/>
      <sheetName val="Global_OH_Actuals_Table54"/>
      <sheetName val="Global_OH_Goal_Table54"/>
      <sheetName val="Geo_Hc_Actual_Table54"/>
      <sheetName val="Geo_Hc_Goal_Table54"/>
      <sheetName val="3D_ASPIRE_Table54"/>
      <sheetName val="GGM_Backlog_Table54"/>
      <sheetName val="COMET_FY01_Pull54"/>
      <sheetName val="Labor_Pull_FY0154"/>
      <sheetName val="Pull_HP_Wide54"/>
      <sheetName val="Pull_All_SFs54"/>
      <sheetName val="STD__COST54"/>
      <sheetName val="013_-_การสั่งการ52"/>
      <sheetName val="INPUT_-_Data_Table26"/>
      <sheetName val="Comet_ASPIRE23"/>
      <sheetName val="Comet_Sequential23"/>
      <sheetName val="Comet_yoy23"/>
      <sheetName val="Labour_costs22"/>
      <sheetName val="FY01_Actuals14"/>
      <sheetName val="FY00_Restated14"/>
      <sheetName val="FY01_Quota14"/>
      <sheetName val="Comet_Q202_Flash14"/>
      <sheetName val="Rooms_Table14"/>
      <sheetName val="Control_Panel55"/>
      <sheetName val="WW_Total_HPCI55"/>
      <sheetName val="NAM_w-o_Smartc_55"/>
      <sheetName val="GGM_Sum55"/>
      <sheetName val="HPCI_P&amp;L_Trend_(Blue)55"/>
      <sheetName val="HPCI_P&amp;L_Trend_%_(Blue)55"/>
      <sheetName val="PL4K_P&amp;L_Trend55"/>
      <sheetName val="PL4K_P&amp;L_Trend_%55"/>
      <sheetName val="PL79_P&amp;L_Trend55"/>
      <sheetName val="PL79_P&amp;L_Trend_%55"/>
      <sheetName val="HPCI-COMET_Comparison_(Blue)55"/>
      <sheetName val="Global_OH_(Blue)55"/>
      <sheetName val="Headcount_Reconciliation_(Blu55"/>
      <sheetName val="Headcount_Trend55"/>
      <sheetName val="PL4K_Labor_Trend55"/>
      <sheetName val="3D_P&amp;L_Vs_ASPIRE_(Blue)55"/>
      <sheetName val="COMET_P&amp;L_Trend_(Blue)55"/>
      <sheetName val="COMET_P&amp;L_Trend_%_(Blue)55"/>
      <sheetName val="FY02_Adjusted_P&amp;L_(Blue)55"/>
      <sheetName val="Adjustment_DTL_(Blue)55"/>
      <sheetName val="GGM_Cap__Change_Pull55"/>
      <sheetName val="GGM_Residual_Pull55"/>
      <sheetName val="GGM_Local_OH_Pull55"/>
      <sheetName val="GGM_Allocs_Pull55"/>
      <sheetName val="GGM_Oth_Inc(Exp)_Pull55"/>
      <sheetName val="Smartcontact_Gain_Pull55"/>
      <sheetName val="GGM_Revenue_Fall_Out55"/>
      <sheetName val="GGM_Residual_Fall_Out55"/>
      <sheetName val="Global_OH_Pull55"/>
      <sheetName val="EN50_47_Global_Pull55"/>
      <sheetName val="Labor_Pull55"/>
      <sheetName val="Forecast_Accuracy_Trend55"/>
      <sheetName val="COMET_Pull55"/>
      <sheetName val="WW_P&amp;L_Table55"/>
      <sheetName val="WW_Goal_Table55"/>
      <sheetName val="GGM_CF_Pull55"/>
      <sheetName val="HPC_Region_P&amp;L_Table55"/>
      <sheetName val="HPC_Region_Goal_Table55"/>
      <sheetName val="PL_Region_P&amp;L_Table55"/>
      <sheetName val="PL_Region_Goal_Table55"/>
      <sheetName val="3D_P&amp;L_Table55"/>
      <sheetName val="Global_OH_Actuals_Table55"/>
      <sheetName val="Global_OH_Goal_Table55"/>
      <sheetName val="Geo_Hc_Actual_Table55"/>
      <sheetName val="Geo_Hc_Goal_Table55"/>
      <sheetName val="3D_ASPIRE_Table55"/>
      <sheetName val="GGM_Backlog_Table55"/>
      <sheetName val="COMET_FY01_Pull55"/>
      <sheetName val="Labor_Pull_FY0155"/>
      <sheetName val="Pull_HP_Wide55"/>
      <sheetName val="Pull_All_SFs55"/>
      <sheetName val="STD__COST55"/>
      <sheetName val="013_-_การสั่งการ53"/>
      <sheetName val="INPUT_-_Data_Table27"/>
      <sheetName val="Comet_ASPIRE24"/>
      <sheetName val="Comet_Sequential24"/>
      <sheetName val="Comet_yoy24"/>
      <sheetName val="Labour_costs23"/>
      <sheetName val="FY01_Actuals15"/>
      <sheetName val="FY00_Restated15"/>
      <sheetName val="FY01_Quota15"/>
      <sheetName val="Comet_Q202_Flash15"/>
      <sheetName val="Rooms_Table15"/>
      <sheetName val="Basic_PMM2"/>
      <sheetName val="Full_PMM2"/>
      <sheetName val="BaaN_FW472"/>
      <sheetName val="Sep_BaaN2"/>
      <sheetName val="Control_Panel57"/>
      <sheetName val="WW_Total_HPCI57"/>
      <sheetName val="NAM_w-o_Smartc_57"/>
      <sheetName val="GGM_Sum57"/>
      <sheetName val="HPCI_P&amp;L_Trend_(Blue)57"/>
      <sheetName val="HPCI_P&amp;L_Trend_%_(Blue)57"/>
      <sheetName val="PL4K_P&amp;L_Trend57"/>
      <sheetName val="PL4K_P&amp;L_Trend_%57"/>
      <sheetName val="PL79_P&amp;L_Trend57"/>
      <sheetName val="PL79_P&amp;L_Trend_%57"/>
      <sheetName val="HPCI-COMET_Comparison_(Blue)57"/>
      <sheetName val="Global_OH_(Blue)57"/>
      <sheetName val="Headcount_Reconciliation_(Blu57"/>
      <sheetName val="Headcount_Trend57"/>
      <sheetName val="PL4K_Labor_Trend57"/>
      <sheetName val="3D_P&amp;L_Vs_ASPIRE_(Blue)57"/>
      <sheetName val="COMET_P&amp;L_Trend_(Blue)57"/>
      <sheetName val="COMET_P&amp;L_Trend_%_(Blue)57"/>
      <sheetName val="FY02_Adjusted_P&amp;L_(Blue)57"/>
      <sheetName val="Adjustment_DTL_(Blue)57"/>
      <sheetName val="GGM_Cap__Change_Pull57"/>
      <sheetName val="GGM_Residual_Pull57"/>
      <sheetName val="GGM_Local_OH_Pull57"/>
      <sheetName val="GGM_Allocs_Pull57"/>
      <sheetName val="GGM_Oth_Inc(Exp)_Pull57"/>
      <sheetName val="Smartcontact_Gain_Pull57"/>
      <sheetName val="GGM_Revenue_Fall_Out57"/>
      <sheetName val="GGM_Residual_Fall_Out57"/>
      <sheetName val="Global_OH_Pull57"/>
      <sheetName val="EN50_47_Global_Pull57"/>
      <sheetName val="Labor_Pull57"/>
      <sheetName val="Forecast_Accuracy_Trend57"/>
      <sheetName val="COMET_Pull57"/>
      <sheetName val="WW_P&amp;L_Table57"/>
      <sheetName val="WW_Goal_Table57"/>
      <sheetName val="GGM_CF_Pull57"/>
      <sheetName val="HPC_Region_P&amp;L_Table57"/>
      <sheetName val="HPC_Region_Goal_Table57"/>
      <sheetName val="PL_Region_P&amp;L_Table57"/>
      <sheetName val="PL_Region_Goal_Table57"/>
      <sheetName val="3D_P&amp;L_Table57"/>
      <sheetName val="Global_OH_Actuals_Table57"/>
      <sheetName val="Global_OH_Goal_Table57"/>
      <sheetName val="Geo_Hc_Actual_Table57"/>
      <sheetName val="Geo_Hc_Goal_Table57"/>
      <sheetName val="3D_ASPIRE_Table57"/>
      <sheetName val="GGM_Backlog_Table57"/>
      <sheetName val="COMET_FY01_Pull57"/>
      <sheetName val="Labor_Pull_FY0157"/>
      <sheetName val="Pull_HP_Wide57"/>
      <sheetName val="Pull_All_SFs57"/>
      <sheetName val="STD__COST57"/>
      <sheetName val="013_-_การสั่งการ55"/>
      <sheetName val="INPUT_-_Data_Table29"/>
      <sheetName val="Comet_ASPIRE26"/>
      <sheetName val="Comet_Sequential26"/>
      <sheetName val="Comet_yoy26"/>
      <sheetName val="Labour_costs25"/>
      <sheetName val="FY01_Actuals17"/>
      <sheetName val="FY00_Restated17"/>
      <sheetName val="FY01_Quota17"/>
      <sheetName val="Comet_Q202_Flash17"/>
      <sheetName val="Rooms_Table17"/>
      <sheetName val="Basic_PMM4"/>
      <sheetName val="Full_PMM4"/>
      <sheetName val="BaaN_FW474"/>
      <sheetName val="Sep_BaaN4"/>
      <sheetName val="Control_Panel58"/>
      <sheetName val="WW_Total_HPCI58"/>
      <sheetName val="NAM_w-o_Smartc_58"/>
      <sheetName val="GGM_Sum58"/>
      <sheetName val="HPCI_P&amp;L_Trend_(Blue)58"/>
      <sheetName val="HPCI_P&amp;L_Trend_%_(Blue)58"/>
      <sheetName val="PL4K_P&amp;L_Trend58"/>
      <sheetName val="PL4K_P&amp;L_Trend_%58"/>
      <sheetName val="PL79_P&amp;L_Trend58"/>
      <sheetName val="PL79_P&amp;L_Trend_%58"/>
      <sheetName val="HPCI-COMET_Comparison_(Blue)58"/>
      <sheetName val="Global_OH_(Blue)58"/>
      <sheetName val="Headcount_Reconciliation_(Blu58"/>
      <sheetName val="Headcount_Trend58"/>
      <sheetName val="PL4K_Labor_Trend58"/>
      <sheetName val="3D_P&amp;L_Vs_ASPIRE_(Blue)58"/>
      <sheetName val="COMET_P&amp;L_Trend_(Blue)58"/>
      <sheetName val="COMET_P&amp;L_Trend_%_(Blue)58"/>
      <sheetName val="FY02_Adjusted_P&amp;L_(Blue)58"/>
      <sheetName val="Adjustment_DTL_(Blue)58"/>
      <sheetName val="GGM_Cap__Change_Pull58"/>
      <sheetName val="GGM_Residual_Pull58"/>
      <sheetName val="GGM_Local_OH_Pull58"/>
      <sheetName val="GGM_Allocs_Pull58"/>
      <sheetName val="GGM_Oth_Inc(Exp)_Pull58"/>
      <sheetName val="Smartcontact_Gain_Pull58"/>
      <sheetName val="GGM_Revenue_Fall_Out58"/>
      <sheetName val="GGM_Residual_Fall_Out58"/>
      <sheetName val="Global_OH_Pull58"/>
      <sheetName val="EN50_47_Global_Pull58"/>
      <sheetName val="Labor_Pull58"/>
      <sheetName val="Forecast_Accuracy_Trend58"/>
      <sheetName val="COMET_Pull58"/>
      <sheetName val="WW_P&amp;L_Table58"/>
      <sheetName val="WW_Goal_Table58"/>
      <sheetName val="GGM_CF_Pull58"/>
      <sheetName val="HPC_Region_P&amp;L_Table58"/>
      <sheetName val="HPC_Region_Goal_Table58"/>
      <sheetName val="PL_Region_P&amp;L_Table58"/>
      <sheetName val="PL_Region_Goal_Table58"/>
      <sheetName val="3D_P&amp;L_Table58"/>
      <sheetName val="Global_OH_Actuals_Table58"/>
      <sheetName val="Global_OH_Goal_Table58"/>
      <sheetName val="Geo_Hc_Actual_Table58"/>
      <sheetName val="Geo_Hc_Goal_Table58"/>
      <sheetName val="3D_ASPIRE_Table58"/>
      <sheetName val="GGM_Backlog_Table58"/>
      <sheetName val="COMET_FY01_Pull58"/>
      <sheetName val="Labor_Pull_FY0158"/>
      <sheetName val="Pull_HP_Wide58"/>
      <sheetName val="Pull_All_SFs58"/>
      <sheetName val="STD__COST58"/>
      <sheetName val="013_-_การสั่งการ56"/>
      <sheetName val="INPUT_-_Data_Table30"/>
      <sheetName val="Comet_ASPIRE27"/>
      <sheetName val="Comet_Sequential27"/>
      <sheetName val="Comet_yoy27"/>
      <sheetName val="Labour_costs26"/>
      <sheetName val="FY01_Actuals18"/>
      <sheetName val="FY00_Restated18"/>
      <sheetName val="FY01_Quota18"/>
      <sheetName val="Comet_Q202_Flash18"/>
      <sheetName val="Rooms_Table18"/>
      <sheetName val="Basic_PMM5"/>
      <sheetName val="Full_PMM5"/>
      <sheetName val="BaaN_FW475"/>
      <sheetName val="Sep_BaaN5"/>
      <sheetName val="Control_Panel59"/>
      <sheetName val="WW_Total_HPCI59"/>
      <sheetName val="NAM_w-o_Smartc_59"/>
      <sheetName val="GGM_Sum59"/>
      <sheetName val="HPCI_P&amp;L_Trend_(Blue)59"/>
      <sheetName val="HPCI_P&amp;L_Trend_%_(Blue)59"/>
      <sheetName val="PL4K_P&amp;L_Trend59"/>
      <sheetName val="PL4K_P&amp;L_Trend_%59"/>
      <sheetName val="PL79_P&amp;L_Trend59"/>
      <sheetName val="PL79_P&amp;L_Trend_%59"/>
      <sheetName val="HPCI-COMET_Comparison_(Blue)59"/>
      <sheetName val="Global_OH_(Blue)59"/>
      <sheetName val="Headcount_Reconciliation_(Blu59"/>
      <sheetName val="Headcount_Trend59"/>
      <sheetName val="PL4K_Labor_Trend59"/>
      <sheetName val="3D_P&amp;L_Vs_ASPIRE_(Blue)59"/>
      <sheetName val="COMET_P&amp;L_Trend_(Blue)59"/>
      <sheetName val="COMET_P&amp;L_Trend_%_(Blue)59"/>
      <sheetName val="FY02_Adjusted_P&amp;L_(Blue)59"/>
      <sheetName val="Adjustment_DTL_(Blue)59"/>
      <sheetName val="GGM_Cap__Change_Pull59"/>
      <sheetName val="GGM_Residual_Pull59"/>
      <sheetName val="GGM_Local_OH_Pull59"/>
      <sheetName val="GGM_Allocs_Pull59"/>
      <sheetName val="GGM_Oth_Inc(Exp)_Pull59"/>
      <sheetName val="Smartcontact_Gain_Pull59"/>
      <sheetName val="GGM_Revenue_Fall_Out59"/>
      <sheetName val="GGM_Residual_Fall_Out59"/>
      <sheetName val="Global_OH_Pull59"/>
      <sheetName val="EN50_47_Global_Pull59"/>
      <sheetName val="Labor_Pull59"/>
      <sheetName val="Forecast_Accuracy_Trend59"/>
      <sheetName val="COMET_Pull59"/>
      <sheetName val="WW_P&amp;L_Table59"/>
      <sheetName val="WW_Goal_Table59"/>
      <sheetName val="GGM_CF_Pull59"/>
      <sheetName val="HPC_Region_P&amp;L_Table59"/>
      <sheetName val="HPC_Region_Goal_Table59"/>
      <sheetName val="PL_Region_P&amp;L_Table59"/>
      <sheetName val="PL_Region_Goal_Table59"/>
      <sheetName val="3D_P&amp;L_Table59"/>
      <sheetName val="Global_OH_Actuals_Table59"/>
      <sheetName val="Global_OH_Goal_Table59"/>
      <sheetName val="Geo_Hc_Actual_Table59"/>
      <sheetName val="Geo_Hc_Goal_Table59"/>
      <sheetName val="3D_ASPIRE_Table59"/>
      <sheetName val="GGM_Backlog_Table59"/>
      <sheetName val="COMET_FY01_Pull59"/>
      <sheetName val="Labor_Pull_FY0159"/>
      <sheetName val="Pull_HP_Wide59"/>
      <sheetName val="Pull_All_SFs59"/>
      <sheetName val="STD__COST59"/>
      <sheetName val="013_-_การสั่งการ57"/>
      <sheetName val="INPUT_-_Data_Table31"/>
      <sheetName val="Comet_ASPIRE28"/>
      <sheetName val="Comet_Sequential28"/>
      <sheetName val="Comet_yoy28"/>
      <sheetName val="Labour_costs27"/>
      <sheetName val="FY01_Actuals19"/>
      <sheetName val="FY00_Restated19"/>
      <sheetName val="FY01_Quota19"/>
      <sheetName val="Comet_Q202_Flash19"/>
      <sheetName val="Rooms_Table19"/>
      <sheetName val="Basic_PMM6"/>
      <sheetName val="Full_PMM6"/>
      <sheetName val="BaaN_FW476"/>
      <sheetName val="Sep_BaaN6"/>
      <sheetName val="Total Financials"/>
      <sheetName val="FCG"/>
      <sheetName val="22年计划"/>
      <sheetName val="Dates"/>
      <sheetName val="EPR"/>
      <sheetName val="VSAMS Summary"/>
      <sheetName val="Glossary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ANALISIS"/>
      <sheetName val="FP"/>
      <sheetName val="Time Dimension Lookup"/>
      <sheetName val="Q4 CURRENCY"/>
      <sheetName val="Panel"/>
      <sheetName val="Hidden"/>
      <sheetName val="通貨一覧"/>
      <sheetName val="假设"/>
      <sheetName val="FRECEFECBAILEYS"/>
      <sheetName val="Master Schedule"/>
      <sheetName val="Formulas"/>
      <sheetName val="上报资产负债表"/>
      <sheetName val="上报损益表"/>
      <sheetName val="补充表"/>
      <sheetName val="T  B"/>
      <sheetName val="Cover"/>
      <sheetName val="master"/>
      <sheetName val="Sheet2"/>
      <sheetName val="敏感参数"/>
      <sheetName val="工厂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FY03CostStructure"/>
      <sheetName val="SPESE DI MANUTENZIONE"/>
      <sheetName val="合并抵销或调整分录（1）"/>
      <sheetName val="factors"/>
      <sheetName val="EMEA_Express Service _LCL_04"/>
      <sheetName val="家属随迁费用（FS 4人）"/>
      <sheetName val="feeDetails"/>
      <sheetName val="A3 &amp; U 09-01"/>
      <sheetName val="abbr"/>
      <sheetName val="Av.Measures"/>
      <sheetName val="MUM001"/>
      <sheetName val="U1120"/>
      <sheetName val="Technical"/>
      <sheetName val="INDEXES"/>
      <sheetName val="评估增值"/>
      <sheetName val="股权结构图"/>
      <sheetName val="Key"/>
      <sheetName val="A6620 Detail"/>
      <sheetName val="N201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CUSTOMER"/>
      <sheetName val="FACILITY"/>
      <sheetName val="SERVIVEH"/>
      <sheetName val="COMPUTER"/>
      <sheetName val="ADVSYST"/>
      <sheetName val="COUADMIN"/>
      <sheetName val="ADMINFLD"/>
      <sheetName val="ADVCIT&amp;D"/>
      <sheetName val="EURSALES"/>
      <sheetName val="ADMINREB"/>
      <sheetName val="6621"/>
      <sheetName val="关联交易-存款"/>
      <sheetName val="Company Info"/>
      <sheetName val="source"/>
      <sheetName val="Centralisatie"/>
      <sheetName val="Pick Lists"/>
      <sheetName val="F_Summary"/>
      <sheetName val="W"/>
      <sheetName val="JE"/>
      <sheetName val="Vauxhall Opel 30004"/>
      <sheetName val="COA"/>
      <sheetName val="1"/>
      <sheetName val="TAB.Daten"/>
      <sheetName val="IR_Deckblatt"/>
      <sheetName val="CPF"/>
      <sheetName val="Client Data"/>
      <sheetName val="0000"/>
      <sheetName val="Variablen"/>
      <sheetName val="14.04.03"/>
      <sheetName val="analyse"/>
      <sheetName val="9100-po"/>
      <sheetName val="Reference Dictionary"/>
      <sheetName val="costos fw 52"/>
      <sheetName val="VARIABLES"/>
      <sheetName val="CHART_E"/>
      <sheetName val="Collateral"/>
      <sheetName val="CF附注"/>
      <sheetName val="XBase"/>
      <sheetName val="Setup"/>
      <sheetName val="Spec"/>
      <sheetName val="Batch Comparison Template"/>
      <sheetName val="审核总览"/>
      <sheetName val="Stats Graph Template"/>
      <sheetName val="Kautex 4WD St.IV P&amp;D"/>
      <sheetName val="Sachs FL WHL"/>
      <sheetName val="분리멀티형"/>
      <sheetName val="Quantum Stds 12-4-01"/>
      <sheetName val="Raw materials"/>
      <sheetName val="NEW003"/>
      <sheetName val="產品基本信息"/>
      <sheetName val="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供应商"/>
      <sheetName val="公司"/>
      <sheetName val="工厂"/>
      <sheetName val="经营体"/>
      <sheetName val="线体"/>
      <sheetName val="#REF"/>
      <sheetName val="產品基本信息"/>
      <sheetName val="工程不良率"/>
      <sheetName val="3D ASPIRE Table"/>
      <sheetName val="Batch Comparison Template"/>
      <sheetName val="Stats Graph Template"/>
      <sheetName val="审核总览"/>
      <sheetName val="FY03CostStruc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CC"/>
      <sheetName val="Renta DW _2026"/>
      <sheetName val="Renta DW _2025 "/>
      <sheetName val="Renta DW _2024 new format "/>
      <sheetName val="2024 by account "/>
      <sheetName val="2024_ACT@ACT FX old format "/>
      <sheetName val="2026_service fee"/>
      <sheetName val="2025_service fee"/>
      <sheetName val="Service fee recharge kırınım"/>
      <sheetName val="S_ALR "/>
      <sheetName val="APJSum"/>
      <sheetName val="AmeSum"/>
      <sheetName val="EMEASum"/>
      <sheetName val="HPCoSum"/>
      <sheetName val="OGSum"/>
      <sheetName val="WWSum"/>
      <sheetName val="Batch Comparison Template"/>
      <sheetName val="Stats Graph Template"/>
      <sheetName val="BaaN FW47"/>
      <sheetName val="Sep BaaN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4by4"/>
      <sheetName val="Check"/>
      <sheetName val="TSGbyGBU"/>
      <sheetName val="TSGbyReg"/>
      <sheetName val="HPS"/>
      <sheetName val="CS"/>
      <sheetName val="MS"/>
      <sheetName val="CI"/>
      <sheetName val="OSS"/>
      <sheetName val="ESS"/>
      <sheetName val="ISS"/>
      <sheetName val="BCS"/>
      <sheetName val="NSS"/>
      <sheetName val="OESS"/>
      <sheetName val="SW"/>
      <sheetName val="Ame"/>
      <sheetName val="EMEA"/>
      <sheetName val="APJ"/>
      <sheetName val="OG"/>
      <sheetName val="HPCo"/>
      <sheetName val="AmeSum"/>
      <sheetName val="EMEASum"/>
      <sheetName val="APJSum"/>
      <sheetName val="OGSum"/>
      <sheetName val="HPCoSum"/>
      <sheetName val="WWSum"/>
      <sheetName val="Comet Q202 Flash"/>
      <sheetName val="PLALL"/>
      <sheetName val="FY01 Actuals"/>
      <sheetName val="FY00 Restated"/>
      <sheetName val="FY01 Quota"/>
      <sheetName val="DIO"/>
      <sheetName val="22年计划"/>
      <sheetName val="MP2006 data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AR Signature Page"/>
      <sheetName val="Pull HP Wide"/>
      <sheetName val="Pull All SFs"/>
      <sheetName val="tables"/>
      <sheetName val="Sheet3"/>
      <sheetName val="Assumption"/>
      <sheetName val="Ass(SDMar-Apr)"/>
      <sheetName val="Plan SD"/>
      <sheetName val="Comet ASPIRE"/>
      <sheetName val="Comet Sequential"/>
      <sheetName val="Comet yoy"/>
      <sheetName val="Total Financials"/>
      <sheetName val="FY03CostStructure"/>
      <sheetName val="Setup"/>
      <sheetName val="FF-6"/>
      <sheetName val="DvA-Gen-Modeling"/>
      <sheetName val="GWL-RUNING"/>
      <sheetName val="Consolidated NEW"/>
      <sheetName val="公司"/>
      <sheetName val="工厂"/>
      <sheetName val="经营体"/>
      <sheetName val="供应商"/>
      <sheetName val="QC APPROVE SHEET"/>
      <sheetName val="审核总览"/>
      <sheetName val="Meas Acceptance Template"/>
      <sheetName val="Batch Comparison Template"/>
      <sheetName val="Meas Indv Template"/>
      <sheetName val="ANALISIS"/>
      <sheetName val="BaaN FW47"/>
      <sheetName val="Sep BaaN"/>
      <sheetName val="00"/>
      <sheetName val="Summary"/>
      <sheetName val="Top Lvl  Logic"/>
      <sheetName val="Parts"/>
      <sheetName val="Process"/>
      <sheetName val="Sheet2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tats Graph Template"/>
      <sheetName val="Quantum PO Std"/>
      <sheetName val="Leap PO Std."/>
      <sheetName val="通貨一覧"/>
      <sheetName val="Detail pg 5"/>
      <sheetName val="Hidden"/>
      <sheetName val="Panel"/>
      <sheetName val="3D ASPIRE Table"/>
      <sheetName val="SPEC OF ACCOUNTS"/>
      <sheetName val="p and l"/>
      <sheetName val="Funnel"/>
      <sheetName val="Q4 CURRENCY"/>
      <sheetName val="Time Dimension Lookup"/>
      <sheetName val="Input FX Rates"/>
      <sheetName val="Input Dates"/>
      <sheetName val="Customize Your Invoice"/>
      <sheetName val="INPUT - Data Table"/>
      <sheetName val="Instructions"/>
      <sheetName val="新品台帐"/>
      <sheetName val="Restate"/>
      <sheetName val="Planet_Ame"/>
      <sheetName val="Planet_AP"/>
      <sheetName val="Planet_EMEA"/>
      <sheetName val="Planet_OG"/>
      <sheetName val="Planet_WW"/>
      <sheetName val="9100-PO"/>
      <sheetName val="MCS"/>
      <sheetName val="分产品销售收入、成本分析表"/>
      <sheetName val="参数明细"/>
      <sheetName val=" "/>
      <sheetName val="面积指标"/>
      <sheetName val="资产负债表"/>
      <sheetName val="上报损益表"/>
      <sheetName val="补充表"/>
      <sheetName val="上报资产负债表"/>
      <sheetName val="单元格下拉项"/>
      <sheetName val="Spec"/>
      <sheetName val="FA-LISTING"/>
      <sheetName val="72HX"/>
      <sheetName val="75EX"/>
      <sheetName val="72HY"/>
      <sheetName val="75EY"/>
      <sheetName val="분리멀티형"/>
      <sheetName val="abb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hart"/>
      <sheetName val="Batch Comparison Template"/>
      <sheetName val="Stats Graph Template"/>
      <sheetName val="FY03CostStructure"/>
      <sheetName val="產品基本信息"/>
      <sheetName val="Q4 CURRENCY"/>
      <sheetName val="Basic PMM"/>
      <sheetName val="Full PMM"/>
      <sheetName val="PLALL"/>
      <sheetName val="数据输入"/>
      <sheetName val="评价矩阵"/>
      <sheetName val="行动计划"/>
      <sheetName val="abbr"/>
      <sheetName val="3D ASPIRE Table"/>
      <sheetName val="FY01 Actuals"/>
      <sheetName val="FY00 Restated"/>
      <sheetName val="FY01 Quota"/>
      <sheetName val="Capability Study Form"/>
      <sheetName val="LOV"/>
      <sheetName val="公司"/>
      <sheetName val="Safety _ P_A"/>
      <sheetName val="工厂"/>
      <sheetName val="经营体"/>
      <sheetName val="供应商"/>
      <sheetName val="Total Financials"/>
      <sheetName val="Sheet2"/>
      <sheetName val="Raw material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审核总览"/>
      <sheetName val="Planet_Ame"/>
      <sheetName val="Planet_AP"/>
      <sheetName val="Planet_EMEA"/>
      <sheetName val="Planet_OG"/>
      <sheetName val="Planet_WW"/>
      <sheetName val="72HX"/>
      <sheetName val="75EX"/>
      <sheetName val="72HY"/>
      <sheetName val="75EY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Comet ASPIRE"/>
      <sheetName val="Comet Sequential"/>
      <sheetName val="Comet yoy"/>
      <sheetName val="SUM14ZC1"/>
      <sheetName val="tables"/>
      <sheetName val="Pull HP Wide"/>
      <sheetName val="Pull All SFs"/>
      <sheetName val="FA-LISTING"/>
      <sheetName val="APJSum"/>
      <sheetName val="AmeSum"/>
      <sheetName val="EMEASum"/>
      <sheetName val="HPCoSum"/>
      <sheetName val="OGSum"/>
      <sheetName val="WWSum"/>
      <sheetName val="Instructions"/>
      <sheetName val="Dates"/>
      <sheetName val="产品"/>
      <sheetName val="EPR"/>
      <sheetName val="VSAMS Summary"/>
      <sheetName val="Gloss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CURRENCY (2)"/>
      <sheetName val="Q4 CURRENCY"/>
      <sheetName val="APJSum"/>
      <sheetName val="AmeSum"/>
      <sheetName val="EMEASum"/>
      <sheetName val="HPCoSum"/>
      <sheetName val="OGSum"/>
      <sheetName val="WWSum"/>
      <sheetName val="Raw materials"/>
      <sheetName val="SUM14ZC1"/>
      <sheetName val="LOV"/>
      <sheetName val="DIO"/>
      <sheetName val="Funnel"/>
      <sheetName val="CURRQ4V2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Time Dimension Lookup"/>
      <sheetName val="FY01 Actuals"/>
      <sheetName val="FY00 Restated"/>
      <sheetName val="FY01 Quota"/>
      <sheetName val="CURRENCY_(2)"/>
      <sheetName val="Q4_CURRENCY"/>
      <sheetName val="产品"/>
      <sheetName val="SPals"/>
      <sheetName val="Comet ASPIRE"/>
      <sheetName val="Comet Sequential"/>
      <sheetName val="Comet yoy"/>
      <sheetName val="N- Level"/>
      <sheetName val="原始数据"/>
      <sheetName val="Av.Measures"/>
      <sheetName val="审核总览"/>
      <sheetName val="MCS"/>
      <sheetName val="Sheet1"/>
      <sheetName val="Spec"/>
      <sheetName val="Batch Comparison Template"/>
      <sheetName val="Stats Graph Template"/>
      <sheetName val="Foams"/>
      <sheetName val="Grid"/>
      <sheetName val="QC APPROVE SHEET"/>
      <sheetName val="3D ASPIRE Table"/>
      <sheetName val="Original"/>
      <sheetName val="Chart"/>
      <sheetName val="Comet Q202 Flash"/>
      <sheetName val="abbr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Dates"/>
      <sheetName val="EPR"/>
      <sheetName val="VSAMS Summary"/>
      <sheetName val="Glossary"/>
      <sheetName val="Contents"/>
      <sheetName val="Table"/>
      <sheetName val="Instru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Questions"/>
      <sheetName val="4BLOCK"/>
      <sheetName val="DCRR Model"/>
      <sheetName val="Adj Vol Forecast"/>
      <sheetName val="Sheet1"/>
      <sheetName val="GE Standard"/>
      <sheetName val="Koito Custom-made"/>
      <sheetName val="Koito Export"/>
      <sheetName val="AR Signature Page"/>
      <sheetName val="abbr"/>
      <sheetName val="abbreviations"/>
      <sheetName val="BaaN FW47"/>
      <sheetName val="Sep BaaN"/>
      <sheetName val="工厂"/>
      <sheetName val="spp"/>
      <sheetName val="Dates"/>
      <sheetName val="EPR"/>
      <sheetName val="VSAMS Summary"/>
      <sheetName val="Glossary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Basic PMM"/>
      <sheetName val="Full PMM"/>
      <sheetName val="Summary"/>
      <sheetName val="Top Lvl  Logic"/>
      <sheetName val="Parts"/>
      <sheetName val="Process"/>
      <sheetName val="AmeSum"/>
      <sheetName val="FP"/>
      <sheetName val="Time Dimension Lookup"/>
      <sheetName val="APJSum"/>
      <sheetName val="EMEASum"/>
      <sheetName val="HPCoSum"/>
      <sheetName val="OGSum"/>
      <sheetName val="WWSum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Table"/>
      <sheetName val="Contents"/>
      <sheetName val="Foams"/>
      <sheetName val="Refrigerants"/>
      <sheetName val="Instructions"/>
      <sheetName val="产品"/>
      <sheetName val="Batch Comparison Template"/>
      <sheetName val="3D ASPIRE Table"/>
      <sheetName val="L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OUTPUT - KPI"/>
      <sheetName val="OUTPUT - Charts"/>
      <sheetName val="INPUT - Data Table"/>
      <sheetName val="FINANCE&gt;&gt;"/>
      <sheetName val="Mngt P&amp;L"/>
      <sheetName val="Margins"/>
      <sheetName val="Overhead"/>
      <sheetName val="Reforecast"/>
      <sheetName val="Stat P&amp;L"/>
      <sheetName val="Imported Data&gt;&gt;"/>
      <sheetName val="Quality KPI"/>
      <sheetName val="Quality Actions"/>
      <sheetName val="Top Priority"/>
      <sheetName val="Minutes"/>
      <sheetName val="Audit"/>
      <sheetName val="Staff Action Plan"/>
      <sheetName val="Staff Variance"/>
      <sheetName val="Staff Number"/>
      <sheetName val="Inv Holding"/>
      <sheetName val="GLR INPUTS&gt;&gt;"/>
      <sheetName val="P&amp;L - mngt"/>
      <sheetName val="P&amp;L - restated"/>
      <sheetName val="Variable Ohead"/>
      <sheetName val="Group Ohead"/>
      <sheetName val="P&amp;L - Stat"/>
      <sheetName val="Factory Overheads"/>
      <sheetName val="Factory Sales &amp; Margins"/>
      <sheetName val="Electronics"/>
      <sheetName val="Quality ldy"/>
      <sheetName val="Quality Ref"/>
      <sheetName val="FY12 Bus Plan"/>
      <sheetName val="Quality KPIs"/>
      <sheetName val="Quality Overall"/>
      <sheetName val="Q Action Ldy AQS"/>
      <sheetName val="Q Action Ldy SD"/>
      <sheetName val="Warranty issue 610"/>
      <sheetName val="Warranty Issue 522B"/>
      <sheetName val="Warranty issue E442B"/>
      <sheetName val="Q Action Plan Ref"/>
      <sheetName val="Cost quality"/>
      <sheetName val="Staff Vacancy"/>
      <sheetName val="Staff Turnover"/>
      <sheetName val="Production Plan"/>
      <sheetName val="Budgets - other"/>
      <sheetName val="Capex"/>
      <sheetName val="Copy of TB"/>
      <sheetName val="FY03CostStructure"/>
      <sheetName val="3D ASPIRE Table"/>
      <sheetName val="AmeSum"/>
      <sheetName val="Spec"/>
      <sheetName val="產品基本信息"/>
      <sheetName val="Dates"/>
      <sheetName val="EPR"/>
      <sheetName val="VSAMS Summary"/>
      <sheetName val="Glossary"/>
      <sheetName val="ＴＦ関連Ｐｒｊ日程表"/>
      <sheetName val="FP"/>
      <sheetName val="Time Dimension Lookup"/>
      <sheetName val="审核总览"/>
      <sheetName val="LOV"/>
      <sheetName val="SUM14ZC1"/>
      <sheetName val="abbr"/>
      <sheetName val="Tables"/>
      <sheetName val="Raw materials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MCS"/>
      <sheetName val="#ofclose .xl"/>
      <sheetName val="NCAB"/>
      <sheetName val="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产品"/>
      <sheetName val="產品基本信息"/>
      <sheetName val="Instructions"/>
      <sheetName val="Dates"/>
      <sheetName val="EPR"/>
      <sheetName val="VSAMS Summary"/>
      <sheetName val="Glossary"/>
      <sheetName val="Basic PMM"/>
      <sheetName val="公司"/>
      <sheetName val="工厂"/>
      <sheetName val="Full PMM"/>
      <sheetName val="经营体"/>
      <sheetName val="供应商"/>
      <sheetName val="LOV"/>
      <sheetName val="Summary"/>
      <sheetName val="Histogram"/>
      <sheetName val="FY03CostStructure"/>
      <sheetName val="FP"/>
      <sheetName val="Time Dimension Lookup"/>
      <sheetName val="AmeSum"/>
      <sheetName val="3D ASPIRE Table"/>
      <sheetName val="APJSum"/>
      <sheetName val="EMEASum"/>
      <sheetName val="HPCoSum"/>
      <sheetName val="OGSum"/>
      <sheetName val="WWSum"/>
      <sheetName val="#ofclose .xl"/>
      <sheetName val="ＴＦ関連Ｐｒｊ日程表"/>
      <sheetName val="SUM14ZC1"/>
      <sheetName val="s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Quantum Stds"/>
      <sheetName val="spp"/>
      <sheetName val="Table"/>
      <sheetName val="公司"/>
      <sheetName val="FP"/>
      <sheetName val="COS1"/>
      <sheetName val="工厂"/>
      <sheetName val="PL1"/>
      <sheetName val="经营体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供应商"/>
      <sheetName val="LOV"/>
      <sheetName val="產品基本信息"/>
      <sheetName val="Sheet1"/>
      <sheetName val="abbr"/>
      <sheetName val="3D ASPIRE Table"/>
      <sheetName val="HTP 2001"/>
      <sheetName val="Funnel"/>
      <sheetName val="产品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审核总览"/>
      <sheetName val="Time Dimension Lookup"/>
      <sheetName val="Spec"/>
      <sheetName val="Instructions"/>
      <sheetName val="FY03CostStructure"/>
      <sheetName val="k-line"/>
      <sheetName val="costos fw 52"/>
      <sheetName val="NC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LOV"/>
      <sheetName val="DIO"/>
      <sheetName val="分产品销售收入、成本分析表"/>
      <sheetName val="Pull HP Wide"/>
      <sheetName val="Pull All SFs"/>
      <sheetName val="FY01 Actuals"/>
      <sheetName val="FY00 Restated"/>
      <sheetName val="FY01 Quota"/>
      <sheetName val="APJSum"/>
      <sheetName val="AmeSum"/>
      <sheetName val="EMEASum"/>
      <sheetName val="HPCoSum"/>
      <sheetName val="OGSum"/>
      <sheetName val="WWSum"/>
      <sheetName val="BaaN FW47"/>
      <sheetName val="Sep BaaN"/>
      <sheetName val="Comet ASPIRE"/>
      <sheetName val="Comet Sequential"/>
      <sheetName val="Comet yoy"/>
      <sheetName val="WIBLE"/>
      <sheetName val="NVA-300T返品リスト"/>
      <sheetName val="3D ASPIRE Table"/>
      <sheetName val="设计变更"/>
      <sheetName val="co_code"/>
      <sheetName val="tables"/>
      <sheetName val="Original"/>
      <sheetName val="Global variables"/>
      <sheetName val="FP"/>
      <sheetName val="COS1"/>
      <sheetName val="COS2"/>
      <sheetName val="COS3"/>
      <sheetName val="COS4"/>
      <sheetName val="PL1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Hidden"/>
      <sheetName val="WW funnel_Dec 5"/>
      <sheetName val="家属随迁费用（FS 4人）"/>
      <sheetName val="feeDetails"/>
      <sheetName val="GWL-RUNING"/>
      <sheetName val="SUPPORT-JPN"/>
      <sheetName val="B"/>
      <sheetName val="FCG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Basic PMM"/>
      <sheetName val="Full PMM"/>
      <sheetName val="Top Lvl  Logic"/>
      <sheetName val="Parts"/>
      <sheetName val="Process"/>
      <sheetName val="Spec"/>
      <sheetName val="Q4 CURRENCY"/>
      <sheetName val="Meas Acceptance Template"/>
      <sheetName val="Batch Comparison Template"/>
      <sheetName val="Meas Indv Template"/>
      <sheetName val="工厂"/>
      <sheetName val="產品基本信息"/>
      <sheetName val="AR Signature Page"/>
      <sheetName val="Stats Graph Template"/>
      <sheetName val="Instructions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MCS"/>
      <sheetName val="abbr"/>
      <sheetName val="Funnel"/>
      <sheetName val="Time Dimension Lookup"/>
      <sheetName val="通貨一覧"/>
      <sheetName val="Customize Your Invoice"/>
      <sheetName val="FY03CostStructure"/>
      <sheetName val="假设"/>
      <sheetName val="p and l"/>
      <sheetName val="Comet Q202 Flash"/>
      <sheetName val="Input FX Rates"/>
      <sheetName val="Input Dates"/>
      <sheetName val="pl"/>
      <sheetName val="Raw materials"/>
      <sheetName val="Restate"/>
      <sheetName val="面积指标"/>
      <sheetName val="PLALL2"/>
      <sheetName val="选择报表"/>
      <sheetName val="敏感详细分析"/>
      <sheetName val="投资估算表"/>
      <sheetName val="三分厂04年1-12月销售价 "/>
      <sheetName val="05年1月销售价"/>
      <sheetName val="04年12月销售价"/>
      <sheetName val="A翼写字楼"/>
      <sheetName val="Summary Data"/>
      <sheetName val="Table"/>
      <sheetName val="Bridge"/>
      <sheetName val="Table of Cont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July BaaN"/>
      <sheetName val="Aug BaaN"/>
      <sheetName val="Sep BaaN"/>
      <sheetName val="July"/>
      <sheetName val="Aug"/>
      <sheetName val="Sep"/>
      <sheetName val="Oct FW42 BaaN"/>
      <sheetName val="Quantum Stds prev"/>
      <sheetName val="po prices prev"/>
      <sheetName val="Oct Production"/>
      <sheetName val="Quantum po model"/>
      <sheetName val="Hoja1"/>
      <sheetName val="produccion Nov"/>
      <sheetName val="Quantum Stds 12-3-01"/>
      <sheetName val="International"/>
      <sheetName val="costos fw 47 BaaN"/>
      <sheetName val="po 12-3-01"/>
      <sheetName val="produccion"/>
      <sheetName val="costos fw 52"/>
      <sheetName val="details"/>
      <sheetName val="arex1"/>
      <sheetName val="spp"/>
      <sheetName val="公司"/>
      <sheetName val="工厂"/>
      <sheetName val="经营体"/>
      <sheetName val="供应商"/>
      <sheetName val="3D ASPIRE Table"/>
      <sheetName val="產品基本信息"/>
      <sheetName val="Sales Units (3)"/>
      <sheetName val="abbr"/>
      <sheetName val="Spec"/>
      <sheetName val="LOV"/>
      <sheetName val="Dates"/>
      <sheetName val="EPR"/>
      <sheetName val="VSAMS Summary"/>
      <sheetName val="Glossary"/>
      <sheetName val="AmeSum"/>
      <sheetName val="BaaN FW47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产品"/>
      <sheetName val="Q4 CURRENCY"/>
      <sheetName val="Table"/>
      <sheetName val="Time Dimension Lookup"/>
      <sheetName val="审核总览"/>
      <sheetName val="Grafvta00 (2)"/>
      <sheetName val="Instructions"/>
      <sheetName val="MCS"/>
      <sheetName val="Chart"/>
      <sheetName val="SUM14ZC1"/>
      <sheetName val="Launch Costs TMNF"/>
      <sheetName val="April Antonio"/>
      <sheetName val="5+7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NCAB"/>
      <sheetName val="3D ASPIRE Table"/>
      <sheetName val="UPPER BLOCK"/>
      <sheetName val="LRR Summary"/>
      <sheetName val="公司"/>
      <sheetName val="工厂"/>
      <sheetName val="经营体"/>
      <sheetName val="MC3(main)"/>
      <sheetName val="MC1"/>
      <sheetName val="PLALL2"/>
      <sheetName val="供应商"/>
      <sheetName val="Instructions"/>
      <sheetName val="Spec"/>
      <sheetName val="spp"/>
      <sheetName val="Table"/>
      <sheetName val="SUM14ZC1"/>
      <sheetName val="Original"/>
      <sheetName val="costos fw 5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July BaaN"/>
      <sheetName val="Aug BaaN"/>
      <sheetName val="Sep BaaN"/>
      <sheetName val="July"/>
      <sheetName val="Aug"/>
      <sheetName val="Sep"/>
      <sheetName val="Oct FW42 BaaN"/>
      <sheetName val="Quantum Stds prev"/>
      <sheetName val="po prices prev"/>
      <sheetName val="Oct Production"/>
      <sheetName val="Quantum po model"/>
      <sheetName val="Hoja1"/>
      <sheetName val="produccion Nov"/>
      <sheetName val="Quantum Stds 12-3-01"/>
      <sheetName val="International"/>
      <sheetName val="costos fw 47 BaaN"/>
      <sheetName val="po 12-3-01"/>
      <sheetName val="produccion"/>
      <sheetName val="costos fw 52"/>
      <sheetName val="details"/>
      <sheetName val="arex1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LOV"/>
      <sheetName val="UPPER BLOCK"/>
      <sheetName val="假设"/>
      <sheetName val="HDa16"/>
      <sheetName val="產品基本信息"/>
      <sheetName val="spp"/>
      <sheetName val="BaaN FW47"/>
      <sheetName val="3D ASPIRE Table"/>
      <sheetName val="Dates"/>
      <sheetName val="EPR"/>
      <sheetName val="VSAMS Summary"/>
      <sheetName val="Glossary"/>
      <sheetName val="abbr"/>
      <sheetName val="Basic PMM"/>
      <sheetName val="Full PMM"/>
      <sheetName val="FY03CostStructure"/>
      <sheetName val="Batch Comparison Template"/>
      <sheetName val="审核总览"/>
      <sheetName val="Stats Graph Template"/>
      <sheetName val="Spec"/>
      <sheetName val="NCAB"/>
      <sheetName val="Oct FW42 BaaN for G-Line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Time Dimension Lookup"/>
      <sheetName val="Chart"/>
      <sheetName val="产品"/>
      <sheetName val="Q4 CURRENCY"/>
      <sheetName val="Table"/>
      <sheetName val="Orig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Original"/>
      <sheetName val="Unidades"/>
      <sheetName val="Importe"/>
      <sheetName val="Mezcla"/>
      <sheetName val="VARFORMA"/>
      <sheetName val="Presentación"/>
      <sheetName val="produccion"/>
      <sheetName val="produccion Nov"/>
      <sheetName val="Oct Production"/>
      <sheetName val="Oct FW42 BaaN"/>
      <sheetName val="Quantum Stds 12-3-01"/>
      <sheetName val="Quantum Stds prev"/>
      <sheetName val="FP"/>
      <sheetName val="COS1"/>
      <sheetName val="FY03CostStructure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LOV"/>
      <sheetName val="k-line"/>
      <sheetName val="產品基本信息"/>
      <sheetName val="costos fw 52"/>
      <sheetName val="abbr"/>
      <sheetName val="Instructions"/>
      <sheetName val="FCG"/>
      <sheetName val="Chart"/>
      <sheetName val="MCS"/>
      <sheetName val="产品"/>
      <sheetName val="Oct FW42 BaaN for G-Line"/>
      <sheetName val="po list"/>
      <sheetName val="Foams"/>
      <sheetName val="Refrigerants"/>
      <sheetName val="Table"/>
      <sheetName val="SUM14ZC1"/>
      <sheetName val="Meas Acceptance Template"/>
      <sheetName val="Batch Comparison Template"/>
      <sheetName val="Meas Indv Template"/>
      <sheetName val="Dates"/>
      <sheetName val="EPR"/>
      <sheetName val="VSAMS Summary"/>
      <sheetName val="Glossary"/>
      <sheetName val="目标体系横轴矩阵"/>
      <sheetName val="spp"/>
      <sheetName val="Leap PO Std."/>
      <sheetName val="Quantum PO Std"/>
      <sheetName val="master PO"/>
      <sheetName val="Grid"/>
      <sheetName val="审核总览"/>
      <sheetName val="NEW003"/>
      <sheetName val="Index"/>
      <sheetName val="10. Thermal Limiter 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FP"/>
      <sheetName val="COVER PAGE"/>
      <sheetName val="Table of Contents"/>
      <sheetName val="Recon"/>
      <sheetName val="SUMMARY"/>
      <sheetName val="SUMMARY (EXPD)"/>
      <sheetName val="SUMMARY (%)"/>
      <sheetName val="Bridge"/>
      <sheetName val="PL1"/>
      <sheetName val="PL2"/>
      <sheetName val="PL3"/>
      <sheetName val="PL4"/>
      <sheetName val="QTD TO GO"/>
      <sheetName val="Linearity"/>
      <sheetName val="Linearity Chart"/>
      <sheetName val="Rev-GM Detail 1"/>
      <sheetName val="Rev-GM Detail 2"/>
      <sheetName val="COS1"/>
      <sheetName val="COS2"/>
      <sheetName val="COS3"/>
      <sheetName val="COS4"/>
      <sheetName val="Rev Trend"/>
      <sheetName val="Rev Mix Trend"/>
      <sheetName val="GM Trend"/>
      <sheetName val="GM% Trend"/>
      <sheetName val="NP Trend"/>
      <sheetName val="DIO"/>
      <sheetName val="APJSum"/>
      <sheetName val="AmeSum"/>
      <sheetName val="EMEASum"/>
      <sheetName val="HPCoSum"/>
      <sheetName val="OGSum"/>
      <sheetName val="WWSum"/>
      <sheetName val="NVA-300T返品リスト"/>
      <sheetName val="Pull HP Wide"/>
      <sheetName val="Pull All SFs"/>
      <sheetName val="公司"/>
      <sheetName val="工厂"/>
      <sheetName val="经营体"/>
      <sheetName val="供应商"/>
      <sheetName val="Basic PMM"/>
      <sheetName val="Full PMM"/>
      <sheetName val="Comet ASPIRE"/>
      <sheetName val="LOV"/>
      <sheetName val="Comet Sequential"/>
      <sheetName val="Comet yoy"/>
      <sheetName val="Instructions"/>
      <sheetName val="Data"/>
      <sheetName val="22年计划"/>
      <sheetName val="COVER_PAGE"/>
      <sheetName val="Table_of_Contents"/>
      <sheetName val="SUMMARY_(EXPD)"/>
      <sheetName val="SUMMARY_(%)"/>
      <sheetName val="QTD_TO_GO"/>
      <sheetName val="Linearity_Chart"/>
      <sheetName val="Rev-GM_Detail_1"/>
      <sheetName val="Rev-GM_Detail_2"/>
      <sheetName val="Rev_Trend"/>
      <sheetName val="Rev_Mix_Trend"/>
      <sheetName val="GM_Trend"/>
      <sheetName val="GM%_Trend"/>
      <sheetName val="NP_Trend"/>
      <sheetName val="產品基本信息"/>
      <sheetName val="Sheet1"/>
      <sheetName val="AFEMAI"/>
      <sheetName val="KEY"/>
      <sheetName val="Av.Measures"/>
      <sheetName val="PL Compares w Flash BCS"/>
      <sheetName val="3D ASPIRE Table"/>
      <sheetName val="FY03CostStructure"/>
      <sheetName val="SETUP"/>
      <sheetName val="2-Incumbents"/>
      <sheetName val="Rates"/>
      <sheetName val="Spec"/>
      <sheetName val="5+7 plan"/>
      <sheetName val="FY01 Actuals"/>
      <sheetName val="FY00 Restated"/>
      <sheetName val="FY01 Quota"/>
      <sheetName val="BaaN FW47"/>
      <sheetName val="Sep BaaN"/>
      <sheetName val="Top Lvl  Logic"/>
      <sheetName val="Parts"/>
      <sheetName val="Process"/>
      <sheetName val="Batch Comparison Template"/>
      <sheetName val="Stats Graph Template"/>
      <sheetName val="Q4 CURRENCY"/>
      <sheetName val=""/>
      <sheetName val="MCS"/>
      <sheetName val="假设"/>
      <sheetName val="Funnel"/>
      <sheetName val="tables"/>
      <sheetName val="Time Dimension Lookup"/>
      <sheetName val="业务类型"/>
      <sheetName val="p and l"/>
      <sheetName val="Total Financials"/>
      <sheetName val="FCG"/>
      <sheetName val="分产品销售收入、成本分析表"/>
      <sheetName val="Planet_Ame"/>
      <sheetName val="Planet_AP"/>
      <sheetName val="Planet_EMEA"/>
      <sheetName val="Planet_OG"/>
      <sheetName val="Planet_WW"/>
      <sheetName val="面积指标"/>
      <sheetName val="投资估算表"/>
      <sheetName val="资产负债表汇编"/>
      <sheetName val="abbr"/>
      <sheetName val="Dates"/>
      <sheetName val="审核总览"/>
      <sheetName val="costos fw 52"/>
      <sheetName val="EPR"/>
      <sheetName val="VSAMS Summary"/>
      <sheetName val="Glossary"/>
      <sheetName val="spp"/>
      <sheetName val="UPPER BLOCK"/>
      <sheetName val="분리멀티형"/>
      <sheetName val="自制件材料价格"/>
      <sheetName val="XL4Poppy"/>
      <sheetName val="Tﾁｬｰﾄ"/>
      <sheetName val="produccion"/>
      <sheetName val="produccion Nov"/>
      <sheetName val="Oct Production"/>
      <sheetName val="Oct FW42 BaaN"/>
      <sheetName val="Quantum Stds 12-3-01"/>
      <sheetName val="Quantum Stds prev"/>
      <sheetName val="产品"/>
      <sheetName val="Commercial Benefits"/>
      <sheetName val="Inc_DCRR by Yr"/>
      <sheetName val="Program Inputs"/>
      <sheetName val="Fixed calculations"/>
      <sheetName val="Chart"/>
      <sheetName val="Depreciation Tables"/>
      <sheetName val="Floor Loads"/>
      <sheetName val="Inc_DCRR by Q"/>
      <sheetName val="SKU Data Input"/>
      <sheetName val="O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10. Thermal Limiter Test"/>
      <sheetName val="Photos"/>
      <sheetName val="CA Numbers"/>
      <sheetName val="Index"/>
      <sheetName val="Original"/>
      <sheetName val="Instructions"/>
      <sheetName val="Basic PMM"/>
      <sheetName val="Full PMM"/>
      <sheetName val="AmeSum"/>
      <sheetName val="审核总览"/>
      <sheetName val="公司"/>
      <sheetName val="produccion"/>
      <sheetName val="HTP 2001"/>
      <sheetName val="Funnel"/>
      <sheetName val="工厂"/>
      <sheetName val="经营体"/>
      <sheetName val="produccion Nov"/>
      <sheetName val="Oct Production"/>
      <sheetName val="Oct FW42 BaaN"/>
      <sheetName val="Quantum Stds 12-3-01"/>
      <sheetName val="Quantum Stds prev"/>
      <sheetName val="供应商"/>
      <sheetName val="Table"/>
      <sheetName val="3D ASPIRE Table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01_宏命令库"/>
      <sheetName val="Chart"/>
      <sheetName val="NEW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PPD"/>
      <sheetName val="DvsA"/>
      <sheetName val="WWHQ "/>
      <sheetName val="FY03CostStructure"/>
      <sheetName val="FY03P&amp;L"/>
      <sheetName val="Summary"/>
      <sheetName val="XL4Poppy"/>
      <sheetName val="APJSum"/>
      <sheetName val="AmeSum"/>
      <sheetName val="EMEASum"/>
      <sheetName val="HPCoSum"/>
      <sheetName val="OGSum"/>
      <sheetName val="WWSum"/>
      <sheetName val="Comet ASPIRE"/>
      <sheetName val="Comet Sequential"/>
      <sheetName val="Comet yoy"/>
      <sheetName val="DIO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abbr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WIBLE"/>
      <sheetName val="LOV"/>
      <sheetName val="22年计划"/>
      <sheetName val="WWHQ_"/>
      <sheetName val="Input FX Rates"/>
      <sheetName val="Input Dates"/>
      <sheetName val="津贴"/>
      <sheetName val="Av.Measures"/>
      <sheetName val="Q4Report"/>
      <sheetName val="COMPON"/>
      <sheetName val="BILLCONT"/>
      <sheetName val="公司"/>
      <sheetName val="工厂"/>
      <sheetName val="经营体"/>
      <sheetName val="供应商"/>
      <sheetName val="3D ASPIRE Table"/>
      <sheetName val="PLALL"/>
      <sheetName val="Foams"/>
      <sheetName val="Grid"/>
      <sheetName val="AR Signature Page"/>
      <sheetName val="LRR Summary"/>
      <sheetName val="분리멀티형"/>
      <sheetName val="Refrigerants"/>
      <sheetName val="BaaN FW47"/>
      <sheetName val="Sep BaaN"/>
      <sheetName val="未闭环"/>
      <sheetName val="Time Dimension Lookup"/>
      <sheetName val="Rates"/>
      <sheetName val="Input area"/>
      <sheetName val="Q4 CURRENCY"/>
      <sheetName val="SPals"/>
      <sheetName val="p and l"/>
      <sheetName val="分产品销售收入、成本分析表"/>
      <sheetName val="Restate"/>
      <sheetName val="面积指标"/>
      <sheetName val="A翼写字楼"/>
      <sheetName val="资产负债表"/>
      <sheetName val="敏感参数"/>
      <sheetName val="Pull HP Wide"/>
      <sheetName val="Pull All SFs"/>
      <sheetName val="Instructions"/>
      <sheetName val="Basic PMM"/>
      <sheetName val="Full PMM"/>
      <sheetName val="MC3(main)"/>
      <sheetName val="MC1"/>
      <sheetName val="Index"/>
      <sheetName val="10. Thermal Limiter Test"/>
      <sheetName val="审核总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NEW003"/>
      <sheetName val="MC3(main)"/>
      <sheetName val="MC1"/>
      <sheetName val="NCAB"/>
      <sheetName val="Invoice"/>
      <sheetName val="产品"/>
      <sheetName val="3D ASPIRE Tabl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SPals"/>
      <sheetName val="Histogram"/>
      <sheetName val="公司"/>
      <sheetName val="Index"/>
      <sheetName val="工厂"/>
      <sheetName val="经营体"/>
      <sheetName val="10. Thermal Limiter Test"/>
      <sheetName val="供应商"/>
      <sheetName val="00PCM"/>
      <sheetName val="COST O.K."/>
      <sheetName val="COST_O_K_"/>
      <sheetName val="Ref"/>
      <sheetName val="総合B"/>
      <sheetName val="MPL 技連"/>
      <sheetName val="342A Block"/>
      <sheetName val="2005"/>
      <sheetName val="選酋表"/>
      <sheetName val="モデル賃金"/>
      <sheetName val="350CXZCO"/>
      <sheetName val="IMCT BODY"/>
      <sheetName val="New DYNA"/>
      <sheetName val="ﾕｰｻﾞｰ設定"/>
      <sheetName val="ワースト部品ハンドワーク 09"/>
      <sheetName val="ワースト部品ハンドワーク08"/>
      <sheetName val="ValueList"/>
      <sheetName val="SUM DLV"/>
      <sheetName val="Balance Sheet"/>
      <sheetName val="ISO_250"/>
      <sheetName val="DIST"/>
      <sheetName val=" Sale Order -N"/>
      <sheetName val="#REF"/>
      <sheetName val="COST_O_K_1"/>
      <sheetName val="MPL_技連"/>
      <sheetName val="342A_Block"/>
      <sheetName val="DATA BASE"/>
      <sheetName val="DATA F2"/>
      <sheetName val="Data"/>
      <sheetName val="cash flow 1"/>
      <sheetName val="cash flow 2"/>
      <sheetName val="Report_Range"/>
      <sheetName val="Report_Anova"/>
      <sheetName val="INPUT SHEET"/>
      <sheetName val="8974450390 CPK"/>
      <sheetName val="ADJ - RATE"/>
      <sheetName val="05MY USA"/>
      <sheetName val="set date"/>
      <sheetName val="Km"/>
      <sheetName val="IMCT_BODY"/>
      <sheetName val="New_DYNA"/>
      <sheetName val="COST_O_K_2"/>
      <sheetName val="MPL_技連1"/>
      <sheetName val="342A_Block1"/>
      <sheetName val="IMCT_BODY1"/>
      <sheetName val="New_DYNA1"/>
      <sheetName val="96・(・・)"/>
      <sheetName val="CTdongia"/>
      <sheetName val="wire"/>
      <sheetName val="INCOMING(Graph )"/>
      <sheetName val="PUR170095"/>
      <sheetName val="Sheet1"/>
      <sheetName val="サーバイメージ図"/>
      <sheetName val="00 DOWNLOAD"/>
      <sheetName val="CRITERIA2"/>
      <sheetName val="CRITERIA1"/>
      <sheetName val="Assumptions"/>
      <sheetName val="_Sale_Order_-N"/>
      <sheetName val="DATA_BASE"/>
      <sheetName val="SUM_DLV"/>
      <sheetName val="Balance_Sheet"/>
      <sheetName val="ワースト部品ハンドワーク_09"/>
      <sheetName val="Dlrnames"/>
      <sheetName val="Top22(GER)"/>
      <sheetName val="計算結果"/>
      <sheetName val="code"/>
      <sheetName val="ADJ_-_RATE"/>
      <sheetName val="GMX 002"/>
      <sheetName val="10-1 Media"/>
      <sheetName val="10-cut"/>
      <sheetName val="selling prices"/>
      <sheetName val="COST_O_K_3"/>
      <sheetName val="MPL_技連2"/>
      <sheetName val="342A_Block2"/>
      <sheetName val="ワースト部品ハンドワーク_091"/>
      <sheetName val="SUM_DLV1"/>
      <sheetName val="Balance_Sheet1"/>
      <sheetName val="_Sale_Order_-N1"/>
      <sheetName val="DATA_BASE1"/>
      <sheetName val="DEC 98"/>
      <sheetName val="GLOBAL SALES  MARCH 2002"/>
      <sheetName val="DATA_F2"/>
      <sheetName val="COST_O_K_4"/>
      <sheetName val="ワースト部品ハンドワーク_092"/>
      <sheetName val="DATA_F21"/>
      <sheetName val="COST_O_K_5"/>
      <sheetName val="MPL_技連3"/>
      <sheetName val="342A_Block3"/>
      <sheetName val="IMCT_BODY2"/>
      <sheetName val="New_DYNA2"/>
      <sheetName val="Balance_Sheet2"/>
      <sheetName val="ワースト部品ハンドワーク_093"/>
      <sheetName val="SUM_DLV2"/>
      <sheetName val="DATA_F22"/>
      <sheetName val="COST_O_K_6"/>
      <sheetName val="MPL_技連4"/>
      <sheetName val="342A_Block4"/>
      <sheetName val="ワースト部品ハンドワーク_094"/>
      <sheetName val="IMCT_BODY3"/>
      <sheetName val="New_DYNA3"/>
      <sheetName val="Balance_Sheet3"/>
      <sheetName val="SUM_DLV3"/>
      <sheetName val="DATA_F23"/>
      <sheetName val="_Sale_Order_-N2"/>
      <sheetName val="DATA_BASE2"/>
      <sheetName val="COST_O_K_10"/>
      <sheetName val="MPL_技連8"/>
      <sheetName val="342A_Block8"/>
      <sheetName val="IMCT_BODY7"/>
      <sheetName val="New_DYNA7"/>
      <sheetName val="Balance_Sheet7"/>
      <sheetName val="ワースト部品ハンドワーク_098"/>
      <sheetName val="SUM_DLV7"/>
      <sheetName val="DATA_F27"/>
      <sheetName val="_Sale_Order_-N6"/>
      <sheetName val="DATA_BASE6"/>
      <sheetName val="COST_O_K_8"/>
      <sheetName val="MPL_技連6"/>
      <sheetName val="342A_Block6"/>
      <sheetName val="IMCT_BODY5"/>
      <sheetName val="New_DYNA5"/>
      <sheetName val="Balance_Sheet5"/>
      <sheetName val="ワースト部品ハンドワーク_096"/>
      <sheetName val="SUM_DLV5"/>
      <sheetName val="DATA_F25"/>
      <sheetName val="_Sale_Order_-N4"/>
      <sheetName val="DATA_BASE4"/>
      <sheetName val="COST_O_K_7"/>
      <sheetName val="MPL_技連5"/>
      <sheetName val="342A_Block5"/>
      <sheetName val="ワースト部品ハンドワーク_095"/>
      <sheetName val="IMCT_BODY4"/>
      <sheetName val="New_DYNA4"/>
      <sheetName val="Balance_Sheet4"/>
      <sheetName val="DATA_F24"/>
      <sheetName val="SUM_DLV4"/>
      <sheetName val="_Sale_Order_-N3"/>
      <sheetName val="DATA_BASE3"/>
      <sheetName val="COST_O_K_9"/>
      <sheetName val="MPL_技連7"/>
      <sheetName val="342A_Block7"/>
      <sheetName val="IMCT_BODY6"/>
      <sheetName val="New_DYNA6"/>
      <sheetName val="Balance_Sheet6"/>
      <sheetName val="ワースト部品ハンドワーク_097"/>
      <sheetName val="SUM_DLV6"/>
      <sheetName val="DATA_F26"/>
      <sheetName val="_Sale_Order_-N5"/>
      <sheetName val="DATA_BASE5"/>
      <sheetName val="COST_O_K_11"/>
      <sheetName val="MPL_技連9"/>
      <sheetName val="342A_Block9"/>
      <sheetName val="ワースト部品ハンドワーク_099"/>
      <sheetName val="IMCT_BODY8"/>
      <sheetName val="New_DYNA8"/>
      <sheetName val="Balance_Sheet8"/>
      <sheetName val="SUM_DLV8"/>
      <sheetName val="DATA_F28"/>
      <sheetName val="_Sale_Order_-N7"/>
      <sheetName val="DATA_BASE7"/>
      <sheetName val="COST_O_K_12"/>
      <sheetName val="MPL_技連10"/>
      <sheetName val="342A_Block10"/>
      <sheetName val="ワースト部品ハンドワーク_0910"/>
      <sheetName val="IMCT_BODY9"/>
      <sheetName val="New_DYNA9"/>
      <sheetName val="Balance_Sheet9"/>
      <sheetName val="SUM_DLV9"/>
      <sheetName val="DATA_F29"/>
      <sheetName val="_Sale_Order_-N8"/>
      <sheetName val="DATA_BASE8"/>
      <sheetName val="CCR"/>
      <sheetName val="Takt ( assy )"/>
      <sheetName val="std-time-new"/>
      <sheetName val="Original"/>
      <sheetName val="审核总览"/>
      <sheetName val="abbr"/>
      <sheetName val="Q4 CURRENCY"/>
      <sheetName val="Spec"/>
      <sheetName val="ＴＦ関連Ｐｒｊ日程表"/>
      <sheetName val="Kautex 4WD St.IV P&amp;D"/>
      <sheetName val="Sachs FL WHL"/>
      <sheetName val="LRR Summary"/>
      <sheetName val="Chart"/>
      <sheetName val="FY03CostStructure"/>
      <sheetName val="MCS"/>
      <sheetName val="HTP 2001"/>
      <sheetName val="Funnel"/>
      <sheetName val="01_宏命令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明珞设备名称"/>
      <sheetName val="版本"/>
      <sheetName val="01_宏命令库"/>
      <sheetName val="02_外购件价格库"/>
      <sheetName val="03.1_设备清单辅助页"/>
      <sheetName val="03_设备清单"/>
      <sheetName val="04_人工成本计算表格"/>
      <sheetName val="05_样车试制成本计算表格"/>
      <sheetName val="06_夹具设计报价模板"/>
      <sheetName val="夹具设计及外购品价目清单"/>
      <sheetName val="07_预算总表（SAP)"/>
      <sheetName val="07.1_预算-签署版"/>
      <sheetName val="08_工时汇总"/>
      <sheetName val="09_现金流"/>
      <sheetName val="NEW003"/>
      <sheetName val="PLALL"/>
      <sheetName val="FP"/>
      <sheetName val="Time Dimension Lookup"/>
      <sheetName val="LOV"/>
      <sheetName val="Original"/>
      <sheetName val="Leap PO Std."/>
      <sheetName val="Quantum PO Std"/>
      <sheetName val="Summary"/>
      <sheetName val="master PO"/>
      <sheetName val="Table"/>
      <sheetName val="数据输入"/>
      <sheetName val="行动计划"/>
      <sheetName val="Instructions"/>
      <sheetName val="Sheet1"/>
      <sheetName val="Spec"/>
      <sheetName val="LRR Summary"/>
      <sheetName val="Index"/>
      <sheetName val="MC3(main)"/>
      <sheetName val="MC1"/>
      <sheetName val="10. Thermal Limiter Test"/>
      <sheetName val="Planet_Ame"/>
      <sheetName val="Planet_AP"/>
      <sheetName val="Planet_EMEA"/>
      <sheetName val="Planet_OG"/>
      <sheetName val="Planet_WW"/>
      <sheetName val="FCG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pp"/>
      <sheetName val="公司"/>
      <sheetName val="工厂"/>
      <sheetName val="经营体"/>
      <sheetName val="供应商"/>
      <sheetName val="MCS"/>
      <sheetName val="Cost_MMTA-1601塔奥CS11_20160118_最"/>
      <sheetName val="审核总览"/>
      <sheetName val="Chart"/>
      <sheetName val="Safety _ P_A"/>
      <sheetName val="HTP 2001"/>
      <sheetName val="Fun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Overview"/>
      <sheetName val="LRR Summary"/>
      <sheetName val="Dates"/>
      <sheetName val="EPR"/>
      <sheetName val="LRR"/>
      <sheetName val="SLP"/>
      <sheetName val="Supplier PTC Log"/>
      <sheetName val="PTC Instructions"/>
      <sheetName val="ASDE PTC Log"/>
      <sheetName val="PSW Sup"/>
      <sheetName val="PPAP"/>
      <sheetName val="APQP Status Report"/>
      <sheetName val="PND"/>
      <sheetName val="Warrant"/>
      <sheetName val="Glossary"/>
      <sheetName val="Instructions"/>
      <sheetName val="AQPDFMEA"/>
      <sheetName val="AQPDVP"/>
      <sheetName val="AQPPROTCP"/>
      <sheetName val="AQPMPFC"/>
      <sheetName val="AQPPFMEA"/>
      <sheetName val="AQPPLCP"/>
      <sheetName val="AQPOPI"/>
      <sheetName val="AQPPRODCP"/>
      <sheetName val="CV Instructions"/>
      <sheetName val="CV Process Flow Chart"/>
      <sheetName val="CV Preliminary Data"/>
      <sheetName val="CV Run Data Sheet"/>
      <sheetName val="Open Issues Log"/>
      <sheetName val="FCG"/>
      <sheetName val="SPals"/>
      <sheetName val="Spec"/>
      <sheetName val="公司"/>
      <sheetName val="工厂"/>
      <sheetName val="经营体"/>
      <sheetName val="供应商"/>
      <sheetName val="FP"/>
      <sheetName val="Time Dimension Lookup"/>
      <sheetName val="產品基本信息"/>
      <sheetName val="Safety _ P_A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数据输入"/>
      <sheetName val="行动计划"/>
      <sheetName val="Original"/>
      <sheetName val="AmeSum"/>
      <sheetName val="Batch Comparison Template"/>
      <sheetName val="Restate"/>
      <sheetName val="Stats Graph Template"/>
      <sheetName val="XL4Poppy"/>
      <sheetName val="Funnel"/>
      <sheetName val="Q4 CURRENCY"/>
      <sheetName val="NEW003"/>
      <sheetName val="produccion"/>
      <sheetName val="produccion Nov"/>
      <sheetName val="Oct Production"/>
      <sheetName val="Oct FW42 BaaN"/>
      <sheetName val="Quantum Stds 12-3-01"/>
      <sheetName val="Quantum Stds prev"/>
      <sheetName val="Sheet1"/>
      <sheetName val="Index"/>
      <sheetName val="MC3(main)"/>
      <sheetName val="MC1"/>
      <sheetName val="10. Thermal Limiter Test"/>
      <sheetName val="Planet_Ame"/>
      <sheetName val="Planet_AP"/>
      <sheetName val="Planet_EMEA"/>
      <sheetName val="Planet_OG"/>
      <sheetName val="Planet_WW"/>
      <sheetName val="HTP 2001"/>
      <sheetName val="Table"/>
      <sheetName val="产品"/>
      <sheetName val="Summary Data"/>
      <sheetName val="Leap PO Std."/>
      <sheetName val="Quantum PO Std"/>
      <sheetName val="master PO"/>
      <sheetName val="FY03CostStructure"/>
      <sheetName val="审核总览"/>
      <sheetName val="01_宏命令库"/>
      <sheetName val="评价矩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s "/>
      <sheetName val="封面"/>
      <sheetName val="审核总览"/>
      <sheetName val="工厂图片"/>
      <sheetName val="短期整改清单清单"/>
      <sheetName val="质量体系"/>
      <sheetName val="Mgnt Systems &amp; Planning"/>
      <sheetName val="NPI"/>
      <sheetName val="Process Controls"/>
      <sheetName val="Sourcing"/>
      <sheetName val="Fin &amp; Mat Control"/>
      <sheetName val="Definition"/>
      <sheetName val="Objective Evidence"/>
      <sheetName val="FY01 Actuals"/>
      <sheetName val="FY00 Restated"/>
      <sheetName val="FY01 Quota"/>
      <sheetName val="MCS"/>
      <sheetName val="黄岛厨电0813"/>
      <sheetName val="3D ASPIRE Table"/>
      <sheetName val="Sheet1"/>
      <sheetName val="公司"/>
      <sheetName val="工厂"/>
      <sheetName val="经营体"/>
      <sheetName val="供应商"/>
      <sheetName val="LOV"/>
      <sheetName val="abbr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FY03CostStructure"/>
      <sheetName val="AmeSum"/>
      <sheetName val="產品基本信息"/>
      <sheetName val="APJSum"/>
      <sheetName val="EMEASum"/>
      <sheetName val="HPCoSum"/>
      <sheetName val="OGSum"/>
      <sheetName val="WWSum"/>
      <sheetName val="Setup"/>
      <sheetName val="Global variables"/>
      <sheetName val="Grafvta00 (2)"/>
      <sheetName val="SUM14ZC1"/>
      <sheetName val="AR Signature Page"/>
      <sheetName val="Oct FW42 BaaN for G-Line"/>
      <sheetName val="Chart"/>
      <sheetName val="Batch Comparison Template"/>
      <sheetName val="Stats Graph Template"/>
      <sheetName val="Sheet2"/>
      <sheetName val="未闭环"/>
      <sheetName val="Funnel"/>
      <sheetName val="Index"/>
      <sheetName val="10. Thermal Limiter Test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BaaN FW47"/>
      <sheetName val="Sep BaaN"/>
      <sheetName val="Basic PMM"/>
      <sheetName val="Full PMM"/>
      <sheetName val="Instructions"/>
      <sheetName val="Q4 CURRENCY"/>
      <sheetName val="NVA-300T返品リスト"/>
      <sheetName val="Foams"/>
      <sheetName val="Refrigerants"/>
      <sheetName val="PO File 2002"/>
      <sheetName val="PO File 2002 Final"/>
      <sheetName val="Original"/>
      <sheetName val="MTL1"/>
      <sheetName val="tables"/>
      <sheetName val="Dates"/>
      <sheetName val="EPR"/>
      <sheetName val="VSAMS Summary"/>
      <sheetName val="Glossary"/>
      <sheetName val="Contents"/>
      <sheetName val="Total Financials"/>
      <sheetName val="MC3(main)"/>
      <sheetName val="MC1"/>
      <sheetName val="LRR Summary"/>
      <sheetName val="PLALL2"/>
      <sheetName val="数据输入"/>
      <sheetName val="行动计划"/>
      <sheetName val="Spec"/>
      <sheetName val="Time Dimension 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数据输入"/>
      <sheetName val="问题表"/>
      <sheetName val="评价矩阵"/>
      <sheetName val="PrGr1"/>
      <sheetName val="PrGr2"/>
      <sheetName val="PrGr3"/>
      <sheetName val="PrGr4"/>
      <sheetName val="审核报告"/>
      <sheetName val="行动计划"/>
      <sheetName val="Sheet1"/>
      <sheetName val="复评报告"/>
      <sheetName val="审核总览"/>
      <sheetName val="4 审核发现描述"/>
      <sheetName val="Sheet2"/>
      <sheetName val="PLALL"/>
      <sheetName val="Summary Data"/>
      <sheetName val="SPals"/>
      <sheetName val="Histogram"/>
      <sheetName val="AR Signature Page"/>
      <sheetName val="01_宏命令库"/>
      <sheetName val="NEW003"/>
      <sheetName val="Spec"/>
      <sheetName val="spp"/>
      <sheetName val="FY03CostStructure"/>
      <sheetName val="Instructions"/>
      <sheetName val="LRR Summary"/>
      <sheetName val="NCAB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Time Dimension Lookup"/>
      <sheetName val="产品"/>
      <sheetName val="Original"/>
      <sheetName val="FC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Funnel"/>
      <sheetName val="MC"/>
      <sheetName val="NT"/>
      <sheetName val="OSD"/>
      <sheetName val="NSO"/>
      <sheetName val="SAP"/>
      <sheetName val="EX"/>
      <sheetName val="6M"/>
      <sheetName val="Must-Win"/>
      <sheetName val="Focus ACs"/>
      <sheetName val="Comet Q202 Flash"/>
      <sheetName val="Q4 CURRENCY"/>
      <sheetName val="假设"/>
      <sheetName val="accumdeprn"/>
      <sheetName val="PLALL"/>
      <sheetName val="Table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APJSum"/>
      <sheetName val="AmeSum"/>
      <sheetName val="EMEASum"/>
      <sheetName val="HPCoSum"/>
      <sheetName val="OGSum"/>
      <sheetName val="WWSum"/>
      <sheetName val="PL"/>
      <sheetName val="A翼写字楼"/>
      <sheetName val="3D ASPIRE Table"/>
      <sheetName val="面积指标"/>
      <sheetName val="FCG"/>
      <sheetName val="FY03CostStructure"/>
      <sheetName val="HTP 2001"/>
      <sheetName val="LOV"/>
      <sheetName val="pull hp wide"/>
      <sheetName val="pull all sfs"/>
      <sheetName val="Comet ASPIRE"/>
      <sheetName val="Comet Sequential"/>
      <sheetName val="Comet yoy"/>
      <sheetName val="B"/>
      <sheetName val="审核总览"/>
      <sheetName val="MCS"/>
      <sheetName val="公司"/>
      <sheetName val="工厂"/>
      <sheetName val="经营体"/>
      <sheetName val="供应商"/>
      <sheetName val="NAV"/>
      <sheetName val="APAC_DEF_REVISED"/>
      <sheetName val="原始数据"/>
      <sheetName val="Janvier Heures Travaillées"/>
      <sheetName val="PLALL2"/>
      <sheetName val="资产品名库"/>
      <sheetName val="字典(不需输入)"/>
      <sheetName val="银行借款询证"/>
      <sheetName val="XL4Poppy"/>
      <sheetName val="Company Info"/>
      <sheetName val="產成品收發明細表5"/>
      <sheetName val="dealer"/>
      <sheetName val="Restate"/>
      <sheetName val="Time Dimension Lookup"/>
      <sheetName val="SPals"/>
      <sheetName val="BALANCE SHEET"/>
      <sheetName val="Setup"/>
      <sheetName val="Original"/>
      <sheetName val="Consol"/>
      <sheetName val="SUM14ZC1"/>
      <sheetName val="GWL-RUNING"/>
      <sheetName val="malfun99"/>
      <sheetName val="Sales Seasonality by Month"/>
      <sheetName val="total(F)"/>
      <sheetName val="Fatt.001"/>
      <sheetName val="Personalizza"/>
      <sheetName val="Batch Comparison Template"/>
      <sheetName val="Stats Graph Template"/>
      <sheetName val="01_宏命令库"/>
      <sheetName val="spp"/>
      <sheetName val="Histogram"/>
      <sheetName val="Instructions"/>
      <sheetName val="분리멀티형"/>
      <sheetName val="数据输入"/>
      <sheetName val="评价矩阵"/>
      <sheetName val="行动计划"/>
      <sheetName val="未闭环"/>
      <sheetName val="FX_Rates"/>
      <sheetName val="Start Here!"/>
      <sheetName val="Master Data"/>
      <sheetName val="Planner"/>
      <sheetName val="Planet_Ame"/>
      <sheetName val="Planet_AP"/>
      <sheetName val="Planet_EMEA"/>
      <sheetName val="Planet_OG"/>
      <sheetName val="Planet_WW"/>
      <sheetName val="FY01 Actuals"/>
      <sheetName val="FY00 Restated"/>
      <sheetName val="FY01 Quota"/>
      <sheetName val="Total Financials"/>
      <sheetName val="科目余额"/>
      <sheetName val="T  B"/>
      <sheetName val="Par"/>
      <sheetName val="6621"/>
      <sheetName val="lookups"/>
      <sheetName val="企业基本情况表限"/>
      <sheetName val="本次清算项目清算成本分摊比例鉴证表（普通住宅和其他商品房）"/>
      <sheetName val="produccion"/>
      <sheetName val="produccion Nov"/>
      <sheetName val="Oct Production"/>
      <sheetName val="Oct FW42 BaaN"/>
      <sheetName val="Quantum Stds 12-3-01"/>
      <sheetName val="Quantum Stds prev"/>
      <sheetName val="sheet 1"/>
      <sheetName val="Sheet3"/>
      <sheetName val="CZ01"/>
      <sheetName val="CZ68"/>
      <sheetName val="GR01E"/>
      <sheetName val="Zone stucture"/>
      <sheetName val="PL18"/>
      <sheetName val="CSI"/>
      <sheetName val="Volumes"/>
      <sheetName val="Raw materials"/>
      <sheetName val="export"/>
      <sheetName val="local"/>
      <sheetName val="索引表"/>
      <sheetName val="F_Summary"/>
      <sheetName val="COVER"/>
      <sheetName val="Source"/>
      <sheetName val="Sheet2"/>
      <sheetName val="设备部房屋"/>
      <sheetName val="A6620 Detail"/>
      <sheetName val="VARIABLES"/>
      <sheetName val="Reprice Lookup"/>
      <sheetName val="Termination Dates clean"/>
      <sheetName val="FX"/>
      <sheetName val="VIDE1"/>
      <sheetName val="VIDE2"/>
      <sheetName val="Sheet4"/>
      <sheetName val="评估结论"/>
      <sheetName val="现 金 流 量 表"/>
      <sheetName val="Table"/>
      <sheetName val="Parametri"/>
      <sheetName val="產成品收發明細表"/>
      <sheetName val="Lists"/>
      <sheetName val="ee&amp;offsort"/>
      <sheetName val="New Cancelled Breakout"/>
      <sheetName val="OfficerList"/>
      <sheetName val="VestTemp&amp;Typeclean"/>
      <sheetName val="E101"/>
      <sheetName val="gares 02 BON FICHIER "/>
      <sheetName val="现金流量表（月报）"/>
      <sheetName val="Hidden Lists"/>
      <sheetName val="COA"/>
      <sheetName val="JE - Depn Sept"/>
      <sheetName val="DM XE+ DIA CHI"/>
      <sheetName val="1 LeadSchedule"/>
      <sheetName val="3 Analysis"/>
      <sheetName val="0508"/>
      <sheetName val="0504"/>
      <sheetName val="0506"/>
      <sheetName val="Parameters"/>
      <sheetName val="总明细"/>
      <sheetName val="项目日程安排"/>
      <sheetName val="Spec"/>
      <sheetName val="產品基本信息"/>
      <sheetName val="Dates"/>
      <sheetName val="EPR"/>
      <sheetName val="VSAMS Summary"/>
      <sheetName val="Glossary"/>
      <sheetName val="Sheet1"/>
      <sheetName val="EPR &amp; LRR"/>
      <sheetName val="72HX"/>
      <sheetName val="75EX"/>
      <sheetName val="72HY"/>
      <sheetName val="75EY"/>
      <sheetName val="UPPER BLOCK"/>
      <sheetName val="HDa16"/>
      <sheetName val="99-值列表"/>
      <sheetName val="产品"/>
      <sheetName val="Safety _ P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8+4 VS 4+8"/>
      <sheetName val="Original"/>
      <sheetName val="Unidades"/>
      <sheetName val="Importe"/>
      <sheetName val="Mezcla"/>
      <sheetName val="Safety _ P_A"/>
      <sheetName val="HTP 2001"/>
      <sheetName val="Funnel"/>
      <sheetName val="MCS"/>
      <sheetName val="FP"/>
      <sheetName val="Time Dimension Lookup"/>
      <sheetName val="审核总览"/>
      <sheetName val="COS1"/>
      <sheetName val="FY03CostStructure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PLALL2"/>
      <sheetName val="公司"/>
      <sheetName val="工厂"/>
      <sheetName val="经营体"/>
      <sheetName val="供应商"/>
      <sheetName val="3D ASPIRE Table"/>
      <sheetName val="LOV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Table"/>
      <sheetName val="costos fw 52"/>
      <sheetName val="Index"/>
      <sheetName val="MC3(main)"/>
      <sheetName val="MC1"/>
      <sheetName val="10. Thermal Limiter Test"/>
      <sheetName val="Planet_Ame"/>
      <sheetName val="Planet_AP"/>
      <sheetName val="Planet_EMEA"/>
      <sheetName val="Planet_OG"/>
      <sheetName val="Planet_WW"/>
      <sheetName val="produccion"/>
      <sheetName val="produccion Nov"/>
      <sheetName val="Oct Production"/>
      <sheetName val="Oct FW42 BaaN"/>
      <sheetName val="Quantum Stds 12-3-01"/>
      <sheetName val="Quantum Stds prev"/>
      <sheetName val="评价矩阵"/>
      <sheetName val="数据输入"/>
      <sheetName val="Spec"/>
      <sheetName val="Sheet1"/>
      <sheetName val="Q4 CURRENCY"/>
      <sheetName val="Basic PMM"/>
      <sheetName val="Full PMM"/>
      <sheetName val="72HX"/>
      <sheetName val="75EX"/>
      <sheetName val="72HY"/>
      <sheetName val="75EY"/>
      <sheetName val="spp"/>
      <sheetName val="ＴＦ関連Ｐｒｊ日程表"/>
      <sheetName val="k-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FP"/>
      <sheetName val="Time Dimension Lookup"/>
      <sheetName val="WW"/>
      <sheetName val="Ame"/>
      <sheetName val="EMEA"/>
      <sheetName val="APJ"/>
      <sheetName val="OG"/>
      <sheetName val="HPCoENs"/>
      <sheetName val="DIO"/>
      <sheetName val="面积指标"/>
      <sheetName val="amesum"/>
      <sheetName val="LOV"/>
      <sheetName val="APJSum"/>
      <sheetName val="EMEASum"/>
      <sheetName val="HPCoSum"/>
      <sheetName val="OGSum"/>
      <sheetName val="WWSum"/>
      <sheetName val="Q4 CURRENCY"/>
      <sheetName val="MCS"/>
      <sheetName val="3D ASPIRE Table"/>
      <sheetName val="公司"/>
      <sheetName val="工厂"/>
      <sheetName val="经营体"/>
      <sheetName val="供应商"/>
      <sheetName val="產品基本信息"/>
      <sheetName val="abbr"/>
      <sheetName val="FY01 Actuals"/>
      <sheetName val="FY00 Restated"/>
      <sheetName val="FY01 Quota"/>
      <sheetName val="SUM14ZC1"/>
      <sheetName val="CMRCS"/>
      <sheetName val="Parameter"/>
      <sheetName val="Time_Dimension_Lookup"/>
      <sheetName val="FY03CostStructure"/>
      <sheetName val="Start Here!"/>
      <sheetName val="Master Data"/>
      <sheetName val="Planner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ESS.GBU.DvA.Flash"/>
      <sheetName val="Administrative"/>
      <sheetName val="Planet_Ame"/>
      <sheetName val="Planet_AP"/>
      <sheetName val="Planet_EMEA"/>
      <sheetName val="Planet_OG"/>
      <sheetName val="Planet_WW"/>
      <sheetName val="GE 2001"/>
      <sheetName val="HTP 2001"/>
      <sheetName val="Histogram"/>
      <sheetName val="PLALL"/>
      <sheetName val="产品"/>
      <sheetName val="Oct FW42 BaaN for G-Line"/>
      <sheetName val="po list"/>
      <sheetName val="假设"/>
      <sheetName val="FCG"/>
      <sheetName val="PLALL2"/>
      <sheetName val="Panel"/>
      <sheetName val="Hidden"/>
      <sheetName val="Tables"/>
      <sheetName val="SPals"/>
      <sheetName val=" "/>
      <sheetName val="Summary Data"/>
      <sheetName val="资产负债表"/>
      <sheetName val="资产品名库"/>
      <sheetName val="字典(不需输入)"/>
      <sheetName val="银行借款询证"/>
      <sheetName val="敏感详细分析"/>
      <sheetName val="分产品销售收入、成本分析表"/>
      <sheetName val="Comet ASPIRE"/>
      <sheetName val="Comet Sequential"/>
      <sheetName val="Comet yoy"/>
      <sheetName val="雷梦"/>
      <sheetName val="Comet Q202 Flash"/>
      <sheetName val="Pull HP Wide"/>
      <sheetName val="Pull All SFs"/>
      <sheetName val="审核总览"/>
      <sheetName val="Spec"/>
      <sheetName val="Index"/>
      <sheetName val="10. Thermal Limiter Test"/>
      <sheetName val="Safety _ P_A"/>
      <sheetName val="s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FP"/>
      <sheetName val="Time Dimension Lookup"/>
      <sheetName val="公司"/>
      <sheetName val="工厂"/>
      <sheetName val="经营体"/>
      <sheetName val="供应商"/>
      <sheetName val="LOV"/>
      <sheetName val="APJSum"/>
      <sheetName val="AmeSum"/>
      <sheetName val="EMEASum"/>
      <sheetName val="HPCoSum"/>
      <sheetName val="OGSum"/>
      <sheetName val="WWSum"/>
      <sheetName val="MCS"/>
      <sheetName val="FY03CostStructure"/>
      <sheetName val="LRR Summary"/>
      <sheetName val="PLALL"/>
      <sheetName val="COS1"/>
      <sheetName val="Q4 CURRENCY"/>
      <sheetName val="PL1"/>
      <sheetName val="분리멀티형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Funnel"/>
      <sheetName val="Safety _ P_A"/>
      <sheetName val="评价矩阵"/>
      <sheetName val="数据输入"/>
      <sheetName val="Dates"/>
      <sheetName val="spp"/>
      <sheetName val="costos fw 52"/>
      <sheetName val="EPR"/>
      <sheetName val="VSAMS Summary"/>
      <sheetName val="Glossary"/>
      <sheetName val="审核总览"/>
      <sheetName val="5+7 plan"/>
      <sheetName val="NEW003"/>
      <sheetName val="Original"/>
      <sheetName val="FCG"/>
      <sheetName val="Chart"/>
      <sheetName val="NCAB"/>
      <sheetName val="72HX"/>
      <sheetName val="75EX"/>
      <sheetName val="72HY"/>
      <sheetName val="75EY"/>
      <sheetName val="Sheet2"/>
      <sheetName val="Foams"/>
      <sheetName val="Gri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FP"/>
      <sheetName val="Time Dimension Lookup"/>
      <sheetName val="产品"/>
      <sheetName val="AmeSum"/>
      <sheetName val="3D ASPIRE Table"/>
      <sheetName val="APJSum"/>
      <sheetName val="EMEASum"/>
      <sheetName val="HPCoSum"/>
      <sheetName val="OGSum"/>
      <sheetName val="WWSum"/>
      <sheetName val="Meas Acceptance Template"/>
      <sheetName val="Batch Comparison Template"/>
      <sheetName val="Meas Indv Template"/>
      <sheetName val="审核总览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公司"/>
      <sheetName val="工厂"/>
      <sheetName val="经营体"/>
      <sheetName val="供应商"/>
      <sheetName val="QC APPROVE SHEET"/>
      <sheetName val="Chart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PPS-SUN-005"/>
      <sheetName val="ANALISIS"/>
      <sheetName val="Original"/>
      <sheetName val="Raw materials"/>
      <sheetName val="Total Financials"/>
      <sheetName val="XL4Poppy"/>
      <sheetName val="Foams"/>
      <sheetName val="Refrigerants"/>
      <sheetName val="Instructions"/>
      <sheetName val="Safety _ P_A"/>
      <sheetName val="Grafvta00 (2)"/>
      <sheetName val="01_宏命令库"/>
      <sheetName val="產品基本信息"/>
      <sheetName val="produccion"/>
      <sheetName val="produccion Nov"/>
      <sheetName val="Oct Production"/>
      <sheetName val="Oct FW42 BaaN"/>
      <sheetName val="Quantum Stds 12-3-01"/>
      <sheetName val="Quantum Stds prev"/>
      <sheetName val="NVA-300T返品リスト"/>
      <sheetName val="Sheet2"/>
      <sheetName val="目标体系横轴矩阵"/>
      <sheetName val="Tables"/>
      <sheetName val="Q4 CURRENCY"/>
      <sheetName val="4 审核发现描述"/>
      <sheetName val="Restate"/>
      <sheetName val="自制件材料价格"/>
      <sheetName val="Table"/>
      <sheetName val="5+7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5+7 plan"/>
      <sheetName val="GtosSept"/>
      <sheetName val="Mabe 2002"/>
      <sheetName val="scrap"/>
      <sheetName val="budget"/>
      <sheetName val="30MM plan"/>
      <sheetName val="GEA OP 37"/>
      <sheetName val="Mabe Non Material Cost"/>
      <sheetName val="Hoja1"/>
      <sheetName val="Summary 2"/>
      <sheetName val="summary"/>
      <sheetName val="Hoja2"/>
      <sheetName val="Hoja3"/>
      <sheetName val="Sheet1"/>
      <sheetName val="Original"/>
      <sheetName val="Table"/>
      <sheetName val="MCS"/>
      <sheetName val="FP"/>
      <sheetName val="Time Dimension Lookup"/>
      <sheetName val="审核总览"/>
      <sheetName val="Planet_Ame"/>
      <sheetName val="Planet_AP"/>
      <sheetName val="Planet_EMEA"/>
      <sheetName val="Planet_OG"/>
      <sheetName val="Planet_WW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pec"/>
      <sheetName val="spp"/>
      <sheetName val="Oct FW42 BaaN for G-Line"/>
      <sheetName val="po list"/>
      <sheetName val="GE 2001"/>
      <sheetName val="HTP 2001"/>
      <sheetName val="SUM14ZC1"/>
      <sheetName val="Sheet2"/>
      <sheetName val="AmeSum"/>
      <sheetName val="Index"/>
      <sheetName val="10. Thermal Limiter Test"/>
      <sheetName val="Funnel"/>
      <sheetName val="FCG"/>
      <sheetName val="NEW003"/>
      <sheetName val="분리멀티형"/>
      <sheetName val="tables"/>
      <sheetName val="数据输入"/>
      <sheetName val="行动计划"/>
      <sheetName val="LRR Summary"/>
      <sheetName val="产品"/>
      <sheetName val="產品基本信息"/>
      <sheetName val="costos fw 52"/>
      <sheetName val="URBANO P EST"/>
      <sheetName val="Comet Q202 Flash"/>
      <sheetName val="PLALL"/>
      <sheetName val="produccion"/>
      <sheetName val="produccion Nov"/>
      <sheetName val="Oct Production"/>
      <sheetName val="Oct FW42 BaaN"/>
      <sheetName val="Quantum Stds 12-3-01"/>
      <sheetName val="Quantum Stds prev"/>
      <sheetName val="Grafvta00 (2)"/>
      <sheetName val="Foams"/>
      <sheetName val="Gr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Grafvta00 (2)"/>
      <sheetName val="Grafvta00"/>
      <sheetName val="Grafvta00 (3)"/>
      <sheetName val="Foams"/>
      <sheetName val="Refrigerants"/>
      <sheetName val="5+7 plan"/>
      <sheetName val="produccion"/>
      <sheetName val="produccion Nov"/>
      <sheetName val="Oct Production"/>
      <sheetName val="Oct FW42 BaaN"/>
      <sheetName val="Quantum Stds 12-3-01"/>
      <sheetName val="Quantum Stds prev"/>
      <sheetName val="Table"/>
      <sheetName val="FP"/>
      <sheetName val="Time Dimension Lookup"/>
      <sheetName val="Quantum Stds 12-4-01"/>
      <sheetName val="Raw materials"/>
      <sheetName val="FY03CostStructure"/>
      <sheetName val="Grid"/>
      <sheetName val="Chart"/>
      <sheetName val="Spec"/>
      <sheetName val="abbr"/>
      <sheetName val="NEW003"/>
      <sheetName val="Safety _ P_A"/>
      <sheetName val="costos fw 52"/>
      <sheetName val="LOV"/>
      <sheetName val="產品基本信息"/>
      <sheetName val="Sheet1"/>
      <sheetName val="Q4 CURRENCY"/>
      <sheetName val="GRAFVTAMEX"/>
      <sheetName val="Launch Costs TMNF"/>
      <sheetName val="April Antonio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Oct FW42 BaaN for G-Line"/>
      <sheetName val="Total Financials"/>
      <sheetName val="评价矩阵"/>
      <sheetName val="数据输入"/>
      <sheetName val="Original"/>
      <sheetName val="Instructions"/>
      <sheetName val="HTP 2001"/>
      <sheetName val="Funnel"/>
      <sheetName val="产品"/>
      <sheetName val="spp"/>
      <sheetName val="GE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供应商"/>
      <sheetName val="公司"/>
      <sheetName val="工厂"/>
      <sheetName val="经营体"/>
      <sheetName val="线体"/>
      <sheetName val="產品基本信息"/>
      <sheetName val="Basic PMM"/>
      <sheetName val="Full PMM"/>
      <sheetName val="Comet ASPIRE"/>
      <sheetName val="Comet Sequential"/>
      <sheetName val="Comet yoy"/>
      <sheetName val="produccion"/>
      <sheetName val="produccion Nov"/>
      <sheetName val="Oct Production"/>
      <sheetName val="Oct FW42 BaaN"/>
      <sheetName val="Quantum Stds 12-3-01"/>
      <sheetName val="Quantum Stds prev"/>
      <sheetName val="APJSum"/>
      <sheetName val="AmeSum"/>
      <sheetName val="EMEASum"/>
      <sheetName val="HPCoSum"/>
      <sheetName val="OGSum"/>
      <sheetName val="WWSum"/>
      <sheetName val="AR Signature Page"/>
      <sheetName val="abbr"/>
      <sheetName val="NCAB"/>
      <sheetName val="costos fw 52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FY03CostStructure"/>
      <sheetName val="Foams"/>
      <sheetName val="Refrigerants"/>
      <sheetName val="Index"/>
      <sheetName val="10. Thermal Limiter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Quantum Stds"/>
      <sheetName val="Oct FW42 BaaN for G-Line"/>
      <sheetName val="Master"/>
      <sheetName val="23"/>
      <sheetName val="25"/>
      <sheetName val="27"/>
      <sheetName val="29"/>
      <sheetName val="Fleet Deltas"/>
      <sheetName val="2000-23"/>
      <sheetName val="2000-25"/>
      <sheetName val="2000-27"/>
      <sheetName val="2000-29"/>
      <sheetName val="Add'l Electronics"/>
      <sheetName val="Vs wo Electronics"/>
      <sheetName val="k-line"/>
      <sheetName val="Grafvta00 (2)"/>
      <sheetName val="Foams"/>
      <sheetName val="Grid"/>
      <sheetName val="Original"/>
      <sheetName val="spp"/>
      <sheetName val="FP"/>
      <sheetName val="Time Dimension Lookup"/>
      <sheetName val="URBANO P EST"/>
      <sheetName val="Comet Q202 Flash"/>
      <sheetName val="审核总览"/>
      <sheetName val="Refrigerants"/>
      <sheetName val="abbr"/>
      <sheetName val="Table"/>
      <sheetName val="COS1"/>
      <sheetName val="Sheet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產品基本信息"/>
      <sheetName val="costos fw 52"/>
      <sheetName val="NEW003"/>
      <sheetName val="FCG"/>
      <sheetName val="produccion"/>
      <sheetName val="produccion Nov"/>
      <sheetName val="Oct Production"/>
      <sheetName val="Oct FW42 BaaN"/>
      <sheetName val="Quantum Stds 12-3-01"/>
      <sheetName val="Quantum Stds prev"/>
      <sheetName val="01_宏命令库"/>
      <sheetName val="5+7 plan"/>
      <sheetName val="SUM14ZC1"/>
      <sheetName val="Q4 CURRENCY"/>
      <sheetName val="PO Pricing Model 11-15-01"/>
      <sheetName val="Leap PO Std."/>
      <sheetName val="Quantum PO Std"/>
      <sheetName val="master PO"/>
      <sheetName val="GE 2001"/>
      <sheetName val="HTP 2001"/>
      <sheetName val="Index"/>
      <sheetName val="MC3(main)"/>
      <sheetName val="MC1"/>
      <sheetName val="10. Thermal Limiter Test"/>
      <sheetName val="Planet_Ame"/>
      <sheetName val="Planet_AP"/>
      <sheetName val="Planet_EMEA"/>
      <sheetName val="Planet_OG"/>
      <sheetName val="Planet_WW"/>
      <sheetName val="QC APPROVE SHEET"/>
      <sheetName val="评价矩阵"/>
      <sheetName val="数据输入"/>
      <sheetName val="Restate"/>
      <sheetName val="行动计划"/>
      <sheetName val="po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July BaaN"/>
      <sheetName val="Aug BaaN"/>
      <sheetName val="Sep BaaN"/>
      <sheetName val="July"/>
      <sheetName val="Aug"/>
      <sheetName val="Sep"/>
      <sheetName val="Oct FW42 BaaN"/>
      <sheetName val="po prices"/>
      <sheetName val="Oct Production"/>
      <sheetName val="fw44 baan"/>
      <sheetName val="Oct FW42 BaaN for mat"/>
      <sheetName val="Oct FW42 BaaN for G-Line"/>
      <sheetName val="Quantum Stds"/>
      <sheetName val="details"/>
      <sheetName val="po list"/>
      <sheetName val="material summary"/>
      <sheetName val="arex1"/>
      <sheetName val="2002"/>
      <sheetName val="Hoja1"/>
      <sheetName val="W721"/>
      <sheetName val="Foams"/>
      <sheetName val="Refrigerants"/>
      <sheetName val="Q4 CURRENCY"/>
      <sheetName val="Materials Standard to Standard "/>
      <sheetName val="costos fw 52"/>
      <sheetName val="Table"/>
      <sheetName val="自制件材料价格"/>
      <sheetName val="XL4Poppy"/>
      <sheetName val="审核总览"/>
      <sheetName val="Grafvta00 (2)"/>
      <sheetName val="產品基本信息"/>
      <sheetName val="spp"/>
      <sheetName val="产品"/>
      <sheetName val="FCG"/>
      <sheetName val="01_宏命令库"/>
      <sheetName val="Sheet1"/>
      <sheetName val="Original"/>
      <sheetName val="ＴＦ関連Ｐｒｊ日程表"/>
      <sheetName val="HTP 2001"/>
      <sheetName val="Funnel"/>
      <sheetName val="Grid"/>
      <sheetName val="NEW003"/>
      <sheetName val="produccion"/>
      <sheetName val="produccion Nov"/>
      <sheetName val="Quantum Stds 12-3-01"/>
      <sheetName val="Quantum Stds prev"/>
      <sheetName val="Spec"/>
      <sheetName val="评价矩阵"/>
      <sheetName val="数据输入"/>
      <sheetName val="Instructions"/>
      <sheetName val="Index"/>
      <sheetName val="10. Thermal Limiter Test"/>
      <sheetName val="LRR Summary"/>
      <sheetName val="行动计划"/>
      <sheetName val="企业表一"/>
      <sheetName val="M-5C"/>
      <sheetName val="M-5A"/>
      <sheetName val="SUM14ZC1"/>
      <sheetName val="GE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FW 46"/>
      <sheetName val="HTP 2001"/>
      <sheetName val="GE 2001"/>
      <sheetName val="REQ"/>
      <sheetName val="MODELS"/>
      <sheetName val="TOOLS"/>
      <sheetName val="SCHED (6)"/>
      <sheetName val="SCHED (5)"/>
      <sheetName val="SCHED (4)"/>
      <sheetName val="SCHED (3)"/>
      <sheetName val="SCHED (2)"/>
      <sheetName val="SCHED"/>
      <sheetName val="NO COLOR"/>
      <sheetName val="PLATAFORMA"/>
      <sheetName val="ANALISIS"/>
      <sheetName val="CALENDARIO"/>
      <sheetName val="Oct FW42 BaaN for G-Line"/>
      <sheetName val="po list"/>
      <sheetName val="Grafvta00 (2)"/>
      <sheetName val="Q4 CURRENCY"/>
      <sheetName val="produccion"/>
      <sheetName val="produccion Nov"/>
      <sheetName val="Oct Production"/>
      <sheetName val="Oct FW42 BaaN"/>
      <sheetName val="Quantum Stds 12-3-01"/>
      <sheetName val="Quantum Stds prev"/>
      <sheetName val="spp"/>
      <sheetName val=""/>
      <sheetName val="Sheet3"/>
      <sheetName val="MCS"/>
      <sheetName val="产品"/>
      <sheetName val="FY03CostStructure"/>
      <sheetName val="LOV"/>
      <sheetName val="Original"/>
      <sheetName val="5+7 plan"/>
      <sheetName val="3D ASPIRE Table"/>
      <sheetName val="Foams"/>
      <sheetName val="Refrigerants"/>
      <sheetName val="NEW003"/>
      <sheetName val="PLALL"/>
      <sheetName val="분리멀티형"/>
      <sheetName val="Table"/>
      <sheetName val="Funnel"/>
      <sheetName val="Batch Comparison Template"/>
      <sheetName val="Stats Graph Template"/>
      <sheetName val="SUM14ZC1"/>
      <sheetName val="Spec"/>
      <sheetName val="Bitacora TMNF jun-ago1"/>
      <sheetName val="评价矩阵"/>
      <sheetName val="数据输入"/>
      <sheetName val="PO File 2002"/>
      <sheetName val="PO File 2002 Final"/>
      <sheetName val="Safety _ P_A"/>
      <sheetName val="审核总览"/>
      <sheetName val="01_宏命令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CLAIM"/>
      <sheetName val="Original"/>
      <sheetName val="FY03CostStructure"/>
      <sheetName val="公司"/>
      <sheetName val="工厂"/>
      <sheetName val="经营体"/>
      <sheetName val="供应商"/>
      <sheetName val="3D ASPIRE Table"/>
      <sheetName val="Leap PO Std."/>
      <sheetName val="Quantum PO Std"/>
      <sheetName val="Summary"/>
      <sheetName val="master PO"/>
      <sheetName val="produccion"/>
      <sheetName val="produccion Nov"/>
      <sheetName val="Oct Production"/>
      <sheetName val="Oct FW42 BaaN"/>
      <sheetName val="Quantum Stds 12-3-01"/>
      <sheetName val="Quantum Stds prev"/>
      <sheetName val="Instructions"/>
      <sheetName val="审核总览"/>
      <sheetName val="FP"/>
      <sheetName val="Time Dimension Lookup"/>
      <sheetName val="LOV"/>
      <sheetName val="Table"/>
      <sheetName val="Launch Costs TMNF"/>
      <sheetName val="April Antonio"/>
      <sheetName val="产品"/>
      <sheetName val="Oct FW42 BaaN for G-Line"/>
      <sheetName val="po list"/>
      <sheetName val="costos fw 52"/>
      <sheetName val="GE 2001"/>
      <sheetName val="HTP 2001"/>
      <sheetName val="spp"/>
      <sheetName val="Chart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数据输入"/>
      <sheetName val="LRR Summary"/>
      <sheetName val="行动计划"/>
      <sheetName val="Q4 CURREN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productividad"/>
      <sheetName val="Original"/>
      <sheetName val="Sales Units"/>
      <sheetName val="Sales Units (2)"/>
      <sheetName val="Sales Units (3)"/>
      <sheetName val="Net Sales"/>
      <sheetName val="Net Sales (2)"/>
      <sheetName val="Net Sales (3)"/>
      <sheetName val="Mezcla"/>
      <sheetName val="Mezcla (2)"/>
      <sheetName val="VARFORMA"/>
      <sheetName val="VARFORMA (2)"/>
      <sheetName val="VARIAC"/>
      <sheetName val="Sheet1"/>
      <sheetName val="GE 2001"/>
      <sheetName val="HTP 2001"/>
      <sheetName val="Funnel"/>
      <sheetName val="Q4 CURRENCY"/>
      <sheetName val="05MAYNAC4+8AJUSTE"/>
      <sheetName val="Table"/>
      <sheetName val="k-line"/>
      <sheetName val="Launch Costs TMNF"/>
      <sheetName val="April Antonio"/>
      <sheetName val="Instructions"/>
      <sheetName val="MCS"/>
      <sheetName val="Oct FW42 BaaN for G-Line"/>
      <sheetName val="po list"/>
      <sheetName val="公司"/>
      <sheetName val="工厂"/>
      <sheetName val="经营体"/>
      <sheetName val="供应商"/>
      <sheetName val="Foams"/>
      <sheetName val="Refrigerants"/>
      <sheetName val="Safety _ P_A"/>
      <sheetName val="FY03CostStructure"/>
      <sheetName val="3D ASPIRE Table"/>
      <sheetName val="Spec"/>
      <sheetName val="FP"/>
      <sheetName val="Time Dimension Lookup"/>
      <sheetName val="產品基本信息"/>
      <sheetName val="Kautex 4WD St.IV P&amp;D"/>
      <sheetName val="Sachs FL WHL"/>
      <sheetName val="SPals"/>
      <sheetName val="数据输入"/>
      <sheetName val="UPPER BLOCK"/>
      <sheetName val="假设"/>
      <sheetName val="HDa16"/>
      <sheetName val="FC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분리멀티형"/>
      <sheetName val="PAC"/>
      <sheetName val="인버터"/>
      <sheetName val="신냉매"/>
      <sheetName val="창문형(M_PJ)"/>
      <sheetName val="중국향0426오후)"/>
      <sheetName val="comp"/>
      <sheetName val="NEW003"/>
      <sheetName val="FCG"/>
      <sheetName val="LRR Summary"/>
      <sheetName val="Spec"/>
      <sheetName val="Meas Acceptance Template"/>
      <sheetName val="Batch Comparison Template"/>
      <sheetName val="Meas Indv Template"/>
      <sheetName val="ROTARY"/>
      <sheetName val="公司"/>
      <sheetName val="工厂"/>
      <sheetName val="经营体"/>
      <sheetName val="供应商"/>
      <sheetName val="AmeSum"/>
      <sheetName val="GE 2001"/>
      <sheetName val="HTP 2001"/>
      <sheetName val="Oct FW42 BaaN for G-Line"/>
      <sheetName val="po list"/>
      <sheetName val="SUM14ZC1"/>
      <sheetName val="Original"/>
      <sheetName val="产品"/>
      <sheetName val="FP"/>
      <sheetName val="Time Dimension Lookup"/>
      <sheetName val="Sheet1"/>
      <sheetName val="spp"/>
      <sheetName val="costos fw 52"/>
      <sheetName val="Funnel"/>
      <sheetName val="未闭环"/>
      <sheetName val="Sheet2"/>
      <sheetName val="Q4 CURRENCY"/>
      <sheetName val="数据输入"/>
      <sheetName val="行动计划"/>
    </sheetNames>
    <definedNames>
      <definedName name="drawing_toolba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CURRENCY (2)"/>
      <sheetName val="Q4 CURRENCY"/>
      <sheetName val="APJSum"/>
      <sheetName val="AmeSum"/>
      <sheetName val="EMEASum"/>
      <sheetName val="HPCoSum"/>
      <sheetName val="OGSum"/>
      <sheetName val="WWSum"/>
      <sheetName val="Raw materials"/>
      <sheetName val="SUM14ZC1"/>
      <sheetName val="LOV"/>
      <sheetName val="DIO"/>
      <sheetName val="Funnel"/>
      <sheetName val="CURRQ4V2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Time Dimension Lookup"/>
      <sheetName val="FY01 Actuals"/>
      <sheetName val="FY00 Restated"/>
      <sheetName val="FY01 Quota"/>
      <sheetName val="CURRENCY_(2)"/>
      <sheetName val="Q4_CURRENCY"/>
      <sheetName val="产品"/>
      <sheetName val="SPals"/>
      <sheetName val="MCS"/>
      <sheetName val="Comet ASPIRE"/>
      <sheetName val="Comet Sequential"/>
      <sheetName val="Comet yoy"/>
      <sheetName val="N- Level"/>
      <sheetName val="原始数据"/>
      <sheetName val="Av.Measures"/>
      <sheetName val="审核总览"/>
      <sheetName val="Comet Q202 Flash"/>
      <sheetName val="3D ASPIRE Table"/>
      <sheetName val="Sheet1"/>
      <sheetName val="Spec"/>
      <sheetName val="Batch Comparison Template"/>
      <sheetName val="Stats Graph Template"/>
      <sheetName val="QC APPROVE SHEET"/>
      <sheetName val="Foams"/>
      <sheetName val="Grid"/>
      <sheetName val="Original"/>
      <sheetName val="Chart"/>
      <sheetName val="Table"/>
      <sheetName val="Instructions"/>
      <sheetName val="01_宏命令库"/>
      <sheetName val="HTP 2001"/>
      <sheetName val="produccion"/>
      <sheetName val="produccion Nov"/>
      <sheetName val="Oct Production"/>
      <sheetName val="Oct FW42 BaaN"/>
      <sheetName val="Quantum Stds 12-3-01"/>
      <sheetName val="Quantum Stds prev"/>
      <sheetName val="NEW003"/>
      <sheetName val="假设"/>
      <sheetName val="Planet_Ame"/>
      <sheetName val="Planet_AP"/>
      <sheetName val="Planet_EMEA"/>
      <sheetName val="Planet_OG"/>
      <sheetName val="Planet_WW"/>
      <sheetName val="Tables"/>
      <sheetName val="Administrative"/>
      <sheetName val="津贴"/>
      <sheetName val="PLALL"/>
      <sheetName val="PLALL2"/>
      <sheetName val="面积指标"/>
      <sheetName val="三分厂04年1-12月销售价 "/>
      <sheetName val="05年1月销售价"/>
      <sheetName val="04年12月销售价"/>
      <sheetName val="选择报表"/>
      <sheetName val="写字楼B"/>
      <sheetName val="BALANCE SHEET"/>
      <sheetName val="Kautex 4WD St.IV P&amp;D"/>
      <sheetName val="Sachs FL WHL"/>
      <sheetName val="EPR &amp; LRR"/>
      <sheetName val="분리멀티형"/>
      <sheetName val="数据输入"/>
      <sheetName val="LRR Summary"/>
      <sheetName val="行动计划"/>
    </sheetNames>
    <definedNames>
      <definedName name="drawing_toolba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분리멀티형"/>
      <sheetName val="PAC"/>
      <sheetName val="인버터"/>
      <sheetName val="신냉매"/>
      <sheetName val="창문형(M_PJ)"/>
      <sheetName val="중국향0426오후)"/>
      <sheetName val="comp"/>
      <sheetName val="Q4 CURRENCY"/>
      <sheetName val="公司"/>
      <sheetName val="工厂"/>
      <sheetName val="经营体"/>
      <sheetName val="供应商"/>
      <sheetName val="Linearity"/>
      <sheetName val="02년압축기개발(0426)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Dates"/>
      <sheetName val="Spec"/>
      <sheetName val="EPR"/>
      <sheetName val="VSAMS Summary"/>
      <sheetName val="Glossary"/>
      <sheetName val="NEW003"/>
      <sheetName val="SPals"/>
      <sheetName val="Sheet1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LOV"/>
      <sheetName val="Original"/>
      <sheetName val="k-line"/>
      <sheetName val="5+7 plan"/>
      <sheetName val="UPPER BLOCK"/>
      <sheetName val="假设"/>
      <sheetName val="HDa16"/>
      <sheetName val="MCS"/>
      <sheetName val="Sales Units (3)"/>
      <sheetName val="Foams"/>
      <sheetName val="Grid"/>
      <sheetName val="costos fw 52"/>
      <sheetName val="评价矩阵"/>
      <sheetName val="数据输入"/>
      <sheetName val="Sheet2"/>
      <sheetName val="Restate"/>
      <sheetName val="LRR Summary"/>
      <sheetName val="行动计划"/>
      <sheetName val="Launch Costs TMNF"/>
      <sheetName val="April Antonio"/>
    </sheetNames>
    <definedNames>
      <definedName name="drawing_toolbar" refersTo="=#NAME?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분리멀티형"/>
      <sheetName val="인버터"/>
      <sheetName val="신냉매"/>
      <sheetName val="PAC"/>
      <sheetName val="창문형"/>
      <sheetName val="R-COMP"/>
      <sheetName val="중국향"/>
      <sheetName val="모델별 COMP"/>
      <sheetName val="Funnel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gr &amp; r-var"/>
      <sheetName val="Chart"/>
      <sheetName val="Instructions"/>
      <sheetName val="UPPER BLOCK"/>
      <sheetName val="假设"/>
      <sheetName val="Sales Units (3)"/>
      <sheetName val="Spec"/>
      <sheetName val="Leap PO Std."/>
      <sheetName val="Quantum PO Std"/>
      <sheetName val="master PO"/>
      <sheetName val="Oct FW42 BaaN for G-Line"/>
      <sheetName val="Launch Costs TMNF"/>
      <sheetName val="April Antonio"/>
      <sheetName val="GE 2001"/>
      <sheetName val="HTP 2001"/>
      <sheetName val="produccion"/>
      <sheetName val="Q4 CURRENCY"/>
      <sheetName val="produccion Nov"/>
      <sheetName val="Oct Production"/>
      <sheetName val="Oct FW42 BaaN"/>
      <sheetName val="Quantum Stds 12-3-01"/>
      <sheetName val="Quantum Stds prev"/>
      <sheetName val="Original"/>
      <sheetName val="FCG"/>
      <sheetName val="数据输入"/>
      <sheetName val="LRR Summary"/>
      <sheetName val="行动计划"/>
      <sheetName val="MC3(main)"/>
      <sheetName val="MC1"/>
      <sheetName val="评价矩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June BaaN"/>
      <sheetName val="April Antonio"/>
      <sheetName val="May BaaN"/>
      <sheetName val="Launch costs SxS"/>
      <sheetName val="Launch Costs TMNF"/>
      <sheetName val="april Dante"/>
      <sheetName val="k-line"/>
      <sheetName val="Sales Units (3)"/>
      <sheetName val="FCG"/>
      <sheetName val="Safety _ P_A"/>
      <sheetName val="Q4 CURRENCY"/>
      <sheetName val="AR Signature Page"/>
      <sheetName val="produccion"/>
      <sheetName val="produccion Nov"/>
      <sheetName val="Oct Production"/>
      <sheetName val="Oct FW42 BaaN"/>
      <sheetName val="Quantum Stds 12-3-01"/>
      <sheetName val="Quantum Stds prev"/>
      <sheetName val="분리멀티형"/>
      <sheetName val="审核总览"/>
      <sheetName val="5+7 plan"/>
      <sheetName val="Spec"/>
      <sheetName val="FP"/>
      <sheetName val="COS1"/>
      <sheetName val="Sheet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Oct FW42 BaaN for G-Line"/>
      <sheetName val="po list"/>
      <sheetName val="GE 2001"/>
      <sheetName val="HTP 2001"/>
      <sheetName val="UPPER BLOCK"/>
      <sheetName val="假设"/>
      <sheetName val="HDa16"/>
      <sheetName val="Leap PO Std."/>
      <sheetName val="Quantum PO Std"/>
      <sheetName val="master PO"/>
      <sheetName val="Foams"/>
      <sheetName val="Grid"/>
      <sheetName val="spp"/>
      <sheetName val="数据输入"/>
      <sheetName val="行动计划"/>
      <sheetName val="ＴＦ関連Ｐｒｊ日程表"/>
      <sheetName val="Original"/>
      <sheetName val="Histogram"/>
      <sheetName val="Quantum Stds 12-4-01"/>
      <sheetName val="Raw materials"/>
      <sheetName val="Sheet3"/>
      <sheetName val="Grafvta00 (2)"/>
      <sheetName val="Funnel"/>
      <sheetName val="SP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Quantum PO Std"/>
      <sheetName val="Leap PO Std."/>
      <sheetName val="Hoja1 (3)"/>
      <sheetName val="master PO"/>
      <sheetName val="Launch Costs TMNF"/>
      <sheetName val="April Antonio"/>
      <sheetName val="UPPER BLOCK"/>
      <sheetName val="HDa16"/>
      <sheetName val="Sheet1"/>
      <sheetName val="Original"/>
      <sheetName val="FCG"/>
      <sheetName val="HTP 2001"/>
      <sheetName val="Funnel"/>
      <sheetName val="Basic PMM"/>
      <sheetName val="Full PMM"/>
      <sheetName val="k-line"/>
      <sheetName val="Oct FW42 BaaN for G-Line"/>
      <sheetName val="po list"/>
      <sheetName val="Sheet2"/>
      <sheetName val="Mabe PO vs GEA MASTER FILE FINA"/>
      <sheetName val="GE 2001"/>
      <sheetName val="Foams"/>
      <sheetName val="Grid"/>
      <sheetName val="Grafvta00 (2)"/>
      <sheetName val="假设"/>
      <sheetName val="5+7 plan"/>
      <sheetName val="Refrigerants"/>
      <sheetName val="#ofclose .xl"/>
      <sheetName val="분리멀티형"/>
      <sheetName val="PLALL"/>
      <sheetName val="FY03CostStructure"/>
      <sheetName val="Index"/>
      <sheetName val="10. Thermal Limiter Test"/>
      <sheetName val="Spec"/>
      <sheetName val="Tﾁｬｰﾄ"/>
      <sheetName val="FA-LISTING"/>
      <sheetName val="评价矩阵"/>
      <sheetName val="数据输入"/>
      <sheetName val="MC3(main)"/>
      <sheetName val="M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Histogram"/>
      <sheetName val="封面"/>
      <sheetName val="数据输入"/>
      <sheetName val="问题表"/>
      <sheetName val="评价矩阵"/>
      <sheetName val="PrGr1"/>
      <sheetName val="PrGr2"/>
      <sheetName val="PrGr3"/>
      <sheetName val="PrGr4"/>
      <sheetName val="审核报告"/>
      <sheetName val="行动计划"/>
      <sheetName val="Sheet1"/>
      <sheetName val="复评报告"/>
      <sheetName val="HTP 2001"/>
      <sheetName val="VDA6 (version 1)"/>
      <sheetName val="Spec"/>
      <sheetName val="SPals"/>
      <sheetName val="Original"/>
      <sheetName val="SUM14ZC1"/>
      <sheetName val="Sheet2"/>
      <sheetName val="UPPER BLOCK"/>
      <sheetName val="假设"/>
      <sheetName val="HDa16"/>
      <sheetName val="Restate"/>
      <sheetName val="Q4 CURRENCY"/>
      <sheetName val="Funnel"/>
      <sheetName val="Leap PO Std."/>
      <sheetName val="Quantum PO Std"/>
      <sheetName val="Summary"/>
      <sheetName val="master PO"/>
      <sheetName val="Table"/>
      <sheetName val="NCAB"/>
      <sheetName val="produccion"/>
      <sheetName val="produccion Nov"/>
      <sheetName val="Oct Production"/>
      <sheetName val="Oct FW42 BaaN"/>
      <sheetName val="Quantum Stds 12-3-01"/>
      <sheetName val="Quantum Stds prev"/>
      <sheetName val="FP"/>
      <sheetName val="Time Dimension Lookup"/>
      <sheetName val="FY03CostStructure"/>
      <sheetName val="审核总览"/>
      <sheetName val="MCS"/>
      <sheetName val="분리멀티형"/>
      <sheetName val="Av.Measures"/>
      <sheetName val="costos fw 52"/>
      <sheetName val="Launch Costs TMNF"/>
      <sheetName val="April Antonio"/>
      <sheetName val="FC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3P"/>
      <sheetName val="Trend"/>
      <sheetName val="Narr. Tables"/>
      <sheetName val="Order-FY01"/>
      <sheetName val="P&amp;L-FY01"/>
      <sheetName val="Inv-FY01"/>
      <sheetName val="HC-FY01"/>
      <sheetName val="P&amp;L-ASP-FY01"/>
      <sheetName val="order-FY00"/>
      <sheetName val="P&amp;L-FY00"/>
      <sheetName val="Inv-FY00"/>
      <sheetName val="HC-FY00"/>
      <sheetName val="FY01 Actuals"/>
      <sheetName val="FY00 Restated"/>
      <sheetName val="FY01 Quota"/>
      <sheetName val="3D ASPIRE Table"/>
      <sheetName val="DIO"/>
      <sheetName val="A3"/>
      <sheetName val="Total Financials"/>
      <sheetName val="PLALL"/>
      <sheetName val="DATA"/>
      <sheetName val="资产负债表"/>
      <sheetName val="MCS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Pals"/>
      <sheetName val="审核总览"/>
      <sheetName val="Leap PO Std."/>
      <sheetName val="Quantum PO Std"/>
      <sheetName val="master PO"/>
      <sheetName val="敏感参数"/>
      <sheetName val=""/>
      <sheetName val="Comet ASPIRE"/>
      <sheetName val="Comet Sequential"/>
      <sheetName val="Comet yoy"/>
      <sheetName val="AmeSum"/>
      <sheetName val="產成品收發明細表5"/>
      <sheetName val="假设"/>
      <sheetName val="5+7 plan"/>
      <sheetName val="Original"/>
      <sheetName val="FCG"/>
      <sheetName val="Funnel"/>
      <sheetName val="FX_Rates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Av.Measures"/>
      <sheetName val="RD_ADR"/>
      <sheetName val="MENU"/>
      <sheetName val="LOV"/>
      <sheetName val="Planet_Ame"/>
      <sheetName val="Planet_AP"/>
      <sheetName val="Planet_EMEA"/>
      <sheetName val="Planet_OG"/>
      <sheetName val="Planet_WW"/>
      <sheetName val="A翼写字楼"/>
      <sheetName val="Aging Datasheet"/>
      <sheetName val="ECCS_1 DataSheet"/>
      <sheetName val="KPI Datasheet"/>
      <sheetName val="Q4 CURRENCY"/>
      <sheetName val="PLALL2"/>
      <sheetName val="CUSTOMER GROUP WISE"/>
      <sheetName val="Narr__Tables"/>
      <sheetName val="FY01_Actuals"/>
      <sheetName val="FY00_Restated"/>
      <sheetName val="FY01_Quota"/>
      <sheetName val="3D_ASPIRE_Table"/>
      <sheetName val="Total_Financials"/>
      <sheetName val="Table_of_Contents"/>
      <sheetName val="GM_Trend"/>
      <sheetName val="GM%_Trend"/>
      <sheetName val="Linearity_Chart"/>
      <sheetName val="NP_Trend"/>
      <sheetName val="Rev_Trend"/>
      <sheetName val="Rev-GM_Detail_1"/>
      <sheetName val="Rev-GM_Detail_2"/>
      <sheetName val="Rev_Mix_Trend"/>
      <sheetName val="SUMMARY_(EXPD)"/>
      <sheetName val="SUMMARY_(%)"/>
      <sheetName val="QTD_TO_GO"/>
      <sheetName val="Leap_PO_Std_"/>
      <sheetName val="Quantum_PO_Std"/>
      <sheetName val="master_PO"/>
      <sheetName val="Narr__Tables3"/>
      <sheetName val="FY01_Actuals3"/>
      <sheetName val="FY00_Restated3"/>
      <sheetName val="FY01_Quota3"/>
      <sheetName val="3D_ASPIRE_Table3"/>
      <sheetName val="Total_Financials3"/>
      <sheetName val="Table_of_Contents3"/>
      <sheetName val="GM_Trend3"/>
      <sheetName val="GM%_Trend3"/>
      <sheetName val="Linearity_Chart3"/>
      <sheetName val="NP_Trend3"/>
      <sheetName val="Rev_Trend3"/>
      <sheetName val="Rev-GM_Detail_13"/>
      <sheetName val="Rev-GM_Detail_23"/>
      <sheetName val="Rev_Mix_Trend3"/>
      <sheetName val="SUMMARY_(EXPD)3"/>
      <sheetName val="SUMMARY_(%)3"/>
      <sheetName val="QTD_TO_GO3"/>
      <sheetName val="Leap_PO_Std_3"/>
      <sheetName val="Quantum_PO_Std3"/>
      <sheetName val="master_PO3"/>
      <sheetName val="Narr__Tables1"/>
      <sheetName val="FY01_Actuals1"/>
      <sheetName val="FY00_Restated1"/>
      <sheetName val="FY01_Quota1"/>
      <sheetName val="3D_ASPIRE_Table1"/>
      <sheetName val="Total_Financials1"/>
      <sheetName val="Table_of_Contents1"/>
      <sheetName val="GM_Trend1"/>
      <sheetName val="GM%_Trend1"/>
      <sheetName val="Linearity_Chart1"/>
      <sheetName val="NP_Trend1"/>
      <sheetName val="Rev_Trend1"/>
      <sheetName val="Rev-GM_Detail_11"/>
      <sheetName val="Rev-GM_Detail_21"/>
      <sheetName val="Rev_Mix_Trend1"/>
      <sheetName val="SUMMARY_(EXPD)1"/>
      <sheetName val="SUMMARY_(%)1"/>
      <sheetName val="QTD_TO_GO1"/>
      <sheetName val="Leap_PO_Std_1"/>
      <sheetName val="Quantum_PO_Std1"/>
      <sheetName val="master_PO1"/>
      <sheetName val="Narr__Tables2"/>
      <sheetName val="FY01_Actuals2"/>
      <sheetName val="FY00_Restated2"/>
      <sheetName val="FY01_Quota2"/>
      <sheetName val="3D_ASPIRE_Table2"/>
      <sheetName val="Total_Financials2"/>
      <sheetName val="Table_of_Contents2"/>
      <sheetName val="GM_Trend2"/>
      <sheetName val="GM%_Trend2"/>
      <sheetName val="Linearity_Chart2"/>
      <sheetName val="NP_Trend2"/>
      <sheetName val="Rev_Trend2"/>
      <sheetName val="Rev-GM_Detail_12"/>
      <sheetName val="Rev-GM_Detail_22"/>
      <sheetName val="Rev_Mix_Trend2"/>
      <sheetName val="SUMMARY_(EXPD)2"/>
      <sheetName val="SUMMARY_(%)2"/>
      <sheetName val="QTD_TO_GO2"/>
      <sheetName val="Leap_PO_Std_2"/>
      <sheetName val="Quantum_PO_Std2"/>
      <sheetName val="master_PO2"/>
      <sheetName val="Calendar2008"/>
      <sheetName val="Company Info"/>
      <sheetName val="Curr"/>
      <sheetName val="Sheet1"/>
      <sheetName val="FX on 2121AP"/>
      <sheetName val="Narr__Tables20"/>
      <sheetName val="FY01_Actuals20"/>
      <sheetName val="FY00_Restated20"/>
      <sheetName val="FY01_Quota20"/>
      <sheetName val="3D_ASPIRE_Table20"/>
      <sheetName val="Total_Financials20"/>
      <sheetName val="Table_of_Contents20"/>
      <sheetName val="GM_Trend20"/>
      <sheetName val="GM%_Trend20"/>
      <sheetName val="Linearity_Chart20"/>
      <sheetName val="NP_Trend20"/>
      <sheetName val="Rev_Trend20"/>
      <sheetName val="Rev-GM_Detail_120"/>
      <sheetName val="Rev-GM_Detail_220"/>
      <sheetName val="Rev_Mix_Trend20"/>
      <sheetName val="SUMMARY_(EXPD)20"/>
      <sheetName val="SUMMARY_(%)20"/>
      <sheetName val="QTD_TO_GO20"/>
      <sheetName val="Leap_PO_Std_20"/>
      <sheetName val="Quantum_PO_Std20"/>
      <sheetName val="master_PO20"/>
      <sheetName val="Narr__Tables4"/>
      <sheetName val="FY01_Actuals4"/>
      <sheetName val="FY00_Restated4"/>
      <sheetName val="FY01_Quota4"/>
      <sheetName val="3D_ASPIRE_Table4"/>
      <sheetName val="Total_Financials4"/>
      <sheetName val="Table_of_Contents4"/>
      <sheetName val="GM_Trend4"/>
      <sheetName val="GM%_Trend4"/>
      <sheetName val="Linearity_Chart4"/>
      <sheetName val="NP_Trend4"/>
      <sheetName val="Rev_Trend4"/>
      <sheetName val="Rev-GM_Detail_14"/>
      <sheetName val="Rev-GM_Detail_24"/>
      <sheetName val="Rev_Mix_Trend4"/>
      <sheetName val="SUMMARY_(EXPD)4"/>
      <sheetName val="SUMMARY_(%)4"/>
      <sheetName val="QTD_TO_GO4"/>
      <sheetName val="Leap_PO_Std_4"/>
      <sheetName val="Quantum_PO_Std4"/>
      <sheetName val="master_PO4"/>
      <sheetName val="Narr__Tables5"/>
      <sheetName val="FY01_Actuals5"/>
      <sheetName val="FY00_Restated5"/>
      <sheetName val="FY01_Quota5"/>
      <sheetName val="3D_ASPIRE_Table5"/>
      <sheetName val="Total_Financials5"/>
      <sheetName val="Table_of_Contents5"/>
      <sheetName val="GM_Trend5"/>
      <sheetName val="GM%_Trend5"/>
      <sheetName val="Linearity_Chart5"/>
      <sheetName val="NP_Trend5"/>
      <sheetName val="Rev_Trend5"/>
      <sheetName val="Rev-GM_Detail_15"/>
      <sheetName val="Rev-GM_Detail_25"/>
      <sheetName val="Rev_Mix_Trend5"/>
      <sheetName val="SUMMARY_(EXPD)5"/>
      <sheetName val="SUMMARY_(%)5"/>
      <sheetName val="QTD_TO_GO5"/>
      <sheetName val="Leap_PO_Std_5"/>
      <sheetName val="Quantum_PO_Std5"/>
      <sheetName val="master_PO5"/>
      <sheetName val="Narr__Tables6"/>
      <sheetName val="FY01_Actuals6"/>
      <sheetName val="FY00_Restated6"/>
      <sheetName val="FY01_Quota6"/>
      <sheetName val="3D_ASPIRE_Table6"/>
      <sheetName val="Total_Financials6"/>
      <sheetName val="Table_of_Contents6"/>
      <sheetName val="GM_Trend6"/>
      <sheetName val="GM%_Trend6"/>
      <sheetName val="Linearity_Chart6"/>
      <sheetName val="NP_Trend6"/>
      <sheetName val="Rev_Trend6"/>
      <sheetName val="Rev-GM_Detail_16"/>
      <sheetName val="Rev-GM_Detail_26"/>
      <sheetName val="Rev_Mix_Trend6"/>
      <sheetName val="SUMMARY_(EXPD)6"/>
      <sheetName val="SUMMARY_(%)6"/>
      <sheetName val="QTD_TO_GO6"/>
      <sheetName val="Leap_PO_Std_6"/>
      <sheetName val="Quantum_PO_Std6"/>
      <sheetName val="master_PO6"/>
      <sheetName val="Narr__Tables7"/>
      <sheetName val="FY01_Actuals7"/>
      <sheetName val="FY00_Restated7"/>
      <sheetName val="FY01_Quota7"/>
      <sheetName val="3D_ASPIRE_Table7"/>
      <sheetName val="Total_Financials7"/>
      <sheetName val="Table_of_Contents7"/>
      <sheetName val="GM_Trend7"/>
      <sheetName val="GM%_Trend7"/>
      <sheetName val="Linearity_Chart7"/>
      <sheetName val="NP_Trend7"/>
      <sheetName val="Rev_Trend7"/>
      <sheetName val="Rev-GM_Detail_17"/>
      <sheetName val="Rev-GM_Detail_27"/>
      <sheetName val="Rev_Mix_Trend7"/>
      <sheetName val="SUMMARY_(EXPD)7"/>
      <sheetName val="SUMMARY_(%)7"/>
      <sheetName val="QTD_TO_GO7"/>
      <sheetName val="Leap_PO_Std_7"/>
      <sheetName val="Quantum_PO_Std7"/>
      <sheetName val="master_PO7"/>
      <sheetName val="Narr__Tables8"/>
      <sheetName val="FY01_Actuals8"/>
      <sheetName val="FY00_Restated8"/>
      <sheetName val="FY01_Quota8"/>
      <sheetName val="3D_ASPIRE_Table8"/>
      <sheetName val="Total_Financials8"/>
      <sheetName val="Table_of_Contents8"/>
      <sheetName val="GM_Trend8"/>
      <sheetName val="GM%_Trend8"/>
      <sheetName val="Linearity_Chart8"/>
      <sheetName val="NP_Trend8"/>
      <sheetName val="Rev_Trend8"/>
      <sheetName val="Rev-GM_Detail_18"/>
      <sheetName val="Rev-GM_Detail_28"/>
      <sheetName val="Rev_Mix_Trend8"/>
      <sheetName val="SUMMARY_(EXPD)8"/>
      <sheetName val="SUMMARY_(%)8"/>
      <sheetName val="QTD_TO_GO8"/>
      <sheetName val="Leap_PO_Std_8"/>
      <sheetName val="Quantum_PO_Std8"/>
      <sheetName val="master_PO8"/>
      <sheetName val="Narr__Tables9"/>
      <sheetName val="FY01_Actuals9"/>
      <sheetName val="FY00_Restated9"/>
      <sheetName val="FY01_Quota9"/>
      <sheetName val="3D_ASPIRE_Table9"/>
      <sheetName val="Total_Financials9"/>
      <sheetName val="Table_of_Contents9"/>
      <sheetName val="GM_Trend9"/>
      <sheetName val="GM%_Trend9"/>
      <sheetName val="Linearity_Chart9"/>
      <sheetName val="NP_Trend9"/>
      <sheetName val="Rev_Trend9"/>
      <sheetName val="Rev-GM_Detail_19"/>
      <sheetName val="Rev-GM_Detail_29"/>
      <sheetName val="Rev_Mix_Trend9"/>
      <sheetName val="SUMMARY_(EXPD)9"/>
      <sheetName val="SUMMARY_(%)9"/>
      <sheetName val="QTD_TO_GO9"/>
      <sheetName val="Leap_PO_Std_9"/>
      <sheetName val="Quantum_PO_Std9"/>
      <sheetName val="master_PO9"/>
      <sheetName val="Narr__Tables10"/>
      <sheetName val="FY01_Actuals10"/>
      <sheetName val="FY00_Restated10"/>
      <sheetName val="FY01_Quota10"/>
      <sheetName val="3D_ASPIRE_Table10"/>
      <sheetName val="Total_Financials10"/>
      <sheetName val="Table_of_Contents10"/>
      <sheetName val="GM_Trend10"/>
      <sheetName val="GM%_Trend10"/>
      <sheetName val="Linearity_Chart10"/>
      <sheetName val="NP_Trend10"/>
      <sheetName val="Rev_Trend10"/>
      <sheetName val="Rev-GM_Detail_110"/>
      <sheetName val="Rev-GM_Detail_210"/>
      <sheetName val="Rev_Mix_Trend10"/>
      <sheetName val="SUMMARY_(EXPD)10"/>
      <sheetName val="SUMMARY_(%)10"/>
      <sheetName val="QTD_TO_GO10"/>
      <sheetName val="Leap_PO_Std_10"/>
      <sheetName val="Quantum_PO_Std10"/>
      <sheetName val="master_PO10"/>
      <sheetName val="Narr__Tables11"/>
      <sheetName val="FY01_Actuals11"/>
      <sheetName val="FY00_Restated11"/>
      <sheetName val="FY01_Quota11"/>
      <sheetName val="3D_ASPIRE_Table11"/>
      <sheetName val="Total_Financials11"/>
      <sheetName val="Table_of_Contents11"/>
      <sheetName val="GM_Trend11"/>
      <sheetName val="GM%_Trend11"/>
      <sheetName val="Linearity_Chart11"/>
      <sheetName val="NP_Trend11"/>
      <sheetName val="Rev_Trend11"/>
      <sheetName val="Rev-GM_Detail_111"/>
      <sheetName val="Rev-GM_Detail_211"/>
      <sheetName val="Rev_Mix_Trend11"/>
      <sheetName val="SUMMARY_(EXPD)11"/>
      <sheetName val="SUMMARY_(%)11"/>
      <sheetName val="QTD_TO_GO11"/>
      <sheetName val="Leap_PO_Std_11"/>
      <sheetName val="Quantum_PO_Std11"/>
      <sheetName val="master_PO11"/>
      <sheetName val="Comet_ASPIRE"/>
      <sheetName val="Comet_Sequential"/>
      <sheetName val="Comet_yoy"/>
      <sheetName val="Narr__Tables12"/>
      <sheetName val="FY01_Actuals12"/>
      <sheetName val="FY00_Restated12"/>
      <sheetName val="FY01_Quota12"/>
      <sheetName val="3D_ASPIRE_Table12"/>
      <sheetName val="Total_Financials12"/>
      <sheetName val="Table_of_Contents12"/>
      <sheetName val="GM_Trend12"/>
      <sheetName val="GM%_Trend12"/>
      <sheetName val="Linearity_Chart12"/>
      <sheetName val="NP_Trend12"/>
      <sheetName val="Rev_Trend12"/>
      <sheetName val="Rev-GM_Detail_112"/>
      <sheetName val="Rev-GM_Detail_212"/>
      <sheetName val="Rev_Mix_Trend12"/>
      <sheetName val="SUMMARY_(EXPD)12"/>
      <sheetName val="SUMMARY_(%)12"/>
      <sheetName val="QTD_TO_GO12"/>
      <sheetName val="Leap_PO_Std_12"/>
      <sheetName val="Quantum_PO_Std12"/>
      <sheetName val="master_PO12"/>
      <sheetName val="Narr__Tables13"/>
      <sheetName val="FY01_Actuals13"/>
      <sheetName val="FY00_Restated13"/>
      <sheetName val="FY01_Quota13"/>
      <sheetName val="3D_ASPIRE_Table13"/>
      <sheetName val="Total_Financials13"/>
      <sheetName val="Table_of_Contents13"/>
      <sheetName val="GM_Trend13"/>
      <sheetName val="GM%_Trend13"/>
      <sheetName val="Linearity_Chart13"/>
      <sheetName val="NP_Trend13"/>
      <sheetName val="Rev_Trend13"/>
      <sheetName val="Rev-GM_Detail_113"/>
      <sheetName val="Rev-GM_Detail_213"/>
      <sheetName val="Rev_Mix_Trend13"/>
      <sheetName val="SUMMARY_(EXPD)13"/>
      <sheetName val="SUMMARY_(%)13"/>
      <sheetName val="QTD_TO_GO13"/>
      <sheetName val="Leap_PO_Std_13"/>
      <sheetName val="Quantum_PO_Std13"/>
      <sheetName val="master_PO13"/>
      <sheetName val="Narr__Tables14"/>
      <sheetName val="FY01_Actuals14"/>
      <sheetName val="FY00_Restated14"/>
      <sheetName val="FY01_Quota14"/>
      <sheetName val="3D_ASPIRE_Table14"/>
      <sheetName val="Total_Financials14"/>
      <sheetName val="Table_of_Contents14"/>
      <sheetName val="GM_Trend14"/>
      <sheetName val="GM%_Trend14"/>
      <sheetName val="Linearity_Chart14"/>
      <sheetName val="NP_Trend14"/>
      <sheetName val="Rev_Trend14"/>
      <sheetName val="Rev-GM_Detail_114"/>
      <sheetName val="Rev-GM_Detail_214"/>
      <sheetName val="Rev_Mix_Trend14"/>
      <sheetName val="SUMMARY_(EXPD)14"/>
      <sheetName val="SUMMARY_(%)14"/>
      <sheetName val="QTD_TO_GO14"/>
      <sheetName val="Leap_PO_Std_14"/>
      <sheetName val="Quantum_PO_Std14"/>
      <sheetName val="master_PO14"/>
      <sheetName val="Narr__Tables15"/>
      <sheetName val="FY01_Actuals15"/>
      <sheetName val="FY00_Restated15"/>
      <sheetName val="FY01_Quota15"/>
      <sheetName val="3D_ASPIRE_Table15"/>
      <sheetName val="Total_Financials15"/>
      <sheetName val="Table_of_Contents15"/>
      <sheetName val="GM_Trend15"/>
      <sheetName val="GM%_Trend15"/>
      <sheetName val="Linearity_Chart15"/>
      <sheetName val="NP_Trend15"/>
      <sheetName val="Rev_Trend15"/>
      <sheetName val="Rev-GM_Detail_115"/>
      <sheetName val="Rev-GM_Detail_215"/>
      <sheetName val="Rev_Mix_Trend15"/>
      <sheetName val="SUMMARY_(EXPD)15"/>
      <sheetName val="SUMMARY_(%)15"/>
      <sheetName val="QTD_TO_GO15"/>
      <sheetName val="Leap_PO_Std_15"/>
      <sheetName val="Quantum_PO_Std15"/>
      <sheetName val="master_PO15"/>
      <sheetName val="Narr__Tables17"/>
      <sheetName val="FY01_Actuals17"/>
      <sheetName val="FY00_Restated17"/>
      <sheetName val="FY01_Quota17"/>
      <sheetName val="3D_ASPIRE_Table17"/>
      <sheetName val="Total_Financials17"/>
      <sheetName val="Table_of_Contents17"/>
      <sheetName val="GM_Trend17"/>
      <sheetName val="GM%_Trend17"/>
      <sheetName val="Linearity_Chart17"/>
      <sheetName val="NP_Trend17"/>
      <sheetName val="Rev_Trend17"/>
      <sheetName val="Rev-GM_Detail_117"/>
      <sheetName val="Rev-GM_Detail_217"/>
      <sheetName val="Rev_Mix_Trend17"/>
      <sheetName val="SUMMARY_(EXPD)17"/>
      <sheetName val="SUMMARY_(%)17"/>
      <sheetName val="QTD_TO_GO17"/>
      <sheetName val="Leap_PO_Std_17"/>
      <sheetName val="Quantum_PO_Std17"/>
      <sheetName val="master_PO17"/>
      <sheetName val="Narr__Tables16"/>
      <sheetName val="FY01_Actuals16"/>
      <sheetName val="FY00_Restated16"/>
      <sheetName val="FY01_Quota16"/>
      <sheetName val="3D_ASPIRE_Table16"/>
      <sheetName val="Total_Financials16"/>
      <sheetName val="Table_of_Contents16"/>
      <sheetName val="GM_Trend16"/>
      <sheetName val="GM%_Trend16"/>
      <sheetName val="Linearity_Chart16"/>
      <sheetName val="NP_Trend16"/>
      <sheetName val="Rev_Trend16"/>
      <sheetName val="Rev-GM_Detail_116"/>
      <sheetName val="Rev-GM_Detail_216"/>
      <sheetName val="Rev_Mix_Trend16"/>
      <sheetName val="SUMMARY_(EXPD)16"/>
      <sheetName val="SUMMARY_(%)16"/>
      <sheetName val="QTD_TO_GO16"/>
      <sheetName val="Leap_PO_Std_16"/>
      <sheetName val="Quantum_PO_Std16"/>
      <sheetName val="master_PO16"/>
      <sheetName val="Narr__Tables18"/>
      <sheetName val="FY01_Actuals18"/>
      <sheetName val="FY00_Restated18"/>
      <sheetName val="FY01_Quota18"/>
      <sheetName val="3D_ASPIRE_Table18"/>
      <sheetName val="Total_Financials18"/>
      <sheetName val="Table_of_Contents18"/>
      <sheetName val="GM_Trend18"/>
      <sheetName val="GM%_Trend18"/>
      <sheetName val="Linearity_Chart18"/>
      <sheetName val="NP_Trend18"/>
      <sheetName val="Rev_Trend18"/>
      <sheetName val="Rev-GM_Detail_118"/>
      <sheetName val="Rev-GM_Detail_218"/>
      <sheetName val="Rev_Mix_Trend18"/>
      <sheetName val="SUMMARY_(EXPD)18"/>
      <sheetName val="SUMMARY_(%)18"/>
      <sheetName val="QTD_TO_GO18"/>
      <sheetName val="Leap_PO_Std_18"/>
      <sheetName val="Quantum_PO_Std18"/>
      <sheetName val="master_PO18"/>
      <sheetName val="Narr__Tables19"/>
      <sheetName val="FY01_Actuals19"/>
      <sheetName val="FY00_Restated19"/>
      <sheetName val="FY01_Quota19"/>
      <sheetName val="3D_ASPIRE_Table19"/>
      <sheetName val="Total_Financials19"/>
      <sheetName val="Table_of_Contents19"/>
      <sheetName val="GM_Trend19"/>
      <sheetName val="GM%_Trend19"/>
      <sheetName val="Linearity_Chart19"/>
      <sheetName val="NP_Trend19"/>
      <sheetName val="Rev_Trend19"/>
      <sheetName val="Rev-GM_Detail_119"/>
      <sheetName val="Rev-GM_Detail_219"/>
      <sheetName val="Rev_Mix_Trend19"/>
      <sheetName val="SUMMARY_(EXPD)19"/>
      <sheetName val="SUMMARY_(%)19"/>
      <sheetName val="QTD_TO_GO19"/>
      <sheetName val="Leap_PO_Std_19"/>
      <sheetName val="Quantum_PO_Std19"/>
      <sheetName val="master_PO19"/>
      <sheetName val="Narr__Tables21"/>
      <sheetName val="FY01_Actuals21"/>
      <sheetName val="FY00_Restated21"/>
      <sheetName val="FY01_Quota21"/>
      <sheetName val="3D_ASPIRE_Table21"/>
      <sheetName val="Total_Financials21"/>
      <sheetName val="Table_of_Contents21"/>
      <sheetName val="GM_Trend21"/>
      <sheetName val="GM%_Trend21"/>
      <sheetName val="Linearity_Chart21"/>
      <sheetName val="NP_Trend21"/>
      <sheetName val="Rev_Trend21"/>
      <sheetName val="Rev-GM_Detail_121"/>
      <sheetName val="Rev-GM_Detail_221"/>
      <sheetName val="Rev_Mix_Trend21"/>
      <sheetName val="SUMMARY_(EXPD)21"/>
      <sheetName val="SUMMARY_(%)21"/>
      <sheetName val="QTD_TO_GO21"/>
      <sheetName val="Leap_PO_Std_21"/>
      <sheetName val="Quantum_PO_Std21"/>
      <sheetName val="master_PO21"/>
      <sheetName val="Narr__Tables22"/>
      <sheetName val="FY01_Actuals22"/>
      <sheetName val="FY00_Restated22"/>
      <sheetName val="FY01_Quota22"/>
      <sheetName val="3D_ASPIRE_Table22"/>
      <sheetName val="Total_Financials22"/>
      <sheetName val="Table_of_Contents22"/>
      <sheetName val="GM_Trend22"/>
      <sheetName val="GM%_Trend22"/>
      <sheetName val="Linearity_Chart22"/>
      <sheetName val="NP_Trend22"/>
      <sheetName val="Rev_Trend22"/>
      <sheetName val="Rev-GM_Detail_122"/>
      <sheetName val="Rev-GM_Detail_222"/>
      <sheetName val="Rev_Mix_Trend22"/>
      <sheetName val="SUMMARY_(EXPD)22"/>
      <sheetName val="SUMMARY_(%)22"/>
      <sheetName val="QTD_TO_GO22"/>
      <sheetName val="Leap_PO_Std_22"/>
      <sheetName val="Quantum_PO_Std22"/>
      <sheetName val="master_PO22"/>
      <sheetName val="Narr__Tables26"/>
      <sheetName val="FY01_Actuals26"/>
      <sheetName val="FY00_Restated26"/>
      <sheetName val="FY01_Quota26"/>
      <sheetName val="3D_ASPIRE_Table26"/>
      <sheetName val="Total_Financials26"/>
      <sheetName val="Table_of_Contents26"/>
      <sheetName val="GM_Trend26"/>
      <sheetName val="GM%_Trend26"/>
      <sheetName val="Linearity_Chart26"/>
      <sheetName val="NP_Trend26"/>
      <sheetName val="Rev_Trend26"/>
      <sheetName val="Rev-GM_Detail_126"/>
      <sheetName val="Rev-GM_Detail_226"/>
      <sheetName val="Rev_Mix_Trend26"/>
      <sheetName val="SUMMARY_(EXPD)26"/>
      <sheetName val="SUMMARY_(%)26"/>
      <sheetName val="QTD_TO_GO26"/>
      <sheetName val="Leap_PO_Std_26"/>
      <sheetName val="Quantum_PO_Std26"/>
      <sheetName val="master_PO26"/>
      <sheetName val="Narr__Tables24"/>
      <sheetName val="FY01_Actuals24"/>
      <sheetName val="FY00_Restated24"/>
      <sheetName val="FY01_Quota24"/>
      <sheetName val="3D_ASPIRE_Table24"/>
      <sheetName val="Total_Financials24"/>
      <sheetName val="Table_of_Contents24"/>
      <sheetName val="GM_Trend24"/>
      <sheetName val="GM%_Trend24"/>
      <sheetName val="Linearity_Chart24"/>
      <sheetName val="NP_Trend24"/>
      <sheetName val="Rev_Trend24"/>
      <sheetName val="Rev-GM_Detail_124"/>
      <sheetName val="Rev-GM_Detail_224"/>
      <sheetName val="Rev_Mix_Trend24"/>
      <sheetName val="SUMMARY_(EXPD)24"/>
      <sheetName val="SUMMARY_(%)24"/>
      <sheetName val="QTD_TO_GO24"/>
      <sheetName val="Leap_PO_Std_24"/>
      <sheetName val="Quantum_PO_Std24"/>
      <sheetName val="master_PO24"/>
      <sheetName val="Narr__Tables23"/>
      <sheetName val="FY01_Actuals23"/>
      <sheetName val="FY00_Restated23"/>
      <sheetName val="FY01_Quota23"/>
      <sheetName val="3D_ASPIRE_Table23"/>
      <sheetName val="Total_Financials23"/>
      <sheetName val="Table_of_Contents23"/>
      <sheetName val="GM_Trend23"/>
      <sheetName val="GM%_Trend23"/>
      <sheetName val="Linearity_Chart23"/>
      <sheetName val="NP_Trend23"/>
      <sheetName val="Rev_Trend23"/>
      <sheetName val="Rev-GM_Detail_123"/>
      <sheetName val="Rev-GM_Detail_223"/>
      <sheetName val="Rev_Mix_Trend23"/>
      <sheetName val="SUMMARY_(EXPD)23"/>
      <sheetName val="SUMMARY_(%)23"/>
      <sheetName val="QTD_TO_GO23"/>
      <sheetName val="Leap_PO_Std_23"/>
      <sheetName val="Quantum_PO_Std23"/>
      <sheetName val="master_PO23"/>
      <sheetName val="Narr__Tables25"/>
      <sheetName val="FY01_Actuals25"/>
      <sheetName val="FY00_Restated25"/>
      <sheetName val="FY01_Quota25"/>
      <sheetName val="3D_ASPIRE_Table25"/>
      <sheetName val="Total_Financials25"/>
      <sheetName val="Table_of_Contents25"/>
      <sheetName val="GM_Trend25"/>
      <sheetName val="GM%_Trend25"/>
      <sheetName val="Linearity_Chart25"/>
      <sheetName val="NP_Trend25"/>
      <sheetName val="Rev_Trend25"/>
      <sheetName val="Rev-GM_Detail_125"/>
      <sheetName val="Rev-GM_Detail_225"/>
      <sheetName val="Rev_Mix_Trend25"/>
      <sheetName val="SUMMARY_(EXPD)25"/>
      <sheetName val="SUMMARY_(%)25"/>
      <sheetName val="QTD_TO_GO25"/>
      <sheetName val="Leap_PO_Std_25"/>
      <sheetName val="Quantum_PO_Std25"/>
      <sheetName val="master_PO25"/>
      <sheetName val="Narr__Tables29"/>
      <sheetName val="FY01_Actuals29"/>
      <sheetName val="FY00_Restated29"/>
      <sheetName val="FY01_Quota29"/>
      <sheetName val="3D_ASPIRE_Table29"/>
      <sheetName val="Total_Financials29"/>
      <sheetName val="Table_of_Contents29"/>
      <sheetName val="GM_Trend29"/>
      <sheetName val="GM%_Trend29"/>
      <sheetName val="Linearity_Chart29"/>
      <sheetName val="NP_Trend29"/>
      <sheetName val="Rev_Trend29"/>
      <sheetName val="Rev-GM_Detail_129"/>
      <sheetName val="Rev-GM_Detail_229"/>
      <sheetName val="Rev_Mix_Trend29"/>
      <sheetName val="SUMMARY_(EXPD)29"/>
      <sheetName val="SUMMARY_(%)29"/>
      <sheetName val="QTD_TO_GO29"/>
      <sheetName val="Leap_PO_Std_29"/>
      <sheetName val="Quantum_PO_Std29"/>
      <sheetName val="master_PO29"/>
      <sheetName val="Narr__Tables27"/>
      <sheetName val="FY01_Actuals27"/>
      <sheetName val="FY00_Restated27"/>
      <sheetName val="FY01_Quota27"/>
      <sheetName val="3D_ASPIRE_Table27"/>
      <sheetName val="Total_Financials27"/>
      <sheetName val="Table_of_Contents27"/>
      <sheetName val="GM_Trend27"/>
      <sheetName val="GM%_Trend27"/>
      <sheetName val="Linearity_Chart27"/>
      <sheetName val="NP_Trend27"/>
      <sheetName val="Rev_Trend27"/>
      <sheetName val="Rev-GM_Detail_127"/>
      <sheetName val="Rev-GM_Detail_227"/>
      <sheetName val="Rev_Mix_Trend27"/>
      <sheetName val="SUMMARY_(EXPD)27"/>
      <sheetName val="SUMMARY_(%)27"/>
      <sheetName val="QTD_TO_GO27"/>
      <sheetName val="Leap_PO_Std_27"/>
      <sheetName val="Quantum_PO_Std27"/>
      <sheetName val="master_PO27"/>
      <sheetName val="Narr__Tables28"/>
      <sheetName val="FY01_Actuals28"/>
      <sheetName val="FY00_Restated28"/>
      <sheetName val="FY01_Quota28"/>
      <sheetName val="3D_ASPIRE_Table28"/>
      <sheetName val="Total_Financials28"/>
      <sheetName val="Table_of_Contents28"/>
      <sheetName val="GM_Trend28"/>
      <sheetName val="GM%_Trend28"/>
      <sheetName val="Linearity_Chart28"/>
      <sheetName val="NP_Trend28"/>
      <sheetName val="Rev_Trend28"/>
      <sheetName val="Rev-GM_Detail_128"/>
      <sheetName val="Rev-GM_Detail_228"/>
      <sheetName val="Rev_Mix_Trend28"/>
      <sheetName val="SUMMARY_(EXPD)28"/>
      <sheetName val="SUMMARY_(%)28"/>
      <sheetName val="QTD_TO_GO28"/>
      <sheetName val="Leap_PO_Std_28"/>
      <sheetName val="Quantum_PO_Std28"/>
      <sheetName val="master_PO28"/>
      <sheetName val="Narr__Tables33"/>
      <sheetName val="FY01_Actuals33"/>
      <sheetName val="FY00_Restated33"/>
      <sheetName val="FY01_Quota33"/>
      <sheetName val="3D_ASPIRE_Table33"/>
      <sheetName val="Total_Financials33"/>
      <sheetName val="Table_of_Contents33"/>
      <sheetName val="GM_Trend33"/>
      <sheetName val="GM%_Trend33"/>
      <sheetName val="Linearity_Chart33"/>
      <sheetName val="NP_Trend33"/>
      <sheetName val="Rev_Trend33"/>
      <sheetName val="Rev-GM_Detail_133"/>
      <sheetName val="Rev-GM_Detail_233"/>
      <sheetName val="Rev_Mix_Trend33"/>
      <sheetName val="SUMMARY_(EXPD)33"/>
      <sheetName val="SUMMARY_(%)33"/>
      <sheetName val="QTD_TO_GO33"/>
      <sheetName val="Leap_PO_Std_33"/>
      <sheetName val="Quantum_PO_Std33"/>
      <sheetName val="master_PO33"/>
      <sheetName val="Comet_ASPIRE2"/>
      <sheetName val="Comet_Sequential2"/>
      <sheetName val="Comet_yoy2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Av_Measures1"/>
      <sheetName val="CUSTOMER_GROUP_WISE1"/>
      <sheetName val="Company_Info1"/>
      <sheetName val="Narr__Tables30"/>
      <sheetName val="FY01_Actuals30"/>
      <sheetName val="FY00_Restated30"/>
      <sheetName val="FY01_Quota30"/>
      <sheetName val="3D_ASPIRE_Table30"/>
      <sheetName val="Total_Financials30"/>
      <sheetName val="Table_of_Contents30"/>
      <sheetName val="GM_Trend30"/>
      <sheetName val="GM%_Trend30"/>
      <sheetName val="Linearity_Chart30"/>
      <sheetName val="NP_Trend30"/>
      <sheetName val="Rev_Trend30"/>
      <sheetName val="Rev-GM_Detail_130"/>
      <sheetName val="Rev-GM_Detail_230"/>
      <sheetName val="Rev_Mix_Trend30"/>
      <sheetName val="SUMMARY_(EXPD)30"/>
      <sheetName val="SUMMARY_(%)30"/>
      <sheetName val="QTD_TO_GO30"/>
      <sheetName val="Leap_PO_Std_30"/>
      <sheetName val="Quantum_PO_Std30"/>
      <sheetName val="master_PO30"/>
      <sheetName val="Narr__Tables31"/>
      <sheetName val="FY01_Actuals31"/>
      <sheetName val="FY00_Restated31"/>
      <sheetName val="FY01_Quota31"/>
      <sheetName val="3D_ASPIRE_Table31"/>
      <sheetName val="Total_Financials31"/>
      <sheetName val="Table_of_Contents31"/>
      <sheetName val="GM_Trend31"/>
      <sheetName val="GM%_Trend31"/>
      <sheetName val="Linearity_Chart31"/>
      <sheetName val="NP_Trend31"/>
      <sheetName val="Rev_Trend31"/>
      <sheetName val="Rev-GM_Detail_131"/>
      <sheetName val="Rev-GM_Detail_231"/>
      <sheetName val="Rev_Mix_Trend31"/>
      <sheetName val="SUMMARY_(EXPD)31"/>
      <sheetName val="SUMMARY_(%)31"/>
      <sheetName val="QTD_TO_GO31"/>
      <sheetName val="Leap_PO_Std_31"/>
      <sheetName val="Quantum_PO_Std31"/>
      <sheetName val="master_PO31"/>
      <sheetName val="Narr__Tables32"/>
      <sheetName val="FY01_Actuals32"/>
      <sheetName val="FY00_Restated32"/>
      <sheetName val="FY01_Quota32"/>
      <sheetName val="3D_ASPIRE_Table32"/>
      <sheetName val="Total_Financials32"/>
      <sheetName val="Table_of_Contents32"/>
      <sheetName val="GM_Trend32"/>
      <sheetName val="GM%_Trend32"/>
      <sheetName val="Linearity_Chart32"/>
      <sheetName val="NP_Trend32"/>
      <sheetName val="Rev_Trend32"/>
      <sheetName val="Rev-GM_Detail_132"/>
      <sheetName val="Rev-GM_Detail_232"/>
      <sheetName val="Rev_Mix_Trend32"/>
      <sheetName val="SUMMARY_(EXPD)32"/>
      <sheetName val="SUMMARY_(%)32"/>
      <sheetName val="QTD_TO_GO32"/>
      <sheetName val="Leap_PO_Std_32"/>
      <sheetName val="Quantum_PO_Std32"/>
      <sheetName val="master_PO32"/>
      <sheetName val="Comet_ASPIRE1"/>
      <sheetName val="Comet_Sequential1"/>
      <sheetName val="Comet_yoy1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Av_Measures"/>
      <sheetName val="CUSTOMER_GROUP_WISE"/>
      <sheetName val="Company_Info"/>
      <sheetName val="Narr__Tables42"/>
      <sheetName val="FY01_Actuals42"/>
      <sheetName val="FY00_Restated42"/>
      <sheetName val="FY01_Quota42"/>
      <sheetName val="3D_ASPIRE_Table42"/>
      <sheetName val="Total_Financials42"/>
      <sheetName val="Table_of_Contents42"/>
      <sheetName val="GM_Trend42"/>
      <sheetName val="GM%_Trend42"/>
      <sheetName val="Linearity_Chart42"/>
      <sheetName val="NP_Trend42"/>
      <sheetName val="Rev_Trend42"/>
      <sheetName val="Rev-GM_Detail_142"/>
      <sheetName val="Rev-GM_Detail_242"/>
      <sheetName val="Rev_Mix_Trend42"/>
      <sheetName val="SUMMARY_(EXPD)42"/>
      <sheetName val="SUMMARY_(%)42"/>
      <sheetName val="QTD_TO_GO42"/>
      <sheetName val="Leap_PO_Std_42"/>
      <sheetName val="Quantum_PO_Std42"/>
      <sheetName val="master_PO42"/>
      <sheetName val="Comet_ASPIRE11"/>
      <sheetName val="Comet_Sequential11"/>
      <sheetName val="Comet_yoy11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Av_Measures10"/>
      <sheetName val="CUSTOMER_GROUP_WISE10"/>
      <sheetName val="Company_Info10"/>
      <sheetName val="FX_on_2121AP2"/>
      <sheetName val="Aging_Datasheet2"/>
      <sheetName val="ECCS_1_DataSheet2"/>
      <sheetName val="KPI_Datasheet2"/>
      <sheetName val="Narr__Tables36"/>
      <sheetName val="FY01_Actuals36"/>
      <sheetName val="FY00_Restated36"/>
      <sheetName val="FY01_Quota36"/>
      <sheetName val="3D_ASPIRE_Table36"/>
      <sheetName val="Total_Financials36"/>
      <sheetName val="Table_of_Contents36"/>
      <sheetName val="GM_Trend36"/>
      <sheetName val="GM%_Trend36"/>
      <sheetName val="Linearity_Chart36"/>
      <sheetName val="NP_Trend36"/>
      <sheetName val="Rev_Trend36"/>
      <sheetName val="Rev-GM_Detail_136"/>
      <sheetName val="Rev-GM_Detail_236"/>
      <sheetName val="Rev_Mix_Trend36"/>
      <sheetName val="SUMMARY_(EXPD)36"/>
      <sheetName val="SUMMARY_(%)36"/>
      <sheetName val="QTD_TO_GO36"/>
      <sheetName val="Leap_PO_Std_36"/>
      <sheetName val="Quantum_PO_Std36"/>
      <sheetName val="master_PO36"/>
      <sheetName val="Comet_ASPIRE5"/>
      <sheetName val="Comet_Sequential5"/>
      <sheetName val="Comet_yoy5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Av_Measures4"/>
      <sheetName val="CUSTOMER_GROUP_WISE4"/>
      <sheetName val="Company_Info4"/>
      <sheetName val="Narr__Tables34"/>
      <sheetName val="FY01_Actuals34"/>
      <sheetName val="FY00_Restated34"/>
      <sheetName val="FY01_Quota34"/>
      <sheetName val="3D_ASPIRE_Table34"/>
      <sheetName val="Total_Financials34"/>
      <sheetName val="Table_of_Contents34"/>
      <sheetName val="GM_Trend34"/>
      <sheetName val="GM%_Trend34"/>
      <sheetName val="Linearity_Chart34"/>
      <sheetName val="NP_Trend34"/>
      <sheetName val="Rev_Trend34"/>
      <sheetName val="Rev-GM_Detail_134"/>
      <sheetName val="Rev-GM_Detail_234"/>
      <sheetName val="Rev_Mix_Trend34"/>
      <sheetName val="SUMMARY_(EXPD)34"/>
      <sheetName val="SUMMARY_(%)34"/>
      <sheetName val="QTD_TO_GO34"/>
      <sheetName val="Leap_PO_Std_34"/>
      <sheetName val="Quantum_PO_Std34"/>
      <sheetName val="master_PO34"/>
      <sheetName val="Comet_ASPIRE3"/>
      <sheetName val="Comet_Sequential3"/>
      <sheetName val="Comet_yoy3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Av_Measures2"/>
      <sheetName val="CUSTOMER_GROUP_WISE2"/>
      <sheetName val="Company_Info2"/>
      <sheetName val="Narr__Tables35"/>
      <sheetName val="FY01_Actuals35"/>
      <sheetName val="FY00_Restated35"/>
      <sheetName val="FY01_Quota35"/>
      <sheetName val="3D_ASPIRE_Table35"/>
      <sheetName val="Total_Financials35"/>
      <sheetName val="Table_of_Contents35"/>
      <sheetName val="GM_Trend35"/>
      <sheetName val="GM%_Trend35"/>
      <sheetName val="Linearity_Chart35"/>
      <sheetName val="NP_Trend35"/>
      <sheetName val="Rev_Trend35"/>
      <sheetName val="Rev-GM_Detail_135"/>
      <sheetName val="Rev-GM_Detail_235"/>
      <sheetName val="Rev_Mix_Trend35"/>
      <sheetName val="SUMMARY_(EXPD)35"/>
      <sheetName val="SUMMARY_(%)35"/>
      <sheetName val="QTD_TO_GO35"/>
      <sheetName val="Leap_PO_Std_35"/>
      <sheetName val="Quantum_PO_Std35"/>
      <sheetName val="master_PO35"/>
      <sheetName val="Comet_ASPIRE4"/>
      <sheetName val="Comet_Sequential4"/>
      <sheetName val="Comet_yoy4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Av_Measures3"/>
      <sheetName val="CUSTOMER_GROUP_WISE3"/>
      <sheetName val="Company_Info3"/>
      <sheetName val="Narr__Tables39"/>
      <sheetName val="FY01_Actuals39"/>
      <sheetName val="FY00_Restated39"/>
      <sheetName val="FY01_Quota39"/>
      <sheetName val="3D_ASPIRE_Table39"/>
      <sheetName val="Total_Financials39"/>
      <sheetName val="Table_of_Contents39"/>
      <sheetName val="GM_Trend39"/>
      <sheetName val="GM%_Trend39"/>
      <sheetName val="Linearity_Chart39"/>
      <sheetName val="NP_Trend39"/>
      <sheetName val="Rev_Trend39"/>
      <sheetName val="Rev-GM_Detail_139"/>
      <sheetName val="Rev-GM_Detail_239"/>
      <sheetName val="Rev_Mix_Trend39"/>
      <sheetName val="SUMMARY_(EXPD)39"/>
      <sheetName val="SUMMARY_(%)39"/>
      <sheetName val="QTD_TO_GO39"/>
      <sheetName val="Leap_PO_Std_39"/>
      <sheetName val="Quantum_PO_Std39"/>
      <sheetName val="master_PO39"/>
      <sheetName val="Comet_ASPIRE8"/>
      <sheetName val="Comet_Sequential8"/>
      <sheetName val="Comet_yoy8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Av_Measures7"/>
      <sheetName val="CUSTOMER_GROUP_WISE7"/>
      <sheetName val="Company_Info7"/>
      <sheetName val="Narr__Tables37"/>
      <sheetName val="FY01_Actuals37"/>
      <sheetName val="FY00_Restated37"/>
      <sheetName val="FY01_Quota37"/>
      <sheetName val="3D_ASPIRE_Table37"/>
      <sheetName val="Total_Financials37"/>
      <sheetName val="Table_of_Contents37"/>
      <sheetName val="GM_Trend37"/>
      <sheetName val="GM%_Trend37"/>
      <sheetName val="Linearity_Chart37"/>
      <sheetName val="NP_Trend37"/>
      <sheetName val="Rev_Trend37"/>
      <sheetName val="Rev-GM_Detail_137"/>
      <sheetName val="Rev-GM_Detail_237"/>
      <sheetName val="Rev_Mix_Trend37"/>
      <sheetName val="SUMMARY_(EXPD)37"/>
      <sheetName val="SUMMARY_(%)37"/>
      <sheetName val="QTD_TO_GO37"/>
      <sheetName val="Leap_PO_Std_37"/>
      <sheetName val="Quantum_PO_Std37"/>
      <sheetName val="master_PO37"/>
      <sheetName val="Comet_ASPIRE6"/>
      <sheetName val="Comet_Sequential6"/>
      <sheetName val="Comet_yoy6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Av_Measures5"/>
      <sheetName val="CUSTOMER_GROUP_WISE5"/>
      <sheetName val="Company_Info5"/>
      <sheetName val="Narr__Tables38"/>
      <sheetName val="FY01_Actuals38"/>
      <sheetName val="FY00_Restated38"/>
      <sheetName val="FY01_Quota38"/>
      <sheetName val="3D_ASPIRE_Table38"/>
      <sheetName val="Total_Financials38"/>
      <sheetName val="Table_of_Contents38"/>
      <sheetName val="GM_Trend38"/>
      <sheetName val="GM%_Trend38"/>
      <sheetName val="Linearity_Chart38"/>
      <sheetName val="NP_Trend38"/>
      <sheetName val="Rev_Trend38"/>
      <sheetName val="Rev-GM_Detail_138"/>
      <sheetName val="Rev-GM_Detail_238"/>
      <sheetName val="Rev_Mix_Trend38"/>
      <sheetName val="SUMMARY_(EXPD)38"/>
      <sheetName val="SUMMARY_(%)38"/>
      <sheetName val="QTD_TO_GO38"/>
      <sheetName val="Leap_PO_Std_38"/>
      <sheetName val="Quantum_PO_Std38"/>
      <sheetName val="master_PO38"/>
      <sheetName val="Comet_ASPIRE7"/>
      <sheetName val="Comet_Sequential7"/>
      <sheetName val="Comet_yoy7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Av_Measures6"/>
      <sheetName val="CUSTOMER_GROUP_WISE6"/>
      <sheetName val="Company_Info6"/>
      <sheetName val="Narr__Tables40"/>
      <sheetName val="FY01_Actuals40"/>
      <sheetName val="FY00_Restated40"/>
      <sheetName val="FY01_Quota40"/>
      <sheetName val="3D_ASPIRE_Table40"/>
      <sheetName val="Total_Financials40"/>
      <sheetName val="Table_of_Contents40"/>
      <sheetName val="GM_Trend40"/>
      <sheetName val="GM%_Trend40"/>
      <sheetName val="Linearity_Chart40"/>
      <sheetName val="NP_Trend40"/>
      <sheetName val="Rev_Trend40"/>
      <sheetName val="Rev-GM_Detail_140"/>
      <sheetName val="Rev-GM_Detail_240"/>
      <sheetName val="Rev_Mix_Trend40"/>
      <sheetName val="SUMMARY_(EXPD)40"/>
      <sheetName val="SUMMARY_(%)40"/>
      <sheetName val="QTD_TO_GO40"/>
      <sheetName val="Leap_PO_Std_40"/>
      <sheetName val="Quantum_PO_Std40"/>
      <sheetName val="master_PO40"/>
      <sheetName val="Comet_ASPIRE9"/>
      <sheetName val="Comet_Sequential9"/>
      <sheetName val="Comet_yoy9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Av_Measures8"/>
      <sheetName val="CUSTOMER_GROUP_WISE8"/>
      <sheetName val="Company_Info8"/>
      <sheetName val="FX_on_2121AP"/>
      <sheetName val="Aging_Datasheet"/>
      <sheetName val="ECCS_1_DataSheet"/>
      <sheetName val="KPI_Datasheet"/>
      <sheetName val="Narr__Tables41"/>
      <sheetName val="FY01_Actuals41"/>
      <sheetName val="FY00_Restated41"/>
      <sheetName val="FY01_Quota41"/>
      <sheetName val="3D_ASPIRE_Table41"/>
      <sheetName val="Total_Financials41"/>
      <sheetName val="Table_of_Contents41"/>
      <sheetName val="GM_Trend41"/>
      <sheetName val="GM%_Trend41"/>
      <sheetName val="Linearity_Chart41"/>
      <sheetName val="NP_Trend41"/>
      <sheetName val="Rev_Trend41"/>
      <sheetName val="Rev-GM_Detail_141"/>
      <sheetName val="Rev-GM_Detail_241"/>
      <sheetName val="Rev_Mix_Trend41"/>
      <sheetName val="SUMMARY_(EXPD)41"/>
      <sheetName val="SUMMARY_(%)41"/>
      <sheetName val="QTD_TO_GO41"/>
      <sheetName val="Leap_PO_Std_41"/>
      <sheetName val="Quantum_PO_Std41"/>
      <sheetName val="master_PO41"/>
      <sheetName val="Comet_ASPIRE10"/>
      <sheetName val="Comet_Sequential10"/>
      <sheetName val="Comet_yoy10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Av_Measures9"/>
      <sheetName val="CUSTOMER_GROUP_WISE9"/>
      <sheetName val="Company_Info9"/>
      <sheetName val="FX_on_2121AP1"/>
      <sheetName val="Aging_Datasheet1"/>
      <sheetName val="ECCS_1_DataSheet1"/>
      <sheetName val="KPI_Datasheet1"/>
      <sheetName val="dec05 pl"/>
      <sheetName val="Time Dimension Lookup"/>
      <sheetName val="Sheet51"/>
      <sheetName val="Item Type list"/>
      <sheetName val="Item Type"/>
      <sheetName val="Instructions"/>
      <sheetName val="產品基本信息"/>
      <sheetName val="Spec"/>
      <sheetName val="MC3(main)"/>
      <sheetName val="MC1"/>
      <sheetName val="Foams"/>
      <sheetName val="Grid"/>
      <sheetName val="公司"/>
      <sheetName val="工厂"/>
      <sheetName val="经营体"/>
      <sheetName val="供应商"/>
      <sheetName val="Index"/>
      <sheetName val="S-PARTS-XE"/>
      <sheetName val="total(F)"/>
      <sheetName val="Narr__Tables43"/>
      <sheetName val="FY01_Actuals43"/>
      <sheetName val="FY00_Restated43"/>
      <sheetName val="FY01_Quota43"/>
      <sheetName val="3D_ASPIRE_Table43"/>
      <sheetName val="Total_Financials43"/>
      <sheetName val="Table_of_Contents43"/>
      <sheetName val="GM_Trend43"/>
      <sheetName val="GM%_Trend43"/>
      <sheetName val="Linearity_Chart43"/>
      <sheetName val="NP_Trend43"/>
      <sheetName val="Rev_Trend43"/>
      <sheetName val="Rev-GM_Detail_143"/>
      <sheetName val="Rev-GM_Detail_243"/>
      <sheetName val="Rev_Mix_Trend43"/>
      <sheetName val="SUMMARY_(EXPD)43"/>
      <sheetName val="SUMMARY_(%)43"/>
      <sheetName val="QTD_TO_GO43"/>
      <sheetName val="Leap_PO_Std_43"/>
      <sheetName val="Quantum_PO_Std43"/>
      <sheetName val="master_PO43"/>
      <sheetName val="Comet_ASPIRE12"/>
      <sheetName val="Comet_Sequential12"/>
      <sheetName val="Comet_yoy12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Av_Measures11"/>
      <sheetName val="CUSTOMER_GROUP_WISE11"/>
      <sheetName val="Company_Info11"/>
      <sheetName val="FX_on_2121AP3"/>
      <sheetName val="Aging_Datasheet3"/>
      <sheetName val="ECCS_1_DataSheet3"/>
      <sheetName val="KPI_Datasheet3"/>
      <sheetName val="Narr__Tables44"/>
      <sheetName val="FY01_Actuals44"/>
      <sheetName val="FY00_Restated44"/>
      <sheetName val="FY01_Quota44"/>
      <sheetName val="3D_ASPIRE_Table44"/>
      <sheetName val="Total_Financials44"/>
      <sheetName val="Table_of_Contents44"/>
      <sheetName val="GM_Trend44"/>
      <sheetName val="GM%_Trend44"/>
      <sheetName val="Linearity_Chart44"/>
      <sheetName val="NP_Trend44"/>
      <sheetName val="Rev_Trend44"/>
      <sheetName val="Rev-GM_Detail_144"/>
      <sheetName val="Rev-GM_Detail_244"/>
      <sheetName val="Rev_Mix_Trend44"/>
      <sheetName val="SUMMARY_(EXPD)44"/>
      <sheetName val="SUMMARY_(%)44"/>
      <sheetName val="QTD_TO_GO44"/>
      <sheetName val="Leap_PO_Std_44"/>
      <sheetName val="Quantum_PO_Std44"/>
      <sheetName val="master_PO44"/>
      <sheetName val="Comet_ASPIRE13"/>
      <sheetName val="Comet_Sequential13"/>
      <sheetName val="Comet_yoy13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Av_Measures12"/>
      <sheetName val="CUSTOMER_GROUP_WISE12"/>
      <sheetName val="Company_Info12"/>
      <sheetName val="FX_on_2121AP4"/>
      <sheetName val="Aging_Datasheet4"/>
      <sheetName val="ECCS_1_DataSheet4"/>
      <sheetName val="KPI_Datasheet4"/>
      <sheetName val="Narr__Tables45"/>
      <sheetName val="FY01_Actuals45"/>
      <sheetName val="FY00_Restated45"/>
      <sheetName val="FY01_Quota45"/>
      <sheetName val="3D_ASPIRE_Table45"/>
      <sheetName val="Total_Financials45"/>
      <sheetName val="Table_of_Contents45"/>
      <sheetName val="GM_Trend45"/>
      <sheetName val="GM%_Trend45"/>
      <sheetName val="Linearity_Chart45"/>
      <sheetName val="NP_Trend45"/>
      <sheetName val="Rev_Trend45"/>
      <sheetName val="Rev-GM_Detail_145"/>
      <sheetName val="Rev-GM_Detail_245"/>
      <sheetName val="Rev_Mix_Trend45"/>
      <sheetName val="SUMMARY_(EXPD)45"/>
      <sheetName val="SUMMARY_(%)45"/>
      <sheetName val="QTD_TO_GO45"/>
      <sheetName val="Leap_PO_Std_45"/>
      <sheetName val="Quantum_PO_Std45"/>
      <sheetName val="master_PO45"/>
      <sheetName val="Comet_ASPIRE14"/>
      <sheetName val="Comet_Sequential14"/>
      <sheetName val="Comet_yoy14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Av_Measures13"/>
      <sheetName val="CUSTOMER_GROUP_WISE13"/>
      <sheetName val="Company_Info13"/>
      <sheetName val="FX_on_2121AP5"/>
      <sheetName val="Aging_Datasheet5"/>
      <sheetName val="ECCS_1_DataSheet5"/>
      <sheetName val="KPI_Datasheet5"/>
      <sheetName val="Narr__Tables46"/>
      <sheetName val="FY01_Actuals46"/>
      <sheetName val="FY00_Restated46"/>
      <sheetName val="FY01_Quota46"/>
      <sheetName val="3D_ASPIRE_Table46"/>
      <sheetName val="Total_Financials46"/>
      <sheetName val="Table_of_Contents46"/>
      <sheetName val="GM_Trend46"/>
      <sheetName val="GM%_Trend46"/>
      <sheetName val="Linearity_Chart46"/>
      <sheetName val="NP_Trend46"/>
      <sheetName val="Rev_Trend46"/>
      <sheetName val="Rev-GM_Detail_146"/>
      <sheetName val="Rev-GM_Detail_246"/>
      <sheetName val="Rev_Mix_Trend46"/>
      <sheetName val="SUMMARY_(EXPD)46"/>
      <sheetName val="SUMMARY_(%)46"/>
      <sheetName val="QTD_TO_GO46"/>
      <sheetName val="Leap_PO_Std_46"/>
      <sheetName val="Quantum_PO_Std46"/>
      <sheetName val="master_PO46"/>
      <sheetName val="Comet_ASPIRE15"/>
      <sheetName val="Comet_Sequential15"/>
      <sheetName val="Comet_yoy15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Av_Measures14"/>
      <sheetName val="CUSTOMER_GROUP_WISE14"/>
      <sheetName val="Company_Info14"/>
      <sheetName val="FX_on_2121AP6"/>
      <sheetName val="Aging_Datasheet6"/>
      <sheetName val="ECCS_1_DataSheet6"/>
      <sheetName val="KPI_Datasheet6"/>
      <sheetName val="Narr__Tables47"/>
      <sheetName val="FY01_Actuals47"/>
      <sheetName val="FY00_Restated47"/>
      <sheetName val="FY01_Quota47"/>
      <sheetName val="3D_ASPIRE_Table47"/>
      <sheetName val="Total_Financials47"/>
      <sheetName val="Table_of_Contents47"/>
      <sheetName val="GM_Trend47"/>
      <sheetName val="GM%_Trend47"/>
      <sheetName val="Linearity_Chart47"/>
      <sheetName val="NP_Trend47"/>
      <sheetName val="Rev_Trend47"/>
      <sheetName val="Rev-GM_Detail_147"/>
      <sheetName val="Rev-GM_Detail_247"/>
      <sheetName val="Rev_Mix_Trend47"/>
      <sheetName val="SUMMARY_(EXPD)47"/>
      <sheetName val="SUMMARY_(%)47"/>
      <sheetName val="QTD_TO_GO47"/>
      <sheetName val="Leap_PO_Std_47"/>
      <sheetName val="Quantum_PO_Std47"/>
      <sheetName val="master_PO47"/>
      <sheetName val="Comet_ASPIRE16"/>
      <sheetName val="Comet_Sequential16"/>
      <sheetName val="Comet_yoy16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Av_Measures15"/>
      <sheetName val="CUSTOMER_GROUP_WISE15"/>
      <sheetName val="Company_Info15"/>
      <sheetName val="FX_on_2121AP7"/>
      <sheetName val="Aging_Datasheet7"/>
      <sheetName val="ECCS_1_DataSheet7"/>
      <sheetName val="KPI_Datasheet7"/>
      <sheetName val="Narr__Tables48"/>
      <sheetName val="FY01_Actuals48"/>
      <sheetName val="FY00_Restated48"/>
      <sheetName val="FY01_Quota48"/>
      <sheetName val="3D_ASPIRE_Table48"/>
      <sheetName val="Total_Financials48"/>
      <sheetName val="Table_of_Contents48"/>
      <sheetName val="GM_Trend48"/>
      <sheetName val="GM%_Trend48"/>
      <sheetName val="Linearity_Chart48"/>
      <sheetName val="NP_Trend48"/>
      <sheetName val="Rev_Trend48"/>
      <sheetName val="Rev-GM_Detail_148"/>
      <sheetName val="Rev-GM_Detail_248"/>
      <sheetName val="Rev_Mix_Trend48"/>
      <sheetName val="SUMMARY_(EXPD)48"/>
      <sheetName val="SUMMARY_(%)48"/>
      <sheetName val="QTD_TO_GO48"/>
      <sheetName val="Leap_PO_Std_48"/>
      <sheetName val="Quantum_PO_Std48"/>
      <sheetName val="master_PO48"/>
      <sheetName val="Comet_ASPIRE17"/>
      <sheetName val="Comet_Sequential17"/>
      <sheetName val="Comet_yoy17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Av_Measures16"/>
      <sheetName val="CUSTOMER_GROUP_WISE16"/>
      <sheetName val="Company_Info16"/>
      <sheetName val="FX_on_2121AP8"/>
      <sheetName val="Aging_Datasheet8"/>
      <sheetName val="ECCS_1_DataSheet8"/>
      <sheetName val="KPI_Datasheet8"/>
      <sheetName val="Narr__Tables50"/>
      <sheetName val="FY01_Actuals50"/>
      <sheetName val="FY00_Restated50"/>
      <sheetName val="FY01_Quota50"/>
      <sheetName val="3D_ASPIRE_Table50"/>
      <sheetName val="Total_Financials50"/>
      <sheetName val="Table_of_Contents50"/>
      <sheetName val="GM_Trend50"/>
      <sheetName val="GM%_Trend50"/>
      <sheetName val="Linearity_Chart50"/>
      <sheetName val="NP_Trend50"/>
      <sheetName val="Rev_Trend50"/>
      <sheetName val="Rev-GM_Detail_150"/>
      <sheetName val="Rev-GM_Detail_250"/>
      <sheetName val="Rev_Mix_Trend50"/>
      <sheetName val="SUMMARY_(EXPD)50"/>
      <sheetName val="SUMMARY_(%)50"/>
      <sheetName val="QTD_TO_GO50"/>
      <sheetName val="Leap_PO_Std_50"/>
      <sheetName val="Quantum_PO_Std50"/>
      <sheetName val="master_PO50"/>
      <sheetName val="Comet_ASPIRE19"/>
      <sheetName val="Comet_Sequential19"/>
      <sheetName val="Comet_yoy19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Av_Measures18"/>
      <sheetName val="CUSTOMER_GROUP_WISE18"/>
      <sheetName val="Company_Info18"/>
      <sheetName val="FX_on_2121AP10"/>
      <sheetName val="Aging_Datasheet10"/>
      <sheetName val="ECCS_1_DataSheet10"/>
      <sheetName val="KPI_Datasheet10"/>
      <sheetName val="Narr__Tables49"/>
      <sheetName val="FY01_Actuals49"/>
      <sheetName val="FY00_Restated49"/>
      <sheetName val="FY01_Quota49"/>
      <sheetName val="3D_ASPIRE_Table49"/>
      <sheetName val="Total_Financials49"/>
      <sheetName val="Table_of_Contents49"/>
      <sheetName val="GM_Trend49"/>
      <sheetName val="GM%_Trend49"/>
      <sheetName val="Linearity_Chart49"/>
      <sheetName val="NP_Trend49"/>
      <sheetName val="Rev_Trend49"/>
      <sheetName val="Rev-GM_Detail_149"/>
      <sheetName val="Rev-GM_Detail_249"/>
      <sheetName val="Rev_Mix_Trend49"/>
      <sheetName val="SUMMARY_(EXPD)49"/>
      <sheetName val="SUMMARY_(%)49"/>
      <sheetName val="QTD_TO_GO49"/>
      <sheetName val="Leap_PO_Std_49"/>
      <sheetName val="Quantum_PO_Std49"/>
      <sheetName val="master_PO49"/>
      <sheetName val="Comet_ASPIRE18"/>
      <sheetName val="Comet_Sequential18"/>
      <sheetName val="Comet_yoy18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Av_Measures17"/>
      <sheetName val="CUSTOMER_GROUP_WISE17"/>
      <sheetName val="Company_Info17"/>
      <sheetName val="FX_on_2121AP9"/>
      <sheetName val="Aging_Datasheet9"/>
      <sheetName val="ECCS_1_DataSheet9"/>
      <sheetName val="KPI_Datasheet9"/>
      <sheetName val="Narr__Tables51"/>
      <sheetName val="FY01_Actuals51"/>
      <sheetName val="FY00_Restated51"/>
      <sheetName val="FY01_Quota51"/>
      <sheetName val="3D_ASPIRE_Table51"/>
      <sheetName val="Total_Financials51"/>
      <sheetName val="Table_of_Contents51"/>
      <sheetName val="GM_Trend51"/>
      <sheetName val="GM%_Trend51"/>
      <sheetName val="Linearity_Chart51"/>
      <sheetName val="NP_Trend51"/>
      <sheetName val="Rev_Trend51"/>
      <sheetName val="Rev-GM_Detail_151"/>
      <sheetName val="Rev-GM_Detail_251"/>
      <sheetName val="Rev_Mix_Trend51"/>
      <sheetName val="SUMMARY_(EXPD)51"/>
      <sheetName val="SUMMARY_(%)51"/>
      <sheetName val="QTD_TO_GO51"/>
      <sheetName val="Leap_PO_Std_51"/>
      <sheetName val="Quantum_PO_Std51"/>
      <sheetName val="master_PO51"/>
      <sheetName val="Comet_ASPIRE20"/>
      <sheetName val="Comet_Sequential20"/>
      <sheetName val="Comet_yoy20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Av_Measures19"/>
      <sheetName val="CUSTOMER_GROUP_WISE19"/>
      <sheetName val="Company_Info19"/>
      <sheetName val="FX_on_2121AP11"/>
      <sheetName val="Aging_Datasheet11"/>
      <sheetName val="ECCS_1_DataSheet11"/>
      <sheetName val="KPI_Datasheet11"/>
      <sheetName val="Tables"/>
      <sheetName val="sales_ebit act"/>
      <sheetName val="HDa16"/>
      <sheetName val="Narr__Tables52"/>
      <sheetName val="FY01_Actuals52"/>
      <sheetName val="FY00_Restated52"/>
      <sheetName val="FY01_Quota52"/>
      <sheetName val="3D_ASPIRE_Table52"/>
      <sheetName val="Total_Financials52"/>
      <sheetName val="Table_of_Contents52"/>
      <sheetName val="GM_Trend52"/>
      <sheetName val="GM%_Trend52"/>
      <sheetName val="Linearity_Chart52"/>
      <sheetName val="NP_Trend52"/>
      <sheetName val="Rev_Trend52"/>
      <sheetName val="Rev-GM_Detail_152"/>
      <sheetName val="Rev-GM_Detail_252"/>
      <sheetName val="Rev_Mix_Trend52"/>
      <sheetName val="SUMMARY_(EXPD)52"/>
      <sheetName val="SUMMARY_(%)52"/>
      <sheetName val="QTD_TO_GO52"/>
      <sheetName val="Leap_PO_Std_52"/>
      <sheetName val="Quantum_PO_Std52"/>
      <sheetName val="master_PO52"/>
      <sheetName val="Comet_ASPIRE21"/>
      <sheetName val="Comet_Sequential21"/>
      <sheetName val="Comet_yoy21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Av_Measures20"/>
      <sheetName val="CUSTOMER_GROUP_WISE20"/>
      <sheetName val="Company_Info20"/>
      <sheetName val="FX_on_2121AP12"/>
      <sheetName val="Aging_Datasheet12"/>
      <sheetName val="ECCS_1_DataSheet12"/>
      <sheetName val="KPI_Datasheet12"/>
      <sheetName val="5+7_plan"/>
      <sheetName val="Narr__Tables60"/>
      <sheetName val="FY01_Actuals60"/>
      <sheetName val="FY00_Restated60"/>
      <sheetName val="FY01_Quota60"/>
      <sheetName val="3D_ASPIRE_Table60"/>
      <sheetName val="Total_Financials60"/>
      <sheetName val="Table_of_Contents60"/>
      <sheetName val="GM_Trend60"/>
      <sheetName val="GM%_Trend60"/>
      <sheetName val="Linearity_Chart60"/>
      <sheetName val="NP_Trend60"/>
      <sheetName val="Rev_Trend60"/>
      <sheetName val="Rev-GM_Detail_160"/>
      <sheetName val="Rev-GM_Detail_260"/>
      <sheetName val="Rev_Mix_Trend60"/>
      <sheetName val="SUMMARY_(EXPD)60"/>
      <sheetName val="SUMMARY_(%)60"/>
      <sheetName val="QTD_TO_GO60"/>
      <sheetName val="Leap_PO_Std_60"/>
      <sheetName val="Quantum_PO_Std60"/>
      <sheetName val="master_PO60"/>
      <sheetName val="Comet_ASPIRE29"/>
      <sheetName val="Comet_Sequential29"/>
      <sheetName val="Comet_yoy29"/>
      <sheetName val="_DACHSER_Price_Matrix28"/>
      <sheetName val="DHL_Price_Matrix28"/>
      <sheetName val="HOPI_Price_Matrix28"/>
      <sheetName val="LOGWIN_Price_Matrix28"/>
      <sheetName val="RHENUS_Price_Matrix28"/>
      <sheetName val="3_3_Transport_Daten28"/>
      <sheetName val="Av_Measures28"/>
      <sheetName val="CUSTOMER_GROUP_WISE28"/>
      <sheetName val="Company_Info28"/>
      <sheetName val="FX_on_2121AP20"/>
      <sheetName val="Aging_Datasheet20"/>
      <sheetName val="ECCS_1_DataSheet20"/>
      <sheetName val="KPI_Datasheet20"/>
      <sheetName val="5+7_plan7"/>
      <sheetName val="Narr__Tables53"/>
      <sheetName val="FY01_Actuals53"/>
      <sheetName val="FY00_Restated53"/>
      <sheetName val="FY01_Quota53"/>
      <sheetName val="3D_ASPIRE_Table53"/>
      <sheetName val="Total_Financials53"/>
      <sheetName val="Table_of_Contents53"/>
      <sheetName val="GM_Trend53"/>
      <sheetName val="GM%_Trend53"/>
      <sheetName val="Linearity_Chart53"/>
      <sheetName val="NP_Trend53"/>
      <sheetName val="Rev_Trend53"/>
      <sheetName val="Rev-GM_Detail_153"/>
      <sheetName val="Rev-GM_Detail_253"/>
      <sheetName val="Rev_Mix_Trend53"/>
      <sheetName val="SUMMARY_(EXPD)53"/>
      <sheetName val="SUMMARY_(%)53"/>
      <sheetName val="QTD_TO_GO53"/>
      <sheetName val="Leap_PO_Std_53"/>
      <sheetName val="Quantum_PO_Std53"/>
      <sheetName val="master_PO53"/>
      <sheetName val="Comet_ASPIRE22"/>
      <sheetName val="Comet_Sequential22"/>
      <sheetName val="Comet_yoy22"/>
      <sheetName val="_DACHSER_Price_Matrix21"/>
      <sheetName val="DHL_Price_Matrix21"/>
      <sheetName val="HOPI_Price_Matrix21"/>
      <sheetName val="LOGWIN_Price_Matrix21"/>
      <sheetName val="RHENUS_Price_Matrix21"/>
      <sheetName val="3_3_Transport_Daten21"/>
      <sheetName val="Av_Measures21"/>
      <sheetName val="CUSTOMER_GROUP_WISE21"/>
      <sheetName val="Company_Info21"/>
      <sheetName val="FX_on_2121AP13"/>
      <sheetName val="Aging_Datasheet13"/>
      <sheetName val="ECCS_1_DataSheet13"/>
      <sheetName val="KPI_Datasheet13"/>
      <sheetName val="5+7_plan1"/>
      <sheetName val="Narr__Tables56"/>
      <sheetName val="FY01_Actuals56"/>
      <sheetName val="FY00_Restated56"/>
      <sheetName val="FY01_Quota56"/>
      <sheetName val="3D_ASPIRE_Table56"/>
      <sheetName val="Total_Financials56"/>
      <sheetName val="Table_of_Contents56"/>
      <sheetName val="GM_Trend56"/>
      <sheetName val="GM%_Trend56"/>
      <sheetName val="Linearity_Chart56"/>
      <sheetName val="NP_Trend56"/>
      <sheetName val="Rev_Trend56"/>
      <sheetName val="Rev-GM_Detail_156"/>
      <sheetName val="Rev-GM_Detail_256"/>
      <sheetName val="Rev_Mix_Trend56"/>
      <sheetName val="SUMMARY_(EXPD)56"/>
      <sheetName val="SUMMARY_(%)56"/>
      <sheetName val="QTD_TO_GO56"/>
      <sheetName val="Leap_PO_Std_56"/>
      <sheetName val="Quantum_PO_Std56"/>
      <sheetName val="master_PO56"/>
      <sheetName val="Comet_ASPIRE25"/>
      <sheetName val="Comet_Sequential25"/>
      <sheetName val="Comet_yoy25"/>
      <sheetName val="_DACHSER_Price_Matrix24"/>
      <sheetName val="DHL_Price_Matrix24"/>
      <sheetName val="HOPI_Price_Matrix24"/>
      <sheetName val="LOGWIN_Price_Matrix24"/>
      <sheetName val="RHENUS_Price_Matrix24"/>
      <sheetName val="3_3_Transport_Daten24"/>
      <sheetName val="Av_Measures24"/>
      <sheetName val="CUSTOMER_GROUP_WISE24"/>
      <sheetName val="Company_Info24"/>
      <sheetName val="FX_on_2121AP16"/>
      <sheetName val="Aging_Datasheet16"/>
      <sheetName val="ECCS_1_DataSheet16"/>
      <sheetName val="KPI_Datasheet16"/>
      <sheetName val="5+7_plan3"/>
      <sheetName val="Narr__Tables54"/>
      <sheetName val="FY01_Actuals54"/>
      <sheetName val="FY00_Restated54"/>
      <sheetName val="FY01_Quota54"/>
      <sheetName val="3D_ASPIRE_Table54"/>
      <sheetName val="Total_Financials54"/>
      <sheetName val="Table_of_Contents54"/>
      <sheetName val="GM_Trend54"/>
      <sheetName val="GM%_Trend54"/>
      <sheetName val="Linearity_Chart54"/>
      <sheetName val="NP_Trend54"/>
      <sheetName val="Rev_Trend54"/>
      <sheetName val="Rev-GM_Detail_154"/>
      <sheetName val="Rev-GM_Detail_254"/>
      <sheetName val="Rev_Mix_Trend54"/>
      <sheetName val="SUMMARY_(EXPD)54"/>
      <sheetName val="SUMMARY_(%)54"/>
      <sheetName val="QTD_TO_GO54"/>
      <sheetName val="Leap_PO_Std_54"/>
      <sheetName val="Quantum_PO_Std54"/>
      <sheetName val="master_PO54"/>
      <sheetName val="Comet_ASPIRE23"/>
      <sheetName val="Comet_Sequential23"/>
      <sheetName val="Comet_yoy23"/>
      <sheetName val="_DACHSER_Price_Matrix22"/>
      <sheetName val="DHL_Price_Matrix22"/>
      <sheetName val="HOPI_Price_Matrix22"/>
      <sheetName val="LOGWIN_Price_Matrix22"/>
      <sheetName val="RHENUS_Price_Matrix22"/>
      <sheetName val="3_3_Transport_Daten22"/>
      <sheetName val="Av_Measures22"/>
      <sheetName val="CUSTOMER_GROUP_WISE22"/>
      <sheetName val="Company_Info22"/>
      <sheetName val="FX_on_2121AP14"/>
      <sheetName val="Aging_Datasheet14"/>
      <sheetName val="ECCS_1_DataSheet14"/>
      <sheetName val="KPI_Datasheet14"/>
      <sheetName val="Narr__Tables55"/>
      <sheetName val="FY01_Actuals55"/>
      <sheetName val="FY00_Restated55"/>
      <sheetName val="FY01_Quota55"/>
      <sheetName val="3D_ASPIRE_Table55"/>
      <sheetName val="Total_Financials55"/>
      <sheetName val="Table_of_Contents55"/>
      <sheetName val="GM_Trend55"/>
      <sheetName val="GM%_Trend55"/>
      <sheetName val="Linearity_Chart55"/>
      <sheetName val="NP_Trend55"/>
      <sheetName val="Rev_Trend55"/>
      <sheetName val="Rev-GM_Detail_155"/>
      <sheetName val="Rev-GM_Detail_255"/>
      <sheetName val="Rev_Mix_Trend55"/>
      <sheetName val="SUMMARY_(EXPD)55"/>
      <sheetName val="SUMMARY_(%)55"/>
      <sheetName val="QTD_TO_GO55"/>
      <sheetName val="Leap_PO_Std_55"/>
      <sheetName val="Quantum_PO_Std55"/>
      <sheetName val="master_PO55"/>
      <sheetName val="Comet_ASPIRE24"/>
      <sheetName val="Comet_Sequential24"/>
      <sheetName val="Comet_yoy24"/>
      <sheetName val="_DACHSER_Price_Matrix23"/>
      <sheetName val="DHL_Price_Matrix23"/>
      <sheetName val="HOPI_Price_Matrix23"/>
      <sheetName val="LOGWIN_Price_Matrix23"/>
      <sheetName val="RHENUS_Price_Matrix23"/>
      <sheetName val="3_3_Transport_Daten23"/>
      <sheetName val="Av_Measures23"/>
      <sheetName val="CUSTOMER_GROUP_WISE23"/>
      <sheetName val="Company_Info23"/>
      <sheetName val="FX_on_2121AP15"/>
      <sheetName val="Aging_Datasheet15"/>
      <sheetName val="ECCS_1_DataSheet15"/>
      <sheetName val="KPI_Datasheet15"/>
      <sheetName val="5+7_plan2"/>
      <sheetName val="Narr__Tables57"/>
      <sheetName val="FY01_Actuals57"/>
      <sheetName val="FY00_Restated57"/>
      <sheetName val="FY01_Quota57"/>
      <sheetName val="3D_ASPIRE_Table57"/>
      <sheetName val="Total_Financials57"/>
      <sheetName val="Table_of_Contents57"/>
      <sheetName val="GM_Trend57"/>
      <sheetName val="GM%_Trend57"/>
      <sheetName val="Linearity_Chart57"/>
      <sheetName val="NP_Trend57"/>
      <sheetName val="Rev_Trend57"/>
      <sheetName val="Rev-GM_Detail_157"/>
      <sheetName val="Rev-GM_Detail_257"/>
      <sheetName val="Rev_Mix_Trend57"/>
      <sheetName val="SUMMARY_(EXPD)57"/>
      <sheetName val="SUMMARY_(%)57"/>
      <sheetName val="QTD_TO_GO57"/>
      <sheetName val="Leap_PO_Std_57"/>
      <sheetName val="Quantum_PO_Std57"/>
      <sheetName val="master_PO57"/>
      <sheetName val="Comet_ASPIRE26"/>
      <sheetName val="Comet_Sequential26"/>
      <sheetName val="Comet_yoy26"/>
      <sheetName val="_DACHSER_Price_Matrix25"/>
      <sheetName val="DHL_Price_Matrix25"/>
      <sheetName val="HOPI_Price_Matrix25"/>
      <sheetName val="LOGWIN_Price_Matrix25"/>
      <sheetName val="RHENUS_Price_Matrix25"/>
      <sheetName val="3_3_Transport_Daten25"/>
      <sheetName val="Av_Measures25"/>
      <sheetName val="CUSTOMER_GROUP_WISE25"/>
      <sheetName val="Company_Info25"/>
      <sheetName val="FX_on_2121AP17"/>
      <sheetName val="Aging_Datasheet17"/>
      <sheetName val="ECCS_1_DataSheet17"/>
      <sheetName val="KPI_Datasheet17"/>
      <sheetName val="5+7_plan4"/>
      <sheetName val="Narr__Tables58"/>
      <sheetName val="FY01_Actuals58"/>
      <sheetName val="FY00_Restated58"/>
      <sheetName val="FY01_Quota58"/>
      <sheetName val="3D_ASPIRE_Table58"/>
      <sheetName val="Total_Financials58"/>
      <sheetName val="Table_of_Contents58"/>
      <sheetName val="GM_Trend58"/>
      <sheetName val="GM%_Trend58"/>
      <sheetName val="Linearity_Chart58"/>
      <sheetName val="NP_Trend58"/>
      <sheetName val="Rev_Trend58"/>
      <sheetName val="Rev-GM_Detail_158"/>
      <sheetName val="Rev-GM_Detail_258"/>
      <sheetName val="Rev_Mix_Trend58"/>
      <sheetName val="SUMMARY_(EXPD)58"/>
      <sheetName val="SUMMARY_(%)58"/>
      <sheetName val="QTD_TO_GO58"/>
      <sheetName val="Leap_PO_Std_58"/>
      <sheetName val="Quantum_PO_Std58"/>
      <sheetName val="master_PO58"/>
      <sheetName val="Comet_ASPIRE27"/>
      <sheetName val="Comet_Sequential27"/>
      <sheetName val="Comet_yoy27"/>
      <sheetName val="_DACHSER_Price_Matrix26"/>
      <sheetName val="DHL_Price_Matrix26"/>
      <sheetName val="HOPI_Price_Matrix26"/>
      <sheetName val="LOGWIN_Price_Matrix26"/>
      <sheetName val="RHENUS_Price_Matrix26"/>
      <sheetName val="3_3_Transport_Daten26"/>
      <sheetName val="Av_Measures26"/>
      <sheetName val="CUSTOMER_GROUP_WISE26"/>
      <sheetName val="Company_Info26"/>
      <sheetName val="FX_on_2121AP18"/>
      <sheetName val="Aging_Datasheet18"/>
      <sheetName val="ECCS_1_DataSheet18"/>
      <sheetName val="KPI_Datasheet18"/>
      <sheetName val="5+7_plan5"/>
      <sheetName val="Narr__Tables59"/>
      <sheetName val="FY01_Actuals59"/>
      <sheetName val="FY00_Restated59"/>
      <sheetName val="FY01_Quota59"/>
      <sheetName val="3D_ASPIRE_Table59"/>
      <sheetName val="Total_Financials59"/>
      <sheetName val="Table_of_Contents59"/>
      <sheetName val="GM_Trend59"/>
      <sheetName val="GM%_Trend59"/>
      <sheetName val="Linearity_Chart59"/>
      <sheetName val="NP_Trend59"/>
      <sheetName val="Rev_Trend59"/>
      <sheetName val="Rev-GM_Detail_159"/>
      <sheetName val="Rev-GM_Detail_259"/>
      <sheetName val="Rev_Mix_Trend59"/>
      <sheetName val="SUMMARY_(EXPD)59"/>
      <sheetName val="SUMMARY_(%)59"/>
      <sheetName val="QTD_TO_GO59"/>
      <sheetName val="Leap_PO_Std_59"/>
      <sheetName val="Quantum_PO_Std59"/>
      <sheetName val="master_PO59"/>
      <sheetName val="Comet_ASPIRE28"/>
      <sheetName val="Comet_Sequential28"/>
      <sheetName val="Comet_yoy28"/>
      <sheetName val="_DACHSER_Price_Matrix27"/>
      <sheetName val="DHL_Price_Matrix27"/>
      <sheetName val="HOPI_Price_Matrix27"/>
      <sheetName val="LOGWIN_Price_Matrix27"/>
      <sheetName val="RHENUS_Price_Matrix27"/>
      <sheetName val="3_3_Transport_Daten27"/>
      <sheetName val="Av_Measures27"/>
      <sheetName val="CUSTOMER_GROUP_WISE27"/>
      <sheetName val="Company_Info27"/>
      <sheetName val="FX_on_2121AP19"/>
      <sheetName val="Aging_Datasheet19"/>
      <sheetName val="ECCS_1_DataSheet19"/>
      <sheetName val="KPI_Datasheet19"/>
      <sheetName val="5+7_plan6"/>
      <sheetName val="HR Budget"/>
      <sheetName val="Launch Costs TMNF"/>
      <sheetName val="April Antonio"/>
      <sheetName val="10. Thermal Limiter Test"/>
      <sheetName val="Table"/>
      <sheetName val="Restate"/>
      <sheetName val="MP2006 data"/>
      <sheetName val="Service Invoice"/>
      <sheetName val="Raw materials"/>
      <sheetName val="APJSum"/>
      <sheetName val="EMEASum"/>
      <sheetName val="HPCoSum"/>
      <sheetName val="OGSum"/>
      <sheetName val="WWSum"/>
      <sheetName val="Summary Data"/>
      <sheetName val="Sheet2"/>
      <sheetName val="FY01_HPS_Reporting_Tool"/>
      <sheetName val="6641"/>
      <sheetName val="T  B"/>
      <sheetName val="Lists"/>
      <sheetName val="Bank Table"/>
      <sheetName val="Expenses"/>
      <sheetName val="master"/>
      <sheetName val="索引表"/>
      <sheetName val="信息"/>
      <sheetName val="项目基本情况鉴证表"/>
      <sheetName val="Refrigerants"/>
      <sheetName val="IO LIST"/>
      <sheetName val="Ass(SDMar-Apr)"/>
      <sheetName val="MENU "/>
      <sheetName val="Control"/>
      <sheetName val="ADJ - RATE"/>
      <sheetName val="seg_tool"/>
      <sheetName val="Cover"/>
      <sheetName val="2各类文件明细表 经适房"/>
      <sheetName val="面积指标"/>
      <sheetName val="F101"/>
      <sheetName val="2. PPR REVENUE APR10"/>
      <sheetName val="ASSLIST2.XLS"/>
      <sheetName val="Reprice Lookup"/>
      <sheetName val="Termination Dates clean"/>
      <sheetName val="W"/>
      <sheetName val="Original Stefan"/>
      <sheetName val="Company"/>
      <sheetName val="Related transaction accounts"/>
      <sheetName val="Collateral"/>
      <sheetName val="U1120"/>
      <sheetName val="Repayment Summary"/>
      <sheetName val="B"/>
      <sheetName val="H101(OK)"/>
      <sheetName val="K110"/>
      <sheetName val="G210"/>
      <sheetName val="O111"/>
      <sheetName val="assembly_r12 detail"/>
      <sheetName val="Parametri"/>
      <sheetName val="Source"/>
      <sheetName val="A6620 Detail"/>
      <sheetName val="Par"/>
      <sheetName val="Openfile"/>
      <sheetName val="Produzione"/>
      <sheetName val="Airport - Downtown"/>
      <sheetName val="Reservations"/>
      <sheetName val="O200-应交企业所得税"/>
      <sheetName val="EQUANT New"/>
      <sheetName val="5201.2004"/>
      <sheetName val="摊销表"/>
      <sheetName val="Oct FW42 BaaN for G-Line"/>
      <sheetName val="Material code"/>
      <sheetName val="Rented Equipment"/>
      <sheetName val="CBUGL"/>
      <sheetName val="14.04.03"/>
      <sheetName val="XL4Poppy"/>
      <sheetName val="现 金 流 量 表"/>
      <sheetName val="Sheet56"/>
      <sheetName val="Sheet53"/>
      <sheetName val="Grafvta00 (2)"/>
      <sheetName val="UPPER BLOCK"/>
      <sheetName val="集成灶项目保障预算"/>
      <sheetName val="분리멀티형"/>
      <sheetName val="k-line"/>
      <sheetName val="produccion"/>
      <sheetName val="produccion Nov"/>
      <sheetName val="Oct Production"/>
      <sheetName val="Oct FW42 BaaN"/>
      <sheetName val="Quantum Stds 12-3-01"/>
      <sheetName val="Quantum Stds prev"/>
      <sheetName val="HTP 2001"/>
      <sheetName val="未闭环"/>
      <sheetName val="GE 2001"/>
      <sheetName val="Safety _ P_A"/>
      <sheetName val="评价矩阵"/>
      <sheetName val="数据输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MC3(main)"/>
      <sheetName val="MC1"/>
      <sheetName val="00TFMC1"/>
      <sheetName val="C3_N DC改造投資"/>
      <sheetName val="NEW003"/>
      <sheetName val="인원01"/>
      <sheetName val="名簿データ"/>
      <sheetName val="Sheet1"/>
      <sheetName val="Macro1old"/>
      <sheetName val="Spec"/>
      <sheetName val="분리멀티형"/>
      <sheetName val="GMI-Part &amp; tooling Cost rev.0"/>
      <sheetName val="C3_N_DC改造投資"/>
      <sheetName val="GMI-Part_&amp;_tooling_Cost_rev_0"/>
      <sheetName val="200P SHEET"/>
      <sheetName val="Table"/>
      <sheetName val="00年9月"/>
      <sheetName val="計算結果"/>
      <sheetName val="NCAB"/>
      <sheetName val="【資料】730改造投資"/>
      <sheetName val="ﾍﾞﾀﾘｽﾄ"/>
      <sheetName val="Fiel List"/>
      <sheetName val="RACK (CB)new"/>
      <sheetName val="email_address"/>
      <sheetName val="添付１"/>
      <sheetName val="4"/>
      <sheetName val="車体構成"/>
      <sheetName val="PARAMETRES"/>
      <sheetName val="DefectDetails"/>
      <sheetName val="CoilspringDetails"/>
      <sheetName val="BA (6)"/>
      <sheetName val="BE (6)"/>
      <sheetName val="7_2"/>
      <sheetName val="Input Oper.Lease"/>
      <sheetName val="P_NAME_DWG"/>
      <sheetName val="資料_700部品点数設定"/>
      <sheetName val="Sheet2"/>
      <sheetName val="SPCSheet"/>
      <sheetName val="Eng-NonEng"/>
      <sheetName val="DATA"/>
      <sheetName val="MASTER"/>
      <sheetName val="使用部品一覧(原紙) (2)"/>
      <sheetName val="Order"/>
      <sheetName val="県別ﾏﾙﾁ"/>
      <sheetName val="TABLE(LINE CODE)"/>
      <sheetName val="L123"/>
      <sheetName val="2004"/>
      <sheetName val="C3_N_DC改造投資1"/>
      <sheetName val="GMI-Part_&amp;_tooling_Cost_rev_01"/>
      <sheetName val="200P_SHEET"/>
      <sheetName val="Material"/>
      <sheetName val="ass'y 06-11'05"/>
      <sheetName val="ass'y 06-11'05 (2)"/>
      <sheetName val="HS HB NE dr 1"/>
      <sheetName val="TA009"/>
      <sheetName val="Threshold"/>
      <sheetName val="Expect Depre."/>
      <sheetName val="FA Movement YE09"/>
      <sheetName val="Stock Aging"/>
      <sheetName val="8974450390 CPK"/>
      <sheetName val="T_直取引売上データ"/>
      <sheetName val="GMIParttoolingCost"/>
      <sheetName val="STart"/>
      <sheetName val="QC APPROVE SHEET"/>
      <sheetName val="Item Code - Machine"/>
      <sheetName val="Fiel_List"/>
      <sheetName val="RACK_(CB)new"/>
      <sheetName val="C3_N_DC改造投資2"/>
      <sheetName val="GMI-Part_&amp;_tooling_Cost_rev_02"/>
      <sheetName val="200P_SHEET1"/>
      <sheetName val="Fiel_List1"/>
      <sheetName val="RACK_(CB)new1"/>
      <sheetName val="TNT F&amp;A 06Budget"/>
      <sheetName val="Japan Data（実）"/>
      <sheetName val="追浜（済）"/>
      <sheetName val="(sys)"/>
      <sheetName val="ディクショナリ"/>
      <sheetName val="ﾕｰｻﾞｰ設定"/>
      <sheetName val="Pln Pdt"/>
      <sheetName val="Sum 2016"/>
      <sheetName val="Sum 2015"/>
      <sheetName val="Jan-Dec'14"/>
      <sheetName val="FR管理工程図"/>
      <sheetName val="Model Price"/>
      <sheetName val="Location"/>
      <sheetName val="RT50 Part List by MKT 4-1-11"/>
      <sheetName val="มิ.ย.52"/>
      <sheetName val="CRITERIA2"/>
      <sheetName val="Macro1"/>
      <sheetName val="ELF"/>
      <sheetName val="Costing Assumptions"/>
      <sheetName val="Purchased Parts and Services"/>
      <sheetName val="sample (11)"/>
      <sheetName val="Input_Oper_Lease"/>
      <sheetName val="BA_(6)"/>
      <sheetName val="BE_(6)"/>
      <sheetName val="使用部品一覧(原紙)_(2)"/>
      <sheetName val="TABLE(LINE_CODE)"/>
      <sheetName val="DATA BASE"/>
      <sheetName val="(9.30) IP"/>
      <sheetName val="C3_N_DC改造投資3"/>
      <sheetName val="C3_N_DC改造投資4"/>
      <sheetName val="C3_N_DC改造投資5"/>
      <sheetName val="GMI-Part_&amp;_tooling_Cost_rev_03"/>
      <sheetName val="200P_SHEET2"/>
      <sheetName val="Fiel_List2"/>
      <sheetName val="BA_(6)1"/>
      <sheetName val="BE_(6)1"/>
      <sheetName val="Input_Oper_Lease1"/>
      <sheetName val="使用部品一覧(原紙)_(2)1"/>
      <sheetName val="TABLE(LINE_CODE)1"/>
      <sheetName val="C3_N_DC改造投資6"/>
      <sheetName val="GMI-Part_&amp;_tooling_Cost_rev_04"/>
      <sheetName val="200P_SHEET3"/>
      <sheetName val="Fiel_List3"/>
      <sheetName val="RACK_(CB)new2"/>
      <sheetName val="BA_(6)2"/>
      <sheetName val="BE_(6)2"/>
      <sheetName val="Input_Oper_Lease2"/>
      <sheetName val="使用部品一覧(原紙)_(2)2"/>
      <sheetName val="TABLE(LINE_CODE)2"/>
      <sheetName val="C3_N_DC改造投資7"/>
      <sheetName val="GMI-Part_&amp;_tooling_Cost_rev_05"/>
      <sheetName val="200P_SHEET4"/>
      <sheetName val="Fiel_List4"/>
      <sheetName val="RACK_(CB)new3"/>
      <sheetName val="BA_(6)3"/>
      <sheetName val="BE_(6)3"/>
      <sheetName val="Input_Oper_Lease3"/>
      <sheetName val="使用部品一覧(原紙)_(2)3"/>
      <sheetName val="TABLE(LINE_CODE)3"/>
      <sheetName val="C3_N_DC改造投資11"/>
      <sheetName val="GMI-Part_&amp;_tooling_Cost_rev_09"/>
      <sheetName val="200P_SHEET8"/>
      <sheetName val="Fiel_List8"/>
      <sheetName val="RACK_(CB)new7"/>
      <sheetName val="BA_(6)7"/>
      <sheetName val="BE_(6)7"/>
      <sheetName val="Input_Oper_Lease7"/>
      <sheetName val="使用部品一覧(原紙)_(2)7"/>
      <sheetName val="TABLE(LINE_CODE)7"/>
      <sheetName val="C3_N_DC改造投資9"/>
      <sheetName val="GMI-Part_&amp;_tooling_Cost_rev_07"/>
      <sheetName val="200P_SHEET6"/>
      <sheetName val="Fiel_List6"/>
      <sheetName val="RACK_(CB)new5"/>
      <sheetName val="BA_(6)5"/>
      <sheetName val="BE_(6)5"/>
      <sheetName val="Input_Oper_Lease5"/>
      <sheetName val="使用部品一覧(原紙)_(2)5"/>
      <sheetName val="TABLE(LINE_CODE)5"/>
      <sheetName val="C3_N_DC改造投資8"/>
      <sheetName val="GMI-Part_&amp;_tooling_Cost_rev_06"/>
      <sheetName val="200P_SHEET5"/>
      <sheetName val="Fiel_List5"/>
      <sheetName val="RACK_(CB)new4"/>
      <sheetName val="BA_(6)4"/>
      <sheetName val="BE_(6)4"/>
      <sheetName val="Input_Oper_Lease4"/>
      <sheetName val="使用部品一覧(原紙)_(2)4"/>
      <sheetName val="TABLE(LINE_CODE)4"/>
      <sheetName val="C3_N_DC改造投資10"/>
      <sheetName val="GMI-Part_&amp;_tooling_Cost_rev_08"/>
      <sheetName val="200P_SHEET7"/>
      <sheetName val="Fiel_List7"/>
      <sheetName val="RACK_(CB)new6"/>
      <sheetName val="BA_(6)6"/>
      <sheetName val="BE_(6)6"/>
      <sheetName val="Input_Oper_Lease6"/>
      <sheetName val="使用部品一覧(原紙)_(2)6"/>
      <sheetName val="TABLE(LINE_CODE)6"/>
      <sheetName val="C3_N_DC改造投資12"/>
      <sheetName val="GMI-Part_&amp;_tooling_Cost_rev_010"/>
      <sheetName val="200P_SHEET9"/>
      <sheetName val="Fiel_List9"/>
      <sheetName val="RACK_(CB)new8"/>
      <sheetName val="BA_(6)8"/>
      <sheetName val="BE_(6)8"/>
      <sheetName val="Input_Oper_Lease8"/>
      <sheetName val="使用部品一覧(原紙)_(2)8"/>
      <sheetName val="TABLE(LINE_CODE)8"/>
      <sheetName val="C3_N_DC改造投資13"/>
      <sheetName val="GMI-Part_&amp;_tooling_Cost_rev_011"/>
      <sheetName val="200P_SHEET10"/>
      <sheetName val="Fiel_List10"/>
      <sheetName val="RACK_(CB)new9"/>
      <sheetName val="Input_Oper_Lease9"/>
      <sheetName val="BA_(6)9"/>
      <sheetName val="BE_(6)9"/>
      <sheetName val="TABLE(LINE_CODE)9"/>
      <sheetName val="使用部品一覧(原紙)_(2)9"/>
      <sheetName val="MAY"/>
      <sheetName val="产品"/>
      <sheetName val="產品基本信息"/>
      <sheetName val="SPals"/>
      <sheetName val="k-line"/>
      <sheetName val="spp"/>
      <sheetName val="Foams"/>
      <sheetName val="Grid"/>
      <sheetName val="Original"/>
      <sheetName val="FCG"/>
      <sheetName val="Leap PO Std."/>
      <sheetName val="Quantum PO Std"/>
      <sheetName val="Summary"/>
      <sheetName val="master PO"/>
      <sheetName val="Meas Acceptance Template"/>
      <sheetName val="Batch Comparison Template"/>
      <sheetName val="Meas Indv Template"/>
      <sheetName val="5+7 plan"/>
      <sheetName val="Launch Costs TMNF"/>
      <sheetName val="April Antonio"/>
      <sheetName val="Safety _ P_A"/>
      <sheetName val="PLAL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L-MTD"/>
      <sheetName val="PL-YTD"/>
      <sheetName val="PLALL"/>
      <sheetName val="FCG"/>
      <sheetName val="WIBLE"/>
      <sheetName val="公司"/>
      <sheetName val="工厂"/>
      <sheetName val="经营体"/>
      <sheetName val="供应商"/>
      <sheetName val="LOV"/>
      <sheetName val="3D ASPIRE Table"/>
      <sheetName val="DIO"/>
      <sheetName val="假设"/>
      <sheetName val="Original"/>
      <sheetName val="Safety _ P_A"/>
      <sheetName val="FP"/>
      <sheetName val="Time Dimension Lookup"/>
      <sheetName val="审核总览"/>
      <sheetName val="MCS"/>
      <sheetName val="FY03CostStructure"/>
      <sheetName val="Funnel"/>
      <sheetName val="APJSum"/>
      <sheetName val="AmeSum"/>
      <sheetName val="EMEASum"/>
      <sheetName val="HPCoSum"/>
      <sheetName val="OGSum"/>
      <sheetName val="WWSum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Pull HP Wide"/>
      <sheetName val="Pull All SFs"/>
      <sheetName val="Setup"/>
      <sheetName val="Sales Seasonality by Month"/>
      <sheetName val="source"/>
      <sheetName val="B"/>
      <sheetName val="2-Incumbents"/>
      <sheetName val="Orders by Product Line_May"/>
      <sheetName val="MENU"/>
      <sheetName val="Q4 CURRENCY"/>
      <sheetName val="Instructions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Sheet3"/>
      <sheetName val="Comet Q202 Flash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PO File 2002"/>
      <sheetName val="PO File 2002 Final"/>
      <sheetName val="costos fw 52"/>
      <sheetName val="produccion"/>
      <sheetName val="produccion Nov"/>
      <sheetName val="Oct Production"/>
      <sheetName val="Oct FW42 BaaN"/>
      <sheetName val="Quantum Stds 12-3-01"/>
      <sheetName val="Quantum Stds prev"/>
      <sheetName val="NEW003"/>
      <sheetName val="Spec"/>
      <sheetName val="Sales Units (3)"/>
      <sheetName val="评价矩阵"/>
      <sheetName val="数据输入"/>
      <sheetName val="SPals"/>
      <sheetName val="Summary Data"/>
      <sheetName val="Total Financials"/>
      <sheetName val="hiddenOptionsSheet"/>
      <sheetName val="Consolidated NEW"/>
      <sheetName val="p and l"/>
      <sheetName val="Restate"/>
      <sheetName val="Planet_Ame"/>
      <sheetName val="Planet_AP"/>
      <sheetName val="Planet_EMEA"/>
      <sheetName val="Planet_OG"/>
      <sheetName val="Planet_WW"/>
      <sheetName val="面积指标"/>
      <sheetName val="投资估算表"/>
      <sheetName val="List"/>
      <sheetName val="產品基本信息"/>
      <sheetName val="Index"/>
      <sheetName val="MC3(main)"/>
      <sheetName val="MC1"/>
      <sheetName val="10. Thermal Limiter Test"/>
      <sheetName val="spp"/>
      <sheetName val="Foams"/>
      <sheetName val="Grid"/>
      <sheetName val="目标体系横轴矩阵"/>
      <sheetName val="未闭环"/>
      <sheetName val="5+7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ANALISIS"/>
      <sheetName val="GRAFICO"/>
      <sheetName val="Cierre VS 4+8 S"/>
      <sheetName val="Cierre VS 4+8"/>
      <sheetName val="Original"/>
      <sheetName val="Sheet1"/>
      <sheetName val="Launch Costs TMNF"/>
      <sheetName val="April Antonio"/>
      <sheetName val="Grafvta00 (2)"/>
      <sheetName val="5+7 plan"/>
      <sheetName val="FCG"/>
      <sheetName val="Q4 CURRENCY"/>
      <sheetName val="SPals"/>
      <sheetName val="Safety _ P_A"/>
      <sheetName val="NEW003"/>
      <sheetName val="Nacionales Cierre-Oct"/>
      <sheetName val="FY03CostStructure"/>
      <sheetName val="Foams"/>
      <sheetName val="Grid"/>
      <sheetName val="Oct FW42 BaaN for G-Line"/>
      <sheetName val="po list"/>
      <sheetName val="UPPER BLOCK"/>
      <sheetName val="假设"/>
      <sheetName val="HDa16"/>
      <sheetName val="Sales Units (3)"/>
      <sheetName val="분리멀티형"/>
      <sheetName val="4 审核发现描述"/>
      <sheetName val="Leap PO Std."/>
      <sheetName val="Quantum PO Std"/>
      <sheetName val="Summary"/>
      <sheetName val="master PO"/>
      <sheetName val="EPR &amp; LRR"/>
      <sheetName val="PLALL"/>
      <sheetName val="Spec"/>
      <sheetName val="Quantum Stds 12-4-01"/>
      <sheetName val="Raw materials"/>
      <sheetName val="公司"/>
      <sheetName val="工厂"/>
      <sheetName val="经营体"/>
      <sheetName val="MC3(main)"/>
      <sheetName val="MC1"/>
      <sheetName val="PLALL2"/>
      <sheetName val="供应商"/>
      <sheetName val="数据输入"/>
      <sheetName val="LRR Summary"/>
      <sheetName val="行动计划"/>
      <sheetName val="GE 2001"/>
      <sheetName val="HTP 2001"/>
      <sheetName val="Sheet2"/>
      <sheetName val="Planet_Ame"/>
      <sheetName val="Planet_AP"/>
      <sheetName val="Planet_EMEA"/>
      <sheetName val="Planet_OG"/>
      <sheetName val="Planet_W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HP WIDE"/>
      <sheetName val="ECB BY DIV"/>
      <sheetName val="BU-MTD"/>
      <sheetName val="BU-QTD"/>
      <sheetName val="BU-YTD"/>
      <sheetName val="ECB by SF MTD"/>
      <sheetName val="ECB by SF QTD"/>
      <sheetName val="ECB by SF YTD"/>
      <sheetName val="ECB Regions"/>
      <sheetName val="XPRESS"/>
      <sheetName val="XPRESS_SF"/>
      <sheetName val="Pull HP Wide"/>
      <sheetName val="Pull All SFs"/>
      <sheetName val="PLALL2"/>
      <sheetName val="PLALL1"/>
      <sheetName val="Country-All"/>
      <sheetName val="PLALL"/>
      <sheetName val="PL"/>
      <sheetName val="FINAL (2)"/>
      <sheetName val="FP"/>
      <sheetName val="Time Dimension Lookup"/>
      <sheetName val="MCS"/>
      <sheetName val="Q4 CURRENCY"/>
      <sheetName val="APJSum"/>
      <sheetName val="AmeSum"/>
      <sheetName val="EMEASum"/>
      <sheetName val="HPCoSum"/>
      <sheetName val="OGSum"/>
      <sheetName val="WWSum"/>
      <sheetName val="LOV"/>
      <sheetName val="FY03CostStructure"/>
      <sheetName val="master"/>
      <sheetName val="SPals"/>
      <sheetName val="Oct FW42 BaaN for G-Line"/>
      <sheetName val="po list"/>
      <sheetName val="Foams"/>
      <sheetName val="Refrigerants"/>
      <sheetName val="Sheet1"/>
      <sheetName val="MENU "/>
      <sheetName val="p and l"/>
      <sheetName val="Zone stucture"/>
      <sheetName val="TR05E"/>
      <sheetName val="Sheet2"/>
      <sheetName val="Non-Statistical Sampling Master"/>
      <sheetName val="Global Data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Comet Q202 Flash"/>
      <sheetName val="选择报表"/>
      <sheetName val="敏感详细分析"/>
      <sheetName val="面积指标"/>
      <sheetName val="Funnel"/>
      <sheetName val=" "/>
      <sheetName val="9100-PO"/>
      <sheetName val="索引表"/>
      <sheetName val="成本测算"/>
      <sheetName val="审核总览"/>
      <sheetName val="HP_WIDE"/>
      <sheetName val="ECB_BY_DIV"/>
      <sheetName val="ECB_by_SF_MTD"/>
      <sheetName val="ECB_by_SF_QTD"/>
      <sheetName val="ECB_by_SF_YTD"/>
      <sheetName val="ECB_Regions"/>
      <sheetName val="Pull_HP_Wide"/>
      <sheetName val="Pull_All_SFs"/>
      <sheetName val="FINAL_(2)"/>
      <sheetName val="Time_Dimension_Lookup"/>
      <sheetName val="Q4_CURRENCY"/>
      <sheetName val="Non-Statistical_Sampling_Master"/>
      <sheetName val="Global_Data"/>
      <sheetName val="HP_WIDE3"/>
      <sheetName val="ECB_BY_DIV3"/>
      <sheetName val="ECB_by_SF_MTD3"/>
      <sheetName val="ECB_by_SF_QTD3"/>
      <sheetName val="ECB_by_SF_YTD3"/>
      <sheetName val="ECB_Regions3"/>
      <sheetName val="Pull_HP_Wide3"/>
      <sheetName val="Pull_All_SFs3"/>
      <sheetName val="FINAL_(2)3"/>
      <sheetName val="Time_Dimension_Lookup3"/>
      <sheetName val="Non-Statistical_Sampling_Maste3"/>
      <sheetName val="Global_Data3"/>
      <sheetName val="Q4_CURRENCY3"/>
      <sheetName val="HP_WIDE1"/>
      <sheetName val="ECB_BY_DIV1"/>
      <sheetName val="ECB_by_SF_MTD1"/>
      <sheetName val="ECB_by_SF_QTD1"/>
      <sheetName val="ECB_by_SF_YTD1"/>
      <sheetName val="ECB_Regions1"/>
      <sheetName val="Pull_HP_Wide1"/>
      <sheetName val="Pull_All_SFs1"/>
      <sheetName val="FINAL_(2)1"/>
      <sheetName val="Time_Dimension_Lookup1"/>
      <sheetName val="Q4_CURRENCY1"/>
      <sheetName val="Non-Statistical_Sampling_Maste1"/>
      <sheetName val="Global_Data1"/>
      <sheetName val="HP_WIDE2"/>
      <sheetName val="ECB_BY_DIV2"/>
      <sheetName val="ECB_by_SF_MTD2"/>
      <sheetName val="ECB_by_SF_QTD2"/>
      <sheetName val="ECB_by_SF_YTD2"/>
      <sheetName val="ECB_Regions2"/>
      <sheetName val="Pull_HP_Wide2"/>
      <sheetName val="Pull_All_SFs2"/>
      <sheetName val="FINAL_(2)2"/>
      <sheetName val="Time_Dimension_Lookup2"/>
      <sheetName val="Non-Statistical_Sampling_Maste2"/>
      <sheetName val="Global_Data2"/>
      <sheetName val="Q4_CURRENCY2"/>
      <sheetName val="Attachment-4(2)"/>
      <sheetName val="KeyData"/>
      <sheetName val="projection-form"/>
      <sheetName val="MasterList"/>
      <sheetName val="HP_WIDE20"/>
      <sheetName val="ECB_BY_DIV20"/>
      <sheetName val="ECB_by_SF_MTD20"/>
      <sheetName val="ECB_by_SF_QTD20"/>
      <sheetName val="ECB_by_SF_YTD20"/>
      <sheetName val="ECB_Regions20"/>
      <sheetName val="Pull_HP_Wide20"/>
      <sheetName val="Pull_All_SFs20"/>
      <sheetName val="FINAL_(2)20"/>
      <sheetName val="Time_Dimension_Lookup20"/>
      <sheetName val="Q4_CURRENCY20"/>
      <sheetName val="HP_WIDE4"/>
      <sheetName val="ECB_BY_DIV4"/>
      <sheetName val="ECB_by_SF_MTD4"/>
      <sheetName val="ECB_by_SF_QTD4"/>
      <sheetName val="ECB_by_SF_YTD4"/>
      <sheetName val="ECB_Regions4"/>
      <sheetName val="Pull_HP_Wide4"/>
      <sheetName val="Pull_All_SFs4"/>
      <sheetName val="FINAL_(2)4"/>
      <sheetName val="Time_Dimension_Lookup4"/>
      <sheetName val="Q4_CURRENCY4"/>
      <sheetName val="Non-Statistical_Sampling_Maste4"/>
      <sheetName val="Global_Data4"/>
      <sheetName val="HP_WIDE5"/>
      <sheetName val="ECB_BY_DIV5"/>
      <sheetName val="ECB_by_SF_MTD5"/>
      <sheetName val="ECB_by_SF_QTD5"/>
      <sheetName val="ECB_by_SF_YTD5"/>
      <sheetName val="ECB_Regions5"/>
      <sheetName val="Pull_HP_Wide5"/>
      <sheetName val="Pull_All_SFs5"/>
      <sheetName val="FINAL_(2)5"/>
      <sheetName val="Time_Dimension_Lookup5"/>
      <sheetName val="Q4_CURRENCY5"/>
      <sheetName val="Non-Statistical_Sampling_Maste5"/>
      <sheetName val="Global_Data5"/>
      <sheetName val="HP_WIDE6"/>
      <sheetName val="ECB_BY_DIV6"/>
      <sheetName val="ECB_by_SF_MTD6"/>
      <sheetName val="ECB_by_SF_QTD6"/>
      <sheetName val="ECB_by_SF_YTD6"/>
      <sheetName val="ECB_Regions6"/>
      <sheetName val="Pull_HP_Wide6"/>
      <sheetName val="Pull_All_SFs6"/>
      <sheetName val="FINAL_(2)6"/>
      <sheetName val="Time_Dimension_Lookup6"/>
      <sheetName val="Q4_CURRENCY6"/>
      <sheetName val="Non-Statistical_Sampling_Maste6"/>
      <sheetName val="Global_Data6"/>
      <sheetName val="HP_WIDE7"/>
      <sheetName val="ECB_BY_DIV7"/>
      <sheetName val="ECB_by_SF_MTD7"/>
      <sheetName val="ECB_by_SF_QTD7"/>
      <sheetName val="ECB_by_SF_YTD7"/>
      <sheetName val="ECB_Regions7"/>
      <sheetName val="Pull_HP_Wide7"/>
      <sheetName val="Pull_All_SFs7"/>
      <sheetName val="FINAL_(2)7"/>
      <sheetName val="Time_Dimension_Lookup7"/>
      <sheetName val="Q4_CURRENCY7"/>
      <sheetName val="HP_WIDE8"/>
      <sheetName val="ECB_BY_DIV8"/>
      <sheetName val="ECB_by_SF_MTD8"/>
      <sheetName val="ECB_by_SF_QTD8"/>
      <sheetName val="ECB_by_SF_YTD8"/>
      <sheetName val="ECB_Regions8"/>
      <sheetName val="Pull_HP_Wide8"/>
      <sheetName val="Pull_All_SFs8"/>
      <sheetName val="FINAL_(2)8"/>
      <sheetName val="Time_Dimension_Lookup8"/>
      <sheetName val="Q4_CURRENCY8"/>
      <sheetName val="HP_WIDE9"/>
      <sheetName val="ECB_BY_DIV9"/>
      <sheetName val="ECB_by_SF_MTD9"/>
      <sheetName val="ECB_by_SF_QTD9"/>
      <sheetName val="ECB_by_SF_YTD9"/>
      <sheetName val="ECB_Regions9"/>
      <sheetName val="Pull_HP_Wide9"/>
      <sheetName val="Pull_All_SFs9"/>
      <sheetName val="FINAL_(2)9"/>
      <sheetName val="Time_Dimension_Lookup9"/>
      <sheetName val="Q4_CURRENCY9"/>
      <sheetName val="Non-Statistical_Sampling_Maste7"/>
      <sheetName val="Global_Data7"/>
      <sheetName val="HP_WIDE10"/>
      <sheetName val="ECB_BY_DIV10"/>
      <sheetName val="ECB_by_SF_MTD10"/>
      <sheetName val="ECB_by_SF_QTD10"/>
      <sheetName val="ECB_by_SF_YTD10"/>
      <sheetName val="ECB_Regions10"/>
      <sheetName val="Pull_HP_Wide10"/>
      <sheetName val="Pull_All_SFs10"/>
      <sheetName val="FINAL_(2)10"/>
      <sheetName val="Time_Dimension_Lookup10"/>
      <sheetName val="Q4_CURRENCY10"/>
      <sheetName val="Non-Statistical_Sampling_Maste8"/>
      <sheetName val="Global_Data8"/>
      <sheetName val="HP_WIDE11"/>
      <sheetName val="ECB_BY_DIV11"/>
      <sheetName val="ECB_by_SF_MTD11"/>
      <sheetName val="ECB_by_SF_QTD11"/>
      <sheetName val="ECB_by_SF_YTD11"/>
      <sheetName val="ECB_Regions11"/>
      <sheetName val="Pull_HP_Wide11"/>
      <sheetName val="Pull_All_SFs11"/>
      <sheetName val="FINAL_(2)11"/>
      <sheetName val="Time_Dimension_Lookup11"/>
      <sheetName val="Non-Statistical_Sampling_Maste9"/>
      <sheetName val="Global_Data9"/>
      <sheetName val="Q4_CURRENCY11"/>
      <sheetName val="HP_WIDE12"/>
      <sheetName val="ECB_BY_DIV12"/>
      <sheetName val="ECB_by_SF_MTD12"/>
      <sheetName val="ECB_by_SF_QTD12"/>
      <sheetName val="ECB_by_SF_YTD12"/>
      <sheetName val="ECB_Regions12"/>
      <sheetName val="Pull_HP_Wide12"/>
      <sheetName val="Pull_All_SFs12"/>
      <sheetName val="FINAL_(2)12"/>
      <sheetName val="Time_Dimension_Lookup12"/>
      <sheetName val="Q4_CURRENCY12"/>
      <sheetName val="Non-Statistical_Sampling_Mast10"/>
      <sheetName val="Global_Data10"/>
      <sheetName val="HP_WIDE13"/>
      <sheetName val="ECB_BY_DIV13"/>
      <sheetName val="ECB_by_SF_MTD13"/>
      <sheetName val="ECB_by_SF_QTD13"/>
      <sheetName val="ECB_by_SF_YTD13"/>
      <sheetName val="ECB_Regions13"/>
      <sheetName val="Pull_HP_Wide13"/>
      <sheetName val="Pull_All_SFs13"/>
      <sheetName val="FINAL_(2)13"/>
      <sheetName val="Time_Dimension_Lookup13"/>
      <sheetName val="Q4_CURRENCY13"/>
      <sheetName val="Non-Statistical_Sampling_Mast11"/>
      <sheetName val="Global_Data11"/>
      <sheetName val="HP_WIDE14"/>
      <sheetName val="ECB_BY_DIV14"/>
      <sheetName val="ECB_by_SF_MTD14"/>
      <sheetName val="ECB_by_SF_QTD14"/>
      <sheetName val="ECB_by_SF_YTD14"/>
      <sheetName val="ECB_Regions14"/>
      <sheetName val="Pull_HP_Wide14"/>
      <sheetName val="Pull_All_SFs14"/>
      <sheetName val="FINAL_(2)14"/>
      <sheetName val="Time_Dimension_Lookup14"/>
      <sheetName val="Q4_CURRENCY14"/>
      <sheetName val="Non-Statistical_Sampling_Mast12"/>
      <sheetName val="Global_Data12"/>
      <sheetName val="HP_WIDE15"/>
      <sheetName val="ECB_BY_DIV15"/>
      <sheetName val="ECB_by_SF_MTD15"/>
      <sheetName val="ECB_by_SF_QTD15"/>
      <sheetName val="ECB_by_SF_YTD15"/>
      <sheetName val="ECB_Regions15"/>
      <sheetName val="Pull_HP_Wide15"/>
      <sheetName val="Pull_All_SFs15"/>
      <sheetName val="FINAL_(2)15"/>
      <sheetName val="Time_Dimension_Lookup15"/>
      <sheetName val="Non-Statistical_Sampling_Mast13"/>
      <sheetName val="Global_Data13"/>
      <sheetName val="Q4_CURRENCY15"/>
      <sheetName val="HP_WIDE17"/>
      <sheetName val="ECB_BY_DIV17"/>
      <sheetName val="ECB_by_SF_MTD17"/>
      <sheetName val="ECB_by_SF_QTD17"/>
      <sheetName val="ECB_by_SF_YTD17"/>
      <sheetName val="ECB_Regions17"/>
      <sheetName val="Pull_HP_Wide17"/>
      <sheetName val="Pull_All_SFs17"/>
      <sheetName val="FINAL_(2)17"/>
      <sheetName val="Time_Dimension_Lookup17"/>
      <sheetName val="Q4_CURRENCY17"/>
      <sheetName val="Non-Statistical_Sampling_Mast15"/>
      <sheetName val="Global_Data15"/>
      <sheetName val="HP_WIDE16"/>
      <sheetName val="ECB_BY_DIV16"/>
      <sheetName val="ECB_by_SF_MTD16"/>
      <sheetName val="ECB_by_SF_QTD16"/>
      <sheetName val="ECB_by_SF_YTD16"/>
      <sheetName val="ECB_Regions16"/>
      <sheetName val="Pull_HP_Wide16"/>
      <sheetName val="Pull_All_SFs16"/>
      <sheetName val="FINAL_(2)16"/>
      <sheetName val="Time_Dimension_Lookup16"/>
      <sheetName val="Q4_CURRENCY16"/>
      <sheetName val="Non-Statistical_Sampling_Mast14"/>
      <sheetName val="Global_Data14"/>
      <sheetName val="HP_WIDE18"/>
      <sheetName val="ECB_BY_DIV18"/>
      <sheetName val="ECB_by_SF_MTD18"/>
      <sheetName val="ECB_by_SF_QTD18"/>
      <sheetName val="ECB_by_SF_YTD18"/>
      <sheetName val="ECB_Regions18"/>
      <sheetName val="Pull_HP_Wide18"/>
      <sheetName val="Pull_All_SFs18"/>
      <sheetName val="FINAL_(2)18"/>
      <sheetName val="Time_Dimension_Lookup18"/>
      <sheetName val="Q4_CURRENCY18"/>
      <sheetName val="Non-Statistical_Sampling_Mast16"/>
      <sheetName val="Global_Data16"/>
      <sheetName val="HP_WIDE19"/>
      <sheetName val="ECB_BY_DIV19"/>
      <sheetName val="ECB_by_SF_MTD19"/>
      <sheetName val="ECB_by_SF_QTD19"/>
      <sheetName val="ECB_by_SF_YTD19"/>
      <sheetName val="ECB_Regions19"/>
      <sheetName val="Pull_HP_Wide19"/>
      <sheetName val="Pull_All_SFs19"/>
      <sheetName val="FINAL_(2)19"/>
      <sheetName val="Time_Dimension_Lookup19"/>
      <sheetName val="Q4_CURRENCY19"/>
      <sheetName val="Non-Statistical_Sampling_Mast17"/>
      <sheetName val="Global_Data17"/>
      <sheetName val="Non-Statistical_Sampling_Mast18"/>
      <sheetName val="Global_Data18"/>
      <sheetName val="HP_WIDE21"/>
      <sheetName val="ECB_BY_DIV21"/>
      <sheetName val="ECB_by_SF_MTD21"/>
      <sheetName val="ECB_by_SF_QTD21"/>
      <sheetName val="ECB_by_SF_YTD21"/>
      <sheetName val="ECB_Regions21"/>
      <sheetName val="Pull_HP_Wide21"/>
      <sheetName val="Pull_All_SFs21"/>
      <sheetName val="FINAL_(2)21"/>
      <sheetName val="Time_Dimension_Lookup21"/>
      <sheetName val="Q4_CURRENCY21"/>
      <sheetName val="Non-Statistical_Sampling_Mast19"/>
      <sheetName val="Global_Data19"/>
      <sheetName val="HP_WIDE22"/>
      <sheetName val="ECB_BY_DIV22"/>
      <sheetName val="ECB_by_SF_MTD22"/>
      <sheetName val="ECB_by_SF_QTD22"/>
      <sheetName val="ECB_by_SF_YTD22"/>
      <sheetName val="ECB_Regions22"/>
      <sheetName val="Pull_HP_Wide22"/>
      <sheetName val="Pull_All_SFs22"/>
      <sheetName val="FINAL_(2)22"/>
      <sheetName val="Time_Dimension_Lookup22"/>
      <sheetName val="Q4_CURRENCY22"/>
      <sheetName val="Non-Statistical_Sampling_Mast20"/>
      <sheetName val="Global_Data20"/>
      <sheetName val="HP_WIDE26"/>
      <sheetName val="ECB_BY_DIV26"/>
      <sheetName val="ECB_by_SF_MTD26"/>
      <sheetName val="ECB_by_SF_QTD26"/>
      <sheetName val="ECB_by_SF_YTD26"/>
      <sheetName val="ECB_Regions26"/>
      <sheetName val="Pull_HP_Wide26"/>
      <sheetName val="Pull_All_SFs26"/>
      <sheetName val="FINAL_(2)26"/>
      <sheetName val="Time_Dimension_Lookup26"/>
      <sheetName val="Q4_CURRENCY26"/>
      <sheetName val="Non-Statistical_Sampling_Mast24"/>
      <sheetName val="Global_Data24"/>
      <sheetName val="HP_WIDE24"/>
      <sheetName val="ECB_BY_DIV24"/>
      <sheetName val="ECB_by_SF_MTD24"/>
      <sheetName val="ECB_by_SF_QTD24"/>
      <sheetName val="ECB_by_SF_YTD24"/>
      <sheetName val="ECB_Regions24"/>
      <sheetName val="Pull_HP_Wide24"/>
      <sheetName val="Pull_All_SFs24"/>
      <sheetName val="FINAL_(2)24"/>
      <sheetName val="Time_Dimension_Lookup24"/>
      <sheetName val="Q4_CURRENCY24"/>
      <sheetName val="Non-Statistical_Sampling_Mast22"/>
      <sheetName val="Global_Data22"/>
      <sheetName val="HP_WIDE23"/>
      <sheetName val="ECB_BY_DIV23"/>
      <sheetName val="ECB_by_SF_MTD23"/>
      <sheetName val="ECB_by_SF_QTD23"/>
      <sheetName val="ECB_by_SF_YTD23"/>
      <sheetName val="ECB_Regions23"/>
      <sheetName val="Pull_HP_Wide23"/>
      <sheetName val="Pull_All_SFs23"/>
      <sheetName val="FINAL_(2)23"/>
      <sheetName val="Time_Dimension_Lookup23"/>
      <sheetName val="Q4_CURRENCY23"/>
      <sheetName val="Non-Statistical_Sampling_Mast21"/>
      <sheetName val="Global_Data21"/>
      <sheetName val="HP_WIDE25"/>
      <sheetName val="ECB_BY_DIV25"/>
      <sheetName val="ECB_by_SF_MTD25"/>
      <sheetName val="ECB_by_SF_QTD25"/>
      <sheetName val="ECB_by_SF_YTD25"/>
      <sheetName val="ECB_Regions25"/>
      <sheetName val="Pull_HP_Wide25"/>
      <sheetName val="Pull_All_SFs25"/>
      <sheetName val="FINAL_(2)25"/>
      <sheetName val="Time_Dimension_Lookup25"/>
      <sheetName val="Q4_CURRENCY25"/>
      <sheetName val="Non-Statistical_Sampling_Mast23"/>
      <sheetName val="Global_Data23"/>
      <sheetName val="HP_WIDE29"/>
      <sheetName val="ECB_BY_DIV29"/>
      <sheetName val="ECB_by_SF_MTD29"/>
      <sheetName val="ECB_by_SF_QTD29"/>
      <sheetName val="ECB_by_SF_YTD29"/>
      <sheetName val="ECB_Regions29"/>
      <sheetName val="Pull_HP_Wide29"/>
      <sheetName val="Pull_All_SFs29"/>
      <sheetName val="FINAL_(2)29"/>
      <sheetName val="Time_Dimension_Lookup29"/>
      <sheetName val="Q4_CURRENCY29"/>
      <sheetName val="Non-Statistical_Sampling_Mast27"/>
      <sheetName val="Global_Data27"/>
      <sheetName val="HP_WIDE27"/>
      <sheetName val="ECB_BY_DIV27"/>
      <sheetName val="ECB_by_SF_MTD27"/>
      <sheetName val="ECB_by_SF_QTD27"/>
      <sheetName val="ECB_by_SF_YTD27"/>
      <sheetName val="ECB_Regions27"/>
      <sheetName val="Pull_HP_Wide27"/>
      <sheetName val="Pull_All_SFs27"/>
      <sheetName val="FINAL_(2)27"/>
      <sheetName val="Time_Dimension_Lookup27"/>
      <sheetName val="Q4_CURRENCY27"/>
      <sheetName val="Non-Statistical_Sampling_Mast25"/>
      <sheetName val="Global_Data25"/>
      <sheetName val="HP_WIDE28"/>
      <sheetName val="ECB_BY_DIV28"/>
      <sheetName val="ECB_by_SF_MTD28"/>
      <sheetName val="ECB_by_SF_QTD28"/>
      <sheetName val="ECB_by_SF_YTD28"/>
      <sheetName val="ECB_Regions28"/>
      <sheetName val="Pull_HP_Wide28"/>
      <sheetName val="Pull_All_SFs28"/>
      <sheetName val="FINAL_(2)28"/>
      <sheetName val="Time_Dimension_Lookup28"/>
      <sheetName val="Q4_CURRENCY28"/>
      <sheetName val="Non-Statistical_Sampling_Mast26"/>
      <sheetName val="Global_Data26"/>
      <sheetName val="HP_WIDE30"/>
      <sheetName val="ECB_BY_DIV30"/>
      <sheetName val="ECB_by_SF_MTD30"/>
      <sheetName val="ECB_by_SF_QTD30"/>
      <sheetName val="ECB_by_SF_YTD30"/>
      <sheetName val="ECB_Regions30"/>
      <sheetName val="Pull_HP_Wide30"/>
      <sheetName val="Pull_All_SFs30"/>
      <sheetName val="FINAL_(2)30"/>
      <sheetName val="Time_Dimension_Lookup30"/>
      <sheetName val="Q4_CURRENCY30"/>
      <sheetName val="Non-Statistical_Sampling_Mast28"/>
      <sheetName val="Global_Data28"/>
      <sheetName val="HP_WIDE31"/>
      <sheetName val="ECB_BY_DIV31"/>
      <sheetName val="ECB_by_SF_MTD31"/>
      <sheetName val="ECB_by_SF_QTD31"/>
      <sheetName val="ECB_by_SF_YTD31"/>
      <sheetName val="ECB_Regions31"/>
      <sheetName val="Pull_HP_Wide31"/>
      <sheetName val="Pull_All_SFs31"/>
      <sheetName val="FINAL_(2)31"/>
      <sheetName val="Time_Dimension_Lookup31"/>
      <sheetName val="Q4_CURRENCY31"/>
      <sheetName val="Non-Statistical_Sampling_Mast29"/>
      <sheetName val="Global_Data29"/>
      <sheetName val="HP_WIDE33"/>
      <sheetName val="ECB_BY_DIV33"/>
      <sheetName val="ECB_by_SF_MTD33"/>
      <sheetName val="ECB_by_SF_QTD33"/>
      <sheetName val="ECB_by_SF_YTD33"/>
      <sheetName val="ECB_Regions33"/>
      <sheetName val="Pull_HP_Wide33"/>
      <sheetName val="Pull_All_SFs33"/>
      <sheetName val="FINAL_(2)33"/>
      <sheetName val="Time_Dimension_Lookup33"/>
      <sheetName val="Non-Statistical_Sampling_Mast31"/>
      <sheetName val="Global_Data31"/>
      <sheetName val="Q4_CURRENCY33"/>
      <sheetName val="MENU_1"/>
      <sheetName val="p_and_l1"/>
      <sheetName val="Zone_stucture1"/>
      <sheetName val="HP_WIDE32"/>
      <sheetName val="ECB_BY_DIV32"/>
      <sheetName val="ECB_by_SF_MTD32"/>
      <sheetName val="ECB_by_SF_QTD32"/>
      <sheetName val="ECB_by_SF_YTD32"/>
      <sheetName val="ECB_Regions32"/>
      <sheetName val="Pull_HP_Wide32"/>
      <sheetName val="Pull_All_SFs32"/>
      <sheetName val="FINAL_(2)32"/>
      <sheetName val="Time_Dimension_Lookup32"/>
      <sheetName val="Q4_CURRENCY32"/>
      <sheetName val="Non-Statistical_Sampling_Mast30"/>
      <sheetName val="Global_Data30"/>
      <sheetName val="MENU_"/>
      <sheetName val="p_and_l"/>
      <sheetName val="Zone_stucture"/>
      <sheetName val="HP_WIDE42"/>
      <sheetName val="ECB_BY_DIV42"/>
      <sheetName val="ECB_by_SF_MTD42"/>
      <sheetName val="ECB_by_SF_QTD42"/>
      <sheetName val="ECB_by_SF_YTD42"/>
      <sheetName val="ECB_Regions42"/>
      <sheetName val="Pull_HP_Wide42"/>
      <sheetName val="Pull_All_SFs42"/>
      <sheetName val="FINAL_(2)42"/>
      <sheetName val="Time_Dimension_Lookup42"/>
      <sheetName val="Non-Statistical_Sampling_Mast40"/>
      <sheetName val="Global_Data40"/>
      <sheetName val="Q4_CURRENCY42"/>
      <sheetName val="MENU_10"/>
      <sheetName val="p_and_l10"/>
      <sheetName val="Zone_stucture10"/>
      <sheetName val="Table_of_Contents2"/>
      <sheetName val="GM_Trend2"/>
      <sheetName val="GM%_Trend2"/>
      <sheetName val="Linearity_Chart2"/>
      <sheetName val="NP_Trend2"/>
      <sheetName val="Rev_Trend2"/>
      <sheetName val="Rev-GM_Detail_12"/>
      <sheetName val="Rev-GM_Detail_22"/>
      <sheetName val="Rev_Mix_Trend2"/>
      <sheetName val="SUMMARY_(EXPD)2"/>
      <sheetName val="SUMMARY_(%)2"/>
      <sheetName val="QTD_TO_GO2"/>
      <sheetName val="Comet_Q202_Flash2"/>
      <sheetName val="_2"/>
      <sheetName val="HP_WIDE36"/>
      <sheetName val="ECB_BY_DIV36"/>
      <sheetName val="ECB_by_SF_MTD36"/>
      <sheetName val="ECB_by_SF_QTD36"/>
      <sheetName val="ECB_by_SF_YTD36"/>
      <sheetName val="ECB_Regions36"/>
      <sheetName val="Pull_HP_Wide36"/>
      <sheetName val="Pull_All_SFs36"/>
      <sheetName val="FINAL_(2)36"/>
      <sheetName val="Time_Dimension_Lookup36"/>
      <sheetName val="Non-Statistical_Sampling_Mast34"/>
      <sheetName val="Global_Data34"/>
      <sheetName val="Q4_CURRENCY36"/>
      <sheetName val="MENU_4"/>
      <sheetName val="p_and_l4"/>
      <sheetName val="Zone_stucture4"/>
      <sheetName val="HP_WIDE34"/>
      <sheetName val="ECB_BY_DIV34"/>
      <sheetName val="ECB_by_SF_MTD34"/>
      <sheetName val="ECB_by_SF_QTD34"/>
      <sheetName val="ECB_by_SF_YTD34"/>
      <sheetName val="ECB_Regions34"/>
      <sheetName val="Pull_HP_Wide34"/>
      <sheetName val="Pull_All_SFs34"/>
      <sheetName val="FINAL_(2)34"/>
      <sheetName val="Time_Dimension_Lookup34"/>
      <sheetName val="Non-Statistical_Sampling_Mast32"/>
      <sheetName val="Global_Data32"/>
      <sheetName val="Q4_CURRENCY34"/>
      <sheetName val="MENU_2"/>
      <sheetName val="p_and_l2"/>
      <sheetName val="Zone_stucture2"/>
      <sheetName val="HP_WIDE35"/>
      <sheetName val="ECB_BY_DIV35"/>
      <sheetName val="ECB_by_SF_MTD35"/>
      <sheetName val="ECB_by_SF_QTD35"/>
      <sheetName val="ECB_by_SF_YTD35"/>
      <sheetName val="ECB_Regions35"/>
      <sheetName val="Pull_HP_Wide35"/>
      <sheetName val="Pull_All_SFs35"/>
      <sheetName val="FINAL_(2)35"/>
      <sheetName val="Time_Dimension_Lookup35"/>
      <sheetName val="Non-Statistical_Sampling_Mast33"/>
      <sheetName val="Global_Data33"/>
      <sheetName val="Q4_CURRENCY35"/>
      <sheetName val="MENU_3"/>
      <sheetName val="p_and_l3"/>
      <sheetName val="Zone_stucture3"/>
      <sheetName val="HP_WIDE39"/>
      <sheetName val="ECB_BY_DIV39"/>
      <sheetName val="ECB_by_SF_MTD39"/>
      <sheetName val="ECB_by_SF_QTD39"/>
      <sheetName val="ECB_by_SF_YTD39"/>
      <sheetName val="ECB_Regions39"/>
      <sheetName val="Pull_HP_Wide39"/>
      <sheetName val="Pull_All_SFs39"/>
      <sheetName val="FINAL_(2)39"/>
      <sheetName val="Time_Dimension_Lookup39"/>
      <sheetName val="Non-Statistical_Sampling_Mast37"/>
      <sheetName val="Global_Data37"/>
      <sheetName val="Q4_CURRENCY39"/>
      <sheetName val="MENU_7"/>
      <sheetName val="p_and_l7"/>
      <sheetName val="Zone_stucture7"/>
      <sheetName val="HP_WIDE37"/>
      <sheetName val="ECB_BY_DIV37"/>
      <sheetName val="ECB_by_SF_MTD37"/>
      <sheetName val="ECB_by_SF_QTD37"/>
      <sheetName val="ECB_by_SF_YTD37"/>
      <sheetName val="ECB_Regions37"/>
      <sheetName val="Pull_HP_Wide37"/>
      <sheetName val="Pull_All_SFs37"/>
      <sheetName val="FINAL_(2)37"/>
      <sheetName val="Time_Dimension_Lookup37"/>
      <sheetName val="Non-Statistical_Sampling_Mast35"/>
      <sheetName val="Global_Data35"/>
      <sheetName val="Q4_CURRENCY37"/>
      <sheetName val="MENU_5"/>
      <sheetName val="p_and_l5"/>
      <sheetName val="Zone_stucture5"/>
      <sheetName val="HP_WIDE38"/>
      <sheetName val="ECB_BY_DIV38"/>
      <sheetName val="ECB_by_SF_MTD38"/>
      <sheetName val="ECB_by_SF_QTD38"/>
      <sheetName val="ECB_by_SF_YTD38"/>
      <sheetName val="ECB_Regions38"/>
      <sheetName val="Pull_HP_Wide38"/>
      <sheetName val="Pull_All_SFs38"/>
      <sheetName val="FINAL_(2)38"/>
      <sheetName val="Time_Dimension_Lookup38"/>
      <sheetName val="Non-Statistical_Sampling_Mast36"/>
      <sheetName val="Global_Data36"/>
      <sheetName val="Q4_CURRENCY38"/>
      <sheetName val="MENU_6"/>
      <sheetName val="p_and_l6"/>
      <sheetName val="Zone_stucture6"/>
      <sheetName val="HP_WIDE40"/>
      <sheetName val="ECB_BY_DIV40"/>
      <sheetName val="ECB_by_SF_MTD40"/>
      <sheetName val="ECB_by_SF_QTD40"/>
      <sheetName val="ECB_by_SF_YTD40"/>
      <sheetName val="ECB_Regions40"/>
      <sheetName val="Pull_HP_Wide40"/>
      <sheetName val="Pull_All_SFs40"/>
      <sheetName val="FINAL_(2)40"/>
      <sheetName val="Time_Dimension_Lookup40"/>
      <sheetName val="Non-Statistical_Sampling_Mast38"/>
      <sheetName val="Global_Data38"/>
      <sheetName val="Q4_CURRENCY40"/>
      <sheetName val="MENU_8"/>
      <sheetName val="p_and_l8"/>
      <sheetName val="Zone_stucture8"/>
      <sheetName val="Table_of_Contents"/>
      <sheetName val="GM_Trend"/>
      <sheetName val="GM%_Trend"/>
      <sheetName val="Linearity_Chart"/>
      <sheetName val="NP_Trend"/>
      <sheetName val="Rev_Trend"/>
      <sheetName val="Rev-GM_Detail_1"/>
      <sheetName val="Rev-GM_Detail_2"/>
      <sheetName val="Rev_Mix_Trend"/>
      <sheetName val="SUMMARY_(EXPD)"/>
      <sheetName val="SUMMARY_(%)"/>
      <sheetName val="QTD_TO_GO"/>
      <sheetName val="Comet_Q202_Flash"/>
      <sheetName val="_"/>
      <sheetName val="HP_WIDE41"/>
      <sheetName val="ECB_BY_DIV41"/>
      <sheetName val="ECB_by_SF_MTD41"/>
      <sheetName val="ECB_by_SF_QTD41"/>
      <sheetName val="ECB_by_SF_YTD41"/>
      <sheetName val="ECB_Regions41"/>
      <sheetName val="Pull_HP_Wide41"/>
      <sheetName val="Pull_All_SFs41"/>
      <sheetName val="FINAL_(2)41"/>
      <sheetName val="Time_Dimension_Lookup41"/>
      <sheetName val="Non-Statistical_Sampling_Mast39"/>
      <sheetName val="Global_Data39"/>
      <sheetName val="Q4_CURRENCY41"/>
      <sheetName val="MENU_9"/>
      <sheetName val="p_and_l9"/>
      <sheetName val="Zone_stucture9"/>
      <sheetName val="Table_of_Contents1"/>
      <sheetName val="GM_Trend1"/>
      <sheetName val="GM%_Trend1"/>
      <sheetName val="Linearity_Chart1"/>
      <sheetName val="NP_Trend1"/>
      <sheetName val="Rev_Trend1"/>
      <sheetName val="Rev-GM_Detail_11"/>
      <sheetName val="Rev-GM_Detail_21"/>
      <sheetName val="Rev_Mix_Trend1"/>
      <sheetName val="SUMMARY_(EXPD)1"/>
      <sheetName val="SUMMARY_(%)1"/>
      <sheetName val="QTD_TO_GO1"/>
      <sheetName val="Comet_Q202_Flash1"/>
      <sheetName val="_1"/>
      <sheetName val="通貨一覧"/>
      <sheetName val="假设"/>
      <sheetName val="Summary Data"/>
      <sheetName val="base"/>
      <sheetName val="3D ASPIRE Table"/>
      <sheetName val="UPPER BLOCK"/>
      <sheetName val="GE 2001"/>
      <sheetName val="HTP 2001"/>
      <sheetName val="costos fw 52"/>
      <sheetName val="NovOrdersFY00"/>
      <sheetName val="Safety _ P_A"/>
      <sheetName val="项目日程安排"/>
      <sheetName val="MENU"/>
      <sheetName val="hdcnt 3"/>
      <sheetName val="HR Budget"/>
      <sheetName val="Av.Measures"/>
      <sheetName val="Main"/>
      <sheetName val="HP_WIDE43"/>
      <sheetName val="ECB_BY_DIV43"/>
      <sheetName val="ECB_by_SF_MTD43"/>
      <sheetName val="ECB_by_SF_QTD43"/>
      <sheetName val="ECB_by_SF_YTD43"/>
      <sheetName val="ECB_Regions43"/>
      <sheetName val="Pull_HP_Wide43"/>
      <sheetName val="Pull_All_SFs43"/>
      <sheetName val="FINAL_(2)43"/>
      <sheetName val="Time_Dimension_Lookup43"/>
      <sheetName val="Non-Statistical_Sampling_Mast41"/>
      <sheetName val="Global_Data41"/>
      <sheetName val="Q4_CURRENCY43"/>
      <sheetName val="MENU_11"/>
      <sheetName val="p_and_l11"/>
      <sheetName val="Zone_stucture11"/>
      <sheetName val="Table_of_Contents3"/>
      <sheetName val="GM_Trend3"/>
      <sheetName val="GM%_Trend3"/>
      <sheetName val="Linearity_Chart3"/>
      <sheetName val="NP_Trend3"/>
      <sheetName val="Rev_Trend3"/>
      <sheetName val="Rev-GM_Detail_13"/>
      <sheetName val="Rev-GM_Detail_23"/>
      <sheetName val="Rev_Mix_Trend3"/>
      <sheetName val="SUMMARY_(EXPD)3"/>
      <sheetName val="SUMMARY_(%)3"/>
      <sheetName val="QTD_TO_GO3"/>
      <sheetName val="Comet_Q202_Flash3"/>
      <sheetName val="_3"/>
      <sheetName val="HP_WIDE44"/>
      <sheetName val="ECB_BY_DIV44"/>
      <sheetName val="ECB_by_SF_MTD44"/>
      <sheetName val="ECB_by_SF_QTD44"/>
      <sheetName val="ECB_by_SF_YTD44"/>
      <sheetName val="ECB_Regions44"/>
      <sheetName val="Pull_HP_Wide44"/>
      <sheetName val="Pull_All_SFs44"/>
      <sheetName val="FINAL_(2)44"/>
      <sheetName val="Time_Dimension_Lookup44"/>
      <sheetName val="Non-Statistical_Sampling_Mast42"/>
      <sheetName val="Global_Data42"/>
      <sheetName val="Q4_CURRENCY44"/>
      <sheetName val="MENU_12"/>
      <sheetName val="p_and_l12"/>
      <sheetName val="Zone_stucture12"/>
      <sheetName val="Table_of_Contents4"/>
      <sheetName val="GM_Trend4"/>
      <sheetName val="GM%_Trend4"/>
      <sheetName val="Linearity_Chart4"/>
      <sheetName val="NP_Trend4"/>
      <sheetName val="Rev_Trend4"/>
      <sheetName val="Rev-GM_Detail_14"/>
      <sheetName val="Rev-GM_Detail_24"/>
      <sheetName val="Rev_Mix_Trend4"/>
      <sheetName val="SUMMARY_(EXPD)4"/>
      <sheetName val="SUMMARY_(%)4"/>
      <sheetName val="QTD_TO_GO4"/>
      <sheetName val="Comet_Q202_Flash4"/>
      <sheetName val="_4"/>
      <sheetName val="HP_WIDE45"/>
      <sheetName val="ECB_BY_DIV45"/>
      <sheetName val="ECB_by_SF_MTD45"/>
      <sheetName val="ECB_by_SF_QTD45"/>
      <sheetName val="ECB_by_SF_YTD45"/>
      <sheetName val="ECB_Regions45"/>
      <sheetName val="Pull_HP_Wide45"/>
      <sheetName val="Pull_All_SFs45"/>
      <sheetName val="FINAL_(2)45"/>
      <sheetName val="Time_Dimension_Lookup45"/>
      <sheetName val="Q4_CURRENCY45"/>
      <sheetName val="Non-Statistical_Sampling_Mast43"/>
      <sheetName val="Global_Data43"/>
      <sheetName val="MENU_13"/>
      <sheetName val="p_and_l13"/>
      <sheetName val="Zone_stucture13"/>
      <sheetName val="Table_of_Contents5"/>
      <sheetName val="GM_Trend5"/>
      <sheetName val="GM%_Trend5"/>
      <sheetName val="Linearity_Chart5"/>
      <sheetName val="NP_Trend5"/>
      <sheetName val="Rev_Trend5"/>
      <sheetName val="Rev-GM_Detail_15"/>
      <sheetName val="Rev-GM_Detail_25"/>
      <sheetName val="Rev_Mix_Trend5"/>
      <sheetName val="SUMMARY_(EXPD)5"/>
      <sheetName val="SUMMARY_(%)5"/>
      <sheetName val="QTD_TO_GO5"/>
      <sheetName val="Comet_Q202_Flash5"/>
      <sheetName val="_5"/>
      <sheetName val="HP_WIDE46"/>
      <sheetName val="ECB_BY_DIV46"/>
      <sheetName val="ECB_by_SF_MTD46"/>
      <sheetName val="ECB_by_SF_QTD46"/>
      <sheetName val="ECB_by_SF_YTD46"/>
      <sheetName val="ECB_Regions46"/>
      <sheetName val="Pull_HP_Wide46"/>
      <sheetName val="Pull_All_SFs46"/>
      <sheetName val="FINAL_(2)46"/>
      <sheetName val="Time_Dimension_Lookup46"/>
      <sheetName val="Q4_CURRENCY46"/>
      <sheetName val="Non-Statistical_Sampling_Mast44"/>
      <sheetName val="Global_Data44"/>
      <sheetName val="MENU_14"/>
      <sheetName val="p_and_l14"/>
      <sheetName val="Zone_stucture14"/>
      <sheetName val="Table_of_Contents6"/>
      <sheetName val="GM_Trend6"/>
      <sheetName val="GM%_Trend6"/>
      <sheetName val="Linearity_Chart6"/>
      <sheetName val="NP_Trend6"/>
      <sheetName val="Rev_Trend6"/>
      <sheetName val="Rev-GM_Detail_16"/>
      <sheetName val="Rev-GM_Detail_26"/>
      <sheetName val="Rev_Mix_Trend6"/>
      <sheetName val="SUMMARY_(EXPD)6"/>
      <sheetName val="SUMMARY_(%)6"/>
      <sheetName val="QTD_TO_GO6"/>
      <sheetName val="Comet_Q202_Flash6"/>
      <sheetName val="_6"/>
      <sheetName val="HP_WIDE47"/>
      <sheetName val="ECB_BY_DIV47"/>
      <sheetName val="ECB_by_SF_MTD47"/>
      <sheetName val="ECB_by_SF_QTD47"/>
      <sheetName val="ECB_by_SF_YTD47"/>
      <sheetName val="ECB_Regions47"/>
      <sheetName val="Pull_HP_Wide47"/>
      <sheetName val="Pull_All_SFs47"/>
      <sheetName val="FINAL_(2)47"/>
      <sheetName val="Time_Dimension_Lookup47"/>
      <sheetName val="Q4_CURRENCY47"/>
      <sheetName val="Non-Statistical_Sampling_Mast45"/>
      <sheetName val="Global_Data45"/>
      <sheetName val="MENU_15"/>
      <sheetName val="p_and_l15"/>
      <sheetName val="Zone_stucture15"/>
      <sheetName val="Table_of_Contents7"/>
      <sheetName val="GM_Trend7"/>
      <sheetName val="GM%_Trend7"/>
      <sheetName val="Linearity_Chart7"/>
      <sheetName val="NP_Trend7"/>
      <sheetName val="Rev_Trend7"/>
      <sheetName val="Rev-GM_Detail_17"/>
      <sheetName val="Rev-GM_Detail_27"/>
      <sheetName val="Rev_Mix_Trend7"/>
      <sheetName val="SUMMARY_(EXPD)7"/>
      <sheetName val="SUMMARY_(%)7"/>
      <sheetName val="QTD_TO_GO7"/>
      <sheetName val="Comet_Q202_Flash7"/>
      <sheetName val="_7"/>
      <sheetName val="HP_WIDE48"/>
      <sheetName val="ECB_BY_DIV48"/>
      <sheetName val="ECB_by_SF_MTD48"/>
      <sheetName val="ECB_by_SF_QTD48"/>
      <sheetName val="ECB_by_SF_YTD48"/>
      <sheetName val="ECB_Regions48"/>
      <sheetName val="Pull_HP_Wide48"/>
      <sheetName val="Pull_All_SFs48"/>
      <sheetName val="FINAL_(2)48"/>
      <sheetName val="Time_Dimension_Lookup48"/>
      <sheetName val="Non-Statistical_Sampling_Mast46"/>
      <sheetName val="Global_Data46"/>
      <sheetName val="Q4_CURRENCY48"/>
      <sheetName val="MENU_16"/>
      <sheetName val="p_and_l16"/>
      <sheetName val="Zone_stucture16"/>
      <sheetName val="Table_of_Contents8"/>
      <sheetName val="GM_Trend8"/>
      <sheetName val="GM%_Trend8"/>
      <sheetName val="Linearity_Chart8"/>
      <sheetName val="NP_Trend8"/>
      <sheetName val="Rev_Trend8"/>
      <sheetName val="Rev-GM_Detail_18"/>
      <sheetName val="Rev-GM_Detail_28"/>
      <sheetName val="Rev_Mix_Trend8"/>
      <sheetName val="SUMMARY_(EXPD)8"/>
      <sheetName val="SUMMARY_(%)8"/>
      <sheetName val="QTD_TO_GO8"/>
      <sheetName val="Comet_Q202_Flash8"/>
      <sheetName val="_8"/>
      <sheetName val="HP_WIDE50"/>
      <sheetName val="ECB_BY_DIV50"/>
      <sheetName val="ECB_by_SF_MTD50"/>
      <sheetName val="ECB_by_SF_QTD50"/>
      <sheetName val="ECB_by_SF_YTD50"/>
      <sheetName val="ECB_Regions50"/>
      <sheetName val="Pull_HP_Wide50"/>
      <sheetName val="Pull_All_SFs50"/>
      <sheetName val="FINAL_(2)50"/>
      <sheetName val="Time_Dimension_Lookup50"/>
      <sheetName val="Non-Statistical_Sampling_Mast48"/>
      <sheetName val="Global_Data48"/>
      <sheetName val="Q4_CURRENCY50"/>
      <sheetName val="MENU_18"/>
      <sheetName val="p_and_l18"/>
      <sheetName val="Zone_stucture18"/>
      <sheetName val="Table_of_Contents10"/>
      <sheetName val="GM_Trend10"/>
      <sheetName val="GM%_Trend10"/>
      <sheetName val="Linearity_Chart10"/>
      <sheetName val="NP_Trend10"/>
      <sheetName val="Rev_Trend10"/>
      <sheetName val="Rev-GM_Detail_110"/>
      <sheetName val="Rev-GM_Detail_210"/>
      <sheetName val="Rev_Mix_Trend10"/>
      <sheetName val="SUMMARY_(EXPD)10"/>
      <sheetName val="SUMMARY_(%)10"/>
      <sheetName val="QTD_TO_GO10"/>
      <sheetName val="Comet_Q202_Flash10"/>
      <sheetName val="_10"/>
      <sheetName val="HP_WIDE49"/>
      <sheetName val="ECB_BY_DIV49"/>
      <sheetName val="ECB_by_SF_MTD49"/>
      <sheetName val="ECB_by_SF_QTD49"/>
      <sheetName val="ECB_by_SF_YTD49"/>
      <sheetName val="ECB_Regions49"/>
      <sheetName val="Pull_HP_Wide49"/>
      <sheetName val="Pull_All_SFs49"/>
      <sheetName val="FINAL_(2)49"/>
      <sheetName val="Time_Dimension_Lookup49"/>
      <sheetName val="Non-Statistical_Sampling_Mast47"/>
      <sheetName val="Global_Data47"/>
      <sheetName val="Q4_CURRENCY49"/>
      <sheetName val="MENU_17"/>
      <sheetName val="p_and_l17"/>
      <sheetName val="Zone_stucture17"/>
      <sheetName val="Table_of_Contents9"/>
      <sheetName val="GM_Trend9"/>
      <sheetName val="GM%_Trend9"/>
      <sheetName val="Linearity_Chart9"/>
      <sheetName val="NP_Trend9"/>
      <sheetName val="Rev_Trend9"/>
      <sheetName val="Rev-GM_Detail_19"/>
      <sheetName val="Rev-GM_Detail_29"/>
      <sheetName val="Rev_Mix_Trend9"/>
      <sheetName val="SUMMARY_(EXPD)9"/>
      <sheetName val="SUMMARY_(%)9"/>
      <sheetName val="QTD_TO_GO9"/>
      <sheetName val="Comet_Q202_Flash9"/>
      <sheetName val="_9"/>
      <sheetName val="HP_WIDE51"/>
      <sheetName val="ECB_BY_DIV51"/>
      <sheetName val="ECB_by_SF_MTD51"/>
      <sheetName val="ECB_by_SF_QTD51"/>
      <sheetName val="ECB_by_SF_YTD51"/>
      <sheetName val="ECB_Regions51"/>
      <sheetName val="Pull_HP_Wide51"/>
      <sheetName val="Pull_All_SFs51"/>
      <sheetName val="FINAL_(2)51"/>
      <sheetName val="Time_Dimension_Lookup51"/>
      <sheetName val="Non-Statistical_Sampling_Mast49"/>
      <sheetName val="Global_Data49"/>
      <sheetName val="Q4_CURRENCY51"/>
      <sheetName val="MENU_19"/>
      <sheetName val="p_and_l19"/>
      <sheetName val="Zone_stucture19"/>
      <sheetName val="Table_of_Contents11"/>
      <sheetName val="GM_Trend11"/>
      <sheetName val="GM%_Trend11"/>
      <sheetName val="Linearity_Chart11"/>
      <sheetName val="NP_Trend11"/>
      <sheetName val="Rev_Trend11"/>
      <sheetName val="Rev-GM_Detail_111"/>
      <sheetName val="Rev-GM_Detail_211"/>
      <sheetName val="Rev_Mix_Trend11"/>
      <sheetName val="SUMMARY_(EXPD)11"/>
      <sheetName val="SUMMARY_(%)11"/>
      <sheetName val="QTD_TO_GO11"/>
      <sheetName val="Comet_Q202_Flash11"/>
      <sheetName val="_11"/>
      <sheetName val="FY01 Actuals"/>
      <sheetName val="FY00 Restated"/>
      <sheetName val="FY01 Quota"/>
      <sheetName val="분리멀티형"/>
      <sheetName val="Instructions"/>
      <sheetName val="Index"/>
      <sheetName val="10. Thermal Limiter Test"/>
      <sheetName val="spp"/>
      <sheetName val="Comet ASPIRE"/>
      <sheetName val="Comet Sequential"/>
      <sheetName val="Comet yoy"/>
      <sheetName val="Launch Costs TMNF"/>
      <sheetName val="April Antonio"/>
      <sheetName val="Spec"/>
      <sheetName val="Original"/>
      <sheetName val="Raw materials"/>
      <sheetName val="Planet_Ame"/>
      <sheetName val="Planet_AP"/>
      <sheetName val="Planet_EMEA"/>
      <sheetName val="Planet_OG"/>
      <sheetName val="Planet_WW"/>
      <sheetName val="Detail pg 5"/>
      <sheetName val="Tables"/>
      <sheetName val="Restate"/>
      <sheetName val="XL4Poppy"/>
      <sheetName val="Sheet3"/>
      <sheetName val="Total Financials"/>
      <sheetName val="HP_WIDE52"/>
      <sheetName val="ECB_BY_DIV52"/>
      <sheetName val="ECB_by_SF_MTD52"/>
      <sheetName val="ECB_by_SF_QTD52"/>
      <sheetName val="ECB_by_SF_YTD52"/>
      <sheetName val="ECB_Regions52"/>
      <sheetName val="Pull_HP_Wide52"/>
      <sheetName val="Pull_All_SFs52"/>
      <sheetName val="FINAL_(2)52"/>
      <sheetName val="Time_Dimension_Lookup52"/>
      <sheetName val="Non-Statistical_Sampling_Mast50"/>
      <sheetName val="Global_Data50"/>
      <sheetName val="Q4_CURRENCY52"/>
      <sheetName val="MENU_20"/>
      <sheetName val="p_and_l20"/>
      <sheetName val="Zone_stucture20"/>
      <sheetName val="Table_of_Contents12"/>
      <sheetName val="GM_Trend12"/>
      <sheetName val="GM%_Trend12"/>
      <sheetName val="Linearity_Chart12"/>
      <sheetName val="NP_Trend12"/>
      <sheetName val="Rev_Trend12"/>
      <sheetName val="Rev-GM_Detail_112"/>
      <sheetName val="Rev-GM_Detail_212"/>
      <sheetName val="Rev_Mix_Trend12"/>
      <sheetName val="SUMMARY_(EXPD)12"/>
      <sheetName val="SUMMARY_(%)12"/>
      <sheetName val="QTD_TO_GO12"/>
      <sheetName val="Comet_Q202_Flash12"/>
      <sheetName val="_12"/>
      <sheetName val="Oct_FW42_BaaN_for_G-Line"/>
      <sheetName val="po_list"/>
      <sheetName val="HP_WIDE60"/>
      <sheetName val="ECB_BY_DIV60"/>
      <sheetName val="ECB_by_SF_MTD60"/>
      <sheetName val="ECB_by_SF_QTD60"/>
      <sheetName val="ECB_by_SF_YTD60"/>
      <sheetName val="ECB_Regions60"/>
      <sheetName val="Pull_HP_Wide60"/>
      <sheetName val="Pull_All_SFs60"/>
      <sheetName val="FINAL_(2)60"/>
      <sheetName val="Time_Dimension_Lookup60"/>
      <sheetName val="Non-Statistical_Sampling_Mast58"/>
      <sheetName val="Global_Data58"/>
      <sheetName val="Q4_CURRENCY60"/>
      <sheetName val="MENU_28"/>
      <sheetName val="p_and_l28"/>
      <sheetName val="Zone_stucture28"/>
      <sheetName val="Table_of_Contents20"/>
      <sheetName val="GM_Trend20"/>
      <sheetName val="GM%_Trend20"/>
      <sheetName val="Linearity_Chart20"/>
      <sheetName val="NP_Trend20"/>
      <sheetName val="Rev_Trend20"/>
      <sheetName val="Rev-GM_Detail_120"/>
      <sheetName val="Rev-GM_Detail_220"/>
      <sheetName val="Rev_Mix_Trend20"/>
      <sheetName val="SUMMARY_(EXPD)20"/>
      <sheetName val="SUMMARY_(%)20"/>
      <sheetName val="QTD_TO_GO20"/>
      <sheetName val="Comet_Q202_Flash20"/>
      <sheetName val="_20"/>
      <sheetName val="Oct_FW42_BaaN_for_G-Line7"/>
      <sheetName val="po_list7"/>
      <sheetName val="HP_WIDE53"/>
      <sheetName val="ECB_BY_DIV53"/>
      <sheetName val="ECB_by_SF_MTD53"/>
      <sheetName val="ECB_by_SF_QTD53"/>
      <sheetName val="ECB_by_SF_YTD53"/>
      <sheetName val="ECB_Regions53"/>
      <sheetName val="Pull_HP_Wide53"/>
      <sheetName val="Pull_All_SFs53"/>
      <sheetName val="FINAL_(2)53"/>
      <sheetName val="Time_Dimension_Lookup53"/>
      <sheetName val="Non-Statistical_Sampling_Mast51"/>
      <sheetName val="Global_Data51"/>
      <sheetName val="Q4_CURRENCY53"/>
      <sheetName val="MENU_21"/>
      <sheetName val="p_and_l21"/>
      <sheetName val="Zone_stucture21"/>
      <sheetName val="Table_of_Contents13"/>
      <sheetName val="GM_Trend13"/>
      <sheetName val="GM%_Trend13"/>
      <sheetName val="Linearity_Chart13"/>
      <sheetName val="NP_Trend13"/>
      <sheetName val="Rev_Trend13"/>
      <sheetName val="Rev-GM_Detail_113"/>
      <sheetName val="Rev-GM_Detail_213"/>
      <sheetName val="Rev_Mix_Trend13"/>
      <sheetName val="SUMMARY_(EXPD)13"/>
      <sheetName val="SUMMARY_(%)13"/>
      <sheetName val="QTD_TO_GO13"/>
      <sheetName val="Comet_Q202_Flash13"/>
      <sheetName val="_13"/>
      <sheetName val="Oct_FW42_BaaN_for_G-Line1"/>
      <sheetName val="po_list1"/>
      <sheetName val="HP_WIDE56"/>
      <sheetName val="ECB_BY_DIV56"/>
      <sheetName val="ECB_by_SF_MTD56"/>
      <sheetName val="ECB_by_SF_QTD56"/>
      <sheetName val="ECB_by_SF_YTD56"/>
      <sheetName val="ECB_Regions56"/>
      <sheetName val="Pull_HP_Wide56"/>
      <sheetName val="Pull_All_SFs56"/>
      <sheetName val="FINAL_(2)56"/>
      <sheetName val="Time_Dimension_Lookup56"/>
      <sheetName val="Non-Statistical_Sampling_Mast54"/>
      <sheetName val="Global_Data54"/>
      <sheetName val="Q4_CURRENCY56"/>
      <sheetName val="MENU_24"/>
      <sheetName val="p_and_l24"/>
      <sheetName val="Zone_stucture24"/>
      <sheetName val="Table_of_Contents16"/>
      <sheetName val="GM_Trend16"/>
      <sheetName val="GM%_Trend16"/>
      <sheetName val="Linearity_Chart16"/>
      <sheetName val="NP_Trend16"/>
      <sheetName val="Rev_Trend16"/>
      <sheetName val="Rev-GM_Detail_116"/>
      <sheetName val="Rev-GM_Detail_216"/>
      <sheetName val="Rev_Mix_Trend16"/>
      <sheetName val="SUMMARY_(EXPD)16"/>
      <sheetName val="SUMMARY_(%)16"/>
      <sheetName val="QTD_TO_GO16"/>
      <sheetName val="Comet_Q202_Flash16"/>
      <sheetName val="_16"/>
      <sheetName val="Oct_FW42_BaaN_for_G-Line3"/>
      <sheetName val="po_list3"/>
      <sheetName val="HP_WIDE54"/>
      <sheetName val="ECB_BY_DIV54"/>
      <sheetName val="ECB_by_SF_MTD54"/>
      <sheetName val="ECB_by_SF_QTD54"/>
      <sheetName val="ECB_by_SF_YTD54"/>
      <sheetName val="ECB_Regions54"/>
      <sheetName val="Pull_HP_Wide54"/>
      <sheetName val="Pull_All_SFs54"/>
      <sheetName val="FINAL_(2)54"/>
      <sheetName val="Time_Dimension_Lookup54"/>
      <sheetName val="Non-Statistical_Sampling_Mast52"/>
      <sheetName val="Global_Data52"/>
      <sheetName val="Q4_CURRENCY54"/>
      <sheetName val="MENU_22"/>
      <sheetName val="p_and_l22"/>
      <sheetName val="Zone_stucture22"/>
      <sheetName val="Table_of_Contents14"/>
      <sheetName val="GM_Trend14"/>
      <sheetName val="GM%_Trend14"/>
      <sheetName val="Linearity_Chart14"/>
      <sheetName val="NP_Trend14"/>
      <sheetName val="Rev_Trend14"/>
      <sheetName val="Rev-GM_Detail_114"/>
      <sheetName val="Rev-GM_Detail_214"/>
      <sheetName val="Rev_Mix_Trend14"/>
      <sheetName val="SUMMARY_(EXPD)14"/>
      <sheetName val="SUMMARY_(%)14"/>
      <sheetName val="QTD_TO_GO14"/>
      <sheetName val="Comet_Q202_Flash14"/>
      <sheetName val="_14"/>
      <sheetName val="HP_WIDE55"/>
      <sheetName val="ECB_BY_DIV55"/>
      <sheetName val="ECB_by_SF_MTD55"/>
      <sheetName val="ECB_by_SF_QTD55"/>
      <sheetName val="ECB_by_SF_YTD55"/>
      <sheetName val="ECB_Regions55"/>
      <sheetName val="Pull_HP_Wide55"/>
      <sheetName val="Pull_All_SFs55"/>
      <sheetName val="FINAL_(2)55"/>
      <sheetName val="Time_Dimension_Lookup55"/>
      <sheetName val="Non-Statistical_Sampling_Mast53"/>
      <sheetName val="Global_Data53"/>
      <sheetName val="Q4_CURRENCY55"/>
      <sheetName val="MENU_23"/>
      <sheetName val="p_and_l23"/>
      <sheetName val="Zone_stucture23"/>
      <sheetName val="Table_of_Contents15"/>
      <sheetName val="GM_Trend15"/>
      <sheetName val="GM%_Trend15"/>
      <sheetName val="Linearity_Chart15"/>
      <sheetName val="NP_Trend15"/>
      <sheetName val="Rev_Trend15"/>
      <sheetName val="Rev-GM_Detail_115"/>
      <sheetName val="Rev-GM_Detail_215"/>
      <sheetName val="Rev_Mix_Trend15"/>
      <sheetName val="SUMMARY_(EXPD)15"/>
      <sheetName val="SUMMARY_(%)15"/>
      <sheetName val="QTD_TO_GO15"/>
      <sheetName val="Comet_Q202_Flash15"/>
      <sheetName val="_15"/>
      <sheetName val="Oct_FW42_BaaN_for_G-Line2"/>
      <sheetName val="po_list2"/>
      <sheetName val="HP_WIDE57"/>
      <sheetName val="ECB_BY_DIV57"/>
      <sheetName val="ECB_by_SF_MTD57"/>
      <sheetName val="ECB_by_SF_QTD57"/>
      <sheetName val="ECB_by_SF_YTD57"/>
      <sheetName val="ECB_Regions57"/>
      <sheetName val="Pull_HP_Wide57"/>
      <sheetName val="Pull_All_SFs57"/>
      <sheetName val="FINAL_(2)57"/>
      <sheetName val="Time_Dimension_Lookup57"/>
      <sheetName val="Non-Statistical_Sampling_Mast55"/>
      <sheetName val="Global_Data55"/>
      <sheetName val="Q4_CURRENCY57"/>
      <sheetName val="MENU_25"/>
      <sheetName val="p_and_l25"/>
      <sheetName val="Zone_stucture25"/>
      <sheetName val="Table_of_Contents17"/>
      <sheetName val="GM_Trend17"/>
      <sheetName val="GM%_Trend17"/>
      <sheetName val="Linearity_Chart17"/>
      <sheetName val="NP_Trend17"/>
      <sheetName val="Rev_Trend17"/>
      <sheetName val="Rev-GM_Detail_117"/>
      <sheetName val="Rev-GM_Detail_217"/>
      <sheetName val="Rev_Mix_Trend17"/>
      <sheetName val="SUMMARY_(EXPD)17"/>
      <sheetName val="SUMMARY_(%)17"/>
      <sheetName val="QTD_TO_GO17"/>
      <sheetName val="Comet_Q202_Flash17"/>
      <sheetName val="_17"/>
      <sheetName val="Oct_FW42_BaaN_for_G-Line4"/>
      <sheetName val="po_list4"/>
      <sheetName val="HP_WIDE58"/>
      <sheetName val="ECB_BY_DIV58"/>
      <sheetName val="ECB_by_SF_MTD58"/>
      <sheetName val="ECB_by_SF_QTD58"/>
      <sheetName val="ECB_by_SF_YTD58"/>
      <sheetName val="ECB_Regions58"/>
      <sheetName val="Pull_HP_Wide58"/>
      <sheetName val="Pull_All_SFs58"/>
      <sheetName val="FINAL_(2)58"/>
      <sheetName val="Time_Dimension_Lookup58"/>
      <sheetName val="Non-Statistical_Sampling_Mast56"/>
      <sheetName val="Global_Data56"/>
      <sheetName val="Q4_CURRENCY58"/>
      <sheetName val="MENU_26"/>
      <sheetName val="p_and_l26"/>
      <sheetName val="Zone_stucture26"/>
      <sheetName val="Table_of_Contents18"/>
      <sheetName val="GM_Trend18"/>
      <sheetName val="GM%_Trend18"/>
      <sheetName val="Linearity_Chart18"/>
      <sheetName val="NP_Trend18"/>
      <sheetName val="Rev_Trend18"/>
      <sheetName val="Rev-GM_Detail_118"/>
      <sheetName val="Rev-GM_Detail_218"/>
      <sheetName val="Rev_Mix_Trend18"/>
      <sheetName val="SUMMARY_(EXPD)18"/>
      <sheetName val="SUMMARY_(%)18"/>
      <sheetName val="QTD_TO_GO18"/>
      <sheetName val="Comet_Q202_Flash18"/>
      <sheetName val="_18"/>
      <sheetName val="Oct_FW42_BaaN_for_G-Line5"/>
      <sheetName val="po_list5"/>
      <sheetName val="HP_WIDE59"/>
      <sheetName val="ECB_BY_DIV59"/>
      <sheetName val="ECB_by_SF_MTD59"/>
      <sheetName val="ECB_by_SF_QTD59"/>
      <sheetName val="ECB_by_SF_YTD59"/>
      <sheetName val="ECB_Regions59"/>
      <sheetName val="Pull_HP_Wide59"/>
      <sheetName val="Pull_All_SFs59"/>
      <sheetName val="FINAL_(2)59"/>
      <sheetName val="Time_Dimension_Lookup59"/>
      <sheetName val="Non-Statistical_Sampling_Mast57"/>
      <sheetName val="Global_Data57"/>
      <sheetName val="Q4_CURRENCY59"/>
      <sheetName val="MENU_27"/>
      <sheetName val="p_and_l27"/>
      <sheetName val="Zone_stucture27"/>
      <sheetName val="Table_of_Contents19"/>
      <sheetName val="GM_Trend19"/>
      <sheetName val="GM%_Trend19"/>
      <sheetName val="Linearity_Chart19"/>
      <sheetName val="NP_Trend19"/>
      <sheetName val="Rev_Trend19"/>
      <sheetName val="Rev-GM_Detail_119"/>
      <sheetName val="Rev-GM_Detail_219"/>
      <sheetName val="Rev_Mix_Trend19"/>
      <sheetName val="SUMMARY_(EXPD)19"/>
      <sheetName val="SUMMARY_(%)19"/>
      <sheetName val="QTD_TO_GO19"/>
      <sheetName val="Comet_Q202_Flash19"/>
      <sheetName val="_19"/>
      <sheetName val="Oct_FW42_BaaN_for_G-Line6"/>
      <sheetName val="po_list6"/>
      <sheetName val="ADJ - RATE"/>
      <sheetName val="6641"/>
      <sheetName val="0521"/>
      <sheetName val="底稿2001年"/>
      <sheetName val="Pick Lists"/>
      <sheetName val="C101"/>
      <sheetName val="E101"/>
      <sheetName val="G101"/>
      <sheetName val="G201"/>
      <sheetName val="G301"/>
      <sheetName val="I101"/>
      <sheetName val="ARP-U301"/>
      <sheetName val="U401"/>
      <sheetName val="ARP-U501"/>
      <sheetName val="Collateral"/>
      <sheetName val="信息"/>
      <sheetName val="FCG"/>
      <sheetName val="Grafvta00 (2)"/>
      <sheetName val="公司"/>
      <sheetName val="工厂"/>
      <sheetName val="经营体"/>
      <sheetName val="供应商"/>
      <sheetName val="Curr"/>
      <sheetName val="ParNo"/>
      <sheetName val="JHM"/>
      <sheetName val="공정불량율 현황"/>
      <sheetName val="Misc Cost"/>
      <sheetName val="Station List"/>
      <sheetName val="TB SAP"/>
      <sheetName val="银行借款询证"/>
      <sheetName val="source"/>
      <sheetName val="B"/>
      <sheetName val="Client Data"/>
      <sheetName val="analyse"/>
      <sheetName val="Table"/>
      <sheetName val="F1"/>
      <sheetName val="Transl"/>
      <sheetName val="ARCELIK项目收入成本"/>
      <sheetName val="A3"/>
      <sheetName val="046 Fixed Ass. mov."/>
      <sheetName val="ARP-P101"/>
      <sheetName val="F_Summary"/>
      <sheetName val="评估增值"/>
      <sheetName val="股权结构图"/>
      <sheetName val="JE"/>
      <sheetName val="D5.1"/>
      <sheetName val="Sales Units (3)"/>
      <sheetName val="產成品收發明細表"/>
      <sheetName val="企业表一"/>
      <sheetName val="M-5A"/>
      <sheetName val="M-5C"/>
      <sheetName val="1 LeadSchedule"/>
      <sheetName val="3 Analysis"/>
      <sheetName val="合并单位 (2)"/>
      <sheetName val="合并单位"/>
      <sheetName val="ASSLIST2.XLS"/>
      <sheetName val="LRR Summary"/>
      <sheetName val="Leap PO Std."/>
      <sheetName val="Quantum PO Std"/>
      <sheetName val="master PO"/>
      <sheetName val="5+7 plan"/>
      <sheetName val="01_宏命令库"/>
      <sheetName val="数据输入"/>
      <sheetName val="產品基本信息"/>
      <sheetName val="Setup"/>
      <sheetName val="72HX"/>
      <sheetName val="75EX"/>
      <sheetName val="72HY"/>
      <sheetName val="75EY"/>
      <sheetName val="NEW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Case"/>
      <sheetName val="VIP"/>
      <sheetName val="Compressor"/>
      <sheetName val="Condenser"/>
      <sheetName val="Evaporator"/>
      <sheetName val="Energy"/>
      <sheetName val="Foams"/>
      <sheetName val="Class"/>
      <sheetName val="EnergyCalculator"/>
      <sheetName val="R134aProps"/>
      <sheetName val="Grid"/>
      <sheetName val="Time History"/>
      <sheetName val="Grid Behavior"/>
      <sheetName val="Grid Sim"/>
      <sheetName val="Slawek"/>
      <sheetName val="Validation"/>
      <sheetName val="Heatleak method_validation"/>
      <sheetName val="Ansys_setup"/>
      <sheetName val="VIP_validation_1x1"/>
      <sheetName val="VIP_validation_16x16"/>
      <sheetName val="VIP_8x16_CP16x16"/>
      <sheetName val="AP5_VIP"/>
      <sheetName val="5+7 plan"/>
      <sheetName val="FCG"/>
      <sheetName val="spp"/>
      <sheetName val="FP"/>
      <sheetName val="Time Dimension Lookup"/>
      <sheetName val="审核总览"/>
      <sheetName val="MCS"/>
      <sheetName val="Original"/>
      <sheetName val="Restate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Sheet1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FY03CostStructure"/>
      <sheetName val="abbr"/>
      <sheetName val="Q4 CURRENCY"/>
      <sheetName val="Table"/>
      <sheetName val="评价矩阵"/>
      <sheetName val="数据输入"/>
      <sheetName val="NEW003"/>
      <sheetName val="분리멀티형"/>
      <sheetName val="Spec"/>
      <sheetName val="Quantum Stds 12-4-01"/>
      <sheetName val="Raw materials"/>
      <sheetName val="Refrigerants"/>
      <sheetName val="Index"/>
      <sheetName val="10. Thermal Limiter Test"/>
      <sheetName val="LRR Summary"/>
      <sheetName val="行动计划"/>
      <sheetName val="NCAB"/>
      <sheetName val="PLALL2"/>
      <sheetName val="produccion"/>
      <sheetName val="Oct FW42 BaaN for G-Line"/>
      <sheetName val="produccion Nov"/>
      <sheetName val="Oct Production"/>
      <sheetName val="Oct FW42 BaaN"/>
      <sheetName val="Quantum Stds 12-3-01"/>
      <sheetName val="Quantum Stds prev"/>
      <sheetName val="產品基本信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ANALISIS"/>
      <sheetName val="GRAFICO"/>
      <sheetName val="Cierre VS 4+8 S"/>
      <sheetName val="Cierre VS 4+8"/>
      <sheetName val="Cierre VS 4+8 (Q)"/>
      <sheetName val="Original"/>
      <sheetName val="PO File 2002"/>
      <sheetName val="PO File 2002 Final"/>
      <sheetName val="PLALL"/>
      <sheetName val="Sales Units (3)"/>
      <sheetName val="GE 2001"/>
      <sheetName val="HTP 2001"/>
      <sheetName val="Foams"/>
      <sheetName val="Refrigerants"/>
      <sheetName val="Sheet1"/>
      <sheetName val="Planet_Ame"/>
      <sheetName val="Planet_AP"/>
      <sheetName val="Planet_EMEA"/>
      <sheetName val="Planet_OG"/>
      <sheetName val="Planet_WW"/>
      <sheetName val="72HX"/>
      <sheetName val="75EX"/>
      <sheetName val="72HY"/>
      <sheetName val="75EY"/>
      <sheetName val="produccion"/>
      <sheetName val="produccion Nov"/>
      <sheetName val="Oct Production"/>
      <sheetName val="Oct FW42 BaaN"/>
      <sheetName val="Quantum Stds 12-3-01"/>
      <sheetName val="Quantum Stds prev"/>
      <sheetName val="评价矩阵"/>
      <sheetName val="数据输入"/>
      <sheetName val="Q4 CURRENCY"/>
      <sheetName val="审核总览"/>
      <sheetName val="Oct FW42 BaaN for G-Line"/>
      <sheetName val="분리멀티형"/>
      <sheetName val="UPPER BLOCK"/>
      <sheetName val="假设"/>
      <sheetName val="HDa16"/>
      <sheetName val="spp"/>
      <sheetName val="PLALL2"/>
      <sheetName val="Summary Data"/>
      <sheetName val="01_宏命令库"/>
      <sheetName val="Kautex 4WD St.IV P&amp;D"/>
      <sheetName val="Sachs FL WHL"/>
      <sheetName val="Funnel"/>
      <sheetName val="Safety _ P_A"/>
      <sheetName val="Nacionales 12 VS PPTO 01"/>
      <sheetName val="Table"/>
      <sheetName val="Grid"/>
      <sheetName val="5+7 plan"/>
      <sheetName val="po list"/>
      <sheetName val="Spec"/>
      <sheetName val="Grafvta00 (2)"/>
      <sheetName val="SUM14Z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Ann_Report"/>
      <sheetName val="Instructions"/>
      <sheetName val="Lookupvalues"/>
      <sheetName val="WR_FLASH"/>
      <sheetName val="WR_Act"/>
      <sheetName val="WW_BR"/>
      <sheetName val="Monthly_Summary"/>
      <sheetName val="Planet_WW"/>
      <sheetName val="Americas_BR"/>
      <sheetName val="EMEA_BR"/>
      <sheetName val="AP_BR"/>
      <sheetName val="Orders"/>
      <sheetName val="CA Orders"/>
      <sheetName val="CA Rev"/>
      <sheetName val="Current-FLASH"/>
      <sheetName val="Planet_Ame"/>
      <sheetName val="Planet_EMEA"/>
      <sheetName val="Planet_AP"/>
      <sheetName val="Planet_OG"/>
      <sheetName val="PLANET_DvsA Mapping"/>
      <sheetName val="Bad_Debt_pull"/>
      <sheetName val="Tables"/>
      <sheetName val="PLALL"/>
      <sheetName val="A3"/>
      <sheetName val="LOV"/>
      <sheetName val="Cover"/>
      <sheetName val="PLALL2"/>
      <sheetName val="Comet Q202 Flash"/>
      <sheetName val="3D ASPIRE Table"/>
      <sheetName val="FY01 Actuals"/>
      <sheetName val="FY00 Restated"/>
      <sheetName val="FY01 Quota"/>
      <sheetName val="実績DETA"/>
      <sheetName val="FP"/>
      <sheetName val="Time Dimension Lookup"/>
      <sheetName val="Restate"/>
      <sheetName val="Funnel"/>
      <sheetName val="Q4 CURRENCY"/>
      <sheetName val="审核总览"/>
      <sheetName val="Original"/>
      <sheetName val="Businessss_Reviews-Model"/>
      <sheetName val="Oct FW42 BaaN for G-Line"/>
      <sheetName val="Foams"/>
      <sheetName val="Grid"/>
      <sheetName val=" "/>
      <sheetName val="Sheet2"/>
      <sheetName val="KeyData"/>
      <sheetName val="FY03CostStructure"/>
      <sheetName val="成本表"/>
      <sheetName val="XL4Poppy"/>
      <sheetName val="FCG"/>
      <sheetName val="Pull HP Wide"/>
      <sheetName val="Pull All SFs"/>
      <sheetName val="雷梦"/>
      <sheetName val="MCS"/>
      <sheetName val="CA_Orders"/>
      <sheetName val="CA_Rev"/>
      <sheetName val="PLANET_DvsA_Mapping"/>
      <sheetName val="Comet_Q202_Flash"/>
      <sheetName val="3D_ASPIRE_Table"/>
      <sheetName val="FY01_Actuals"/>
      <sheetName val="FY00_Restated"/>
      <sheetName val="FY01_Quota"/>
      <sheetName val="Time_Dimension_Lookup"/>
      <sheetName val="CA_Orders3"/>
      <sheetName val="CA_Rev3"/>
      <sheetName val="PLANET_DvsA_Mapping3"/>
      <sheetName val="Comet_Q202_Flash3"/>
      <sheetName val="3D_ASPIRE_Table3"/>
      <sheetName val="FY01_Actuals3"/>
      <sheetName val="FY00_Restated3"/>
      <sheetName val="FY01_Quota3"/>
      <sheetName val="Time_Dimension_Lookup3"/>
      <sheetName val="CA_Orders1"/>
      <sheetName val="CA_Rev1"/>
      <sheetName val="PLANET_DvsA_Mapping1"/>
      <sheetName val="Comet_Q202_Flash1"/>
      <sheetName val="3D_ASPIRE_Table1"/>
      <sheetName val="FY01_Actuals1"/>
      <sheetName val="FY00_Restated1"/>
      <sheetName val="FY01_Quota1"/>
      <sheetName val="Time_Dimension_Lookup1"/>
      <sheetName val="CA_Orders2"/>
      <sheetName val="CA_Rev2"/>
      <sheetName val="PLANET_DvsA_Mapping2"/>
      <sheetName val="Comet_Q202_Flash2"/>
      <sheetName val="3D_ASPIRE_Table2"/>
      <sheetName val="FY01_Actuals2"/>
      <sheetName val="FY00_Restated2"/>
      <sheetName val="FY01_Quota2"/>
      <sheetName val="Time_Dimension_Lookup2"/>
      <sheetName val="master"/>
      <sheetName val="摊销表"/>
      <sheetName val="CA_Orders20"/>
      <sheetName val="CA_Rev20"/>
      <sheetName val="PLANET_DvsA_Mapping20"/>
      <sheetName val="Comet_Q202_Flash20"/>
      <sheetName val="3D_ASPIRE_Table20"/>
      <sheetName val="FY01_Actuals20"/>
      <sheetName val="FY00_Restated20"/>
      <sheetName val="FY01_Quota20"/>
      <sheetName val="Time_Dimension_Lookup20"/>
      <sheetName val="CA_Orders4"/>
      <sheetName val="CA_Rev4"/>
      <sheetName val="PLANET_DvsA_Mapping4"/>
      <sheetName val="Comet_Q202_Flash4"/>
      <sheetName val="3D_ASPIRE_Table4"/>
      <sheetName val="FY01_Actuals4"/>
      <sheetName val="FY00_Restated4"/>
      <sheetName val="FY01_Quota4"/>
      <sheetName val="Time_Dimension_Lookup4"/>
      <sheetName val="CA_Orders5"/>
      <sheetName val="CA_Rev5"/>
      <sheetName val="PLANET_DvsA_Mapping5"/>
      <sheetName val="Comet_Q202_Flash5"/>
      <sheetName val="3D_ASPIRE_Table5"/>
      <sheetName val="FY01_Actuals5"/>
      <sheetName val="FY00_Restated5"/>
      <sheetName val="FY01_Quota5"/>
      <sheetName val="Time_Dimension_Lookup5"/>
      <sheetName val="CA_Orders6"/>
      <sheetName val="CA_Rev6"/>
      <sheetName val="PLANET_DvsA_Mapping6"/>
      <sheetName val="Comet_Q202_Flash6"/>
      <sheetName val="3D_ASPIRE_Table6"/>
      <sheetName val="FY01_Actuals6"/>
      <sheetName val="FY00_Restated6"/>
      <sheetName val="FY01_Quota6"/>
      <sheetName val="Time_Dimension_Lookup6"/>
      <sheetName val="CA_Orders7"/>
      <sheetName val="CA_Rev7"/>
      <sheetName val="PLANET_DvsA_Mapping7"/>
      <sheetName val="Comet_Q202_Flash7"/>
      <sheetName val="3D_ASPIRE_Table7"/>
      <sheetName val="FY01_Actuals7"/>
      <sheetName val="FY00_Restated7"/>
      <sheetName val="FY01_Quota7"/>
      <sheetName val="Time_Dimension_Lookup7"/>
      <sheetName val="CA_Orders8"/>
      <sheetName val="CA_Rev8"/>
      <sheetName val="PLANET_DvsA_Mapping8"/>
      <sheetName val="Comet_Q202_Flash8"/>
      <sheetName val="3D_ASPIRE_Table8"/>
      <sheetName val="FY01_Actuals8"/>
      <sheetName val="FY00_Restated8"/>
      <sheetName val="FY01_Quota8"/>
      <sheetName val="Time_Dimension_Lookup8"/>
      <sheetName val="CA_Orders9"/>
      <sheetName val="CA_Rev9"/>
      <sheetName val="PLANET_DvsA_Mapping9"/>
      <sheetName val="Comet_Q202_Flash9"/>
      <sheetName val="3D_ASPIRE_Table9"/>
      <sheetName val="FY01_Actuals9"/>
      <sheetName val="FY00_Restated9"/>
      <sheetName val="FY01_Quota9"/>
      <sheetName val="Time_Dimension_Lookup9"/>
      <sheetName val="CA_Orders10"/>
      <sheetName val="CA_Rev10"/>
      <sheetName val="PLANET_DvsA_Mapping10"/>
      <sheetName val="Comet_Q202_Flash10"/>
      <sheetName val="3D_ASPIRE_Table10"/>
      <sheetName val="FY01_Actuals10"/>
      <sheetName val="FY00_Restated10"/>
      <sheetName val="FY01_Quota10"/>
      <sheetName val="Time_Dimension_Lookup10"/>
      <sheetName val="CA_Orders11"/>
      <sheetName val="CA_Rev11"/>
      <sheetName val="PLANET_DvsA_Mapping11"/>
      <sheetName val="Comet_Q202_Flash11"/>
      <sheetName val="3D_ASPIRE_Table11"/>
      <sheetName val="FY01_Actuals11"/>
      <sheetName val="FY00_Restated11"/>
      <sheetName val="FY01_Quota11"/>
      <sheetName val="Time_Dimension_Lookup11"/>
      <sheetName val="Q4_CURRENCY"/>
      <sheetName val="CA_Orders12"/>
      <sheetName val="CA_Rev12"/>
      <sheetName val="PLANET_DvsA_Mapping12"/>
      <sheetName val="Comet_Q202_Flash12"/>
      <sheetName val="3D_ASPIRE_Table12"/>
      <sheetName val="FY01_Actuals12"/>
      <sheetName val="FY00_Restated12"/>
      <sheetName val="FY01_Quota12"/>
      <sheetName val="Time_Dimension_Lookup12"/>
      <sheetName val="CA_Orders13"/>
      <sheetName val="CA_Rev13"/>
      <sheetName val="PLANET_DvsA_Mapping13"/>
      <sheetName val="Comet_Q202_Flash13"/>
      <sheetName val="3D_ASPIRE_Table13"/>
      <sheetName val="FY01_Actuals13"/>
      <sheetName val="FY00_Restated13"/>
      <sheetName val="FY01_Quota13"/>
      <sheetName val="Time_Dimension_Lookup13"/>
      <sheetName val="CA_Orders14"/>
      <sheetName val="CA_Rev14"/>
      <sheetName val="PLANET_DvsA_Mapping14"/>
      <sheetName val="Comet_Q202_Flash14"/>
      <sheetName val="3D_ASPIRE_Table14"/>
      <sheetName val="FY01_Actuals14"/>
      <sheetName val="FY00_Restated14"/>
      <sheetName val="FY01_Quota14"/>
      <sheetName val="Time_Dimension_Lookup14"/>
      <sheetName val="CA_Orders15"/>
      <sheetName val="CA_Rev15"/>
      <sheetName val="PLANET_DvsA_Mapping15"/>
      <sheetName val="Comet_Q202_Flash15"/>
      <sheetName val="3D_ASPIRE_Table15"/>
      <sheetName val="FY01_Actuals15"/>
      <sheetName val="FY00_Restated15"/>
      <sheetName val="FY01_Quota15"/>
      <sheetName val="Time_Dimension_Lookup15"/>
      <sheetName val="CA_Orders17"/>
      <sheetName val="CA_Rev17"/>
      <sheetName val="PLANET_DvsA_Mapping17"/>
      <sheetName val="Comet_Q202_Flash17"/>
      <sheetName val="3D_ASPIRE_Table17"/>
      <sheetName val="FY01_Actuals17"/>
      <sheetName val="FY00_Restated17"/>
      <sheetName val="FY01_Quota17"/>
      <sheetName val="Time_Dimension_Lookup17"/>
      <sheetName val="CA_Orders16"/>
      <sheetName val="CA_Rev16"/>
      <sheetName val="PLANET_DvsA_Mapping16"/>
      <sheetName val="Comet_Q202_Flash16"/>
      <sheetName val="3D_ASPIRE_Table16"/>
      <sheetName val="FY01_Actuals16"/>
      <sheetName val="FY00_Restated16"/>
      <sheetName val="FY01_Quota16"/>
      <sheetName val="Time_Dimension_Lookup16"/>
      <sheetName val="CA_Orders18"/>
      <sheetName val="CA_Rev18"/>
      <sheetName val="PLANET_DvsA_Mapping18"/>
      <sheetName val="Comet_Q202_Flash18"/>
      <sheetName val="3D_ASPIRE_Table18"/>
      <sheetName val="FY01_Actuals18"/>
      <sheetName val="FY00_Restated18"/>
      <sheetName val="FY01_Quota18"/>
      <sheetName val="Time_Dimension_Lookup18"/>
      <sheetName val="CA_Orders19"/>
      <sheetName val="CA_Rev19"/>
      <sheetName val="PLANET_DvsA_Mapping19"/>
      <sheetName val="Comet_Q202_Flash19"/>
      <sheetName val="3D_ASPIRE_Table19"/>
      <sheetName val="FY01_Actuals19"/>
      <sheetName val="FY00_Restated19"/>
      <sheetName val="FY01_Quota19"/>
      <sheetName val="Time_Dimension_Lookup19"/>
      <sheetName val="CA_Orders21"/>
      <sheetName val="CA_Rev21"/>
      <sheetName val="PLANET_DvsA_Mapping21"/>
      <sheetName val="Comet_Q202_Flash21"/>
      <sheetName val="3D_ASPIRE_Table21"/>
      <sheetName val="FY01_Actuals21"/>
      <sheetName val="FY00_Restated21"/>
      <sheetName val="FY01_Quota21"/>
      <sheetName val="Time_Dimension_Lookup21"/>
      <sheetName val="CA_Orders22"/>
      <sheetName val="CA_Rev22"/>
      <sheetName val="PLANET_DvsA_Mapping22"/>
      <sheetName val="Comet_Q202_Flash22"/>
      <sheetName val="3D_ASPIRE_Table22"/>
      <sheetName val="FY01_Actuals22"/>
      <sheetName val="FY00_Restated22"/>
      <sheetName val="FY01_Quota22"/>
      <sheetName val="Time_Dimension_Lookup22"/>
      <sheetName val="CA_Orders26"/>
      <sheetName val="CA_Rev26"/>
      <sheetName val="PLANET_DvsA_Mapping26"/>
      <sheetName val="Comet_Q202_Flash26"/>
      <sheetName val="3D_ASPIRE_Table26"/>
      <sheetName val="FY01_Actuals26"/>
      <sheetName val="FY00_Restated26"/>
      <sheetName val="FY01_Quota26"/>
      <sheetName val="Time_Dimension_Lookup26"/>
      <sheetName val="CA_Orders24"/>
      <sheetName val="CA_Rev24"/>
      <sheetName val="PLANET_DvsA_Mapping24"/>
      <sheetName val="Comet_Q202_Flash24"/>
      <sheetName val="3D_ASPIRE_Table24"/>
      <sheetName val="FY01_Actuals24"/>
      <sheetName val="FY00_Restated24"/>
      <sheetName val="FY01_Quota24"/>
      <sheetName val="Time_Dimension_Lookup24"/>
      <sheetName val="CA_Orders23"/>
      <sheetName val="CA_Rev23"/>
      <sheetName val="PLANET_DvsA_Mapping23"/>
      <sheetName val="Comet_Q202_Flash23"/>
      <sheetName val="3D_ASPIRE_Table23"/>
      <sheetName val="FY01_Actuals23"/>
      <sheetName val="FY00_Restated23"/>
      <sheetName val="FY01_Quota23"/>
      <sheetName val="Time_Dimension_Lookup23"/>
      <sheetName val="CA_Orders25"/>
      <sheetName val="CA_Rev25"/>
      <sheetName val="PLANET_DvsA_Mapping25"/>
      <sheetName val="Comet_Q202_Flash25"/>
      <sheetName val="3D_ASPIRE_Table25"/>
      <sheetName val="FY01_Actuals25"/>
      <sheetName val="FY00_Restated25"/>
      <sheetName val="FY01_Quota25"/>
      <sheetName val="Time_Dimension_Lookup25"/>
      <sheetName val="CA_Orders29"/>
      <sheetName val="CA_Rev29"/>
      <sheetName val="PLANET_DvsA_Mapping29"/>
      <sheetName val="Comet_Q202_Flash29"/>
      <sheetName val="3D_ASPIRE_Table29"/>
      <sheetName val="FY01_Actuals29"/>
      <sheetName val="FY00_Restated29"/>
      <sheetName val="FY01_Quota29"/>
      <sheetName val="Time_Dimension_Lookup29"/>
      <sheetName val="CA_Orders27"/>
      <sheetName val="CA_Rev27"/>
      <sheetName val="PLANET_DvsA_Mapping27"/>
      <sheetName val="Comet_Q202_Flash27"/>
      <sheetName val="3D_ASPIRE_Table27"/>
      <sheetName val="FY01_Actuals27"/>
      <sheetName val="FY00_Restated27"/>
      <sheetName val="FY01_Quota27"/>
      <sheetName val="Time_Dimension_Lookup27"/>
      <sheetName val="CA_Orders28"/>
      <sheetName val="CA_Rev28"/>
      <sheetName val="PLANET_DvsA_Mapping28"/>
      <sheetName val="Comet_Q202_Flash28"/>
      <sheetName val="3D_ASPIRE_Table28"/>
      <sheetName val="FY01_Actuals28"/>
      <sheetName val="FY00_Restated28"/>
      <sheetName val="FY01_Quota28"/>
      <sheetName val="Time_Dimension_Lookup28"/>
      <sheetName val="CA_Orders30"/>
      <sheetName val="CA_Rev30"/>
      <sheetName val="PLANET_DvsA_Mapping30"/>
      <sheetName val="Comet_Q202_Flash30"/>
      <sheetName val="3D_ASPIRE_Table30"/>
      <sheetName val="FY01_Actuals30"/>
      <sheetName val="FY00_Restated30"/>
      <sheetName val="FY01_Quota30"/>
      <sheetName val="Time_Dimension_Lookup30"/>
      <sheetName val="CA_Orders31"/>
      <sheetName val="CA_Rev31"/>
      <sheetName val="PLANET_DvsA_Mapping31"/>
      <sheetName val="Comet_Q202_Flash31"/>
      <sheetName val="3D_ASPIRE_Table31"/>
      <sheetName val="FY01_Actuals31"/>
      <sheetName val="FY00_Restated31"/>
      <sheetName val="FY01_Quota31"/>
      <sheetName val="Time_Dimension_Lookup31"/>
      <sheetName val="CA_Orders33"/>
      <sheetName val="CA_Rev33"/>
      <sheetName val="PLANET_DvsA_Mapping33"/>
      <sheetName val="Comet_Q202_Flash33"/>
      <sheetName val="3D_ASPIRE_Table33"/>
      <sheetName val="FY01_Actuals33"/>
      <sheetName val="FY00_Restated33"/>
      <sheetName val="FY01_Quota33"/>
      <sheetName val="Time_Dimension_Lookup33"/>
      <sheetName val="Q4_CURRENCY2"/>
      <sheetName val="_1"/>
      <sheetName val="CA_Orders32"/>
      <sheetName val="CA_Rev32"/>
      <sheetName val="PLANET_DvsA_Mapping32"/>
      <sheetName val="Comet_Q202_Flash32"/>
      <sheetName val="3D_ASPIRE_Table32"/>
      <sheetName val="FY01_Actuals32"/>
      <sheetName val="FY00_Restated32"/>
      <sheetName val="FY01_Quota32"/>
      <sheetName val="Time_Dimension_Lookup32"/>
      <sheetName val="Q4_CURRENCY1"/>
      <sheetName val="_"/>
      <sheetName val="CA_Orders42"/>
      <sheetName val="CA_Rev42"/>
      <sheetName val="PLANET_DvsA_Mapping42"/>
      <sheetName val="Comet_Q202_Flash42"/>
      <sheetName val="3D_ASPIRE_Table42"/>
      <sheetName val="FY01_Actuals42"/>
      <sheetName val="FY00_Restated42"/>
      <sheetName val="FY01_Quota42"/>
      <sheetName val="Time_Dimension_Lookup42"/>
      <sheetName val="Q4_CURRENCY11"/>
      <sheetName val="_10"/>
      <sheetName val="Pull_HP_Wide2"/>
      <sheetName val="Pull_All_SFs2"/>
      <sheetName val="CA_Orders36"/>
      <sheetName val="CA_Rev36"/>
      <sheetName val="PLANET_DvsA_Mapping36"/>
      <sheetName val="Comet_Q202_Flash36"/>
      <sheetName val="3D_ASPIRE_Table36"/>
      <sheetName val="FY01_Actuals36"/>
      <sheetName val="FY00_Restated36"/>
      <sheetName val="FY01_Quota36"/>
      <sheetName val="Time_Dimension_Lookup36"/>
      <sheetName val="Q4_CURRENCY5"/>
      <sheetName val="_4"/>
      <sheetName val="CA_Orders34"/>
      <sheetName val="CA_Rev34"/>
      <sheetName val="PLANET_DvsA_Mapping34"/>
      <sheetName val="Comet_Q202_Flash34"/>
      <sheetName val="3D_ASPIRE_Table34"/>
      <sheetName val="FY01_Actuals34"/>
      <sheetName val="FY00_Restated34"/>
      <sheetName val="FY01_Quota34"/>
      <sheetName val="Time_Dimension_Lookup34"/>
      <sheetName val="Q4_CURRENCY3"/>
      <sheetName val="_2"/>
      <sheetName val="CA_Orders35"/>
      <sheetName val="CA_Rev35"/>
      <sheetName val="PLANET_DvsA_Mapping35"/>
      <sheetName val="Comet_Q202_Flash35"/>
      <sheetName val="3D_ASPIRE_Table35"/>
      <sheetName val="FY01_Actuals35"/>
      <sheetName val="FY00_Restated35"/>
      <sheetName val="FY01_Quota35"/>
      <sheetName val="Time_Dimension_Lookup35"/>
      <sheetName val="Q4_CURRENCY4"/>
      <sheetName val="_3"/>
      <sheetName val="CA_Orders39"/>
      <sheetName val="CA_Rev39"/>
      <sheetName val="PLANET_DvsA_Mapping39"/>
      <sheetName val="Comet_Q202_Flash39"/>
      <sheetName val="3D_ASPIRE_Table39"/>
      <sheetName val="FY01_Actuals39"/>
      <sheetName val="FY00_Restated39"/>
      <sheetName val="FY01_Quota39"/>
      <sheetName val="Time_Dimension_Lookup39"/>
      <sheetName val="Q4_CURRENCY8"/>
      <sheetName val="_7"/>
      <sheetName val="CA_Orders37"/>
      <sheetName val="CA_Rev37"/>
      <sheetName val="PLANET_DvsA_Mapping37"/>
      <sheetName val="Comet_Q202_Flash37"/>
      <sheetName val="3D_ASPIRE_Table37"/>
      <sheetName val="FY01_Actuals37"/>
      <sheetName val="FY00_Restated37"/>
      <sheetName val="FY01_Quota37"/>
      <sheetName val="Time_Dimension_Lookup37"/>
      <sheetName val="Q4_CURRENCY6"/>
      <sheetName val="_5"/>
      <sheetName val="CA_Orders38"/>
      <sheetName val="CA_Rev38"/>
      <sheetName val="PLANET_DvsA_Mapping38"/>
      <sheetName val="Comet_Q202_Flash38"/>
      <sheetName val="3D_ASPIRE_Table38"/>
      <sheetName val="FY01_Actuals38"/>
      <sheetName val="FY00_Restated38"/>
      <sheetName val="FY01_Quota38"/>
      <sheetName val="Time_Dimension_Lookup38"/>
      <sheetName val="Q4_CURRENCY7"/>
      <sheetName val="_6"/>
      <sheetName val="CA_Orders40"/>
      <sheetName val="CA_Rev40"/>
      <sheetName val="PLANET_DvsA_Mapping40"/>
      <sheetName val="Comet_Q202_Flash40"/>
      <sheetName val="3D_ASPIRE_Table40"/>
      <sheetName val="FY01_Actuals40"/>
      <sheetName val="FY00_Restated40"/>
      <sheetName val="FY01_Quota40"/>
      <sheetName val="Time_Dimension_Lookup40"/>
      <sheetName val="Q4_CURRENCY9"/>
      <sheetName val="_8"/>
      <sheetName val="Pull_HP_Wide"/>
      <sheetName val="Pull_All_SFs"/>
      <sheetName val="CA_Orders41"/>
      <sheetName val="CA_Rev41"/>
      <sheetName val="PLANET_DvsA_Mapping41"/>
      <sheetName val="Comet_Q202_Flash41"/>
      <sheetName val="3D_ASPIRE_Table41"/>
      <sheetName val="FY01_Actuals41"/>
      <sheetName val="FY00_Restated41"/>
      <sheetName val="FY01_Quota41"/>
      <sheetName val="Time_Dimension_Lookup41"/>
      <sheetName val="Q4_CURRENCY10"/>
      <sheetName val="_9"/>
      <sheetName val="Pull_HP_Wide1"/>
      <sheetName val="Pull_All_SFs1"/>
      <sheetName val="p and l"/>
      <sheetName val="公司"/>
      <sheetName val="工厂"/>
      <sheetName val="经营体"/>
      <sheetName val="供应商"/>
      <sheetName val="MC3(main)"/>
      <sheetName val="MC1"/>
      <sheetName val="假设"/>
      <sheetName val="XVIa(i) - average price (2)"/>
      <sheetName val="source"/>
      <sheetName val="Summary"/>
      <sheetName val="SPals"/>
      <sheetName val="Main"/>
      <sheetName val="total(F)"/>
      <sheetName val="Attachment-4(2)"/>
      <sheetName val="CA_Orders43"/>
      <sheetName val="CA_Rev43"/>
      <sheetName val="PLANET_DvsA_Mapping43"/>
      <sheetName val="Comet_Q202_Flash43"/>
      <sheetName val="3D_ASPIRE_Table43"/>
      <sheetName val="FY01_Actuals43"/>
      <sheetName val="FY00_Restated43"/>
      <sheetName val="FY01_Quota43"/>
      <sheetName val="Time_Dimension_Lookup43"/>
      <sheetName val="Q4_CURRENCY12"/>
      <sheetName val="_11"/>
      <sheetName val="Pull_HP_Wide3"/>
      <sheetName val="Pull_All_SFs3"/>
      <sheetName val="CA_Orders44"/>
      <sheetName val="CA_Rev44"/>
      <sheetName val="PLANET_DvsA_Mapping44"/>
      <sheetName val="Comet_Q202_Flash44"/>
      <sheetName val="3D_ASPIRE_Table44"/>
      <sheetName val="FY01_Actuals44"/>
      <sheetName val="FY00_Restated44"/>
      <sheetName val="FY01_Quota44"/>
      <sheetName val="Time_Dimension_Lookup44"/>
      <sheetName val="Q4_CURRENCY13"/>
      <sheetName val="_12"/>
      <sheetName val="Pull_HP_Wide4"/>
      <sheetName val="Pull_All_SFs4"/>
      <sheetName val="CA_Orders45"/>
      <sheetName val="CA_Rev45"/>
      <sheetName val="PLANET_DvsA_Mapping45"/>
      <sheetName val="Comet_Q202_Flash45"/>
      <sheetName val="3D_ASPIRE_Table45"/>
      <sheetName val="FY01_Actuals45"/>
      <sheetName val="FY00_Restated45"/>
      <sheetName val="FY01_Quota45"/>
      <sheetName val="Time_Dimension_Lookup45"/>
      <sheetName val="Q4_CURRENCY14"/>
      <sheetName val="_13"/>
      <sheetName val="Pull_HP_Wide5"/>
      <sheetName val="Pull_All_SFs5"/>
      <sheetName val="CA_Orders46"/>
      <sheetName val="CA_Rev46"/>
      <sheetName val="PLANET_DvsA_Mapping46"/>
      <sheetName val="Comet_Q202_Flash46"/>
      <sheetName val="3D_ASPIRE_Table46"/>
      <sheetName val="FY01_Actuals46"/>
      <sheetName val="FY00_Restated46"/>
      <sheetName val="FY01_Quota46"/>
      <sheetName val="Time_Dimension_Lookup46"/>
      <sheetName val="Q4_CURRENCY15"/>
      <sheetName val="_14"/>
      <sheetName val="Pull_HP_Wide6"/>
      <sheetName val="Pull_All_SFs6"/>
      <sheetName val="CA_Orders47"/>
      <sheetName val="CA_Rev47"/>
      <sheetName val="PLANET_DvsA_Mapping47"/>
      <sheetName val="Comet_Q202_Flash47"/>
      <sheetName val="3D_ASPIRE_Table47"/>
      <sheetName val="FY01_Actuals47"/>
      <sheetName val="FY00_Restated47"/>
      <sheetName val="FY01_Quota47"/>
      <sheetName val="Time_Dimension_Lookup47"/>
      <sheetName val="Q4_CURRENCY16"/>
      <sheetName val="_15"/>
      <sheetName val="Pull_HP_Wide7"/>
      <sheetName val="Pull_All_SFs7"/>
      <sheetName val="CA_Orders48"/>
      <sheetName val="CA_Rev48"/>
      <sheetName val="PLANET_DvsA_Mapping48"/>
      <sheetName val="Comet_Q202_Flash48"/>
      <sheetName val="3D_ASPIRE_Table48"/>
      <sheetName val="FY01_Actuals48"/>
      <sheetName val="FY00_Restated48"/>
      <sheetName val="FY01_Quota48"/>
      <sheetName val="Time_Dimension_Lookup48"/>
      <sheetName val="Q4_CURRENCY17"/>
      <sheetName val="_16"/>
      <sheetName val="Pull_HP_Wide8"/>
      <sheetName val="Pull_All_SFs8"/>
      <sheetName val="CA_Orders50"/>
      <sheetName val="CA_Rev50"/>
      <sheetName val="PLANET_DvsA_Mapping50"/>
      <sheetName val="Comet_Q202_Flash50"/>
      <sheetName val="3D_ASPIRE_Table50"/>
      <sheetName val="FY01_Actuals50"/>
      <sheetName val="FY00_Restated50"/>
      <sheetName val="FY01_Quota50"/>
      <sheetName val="Time_Dimension_Lookup50"/>
      <sheetName val="Q4_CURRENCY19"/>
      <sheetName val="_18"/>
      <sheetName val="Pull_HP_Wide10"/>
      <sheetName val="Pull_All_SFs10"/>
      <sheetName val="CA_Orders49"/>
      <sheetName val="CA_Rev49"/>
      <sheetName val="PLANET_DvsA_Mapping49"/>
      <sheetName val="Comet_Q202_Flash49"/>
      <sheetName val="3D_ASPIRE_Table49"/>
      <sheetName val="FY01_Actuals49"/>
      <sheetName val="FY00_Restated49"/>
      <sheetName val="FY01_Quota49"/>
      <sheetName val="Time_Dimension_Lookup49"/>
      <sheetName val="Q4_CURRENCY18"/>
      <sheetName val="_17"/>
      <sheetName val="Pull_HP_Wide9"/>
      <sheetName val="Pull_All_SFs9"/>
      <sheetName val="CA_Orders51"/>
      <sheetName val="CA_Rev51"/>
      <sheetName val="PLANET_DvsA_Mapping51"/>
      <sheetName val="Comet_Q202_Flash51"/>
      <sheetName val="3D_ASPIRE_Table51"/>
      <sheetName val="FY01_Actuals51"/>
      <sheetName val="FY00_Restated51"/>
      <sheetName val="FY01_Quota51"/>
      <sheetName val="Time_Dimension_Lookup51"/>
      <sheetName val="Q4_CURRENCY20"/>
      <sheetName val="_19"/>
      <sheetName val="Pull_HP_Wide11"/>
      <sheetName val="Pull_All_SFs11"/>
      <sheetName val="Av.Measures"/>
      <sheetName val="CA_Orders52"/>
      <sheetName val="CA_Rev52"/>
      <sheetName val="PLANET_DvsA_Mapping52"/>
      <sheetName val="Comet_Q202_Flash52"/>
      <sheetName val="3D_ASPIRE_Table52"/>
      <sheetName val="FY01_Actuals52"/>
      <sheetName val="FY00_Restated52"/>
      <sheetName val="FY01_Quota52"/>
      <sheetName val="Time_Dimension_Lookup52"/>
      <sheetName val="Q4_CURRENCY21"/>
      <sheetName val="_20"/>
      <sheetName val="Pull_HP_Wide12"/>
      <sheetName val="Pull_All_SFs12"/>
      <sheetName val="Oct_FW42_BaaN_for_G-Line"/>
      <sheetName val="CA_Orders60"/>
      <sheetName val="CA_Rev60"/>
      <sheetName val="PLANET_DvsA_Mapping60"/>
      <sheetName val="Comet_Q202_Flash60"/>
      <sheetName val="3D_ASPIRE_Table60"/>
      <sheetName val="FY01_Actuals60"/>
      <sheetName val="FY00_Restated60"/>
      <sheetName val="FY01_Quota60"/>
      <sheetName val="Time_Dimension_Lookup60"/>
      <sheetName val="Q4_CURRENCY29"/>
      <sheetName val="_28"/>
      <sheetName val="Pull_HP_Wide20"/>
      <sheetName val="Pull_All_SFs20"/>
      <sheetName val="Oct_FW42_BaaN_for_G-Line7"/>
      <sheetName val="CA_Orders53"/>
      <sheetName val="CA_Rev53"/>
      <sheetName val="PLANET_DvsA_Mapping53"/>
      <sheetName val="Comet_Q202_Flash53"/>
      <sheetName val="3D_ASPIRE_Table53"/>
      <sheetName val="FY01_Actuals53"/>
      <sheetName val="FY00_Restated53"/>
      <sheetName val="FY01_Quota53"/>
      <sheetName val="Time_Dimension_Lookup53"/>
      <sheetName val="Q4_CURRENCY22"/>
      <sheetName val="_21"/>
      <sheetName val="Pull_HP_Wide13"/>
      <sheetName val="Pull_All_SFs13"/>
      <sheetName val="Oct_FW42_BaaN_for_G-Line1"/>
      <sheetName val="CA_Orders56"/>
      <sheetName val="CA_Rev56"/>
      <sheetName val="PLANET_DvsA_Mapping56"/>
      <sheetName val="Comet_Q202_Flash56"/>
      <sheetName val="3D_ASPIRE_Table56"/>
      <sheetName val="FY01_Actuals56"/>
      <sheetName val="FY00_Restated56"/>
      <sheetName val="FY01_Quota56"/>
      <sheetName val="Time_Dimension_Lookup56"/>
      <sheetName val="Q4_CURRENCY25"/>
      <sheetName val="_24"/>
      <sheetName val="Pull_HP_Wide16"/>
      <sheetName val="Pull_All_SFs16"/>
      <sheetName val="Oct_FW42_BaaN_for_G-Line3"/>
      <sheetName val="CA_Orders54"/>
      <sheetName val="CA_Rev54"/>
      <sheetName val="PLANET_DvsA_Mapping54"/>
      <sheetName val="Comet_Q202_Flash54"/>
      <sheetName val="3D_ASPIRE_Table54"/>
      <sheetName val="FY01_Actuals54"/>
      <sheetName val="FY00_Restated54"/>
      <sheetName val="FY01_Quota54"/>
      <sheetName val="Time_Dimension_Lookup54"/>
      <sheetName val="Q4_CURRENCY23"/>
      <sheetName val="_22"/>
      <sheetName val="Pull_HP_Wide14"/>
      <sheetName val="Pull_All_SFs14"/>
      <sheetName val="CA_Orders55"/>
      <sheetName val="CA_Rev55"/>
      <sheetName val="PLANET_DvsA_Mapping55"/>
      <sheetName val="Comet_Q202_Flash55"/>
      <sheetName val="3D_ASPIRE_Table55"/>
      <sheetName val="FY01_Actuals55"/>
      <sheetName val="FY00_Restated55"/>
      <sheetName val="FY01_Quota55"/>
      <sheetName val="Time_Dimension_Lookup55"/>
      <sheetName val="Q4_CURRENCY24"/>
      <sheetName val="_23"/>
      <sheetName val="Pull_HP_Wide15"/>
      <sheetName val="Pull_All_SFs15"/>
      <sheetName val="Oct_FW42_BaaN_for_G-Line2"/>
      <sheetName val="CA_Orders57"/>
      <sheetName val="CA_Rev57"/>
      <sheetName val="PLANET_DvsA_Mapping57"/>
      <sheetName val="Comet_Q202_Flash57"/>
      <sheetName val="3D_ASPIRE_Table57"/>
      <sheetName val="FY01_Actuals57"/>
      <sheetName val="FY00_Restated57"/>
      <sheetName val="FY01_Quota57"/>
      <sheetName val="Time_Dimension_Lookup57"/>
      <sheetName val="Q4_CURRENCY26"/>
      <sheetName val="_25"/>
      <sheetName val="Pull_HP_Wide17"/>
      <sheetName val="Pull_All_SFs17"/>
      <sheetName val="Oct_FW42_BaaN_for_G-Line4"/>
      <sheetName val="CA_Orders58"/>
      <sheetName val="CA_Rev58"/>
      <sheetName val="PLANET_DvsA_Mapping58"/>
      <sheetName val="Comet_Q202_Flash58"/>
      <sheetName val="3D_ASPIRE_Table58"/>
      <sheetName val="FY01_Actuals58"/>
      <sheetName val="FY00_Restated58"/>
      <sheetName val="FY01_Quota58"/>
      <sheetName val="Time_Dimension_Lookup58"/>
      <sheetName val="Q4_CURRENCY27"/>
      <sheetName val="_26"/>
      <sheetName val="Pull_HP_Wide18"/>
      <sheetName val="Pull_All_SFs18"/>
      <sheetName val="Oct_FW42_BaaN_for_G-Line5"/>
      <sheetName val="CA_Orders59"/>
      <sheetName val="CA_Rev59"/>
      <sheetName val="PLANET_DvsA_Mapping59"/>
      <sheetName val="Comet_Q202_Flash59"/>
      <sheetName val="3D_ASPIRE_Table59"/>
      <sheetName val="FY01_Actuals59"/>
      <sheetName val="FY00_Restated59"/>
      <sheetName val="FY01_Quota59"/>
      <sheetName val="Time_Dimension_Lookup59"/>
      <sheetName val="Q4_CURRENCY28"/>
      <sheetName val="_27"/>
      <sheetName val="Pull_HP_Wide19"/>
      <sheetName val="Pull_All_SFs19"/>
      <sheetName val="Oct_FW42_BaaN_for_G-Line6"/>
      <sheetName val="MENU"/>
      <sheetName val="Leap PO Std."/>
      <sheetName val="Quantum PO Std"/>
      <sheetName val="master PO"/>
      <sheetName val="Index"/>
      <sheetName val="10. Thermal Limiter Test"/>
      <sheetName val="GE 2001"/>
      <sheetName val="Sheet1"/>
      <sheetName val="HTP 2001"/>
      <sheetName val="未闭环"/>
      <sheetName val="Comet ASPIRE"/>
      <sheetName val="Comet Sequential"/>
      <sheetName val="Comet yoy"/>
      <sheetName val="APJSum"/>
      <sheetName val="AmeSum"/>
      <sheetName val="EMEASum"/>
      <sheetName val="HPCoSum"/>
      <sheetName val="OGSum"/>
      <sheetName val="WWSum"/>
      <sheetName val="Sales_p8"/>
      <sheetName val="上野ﾌｫｰﾑ台当たり"/>
      <sheetName val="Raw materials"/>
      <sheetName val="pl"/>
      <sheetName val="新品台帐"/>
      <sheetName val="Sheet3"/>
      <sheetName val="A6620 Detail"/>
      <sheetName val="TB"/>
      <sheetName val="1"/>
      <sheetName val="三分厂04年1-12月销售价 "/>
      <sheetName val="05年1月销售价"/>
      <sheetName val="04年12月销售价"/>
      <sheetName val="企业基本情况表限"/>
      <sheetName val="本次清算项目清算成本分摊比例鉴证表（普通住宅和其他商品房）"/>
      <sheetName val="Sales Units (3)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ummary Data"/>
      <sheetName val="seg_tool"/>
      <sheetName val="Non-Statistical Sampling Master"/>
      <sheetName val="Global Data"/>
      <sheetName val="Summary  &amp; Assumptions"/>
      <sheetName val="order"/>
      <sheetName val="projection-form"/>
      <sheetName val="hdcnt 3"/>
      <sheetName val="Two Step Revenue Testing Master"/>
      <sheetName val="Zone stucture"/>
      <sheetName val="TR05E"/>
      <sheetName val="信息"/>
      <sheetName val="Company"/>
      <sheetName val="Related transaction accounts"/>
      <sheetName val="企业表一"/>
      <sheetName val="M-5C"/>
      <sheetName val="M-5A"/>
      <sheetName val="U1120"/>
      <sheetName val="Pick Lists"/>
      <sheetName val="B"/>
      <sheetName val="Table"/>
      <sheetName val="accode"/>
      <sheetName val="DEP"/>
      <sheetName val="现 金 流 量 表"/>
      <sheetName val="DEF REV"/>
      <sheetName val="PriceList"/>
      <sheetName val="gares 02 BON FICHIER "/>
      <sheetName val="Permit"/>
      <sheetName val="Chart of Account"/>
      <sheetName val="Oct Starts Plan"/>
      <sheetName val="合并单位 (2)"/>
      <sheetName val="合并单位"/>
      <sheetName val="披露表(上市)"/>
      <sheetName val="披露表(国资)"/>
      <sheetName val="Vendor Data"/>
      <sheetName val="abbr"/>
      <sheetName val="N201"/>
      <sheetName val="Hidden"/>
      <sheetName val="Panel"/>
      <sheetName val="W"/>
      <sheetName val="JE Upload"/>
      <sheetName val="ASSLIST2.XLS"/>
      <sheetName val="U"/>
      <sheetName val="PO File 2002"/>
      <sheetName val="PO File 2002 Final"/>
      <sheetName val="QC APPROVE SHEET"/>
      <sheetName val="produccion"/>
      <sheetName val="produccion Nov"/>
      <sheetName val="Oct Production"/>
      <sheetName val="Oct FW42 BaaN"/>
      <sheetName val="Quantum Stds 12-3-01"/>
      <sheetName val="Quantum Stds prev"/>
      <sheetName val="LRR Summary"/>
      <sheetName val="Grafvta00 (2)"/>
      <sheetName val="분리멀티형"/>
      <sheetName val="99-值列表"/>
      <sheetName val="UPPER BLOCK"/>
      <sheetName val="产品"/>
      <sheetName val="po list"/>
      <sheetName val="5+7 plan"/>
      <sheetName val="Histogram"/>
      <sheetName val="Refriger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Compressor"/>
      <sheetName val="Refrigerants"/>
      <sheetName val="Foams"/>
      <sheetName val="notes"/>
      <sheetName val="SxS Polar Base"/>
      <sheetName val="SxS Polar 25.75"/>
      <sheetName val="SxS Polar 26.75"/>
      <sheetName val="SxS Polar 27.75"/>
      <sheetName val="SxS Polar 28.75"/>
      <sheetName val="Chart Data"/>
      <sheetName val="Dimensions"/>
      <sheetName val="Chart2"/>
      <sheetName val="26P"/>
      <sheetName val="Sheet1"/>
      <sheetName val="Grid"/>
      <sheetName val="costos fw 52"/>
      <sheetName val="FP"/>
      <sheetName val="Time Dimension Lookup"/>
      <sheetName val="MCS"/>
      <sheetName val="72HX"/>
      <sheetName val="75EX"/>
      <sheetName val="Total Financials"/>
      <sheetName val="72HY"/>
      <sheetName val="75EY"/>
      <sheetName val="5+7 plan"/>
      <sheetName val="FY03CostStructure"/>
      <sheetName val="Q4 CURRENCY"/>
      <sheetName val="Kodiak SXS Road Map DEFINE FFFZ"/>
      <sheetName val="HTP 2001"/>
      <sheetName val="Funnel"/>
      <sheetName val="spp"/>
      <sheetName val="Original"/>
      <sheetName val="Safety _ P_A"/>
      <sheetName val="Summary Data"/>
      <sheetName val="数据输入"/>
      <sheetName val="行动计划"/>
      <sheetName val="FCG"/>
      <sheetName val="k-line"/>
      <sheetName val="Grafvta00 (2)"/>
      <sheetName val="Index"/>
      <sheetName val="10. Thermal Limiter Test"/>
      <sheetName val="產品基本信息"/>
      <sheetName val="Planet_Ame"/>
      <sheetName val="Planet_AP"/>
      <sheetName val="Planet_EMEA"/>
      <sheetName val="Planet_OG"/>
      <sheetName val="Planet_WW"/>
      <sheetName val="Oct FW42 BaaN for G-Line"/>
      <sheetName val="po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TABLE"/>
      <sheetName val="INPUT"/>
      <sheetName val="SLIDE"/>
      <sheetName val="Slides"/>
      <sheetName val="Restate"/>
      <sheetName val="SCALE"/>
      <sheetName val="Actual"/>
      <sheetName val="Warehouse"/>
      <sheetName val="1st_2nd_Prior"/>
      <sheetName val="May Fcst"/>
      <sheetName val="Macros"/>
      <sheetName val="Macros2"/>
      <sheetName val="AGRO-DATA"/>
      <sheetName val="Planet_Ame"/>
      <sheetName val="Planet_AP"/>
      <sheetName val="Planet_EMEA"/>
      <sheetName val="Planet_OG"/>
      <sheetName val="Planet_WW"/>
      <sheetName val="source"/>
      <sheetName val="Q4 CURRENCY"/>
      <sheetName val="Summary Data"/>
      <sheetName val="FCG"/>
      <sheetName val="Original"/>
      <sheetName val="Sheet2"/>
      <sheetName val="sum14zc1"/>
      <sheetName val="FP"/>
      <sheetName val="Time Dimension Lookup"/>
      <sheetName val="PLALL"/>
      <sheetName val="PLALL2"/>
      <sheetName val="UPPER BLOCK"/>
      <sheetName val="假设"/>
      <sheetName val="HDa16"/>
      <sheetName val="Slide98"/>
      <sheetName val="Grafvta00 (2)"/>
      <sheetName val="TOTAL"/>
      <sheetName val="Summary  &amp; Assumptions"/>
      <sheetName val="Zone stucture"/>
      <sheetName val="TR05E"/>
      <sheetName val="Sheet1"/>
      <sheetName val="sheet 1"/>
      <sheetName val="Funnel"/>
      <sheetName val="MCS"/>
      <sheetName val="FY03CostStructure"/>
      <sheetName val="面积指标"/>
      <sheetName val="投资估算表"/>
      <sheetName val="Summary"/>
      <sheetName val="分产品销售收入、成本分析表"/>
      <sheetName val="敏感参数"/>
      <sheetName val="Parameters"/>
      <sheetName val="CateringBanqTable"/>
      <sheetName val="KitchenTable"/>
      <sheetName val="Rooms Table"/>
      <sheetName val="SalesTable"/>
      <sheetName val="SpaTable"/>
      <sheetName val="Cover"/>
      <sheetName val="Cover Page"/>
      <sheetName val="Controlling"/>
      <sheetName val="Investments"/>
      <sheetName val="May_Fcst"/>
      <sheetName val="Q4_CURRENCY"/>
      <sheetName val="Summary_Data"/>
      <sheetName val="sheet_1"/>
      <sheetName val="May_Fcst3"/>
      <sheetName val="Q4_CURRENCY3"/>
      <sheetName val="Summary_Data3"/>
      <sheetName val="sheet_13"/>
      <sheetName val="May_Fcst1"/>
      <sheetName val="Q4_CURRENCY1"/>
      <sheetName val="Summary_Data1"/>
      <sheetName val="sheet_11"/>
      <sheetName val="May_Fcst2"/>
      <sheetName val="Q4_CURRENCY2"/>
      <sheetName val="Summary_Data2"/>
      <sheetName val="sheet_12"/>
      <sheetName val="ตารางเงินเดือน"/>
      <sheetName val="master"/>
      <sheetName val=" "/>
      <sheetName val="abbr"/>
      <sheetName val="base"/>
      <sheetName val=""/>
      <sheetName val="LOV"/>
      <sheetName val="Disposal"/>
      <sheetName val="May_Fcst20"/>
      <sheetName val="Q4_CURRENCY20"/>
      <sheetName val="Summary_Data20"/>
      <sheetName val="May_Fcst4"/>
      <sheetName val="Q4_CURRENCY4"/>
      <sheetName val="Summary_Data4"/>
      <sheetName val="sheet_14"/>
      <sheetName val="May_Fcst5"/>
      <sheetName val="Q4_CURRENCY5"/>
      <sheetName val="Summary_Data5"/>
      <sheetName val="sheet_15"/>
      <sheetName val="May_Fcst6"/>
      <sheetName val="Q4_CURRENCY6"/>
      <sheetName val="Summary_Data6"/>
      <sheetName val="sheet_16"/>
      <sheetName val="May_Fcst7"/>
      <sheetName val="Q4_CURRENCY7"/>
      <sheetName val="Summary_Data7"/>
      <sheetName val="May_Fcst8"/>
      <sheetName val="Q4_CURRENCY8"/>
      <sheetName val="Summary_Data8"/>
      <sheetName val="May_Fcst9"/>
      <sheetName val="Q4_CURRENCY9"/>
      <sheetName val="Summary_Data9"/>
      <sheetName val="sheet_17"/>
      <sheetName val="May_Fcst10"/>
      <sheetName val="Q4_CURRENCY10"/>
      <sheetName val="Summary_Data10"/>
      <sheetName val="sheet_18"/>
      <sheetName val="May_Fcst11"/>
      <sheetName val="Q4_CURRENCY11"/>
      <sheetName val="Summary_Data11"/>
      <sheetName val="sheet_19"/>
      <sheetName val="May_Fcst12"/>
      <sheetName val="Q4_CURRENCY12"/>
      <sheetName val="Summary_Data12"/>
      <sheetName val="sheet_110"/>
      <sheetName val="May_Fcst13"/>
      <sheetName val="Q4_CURRENCY13"/>
      <sheetName val="Summary_Data13"/>
      <sheetName val="sheet_111"/>
      <sheetName val="May_Fcst14"/>
      <sheetName val="Q4_CURRENCY14"/>
      <sheetName val="Summary_Data14"/>
      <sheetName val="sheet_112"/>
      <sheetName val="May_Fcst15"/>
      <sheetName val="Q4_CURRENCY15"/>
      <sheetName val="Summary_Data15"/>
      <sheetName val="sheet_113"/>
      <sheetName val="May_Fcst17"/>
      <sheetName val="Q4_CURRENCY17"/>
      <sheetName val="Summary_Data17"/>
      <sheetName val="sheet_115"/>
      <sheetName val="May_Fcst16"/>
      <sheetName val="Q4_CURRENCY16"/>
      <sheetName val="Summary_Data16"/>
      <sheetName val="sheet_114"/>
      <sheetName val="May_Fcst18"/>
      <sheetName val="Q4_CURRENCY18"/>
      <sheetName val="Summary_Data18"/>
      <sheetName val="sheet_116"/>
      <sheetName val="May_Fcst19"/>
      <sheetName val="Q4_CURRENCY19"/>
      <sheetName val="Summary_Data19"/>
      <sheetName val="sheet_117"/>
      <sheetName val="sheet_118"/>
      <sheetName val="May_Fcst21"/>
      <sheetName val="Q4_CURRENCY21"/>
      <sheetName val="Summary_Data21"/>
      <sheetName val="sheet_119"/>
      <sheetName val="May_Fcst22"/>
      <sheetName val="Q4_CURRENCY22"/>
      <sheetName val="Summary_Data22"/>
      <sheetName val="sheet_120"/>
      <sheetName val="May_Fcst26"/>
      <sheetName val="Q4_CURRENCY26"/>
      <sheetName val="Summary_Data26"/>
      <sheetName val="sheet_124"/>
      <sheetName val="May_Fcst24"/>
      <sheetName val="Q4_CURRENCY24"/>
      <sheetName val="Summary_Data24"/>
      <sheetName val="sheet_122"/>
      <sheetName val="May_Fcst23"/>
      <sheetName val="Q4_CURRENCY23"/>
      <sheetName val="Summary_Data23"/>
      <sheetName val="sheet_121"/>
      <sheetName val="May_Fcst25"/>
      <sheetName val="Q4_CURRENCY25"/>
      <sheetName val="Summary_Data25"/>
      <sheetName val="sheet_123"/>
      <sheetName val="May_Fcst29"/>
      <sheetName val="Q4_CURRENCY29"/>
      <sheetName val="Summary_Data29"/>
      <sheetName val="sheet_127"/>
      <sheetName val="May_Fcst27"/>
      <sheetName val="Q4_CURRENCY27"/>
      <sheetName val="Summary_Data27"/>
      <sheetName val="sheet_125"/>
      <sheetName val="May_Fcst28"/>
      <sheetName val="Q4_CURRENCY28"/>
      <sheetName val="Summary_Data28"/>
      <sheetName val="sheet_126"/>
      <sheetName val="May_Fcst30"/>
      <sheetName val="Q4_CURRENCY30"/>
      <sheetName val="Summary_Data30"/>
      <sheetName val="sheet_128"/>
      <sheetName val="May_Fcst31"/>
      <sheetName val="Q4_CURRENCY31"/>
      <sheetName val="Summary_Data31"/>
      <sheetName val="sheet_129"/>
      <sheetName val="経費計画"/>
      <sheetName val="MANPOWER"/>
      <sheetName val="May_Fcst33"/>
      <sheetName val="Q4_CURRENCY33"/>
      <sheetName val="Summary_Data33"/>
      <sheetName val="sheet_131"/>
      <sheetName val="Summary__&amp;_Assumptions1"/>
      <sheetName val="Zone_stucture1"/>
      <sheetName val="Cover_Page1"/>
      <sheetName val="Time_Dimension_Lookup1"/>
      <sheetName val="_1"/>
      <sheetName val="May_Fcst32"/>
      <sheetName val="Q4_CURRENCY32"/>
      <sheetName val="Summary_Data32"/>
      <sheetName val="sheet_130"/>
      <sheetName val="Summary__&amp;_Assumptions"/>
      <sheetName val="Zone_stucture"/>
      <sheetName val="Cover_Page"/>
      <sheetName val="Time_Dimension_Lookup"/>
      <sheetName val="_"/>
      <sheetName val="May_Fcst42"/>
      <sheetName val="Q4_CURRENCY42"/>
      <sheetName val="Summary_Data42"/>
      <sheetName val="sheet_140"/>
      <sheetName val="Summary__&amp;_Assumptions10"/>
      <sheetName val="Zone_stucture10"/>
      <sheetName val="Cover_Page10"/>
      <sheetName val="Time_Dimension_Lookup10"/>
      <sheetName val="_10"/>
      <sheetName val="Rooms_Table2"/>
      <sheetName val="May_Fcst36"/>
      <sheetName val="Q4_CURRENCY36"/>
      <sheetName val="Summary_Data36"/>
      <sheetName val="sheet_134"/>
      <sheetName val="Summary__&amp;_Assumptions4"/>
      <sheetName val="Zone_stucture4"/>
      <sheetName val="Cover_Page4"/>
      <sheetName val="Time_Dimension_Lookup4"/>
      <sheetName val="_4"/>
      <sheetName val="May_Fcst34"/>
      <sheetName val="Q4_CURRENCY34"/>
      <sheetName val="Summary_Data34"/>
      <sheetName val="sheet_132"/>
      <sheetName val="Summary__&amp;_Assumptions2"/>
      <sheetName val="Zone_stucture2"/>
      <sheetName val="Cover_Page2"/>
      <sheetName val="Time_Dimension_Lookup2"/>
      <sheetName val="_2"/>
      <sheetName val="May_Fcst35"/>
      <sheetName val="Q4_CURRENCY35"/>
      <sheetName val="Summary_Data35"/>
      <sheetName val="sheet_133"/>
      <sheetName val="Summary__&amp;_Assumptions3"/>
      <sheetName val="Zone_stucture3"/>
      <sheetName val="Cover_Page3"/>
      <sheetName val="Time_Dimension_Lookup3"/>
      <sheetName val="_3"/>
      <sheetName val="May_Fcst39"/>
      <sheetName val="Q4_CURRENCY39"/>
      <sheetName val="Summary_Data39"/>
      <sheetName val="sheet_137"/>
      <sheetName val="Summary__&amp;_Assumptions7"/>
      <sheetName val="Zone_stucture7"/>
      <sheetName val="Cover_Page7"/>
      <sheetName val="Time_Dimension_Lookup7"/>
      <sheetName val="_7"/>
      <sheetName val="May_Fcst37"/>
      <sheetName val="Q4_CURRENCY37"/>
      <sheetName val="Summary_Data37"/>
      <sheetName val="sheet_135"/>
      <sheetName val="Summary__&amp;_Assumptions5"/>
      <sheetName val="Zone_stucture5"/>
      <sheetName val="Cover_Page5"/>
      <sheetName val="Time_Dimension_Lookup5"/>
      <sheetName val="_5"/>
      <sheetName val="May_Fcst38"/>
      <sheetName val="Q4_CURRENCY38"/>
      <sheetName val="Summary_Data38"/>
      <sheetName val="sheet_136"/>
      <sheetName val="Summary__&amp;_Assumptions6"/>
      <sheetName val="Zone_stucture6"/>
      <sheetName val="Cover_Page6"/>
      <sheetName val="Time_Dimension_Lookup6"/>
      <sheetName val="_6"/>
      <sheetName val="May_Fcst40"/>
      <sheetName val="Q4_CURRENCY40"/>
      <sheetName val="Summary_Data40"/>
      <sheetName val="sheet_138"/>
      <sheetName val="Summary__&amp;_Assumptions8"/>
      <sheetName val="Zone_stucture8"/>
      <sheetName val="Cover_Page8"/>
      <sheetName val="Time_Dimension_Lookup8"/>
      <sheetName val="_8"/>
      <sheetName val="Rooms_Table"/>
      <sheetName val="May_Fcst41"/>
      <sheetName val="Q4_CURRENCY41"/>
      <sheetName val="Summary_Data41"/>
      <sheetName val="sheet_139"/>
      <sheetName val="Summary__&amp;_Assumptions9"/>
      <sheetName val="Zone_stucture9"/>
      <sheetName val="Cover_Page9"/>
      <sheetName val="Time_Dimension_Lookup9"/>
      <sheetName val="_9"/>
      <sheetName val="Rooms_Table1"/>
      <sheetName val="SPals"/>
      <sheetName val="Sheet3"/>
      <sheetName val="Sheet80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Histogram"/>
      <sheetName val="5+7 plan"/>
      <sheetName val="PL"/>
      <sheetName val="Attachment-4(2)"/>
      <sheetName val="JHM"/>
      <sheetName val="Service Invoice"/>
      <sheetName val="Sales_p8"/>
      <sheetName val="May_Fcst43"/>
      <sheetName val="Q4_CURRENCY43"/>
      <sheetName val="Summary_Data43"/>
      <sheetName val="sheet_141"/>
      <sheetName val="Summary__&amp;_Assumptions11"/>
      <sheetName val="Zone_stucture11"/>
      <sheetName val="Cover_Page11"/>
      <sheetName val="Time_Dimension_Lookup11"/>
      <sheetName val="_11"/>
      <sheetName val="Rooms_Table3"/>
      <sheetName val="May_Fcst44"/>
      <sheetName val="Q4_CURRENCY44"/>
      <sheetName val="Summary_Data44"/>
      <sheetName val="sheet_142"/>
      <sheetName val="Summary__&amp;_Assumptions12"/>
      <sheetName val="Zone_stucture12"/>
      <sheetName val="Cover_Page12"/>
      <sheetName val="Time_Dimension_Lookup12"/>
      <sheetName val="_12"/>
      <sheetName val="Rooms_Table4"/>
      <sheetName val="May_Fcst45"/>
      <sheetName val="Q4_CURRENCY45"/>
      <sheetName val="Summary_Data45"/>
      <sheetName val="sheet_143"/>
      <sheetName val="Summary__&amp;_Assumptions13"/>
      <sheetName val="Zone_stucture13"/>
      <sheetName val="Cover_Page13"/>
      <sheetName val="Time_Dimension_Lookup13"/>
      <sheetName val="_13"/>
      <sheetName val="Rooms_Table5"/>
      <sheetName val="May_Fcst46"/>
      <sheetName val="Q4_CURRENCY46"/>
      <sheetName val="Summary_Data46"/>
      <sheetName val="sheet_144"/>
      <sheetName val="Summary__&amp;_Assumptions14"/>
      <sheetName val="Zone_stucture14"/>
      <sheetName val="Cover_Page14"/>
      <sheetName val="Time_Dimension_Lookup14"/>
      <sheetName val="_14"/>
      <sheetName val="Rooms_Table6"/>
      <sheetName val="May_Fcst47"/>
      <sheetName val="Q4_CURRENCY47"/>
      <sheetName val="Summary_Data47"/>
      <sheetName val="sheet_145"/>
      <sheetName val="Summary__&amp;_Assumptions15"/>
      <sheetName val="Zone_stucture15"/>
      <sheetName val="Cover_Page15"/>
      <sheetName val="Time_Dimension_Lookup15"/>
      <sheetName val="_15"/>
      <sheetName val="Rooms_Table7"/>
      <sheetName val="May_Fcst48"/>
      <sheetName val="Q4_CURRENCY48"/>
      <sheetName val="Summary_Data48"/>
      <sheetName val="sheet_146"/>
      <sheetName val="Summary__&amp;_Assumptions16"/>
      <sheetName val="Zone_stucture16"/>
      <sheetName val="Cover_Page16"/>
      <sheetName val="Time_Dimension_Lookup16"/>
      <sheetName val="_16"/>
      <sheetName val="Rooms_Table8"/>
      <sheetName val="May_Fcst50"/>
      <sheetName val="Q4_CURRENCY50"/>
      <sheetName val="Summary_Data50"/>
      <sheetName val="sheet_148"/>
      <sheetName val="Summary__&amp;_Assumptions18"/>
      <sheetName val="Zone_stucture18"/>
      <sheetName val="Cover_Page18"/>
      <sheetName val="Time_Dimension_Lookup18"/>
      <sheetName val="_18"/>
      <sheetName val="Rooms_Table10"/>
      <sheetName val="May_Fcst49"/>
      <sheetName val="Q4_CURRENCY49"/>
      <sheetName val="Summary_Data49"/>
      <sheetName val="sheet_147"/>
      <sheetName val="Summary__&amp;_Assumptions17"/>
      <sheetName val="Zone_stucture17"/>
      <sheetName val="Cover_Page17"/>
      <sheetName val="Time_Dimension_Lookup17"/>
      <sheetName val="_17"/>
      <sheetName val="Rooms_Table9"/>
      <sheetName val="May_Fcst51"/>
      <sheetName val="Q4_CURRENCY51"/>
      <sheetName val="Summary_Data51"/>
      <sheetName val="sheet_149"/>
      <sheetName val="Summary__&amp;_Assumptions19"/>
      <sheetName val="Zone_stucture19"/>
      <sheetName val="Cover_Page19"/>
      <sheetName val="Time_Dimension_Lookup19"/>
      <sheetName val="_19"/>
      <sheetName val="Rooms_Table11"/>
      <sheetName val="津贴"/>
      <sheetName val="Av.Measures"/>
      <sheetName val="PO File 2002"/>
      <sheetName val="PO File 2002 Final"/>
      <sheetName val="评价矩阵"/>
      <sheetName val="数据输入"/>
      <sheetName val="Oct FW42 BaaN for G-Line"/>
      <sheetName val="po list"/>
      <sheetName val="AmeSum"/>
      <sheetName val="Pull HP Wide"/>
      <sheetName val="Pull All SFs"/>
      <sheetName val="Comet Q202 Flash"/>
      <sheetName val="新品台帐"/>
      <sheetName val="May_Fcst52"/>
      <sheetName val="Q4_CURRENCY52"/>
      <sheetName val="Summary_Data52"/>
      <sheetName val="sheet_150"/>
      <sheetName val="Summary__&amp;_Assumptions20"/>
      <sheetName val="Zone_stucture20"/>
      <sheetName val="Cover_Page20"/>
      <sheetName val="Time_Dimension_Lookup20"/>
      <sheetName val="_20"/>
      <sheetName val="Rooms_Table12"/>
      <sheetName val="UPPER_BLOCK"/>
      <sheetName val="Grafvta00_(2)"/>
      <sheetName val="May_Fcst60"/>
      <sheetName val="Q4_CURRENCY60"/>
      <sheetName val="Summary_Data60"/>
      <sheetName val="sheet_158"/>
      <sheetName val="Summary__&amp;_Assumptions28"/>
      <sheetName val="Zone_stucture28"/>
      <sheetName val="Cover_Page28"/>
      <sheetName val="Time_Dimension_Lookup28"/>
      <sheetName val="_28"/>
      <sheetName val="Rooms_Table20"/>
      <sheetName val="UPPER_BLOCK7"/>
      <sheetName val="Grafvta00_(2)7"/>
      <sheetName val="May_Fcst53"/>
      <sheetName val="Q4_CURRENCY53"/>
      <sheetName val="Summary_Data53"/>
      <sheetName val="sheet_151"/>
      <sheetName val="Summary__&amp;_Assumptions21"/>
      <sheetName val="Zone_stucture21"/>
      <sheetName val="Cover_Page21"/>
      <sheetName val="Time_Dimension_Lookup21"/>
      <sheetName val="_21"/>
      <sheetName val="Rooms_Table13"/>
      <sheetName val="UPPER_BLOCK1"/>
      <sheetName val="Grafvta00_(2)1"/>
      <sheetName val="May_Fcst56"/>
      <sheetName val="Q4_CURRENCY56"/>
      <sheetName val="Summary_Data56"/>
      <sheetName val="sheet_154"/>
      <sheetName val="Summary__&amp;_Assumptions24"/>
      <sheetName val="Zone_stucture24"/>
      <sheetName val="Cover_Page24"/>
      <sheetName val="Time_Dimension_Lookup24"/>
      <sheetName val="_24"/>
      <sheetName val="Rooms_Table16"/>
      <sheetName val="UPPER_BLOCK3"/>
      <sheetName val="Grafvta00_(2)3"/>
      <sheetName val="May_Fcst54"/>
      <sheetName val="Q4_CURRENCY54"/>
      <sheetName val="Summary_Data54"/>
      <sheetName val="sheet_152"/>
      <sheetName val="Summary__&amp;_Assumptions22"/>
      <sheetName val="Zone_stucture22"/>
      <sheetName val="Cover_Page22"/>
      <sheetName val="Time_Dimension_Lookup22"/>
      <sheetName val="_22"/>
      <sheetName val="Rooms_Table14"/>
      <sheetName val="May_Fcst55"/>
      <sheetName val="Q4_CURRENCY55"/>
      <sheetName val="Summary_Data55"/>
      <sheetName val="sheet_153"/>
      <sheetName val="Summary__&amp;_Assumptions23"/>
      <sheetName val="Zone_stucture23"/>
      <sheetName val="Cover_Page23"/>
      <sheetName val="Time_Dimension_Lookup23"/>
      <sheetName val="_23"/>
      <sheetName val="Rooms_Table15"/>
      <sheetName val="UPPER_BLOCK2"/>
      <sheetName val="Grafvta00_(2)2"/>
      <sheetName val="May_Fcst57"/>
      <sheetName val="Q4_CURRENCY57"/>
      <sheetName val="Summary_Data57"/>
      <sheetName val="sheet_155"/>
      <sheetName val="Summary__&amp;_Assumptions25"/>
      <sheetName val="Zone_stucture25"/>
      <sheetName val="Cover_Page25"/>
      <sheetName val="Time_Dimension_Lookup25"/>
      <sheetName val="_25"/>
      <sheetName val="Rooms_Table17"/>
      <sheetName val="UPPER_BLOCK4"/>
      <sheetName val="Grafvta00_(2)4"/>
      <sheetName val="May_Fcst58"/>
      <sheetName val="Q4_CURRENCY58"/>
      <sheetName val="Summary_Data58"/>
      <sheetName val="sheet_156"/>
      <sheetName val="Summary__&amp;_Assumptions26"/>
      <sheetName val="Zone_stucture26"/>
      <sheetName val="Cover_Page26"/>
      <sheetName val="Time_Dimension_Lookup26"/>
      <sheetName val="_26"/>
      <sheetName val="Rooms_Table18"/>
      <sheetName val="UPPER_BLOCK5"/>
      <sheetName val="Grafvta00_(2)5"/>
      <sheetName val="May_Fcst59"/>
      <sheetName val="Q4_CURRENCY59"/>
      <sheetName val="Summary_Data59"/>
      <sheetName val="sheet_157"/>
      <sheetName val="Summary__&amp;_Assumptions27"/>
      <sheetName val="Zone_stucture27"/>
      <sheetName val="Cover_Page27"/>
      <sheetName val="Time_Dimension_Lookup27"/>
      <sheetName val="_27"/>
      <sheetName val="Rooms_Table19"/>
      <sheetName val="UPPER_BLOCK6"/>
      <sheetName val="Grafvta00_(2)6"/>
      <sheetName val="Mapping"/>
      <sheetName val="B"/>
      <sheetName val="MENU"/>
      <sheetName val="p and l"/>
      <sheetName val="F1"/>
      <sheetName val="Vauxhall Opel 30004"/>
      <sheetName val="tf04"/>
      <sheetName val="Invoice Template"/>
      <sheetName val="2各类文件明细表 经适房"/>
      <sheetName val="企业基本情况表限"/>
      <sheetName val="本次清算项目清算成本分摊比例鉴证表（普通住宅和其他商品房）"/>
      <sheetName val="k-line"/>
      <sheetName val="系统代码"/>
      <sheetName val="Total Financials"/>
      <sheetName val="Raw materials"/>
      <sheetName val="order"/>
      <sheetName val="Non-Statistical Sampling Master"/>
      <sheetName val="Global Data"/>
      <sheetName val="ASSLIST2.XLS"/>
      <sheetName val="JE"/>
      <sheetName val="TB"/>
      <sheetName val="0000"/>
      <sheetName val="FA Roll to GL (p.2)"/>
      <sheetName val="Lead (p.1)"/>
      <sheetName val="XREF"/>
      <sheetName val="T  B"/>
      <sheetName val="2. PPR REVENUE APR10"/>
      <sheetName val="Depr.Exp. Testing (5)"/>
      <sheetName val="VARIABLES"/>
      <sheetName val="TABLES"/>
      <sheetName val="Ex Rates"/>
      <sheetName val="OutSum"/>
      <sheetName val="U"/>
      <sheetName val="產成品收發明細表"/>
      <sheetName val="F101"/>
      <sheetName val="activity"/>
      <sheetName val="Estimated AP 9.03"/>
      <sheetName val="분리멀티형"/>
      <sheetName val="Invest "/>
      <sheetName val="EMEASum"/>
      <sheetName val="HPCoSum"/>
      <sheetName val="OGSum"/>
      <sheetName val="APJSum"/>
      <sheetName val="现 金 流 量 表"/>
      <sheetName val="KeyData"/>
      <sheetName val="Sheet199"/>
      <sheetName val="Sales Units (3)"/>
      <sheetName val="Quantum Stds 12-4-01"/>
      <sheetName val="Spec"/>
      <sheetName val="审核总览"/>
      <sheetName val="GE 2001"/>
      <sheetName val="HTP 2001"/>
      <sheetName val="Instructions"/>
      <sheetName val="Setup"/>
      <sheetName val="產品基本信息"/>
      <sheetName val="LRR Summary"/>
      <sheetName val="Foams"/>
      <sheetName val="Refrigerants"/>
      <sheetName val="Grid"/>
      <sheetName val="ＴＦ関連Ｐｒｊ日程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SUM14ZC1"/>
      <sheetName val="見積り報告"/>
      <sheetName val="日程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生産・実販★"/>
      <sheetName val="H柜机"/>
      <sheetName val="Sheet2"/>
      <sheetName val="公司"/>
      <sheetName val="工厂"/>
      <sheetName val="经营体"/>
      <sheetName val="供应商"/>
      <sheetName val="Funnel"/>
      <sheetName val="FCG"/>
      <sheetName val="MCS"/>
      <sheetName val="PL_total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1"/>
      <sheetName val="開発費まとめ"/>
      <sheetName val="NVA-300T返品リスト"/>
      <sheetName val="Q4 CURRENCY"/>
      <sheetName val="Planet_Ame"/>
      <sheetName val="Planet_AP"/>
      <sheetName val="Planet_EMEA"/>
      <sheetName val="Planet_OG"/>
      <sheetName val="Planet_WW"/>
      <sheetName val="Restate"/>
      <sheetName val="审核总览"/>
      <sheetName val="Tables"/>
      <sheetName val="Basic PMM"/>
      <sheetName val="Full PMM"/>
      <sheetName val="Summary"/>
      <sheetName val="Top Lvl  Logic"/>
      <sheetName val="Parts"/>
      <sheetName val="Process"/>
      <sheetName val="FP"/>
      <sheetName val="Time Dimension Lookup"/>
      <sheetName val="Comet Q202 Flash"/>
      <sheetName val="MTL1"/>
      <sheetName val="Pull HP Wide"/>
      <sheetName val="Pull All SFs"/>
      <sheetName val="PLALL"/>
      <sheetName val="Original"/>
      <sheetName val="XL4Poppy"/>
      <sheetName val="PLALL2"/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Sheet3"/>
      <sheetName val="BCC科目明细表"/>
      <sheetName val="销售收入成本明细表"/>
      <sheetName val="标台系数"/>
      <sheetName val="保利价"/>
      <sheetName val="岗位分类规则"/>
      <sheetName val="索引表"/>
      <sheetName val="附-费用科目对照表"/>
      <sheetName val="说明"/>
      <sheetName val="数据有效性引用"/>
      <sheetName val="WIBLE"/>
      <sheetName val="集計ﾃﾞｰﾀ"/>
      <sheetName val="まとめ"/>
      <sheetName val="区分別リスト"/>
      <sheetName val="原因別"/>
      <sheetName val="部品"/>
      <sheetName val="Sheet5"/>
      <sheetName val="市場取扱"/>
      <sheetName val="300ｼﾘｰｽﾞ1"/>
      <sheetName val="300ｼﾘｰｽﾞ2"/>
      <sheetName val="三洋モデル"/>
      <sheetName val="市場返品リスト"/>
      <sheetName val="DB"/>
      <sheetName val="(9月度)S300Tシリーズ不良集計その3(原因別集計)"/>
      <sheetName val="Raw materials"/>
      <sheetName val="LINK MOR"/>
      <sheetName val="FY01 Actuals"/>
      <sheetName val="FY00 Restated"/>
      <sheetName val="FY01 Quota"/>
      <sheetName val="Sales Units (3)"/>
      <sheetName val="AR Signature Page"/>
      <sheetName val="Form"/>
      <sheetName val="Condition"/>
      <sheetName val="Form2"/>
      <sheetName val="List09"/>
      <sheetName val="List14"/>
      <sheetName val="List15"/>
      <sheetName val="List16"/>
      <sheetName val="List_R"/>
      <sheetName val="Data08"/>
      <sheetName val="9100-PO"/>
      <sheetName val="Comet ASPIRE"/>
      <sheetName val="Comet Sequential"/>
      <sheetName val="Comet yoy"/>
      <sheetName val="Quantum Stds 12-4-01"/>
      <sheetName val="UPPER BLOCK"/>
      <sheetName val="HDa16"/>
      <sheetName val="Safety _ P_A"/>
      <sheetName val="Ref1"/>
      <sheetName val="3D ASPIRE Table"/>
      <sheetName val="sheet4"/>
      <sheetName val="sheet6"/>
      <sheetName val="sheet96"/>
      <sheetName val="sheet100"/>
      <sheetName val="sheet900"/>
      <sheetName val="LOV"/>
      <sheetName val="线体"/>
      <sheetName val="產品基本信息"/>
      <sheetName val="工程不良率"/>
      <sheetName val="附件2-评价标准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APJSum"/>
      <sheetName val="AmeSum"/>
      <sheetName val="EMEASum"/>
      <sheetName val="HPCoSum"/>
      <sheetName val="OGSum"/>
      <sheetName val="WWSum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岗位下拉列表"/>
      <sheetName val="专业分类"/>
      <sheetName val="2.1备案-项目"/>
      <sheetName val="Instructions"/>
      <sheetName val="INPUT - Data Table"/>
      <sheetName val="PARAMETER"/>
      <sheetName val="abbr"/>
      <sheetName val="Meas Acceptance Template"/>
      <sheetName val="Batch Comparison Template"/>
      <sheetName val="Meas Indv Template"/>
      <sheetName val="Stats Graph Template"/>
      <sheetName val="#BEZUG"/>
      <sheetName val="Dates"/>
      <sheetName val="EPR"/>
      <sheetName val="VSAMS Summary"/>
      <sheetName val="Glossary"/>
      <sheetName val="Guidelines "/>
      <sheetName val="封面"/>
      <sheetName val="工厂图片"/>
      <sheetName val="短期整改清单清单"/>
      <sheetName val="质量体系"/>
      <sheetName val="Mgnt Systems &amp; Planning"/>
      <sheetName val="NPI"/>
      <sheetName val="Process Controls"/>
      <sheetName val="Sourcing"/>
      <sheetName val="Fin &amp; Mat Control"/>
      <sheetName val="Definition"/>
      <sheetName val="Objective Evidence"/>
      <sheetName val="黄岛厨电0813"/>
      <sheetName val="FY03CostStructure"/>
      <sheetName val="Grafvta00 (2)"/>
      <sheetName val="Setup"/>
      <sheetName val="Global variables"/>
      <sheetName val="假设"/>
      <sheetName val="ShTactime"/>
      <sheetName val="p and l"/>
      <sheetName val="Tﾁｬｰﾄ"/>
      <sheetName val="MTL2"/>
      <sheetName val="MD1"/>
      <sheetName val="MD2"/>
      <sheetName val="负债表"/>
      <sheetName val="损益表"/>
      <sheetName val="现金流量表"/>
      <sheetName val="调整表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在建"/>
      <sheetName val="生产成本计算单"/>
      <sheetName val="产成品销售成本计算单"/>
      <sheetName val="۽"/>
      <sheetName val="month-wise"/>
      <sheetName val="企业表一"/>
      <sheetName val="M-5C"/>
      <sheetName val="M-5A"/>
      <sheetName val="۽_x005f_x0000_"/>
      <sheetName val="۽_x005f_x005f_x005f_x0000_"/>
      <sheetName val="۽_x005f_x005f_x005f_x005f_x005f_x005f_x005f_x0000_"/>
      <sheetName val="SPals"/>
      <sheetName val="۽?"/>
      <sheetName val="56 % CIVIC Cost"/>
      <sheetName val=""/>
      <sheetName val="۽_x005f_x005f_x005f_x005f_x005f_x005f_x005f_x005f_x005f"/>
      <sheetName val="۽_"/>
      <sheetName val="_x005f_x0000__x005f_x0000__x005f_x0000__x005f_x0000__x0"/>
      <sheetName val="S-PARTS-XE"/>
      <sheetName val="chart_calcs"/>
      <sheetName val="master"/>
      <sheetName val="source"/>
      <sheetName val="数字视频并帐"/>
      <sheetName val="hdcnt 3"/>
      <sheetName val="设备部房屋"/>
      <sheetName val="CF"/>
      <sheetName val="۽_x005f_x005f_x005f_x005f_x005f"/>
      <sheetName val="_x0"/>
      <sheetName val="_x005f_x0000__x005f_x0000__x005"/>
      <sheetName val="Consolidated NEW"/>
      <sheetName val="Erection"/>
      <sheetName val="Attachment-4(2)"/>
      <sheetName val="Grey 2009"/>
      <sheetName val="Chemical 2009"/>
      <sheetName val="OC Plan"/>
      <sheetName val="AB"/>
      <sheetName val="MENU"/>
      <sheetName val="ราคาไม้สับรวมค่าขนส่ง"/>
      <sheetName val="ราคาไม้ท่อนรวมค่าขนส่ง"/>
      <sheetName val="_x005f_x005f_x005f_x0000__x005f_x005f_x005f_x0000__x005"/>
      <sheetName val="13 铁路配件"/>
      <sheetName val="SUPP.CODE"/>
      <sheetName val="۽_x005f_x005f_x005f"/>
      <sheetName val="_x005"/>
      <sheetName val="Bs"/>
      <sheetName val="Main"/>
      <sheetName val="ﾛｲ"/>
      <sheetName val="自制件材料价格"/>
      <sheetName val="製品データ"/>
      <sheetName val="Summary Data"/>
      <sheetName val="Launch Costs TMNF"/>
      <sheetName val="April Antonio"/>
      <sheetName val="_x005f_x005f_x005f_x005f_x005f_x005f_x005f_x0000__x005f"/>
      <sheetName val="_x005f_x005f_x005f_x005f_x005f_x005f_x005f_x005f_x005f_x005f_"/>
      <sheetName val="sales_ebit act"/>
      <sheetName val="Hidden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R&amp;D"/>
      <sheetName val="PSI"/>
      <sheetName val="23产成品_"/>
      <sheetName val="56_%_CIVIC_Cost"/>
      <sheetName val="hdcnt_3"/>
      <sheetName val="13_铁路配件"/>
      <sheetName val="Consolidated_NEW"/>
      <sheetName val="Grey_2009"/>
      <sheetName val="Chemical_2009"/>
      <sheetName val="OC_Plan"/>
      <sheetName val="SUPP_CODE"/>
      <sheetName val="Comet_Q202_Flash"/>
      <sheetName val="Time_Dimension_Lookup"/>
      <sheetName val="23产成品_3"/>
      <sheetName val="56_%_CIVIC_Cost3"/>
      <sheetName val="hdcnt_33"/>
      <sheetName val="13_铁路配件3"/>
      <sheetName val="Consolidated_NEW3"/>
      <sheetName val="Grey_20093"/>
      <sheetName val="Chemical_20093"/>
      <sheetName val="OC_Plan3"/>
      <sheetName val="SUPP_CODE3"/>
      <sheetName val="Comet_Q202_Flash3"/>
      <sheetName val="Time_Dimension_Lookup3"/>
      <sheetName val="sales_ebit_act1"/>
      <sheetName val="23产成品_1"/>
      <sheetName val="56_%_CIVIC_Cost1"/>
      <sheetName val="hdcnt_31"/>
      <sheetName val="13_铁路配件1"/>
      <sheetName val="Consolidated_NEW1"/>
      <sheetName val="Grey_20091"/>
      <sheetName val="Chemical_20091"/>
      <sheetName val="OC_Plan1"/>
      <sheetName val="SUPP_CODE1"/>
      <sheetName val="Comet_Q202_Flash1"/>
      <sheetName val="Time_Dimension_Lookup1"/>
      <sheetName val="23产成品_2"/>
      <sheetName val="56_%_CIVIC_Cost2"/>
      <sheetName val="hdcnt_32"/>
      <sheetName val="13_铁路配件2"/>
      <sheetName val="Consolidated_NEW2"/>
      <sheetName val="Grey_20092"/>
      <sheetName val="Chemical_20092"/>
      <sheetName val="OC_Plan2"/>
      <sheetName val="SUPP_CODE2"/>
      <sheetName val="Comet_Q202_Flash2"/>
      <sheetName val="Time_Dimension_Lookup2"/>
      <sheetName val="sales_ebit_act"/>
      <sheetName val="Total Financials"/>
      <sheetName val="ﾒｰｶｰ名"/>
      <sheetName val="Av.Measures"/>
      <sheetName val="Detail"/>
      <sheetName val="通貨一覧"/>
      <sheetName val="코드"/>
      <sheetName val="合并单位"/>
      <sheetName val="合并单位 (2)"/>
      <sheetName val="INCOMING"/>
      <sheetName val="dec05 pl"/>
      <sheetName val="KeyData"/>
      <sheetName val=" "/>
      <sheetName val="23产成品_20"/>
      <sheetName val="56_%_CIVIC_Cost20"/>
      <sheetName val="hdcnt_320"/>
      <sheetName val="13_铁路配件20"/>
      <sheetName val="Consolidated_NEW20"/>
      <sheetName val="Grey_200920"/>
      <sheetName val="Chemical_200920"/>
      <sheetName val="OC_Plan20"/>
      <sheetName val="SUPP_CODE20"/>
      <sheetName val="Comet_Q202_Flash20"/>
      <sheetName val="23产成品_4"/>
      <sheetName val="56_%_CIVIC_Cost4"/>
      <sheetName val="hdcnt_34"/>
      <sheetName val="13_铁路配件4"/>
      <sheetName val="Consolidated_NEW4"/>
      <sheetName val="Grey_20094"/>
      <sheetName val="Chemical_20094"/>
      <sheetName val="OC_Plan4"/>
      <sheetName val="SUPP_CODE4"/>
      <sheetName val="Comet_Q202_Flash4"/>
      <sheetName val="Time_Dimension_Lookup4"/>
      <sheetName val="23产成品_5"/>
      <sheetName val="56_%_CIVIC_Cost5"/>
      <sheetName val="hdcnt_35"/>
      <sheetName val="13_铁路配件5"/>
      <sheetName val="Consolidated_NEW5"/>
      <sheetName val="Grey_20095"/>
      <sheetName val="Chemical_20095"/>
      <sheetName val="OC_Plan5"/>
      <sheetName val="SUPP_CODE5"/>
      <sheetName val="Comet_Q202_Flash5"/>
      <sheetName val="Time_Dimension_Lookup5"/>
      <sheetName val="23产成品_6"/>
      <sheetName val="56_%_CIVIC_Cost6"/>
      <sheetName val="hdcnt_36"/>
      <sheetName val="13_铁路配件6"/>
      <sheetName val="Consolidated_NEW6"/>
      <sheetName val="Grey_20096"/>
      <sheetName val="Chemical_20096"/>
      <sheetName val="OC_Plan6"/>
      <sheetName val="SUPP_CODE6"/>
      <sheetName val="Comet_Q202_Flash6"/>
      <sheetName val="Time_Dimension_Lookup6"/>
      <sheetName val="23产成品_7"/>
      <sheetName val="56_%_CIVIC_Cost7"/>
      <sheetName val="hdcnt_37"/>
      <sheetName val="13_铁路配件7"/>
      <sheetName val="Consolidated_NEW7"/>
      <sheetName val="Grey_20097"/>
      <sheetName val="Chemical_20097"/>
      <sheetName val="OC_Plan7"/>
      <sheetName val="SUPP_CODE7"/>
      <sheetName val="Comet_Q202_Flash7"/>
      <sheetName val="23产成品_8"/>
      <sheetName val="56_%_CIVIC_Cost8"/>
      <sheetName val="hdcnt_38"/>
      <sheetName val="13_铁路配件8"/>
      <sheetName val="Consolidated_NEW8"/>
      <sheetName val="Grey_20098"/>
      <sheetName val="Chemical_20098"/>
      <sheetName val="OC_Plan8"/>
      <sheetName val="SUPP_CODE8"/>
      <sheetName val="Comet_Q202_Flash8"/>
      <sheetName val="23产成品_9"/>
      <sheetName val="56_%_CIVIC_Cost9"/>
      <sheetName val="hdcnt_39"/>
      <sheetName val="13_铁路配件9"/>
      <sheetName val="Consolidated_NEW9"/>
      <sheetName val="Grey_20099"/>
      <sheetName val="Chemical_20099"/>
      <sheetName val="OC_Plan9"/>
      <sheetName val="SUPP_CODE9"/>
      <sheetName val="Comet_Q202_Flash9"/>
      <sheetName val="Time_Dimension_Lookup7"/>
      <sheetName val="23产成品_10"/>
      <sheetName val="56_%_CIVIC_Cost10"/>
      <sheetName val="hdcnt_310"/>
      <sheetName val="13_铁路配件10"/>
      <sheetName val="Consolidated_NEW10"/>
      <sheetName val="Grey_200910"/>
      <sheetName val="Chemical_200910"/>
      <sheetName val="OC_Plan10"/>
      <sheetName val="SUPP_CODE10"/>
      <sheetName val="Comet_Q202_Flash10"/>
      <sheetName val="Time_Dimension_Lookup8"/>
      <sheetName val="23产成品_11"/>
      <sheetName val="56_%_CIVIC_Cost11"/>
      <sheetName val="hdcnt_311"/>
      <sheetName val="13_铁路配件11"/>
      <sheetName val="Consolidated_NEW11"/>
      <sheetName val="Grey_200911"/>
      <sheetName val="Chemical_200911"/>
      <sheetName val="OC_Plan11"/>
      <sheetName val="SUPP_CODE11"/>
      <sheetName val="Comet_Q202_Flash11"/>
      <sheetName val="Time_Dimension_Lookup9"/>
      <sheetName val="sales_ebit_act3"/>
      <sheetName val="sales_ebit_act2"/>
      <sheetName val="23产成品_12"/>
      <sheetName val="56_%_CIVIC_Cost12"/>
      <sheetName val="hdcnt_312"/>
      <sheetName val="13_铁路配件12"/>
      <sheetName val="Consolidated_NEW12"/>
      <sheetName val="Grey_200912"/>
      <sheetName val="Chemical_200912"/>
      <sheetName val="OC_Plan12"/>
      <sheetName val="SUPP_CODE12"/>
      <sheetName val="Comet_Q202_Flash12"/>
      <sheetName val="Time_Dimension_Lookup10"/>
      <sheetName val="23产成品_13"/>
      <sheetName val="56_%_CIVIC_Cost13"/>
      <sheetName val="hdcnt_313"/>
      <sheetName val="13_铁路配件13"/>
      <sheetName val="Consolidated_NEW13"/>
      <sheetName val="Grey_200913"/>
      <sheetName val="Chemical_200913"/>
      <sheetName val="OC_Plan13"/>
      <sheetName val="SUPP_CODE13"/>
      <sheetName val="Comet_Q202_Flash13"/>
      <sheetName val="Time_Dimension_Lookup11"/>
      <sheetName val="23产成品_14"/>
      <sheetName val="56_%_CIVIC_Cost14"/>
      <sheetName val="hdcnt_314"/>
      <sheetName val="13_铁路配件14"/>
      <sheetName val="Consolidated_NEW14"/>
      <sheetName val="Grey_200914"/>
      <sheetName val="Chemical_200914"/>
      <sheetName val="OC_Plan14"/>
      <sheetName val="SUPP_CODE14"/>
      <sheetName val="Comet_Q202_Flash14"/>
      <sheetName val="Time_Dimension_Lookup12"/>
      <sheetName val="23产成品_15"/>
      <sheetName val="56_%_CIVIC_Cost15"/>
      <sheetName val="hdcnt_315"/>
      <sheetName val="13_铁路配件15"/>
      <sheetName val="Consolidated_NEW15"/>
      <sheetName val="Grey_200915"/>
      <sheetName val="Chemical_200915"/>
      <sheetName val="OC_Plan15"/>
      <sheetName val="SUPP_CODE15"/>
      <sheetName val="Comet_Q202_Flash15"/>
      <sheetName val="Time_Dimension_Lookup13"/>
      <sheetName val="23产成品_17"/>
      <sheetName val="56_%_CIVIC_Cost17"/>
      <sheetName val="hdcnt_317"/>
      <sheetName val="13_铁路配件17"/>
      <sheetName val="Consolidated_NEW17"/>
      <sheetName val="Grey_200917"/>
      <sheetName val="Chemical_200917"/>
      <sheetName val="OC_Plan17"/>
      <sheetName val="SUPP_CODE17"/>
      <sheetName val="Comet_Q202_Flash17"/>
      <sheetName val="Time_Dimension_Lookup15"/>
      <sheetName val="23产成品_16"/>
      <sheetName val="56_%_CIVIC_Cost16"/>
      <sheetName val="hdcnt_316"/>
      <sheetName val="13_铁路配件16"/>
      <sheetName val="Consolidated_NEW16"/>
      <sheetName val="Grey_200916"/>
      <sheetName val="Chemical_200916"/>
      <sheetName val="OC_Plan16"/>
      <sheetName val="SUPP_CODE16"/>
      <sheetName val="Comet_Q202_Flash16"/>
      <sheetName val="Time_Dimension_Lookup14"/>
      <sheetName val="23产成品_18"/>
      <sheetName val="56_%_CIVIC_Cost18"/>
      <sheetName val="hdcnt_318"/>
      <sheetName val="13_铁路配件18"/>
      <sheetName val="Consolidated_NEW18"/>
      <sheetName val="Grey_200918"/>
      <sheetName val="Chemical_200918"/>
      <sheetName val="OC_Plan18"/>
      <sheetName val="SUPP_CODE18"/>
      <sheetName val="Comet_Q202_Flash18"/>
      <sheetName val="Time_Dimension_Lookup16"/>
      <sheetName val="23产成品_19"/>
      <sheetName val="56_%_CIVIC_Cost19"/>
      <sheetName val="hdcnt_319"/>
      <sheetName val="13_铁路配件19"/>
      <sheetName val="Consolidated_NEW19"/>
      <sheetName val="Grey_200919"/>
      <sheetName val="Chemical_200919"/>
      <sheetName val="OC_Plan19"/>
      <sheetName val="SUPP_CODE19"/>
      <sheetName val="Comet_Q202_Flash19"/>
      <sheetName val="Time_Dimension_Lookup17"/>
      <sheetName val="Time_Dimension_Lookup18"/>
      <sheetName val="23产成品_21"/>
      <sheetName val="56_%_CIVIC_Cost21"/>
      <sheetName val="hdcnt_321"/>
      <sheetName val="13_铁路配件21"/>
      <sheetName val="Consolidated_NEW21"/>
      <sheetName val="Grey_200921"/>
      <sheetName val="Chemical_200921"/>
      <sheetName val="OC_Plan21"/>
      <sheetName val="SUPP_CODE21"/>
      <sheetName val="Comet_Q202_Flash21"/>
      <sheetName val="Time_Dimension_Lookup19"/>
      <sheetName val="23产成品_22"/>
      <sheetName val="56_%_CIVIC_Cost22"/>
      <sheetName val="hdcnt_322"/>
      <sheetName val="13_铁路配件22"/>
      <sheetName val="Consolidated_NEW22"/>
      <sheetName val="Grey_200922"/>
      <sheetName val="Chemical_200922"/>
      <sheetName val="OC_Plan22"/>
      <sheetName val="SUPP_CODE22"/>
      <sheetName val="Comet_Q202_Flash22"/>
      <sheetName val="Time_Dimension_Lookup20"/>
      <sheetName val="23产成品_26"/>
      <sheetName val="56_%_CIVIC_Cost26"/>
      <sheetName val="hdcnt_326"/>
      <sheetName val="13_铁路配件26"/>
      <sheetName val="Consolidated_NEW26"/>
      <sheetName val="Grey_200926"/>
      <sheetName val="Chemical_200926"/>
      <sheetName val="OC_Plan26"/>
      <sheetName val="SUPP_CODE26"/>
      <sheetName val="Comet_Q202_Flash26"/>
      <sheetName val="Time_Dimension_Lookup24"/>
      <sheetName val="23产成品_24"/>
      <sheetName val="56_%_CIVIC_Cost24"/>
      <sheetName val="hdcnt_324"/>
      <sheetName val="13_铁路配件24"/>
      <sheetName val="Consolidated_NEW24"/>
      <sheetName val="Grey_200924"/>
      <sheetName val="Chemical_200924"/>
      <sheetName val="OC_Plan24"/>
      <sheetName val="SUPP_CODE24"/>
      <sheetName val="Comet_Q202_Flash24"/>
      <sheetName val="Time_Dimension_Lookup22"/>
      <sheetName val="23产成品_23"/>
      <sheetName val="56_%_CIVIC_Cost23"/>
      <sheetName val="hdcnt_323"/>
      <sheetName val="13_铁路配件23"/>
      <sheetName val="Consolidated_NEW23"/>
      <sheetName val="Grey_200923"/>
      <sheetName val="Chemical_200923"/>
      <sheetName val="OC_Plan23"/>
      <sheetName val="SUPP_CODE23"/>
      <sheetName val="Comet_Q202_Flash23"/>
      <sheetName val="Time_Dimension_Lookup21"/>
      <sheetName val="23产成品_25"/>
      <sheetName val="56_%_CIVIC_Cost25"/>
      <sheetName val="hdcnt_325"/>
      <sheetName val="13_铁路配件25"/>
      <sheetName val="Consolidated_NEW25"/>
      <sheetName val="Grey_200925"/>
      <sheetName val="Chemical_200925"/>
      <sheetName val="OC_Plan25"/>
      <sheetName val="SUPP_CODE25"/>
      <sheetName val="Comet_Q202_Flash25"/>
      <sheetName val="Time_Dimension_Lookup23"/>
      <sheetName val="23产成品_29"/>
      <sheetName val="56_%_CIVIC_Cost29"/>
      <sheetName val="hdcnt_329"/>
      <sheetName val="13_铁路配件29"/>
      <sheetName val="Consolidated_NEW29"/>
      <sheetName val="Grey_200929"/>
      <sheetName val="Chemical_200929"/>
      <sheetName val="OC_Plan29"/>
      <sheetName val="SUPP_CODE29"/>
      <sheetName val="Comet_Q202_Flash29"/>
      <sheetName val="Time_Dimension_Lookup27"/>
      <sheetName val="23产成品_27"/>
      <sheetName val="56_%_CIVIC_Cost27"/>
      <sheetName val="hdcnt_327"/>
      <sheetName val="13_铁路配件27"/>
      <sheetName val="Consolidated_NEW27"/>
      <sheetName val="Grey_200927"/>
      <sheetName val="Chemical_200927"/>
      <sheetName val="OC_Plan27"/>
      <sheetName val="SUPP_CODE27"/>
      <sheetName val="Comet_Q202_Flash27"/>
      <sheetName val="Time_Dimension_Lookup25"/>
      <sheetName val="23产成品_28"/>
      <sheetName val="56_%_CIVIC_Cost28"/>
      <sheetName val="hdcnt_328"/>
      <sheetName val="13_铁路配件28"/>
      <sheetName val="Consolidated_NEW28"/>
      <sheetName val="Grey_200928"/>
      <sheetName val="Chemical_200928"/>
      <sheetName val="OC_Plan28"/>
      <sheetName val="SUPP_CODE28"/>
      <sheetName val="Comet_Q202_Flash28"/>
      <sheetName val="Time_Dimension_Lookup26"/>
      <sheetName val="23产成品_30"/>
      <sheetName val="56_%_CIVIC_Cost30"/>
      <sheetName val="hdcnt_330"/>
      <sheetName val="13_铁路配件30"/>
      <sheetName val="Consolidated_NEW30"/>
      <sheetName val="Grey_200930"/>
      <sheetName val="Chemical_200930"/>
      <sheetName val="OC_Plan30"/>
      <sheetName val="SUPP_CODE30"/>
      <sheetName val="Comet_Q202_Flash30"/>
      <sheetName val="Time_Dimension_Lookup28"/>
      <sheetName val="23产成品_31"/>
      <sheetName val="56_%_CIVIC_Cost31"/>
      <sheetName val="hdcnt_331"/>
      <sheetName val="13_铁路配件31"/>
      <sheetName val="Consolidated_NEW31"/>
      <sheetName val="Grey_200931"/>
      <sheetName val="Chemical_200931"/>
      <sheetName val="OC_Plan31"/>
      <sheetName val="SUPP_CODE31"/>
      <sheetName val="Comet_Q202_Flash31"/>
      <sheetName val="Time_Dimension_Lookup29"/>
      <sheetName val="23产成品_33"/>
      <sheetName val="56_%_CIVIC_Cost33"/>
      <sheetName val="hdcnt_333"/>
      <sheetName val="13_铁路配件33"/>
      <sheetName val="Consolidated_NEW33"/>
      <sheetName val="Grey_200933"/>
      <sheetName val="Chemical_200933"/>
      <sheetName val="OC_Plan33"/>
      <sheetName val="SUPP_CODE33"/>
      <sheetName val="Comet_Q202_Flash33"/>
      <sheetName val="Time_Dimension_Lookup31"/>
      <sheetName val="sales_ebit_act5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Summary_Data1"/>
      <sheetName val="Launch_Costs_TMNF1"/>
      <sheetName val="April_Antonio1"/>
      <sheetName val="Sales_Units_(3)1"/>
      <sheetName val="合并单位_(2)1"/>
      <sheetName val="dec05_pl1"/>
      <sheetName val="23产成品_32"/>
      <sheetName val="56_%_CIVIC_Cost32"/>
      <sheetName val="hdcnt_332"/>
      <sheetName val="13_铁路配件32"/>
      <sheetName val="Consolidated_NEW32"/>
      <sheetName val="Grey_200932"/>
      <sheetName val="Chemical_200932"/>
      <sheetName val="OC_Plan32"/>
      <sheetName val="SUPP_CODE32"/>
      <sheetName val="Comet_Q202_Flash32"/>
      <sheetName val="Time_Dimension_Lookup30"/>
      <sheetName val="sales_ebit_act4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Summary_Data"/>
      <sheetName val="Launch_Costs_TMNF"/>
      <sheetName val="April_Antonio"/>
      <sheetName val="Sales_Units_(3)"/>
      <sheetName val="合并单位_(2)"/>
      <sheetName val="dec05_pl"/>
      <sheetName val="23产成品_42"/>
      <sheetName val="56_%_CIVIC_Cost42"/>
      <sheetName val="hdcnt_342"/>
      <sheetName val="13_铁路配件42"/>
      <sheetName val="Consolidated_NEW42"/>
      <sheetName val="Grey_200942"/>
      <sheetName val="Chemical_200942"/>
      <sheetName val="OC_Plan42"/>
      <sheetName val="SUPP_CODE42"/>
      <sheetName val="Comet_Q202_Flash42"/>
      <sheetName val="Time_Dimension_Lookup40"/>
      <sheetName val="sales_ebit_act14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Summary_Data10"/>
      <sheetName val="Launch_Costs_TMNF10"/>
      <sheetName val="April_Antonio10"/>
      <sheetName val="Sales_Units_(3)10"/>
      <sheetName val="合并单位_(2)10"/>
      <sheetName val="dec05_pl10"/>
      <sheetName val="23产成品_36"/>
      <sheetName val="56_%_CIVIC_Cost36"/>
      <sheetName val="hdcnt_336"/>
      <sheetName val="13_铁路配件36"/>
      <sheetName val="Consolidated_NEW36"/>
      <sheetName val="Grey_200936"/>
      <sheetName val="Chemical_200936"/>
      <sheetName val="OC_Plan36"/>
      <sheetName val="SUPP_CODE36"/>
      <sheetName val="Comet_Q202_Flash36"/>
      <sheetName val="Time_Dimension_Lookup34"/>
      <sheetName val="sales_ebit_act8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Summary_Data4"/>
      <sheetName val="Launch_Costs_TMNF4"/>
      <sheetName val="April_Antonio4"/>
      <sheetName val="Sales_Units_(3)4"/>
      <sheetName val="合并单位_(2)4"/>
      <sheetName val="dec05_pl4"/>
      <sheetName val="23产成品_34"/>
      <sheetName val="56_%_CIVIC_Cost34"/>
      <sheetName val="hdcnt_334"/>
      <sheetName val="13_铁路配件34"/>
      <sheetName val="Consolidated_NEW34"/>
      <sheetName val="Grey_200934"/>
      <sheetName val="Chemical_200934"/>
      <sheetName val="OC_Plan34"/>
      <sheetName val="SUPP_CODE34"/>
      <sheetName val="Comet_Q202_Flash34"/>
      <sheetName val="Time_Dimension_Lookup32"/>
      <sheetName val="sales_ebit_act6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Summary_Data2"/>
      <sheetName val="Launch_Costs_TMNF2"/>
      <sheetName val="April_Antonio2"/>
      <sheetName val="Sales_Units_(3)2"/>
      <sheetName val="合并单位_(2)2"/>
      <sheetName val="dec05_pl2"/>
      <sheetName val="23产成品_35"/>
      <sheetName val="56_%_CIVIC_Cost35"/>
      <sheetName val="hdcnt_335"/>
      <sheetName val="13_铁路配件35"/>
      <sheetName val="Consolidated_NEW35"/>
      <sheetName val="Grey_200935"/>
      <sheetName val="Chemical_200935"/>
      <sheetName val="OC_Plan35"/>
      <sheetName val="SUPP_CODE35"/>
      <sheetName val="Comet_Q202_Flash35"/>
      <sheetName val="Time_Dimension_Lookup33"/>
      <sheetName val="sales_ebit_act7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Summary_Data3"/>
      <sheetName val="Launch_Costs_TMNF3"/>
      <sheetName val="April_Antonio3"/>
      <sheetName val="Sales_Units_(3)3"/>
      <sheetName val="合并单位_(2)3"/>
      <sheetName val="dec05_pl3"/>
      <sheetName val="23产成品_39"/>
      <sheetName val="56_%_CIVIC_Cost39"/>
      <sheetName val="hdcnt_339"/>
      <sheetName val="13_铁路配件39"/>
      <sheetName val="Consolidated_NEW39"/>
      <sheetName val="Grey_200939"/>
      <sheetName val="Chemical_200939"/>
      <sheetName val="OC_Plan39"/>
      <sheetName val="SUPP_CODE39"/>
      <sheetName val="Comet_Q202_Flash39"/>
      <sheetName val="Time_Dimension_Lookup37"/>
      <sheetName val="sales_ebit_act11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Summary_Data7"/>
      <sheetName val="Launch_Costs_TMNF7"/>
      <sheetName val="April_Antonio7"/>
      <sheetName val="Sales_Units_(3)7"/>
      <sheetName val="合并单位_(2)7"/>
      <sheetName val="dec05_pl7"/>
      <sheetName val="23产成品_37"/>
      <sheetName val="56_%_CIVIC_Cost37"/>
      <sheetName val="hdcnt_337"/>
      <sheetName val="13_铁路配件37"/>
      <sheetName val="Consolidated_NEW37"/>
      <sheetName val="Grey_200937"/>
      <sheetName val="Chemical_200937"/>
      <sheetName val="OC_Plan37"/>
      <sheetName val="SUPP_CODE37"/>
      <sheetName val="Comet_Q202_Flash37"/>
      <sheetName val="Time_Dimension_Lookup35"/>
      <sheetName val="sales_ebit_act9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Summary_Data5"/>
      <sheetName val="Launch_Costs_TMNF5"/>
      <sheetName val="April_Antonio5"/>
      <sheetName val="Sales_Units_(3)5"/>
      <sheetName val="合并单位_(2)5"/>
      <sheetName val="dec05_pl5"/>
      <sheetName val="23产成品_38"/>
      <sheetName val="56_%_CIVIC_Cost38"/>
      <sheetName val="hdcnt_338"/>
      <sheetName val="13_铁路配件38"/>
      <sheetName val="Consolidated_NEW38"/>
      <sheetName val="Grey_200938"/>
      <sheetName val="Chemical_200938"/>
      <sheetName val="OC_Plan38"/>
      <sheetName val="SUPP_CODE38"/>
      <sheetName val="Comet_Q202_Flash38"/>
      <sheetName val="Time_Dimension_Lookup36"/>
      <sheetName val="sales_ebit_act10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Summary_Data6"/>
      <sheetName val="Launch_Costs_TMNF6"/>
      <sheetName val="April_Antonio6"/>
      <sheetName val="Sales_Units_(3)6"/>
      <sheetName val="合并单位_(2)6"/>
      <sheetName val="dec05_pl6"/>
      <sheetName val="23产成品_40"/>
      <sheetName val="56_%_CIVIC_Cost40"/>
      <sheetName val="hdcnt_340"/>
      <sheetName val="13_铁路配件40"/>
      <sheetName val="Consolidated_NEW40"/>
      <sheetName val="Grey_200940"/>
      <sheetName val="Chemical_200940"/>
      <sheetName val="OC_Plan40"/>
      <sheetName val="SUPP_CODE40"/>
      <sheetName val="Comet_Q202_Flash40"/>
      <sheetName val="Time_Dimension_Lookup38"/>
      <sheetName val="sales_ebit_act12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Summary_Data8"/>
      <sheetName val="Launch_Costs_TMNF8"/>
      <sheetName val="April_Antonio8"/>
      <sheetName val="Sales_Units_(3)8"/>
      <sheetName val="合并单位_(2)8"/>
      <sheetName val="dec05_pl8"/>
      <sheetName val="23产成品_41"/>
      <sheetName val="56_%_CIVIC_Cost41"/>
      <sheetName val="hdcnt_341"/>
      <sheetName val="13_铁路配件41"/>
      <sheetName val="Consolidated_NEW41"/>
      <sheetName val="Grey_200941"/>
      <sheetName val="Chemical_200941"/>
      <sheetName val="OC_Plan41"/>
      <sheetName val="SUPP_CODE41"/>
      <sheetName val="Comet_Q202_Flash41"/>
      <sheetName val="Time_Dimension_Lookup39"/>
      <sheetName val="sales_ebit_act13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Summary_Data9"/>
      <sheetName val="Launch_Costs_TMNF9"/>
      <sheetName val="April_Antonio9"/>
      <sheetName val="Sales_Units_(3)9"/>
      <sheetName val="合并单位_(2)9"/>
      <sheetName val="dec05_pl9"/>
      <sheetName val="UFPrn20070303114642"/>
      <sheetName val="KKKKKKKK"/>
      <sheetName val="选择报表"/>
      <sheetName val="完"/>
      <sheetName val="改善路径"/>
      <sheetName val="项目日程安排"/>
      <sheetName val="Material BOMS"/>
      <sheetName val="基PLBS"/>
      <sheetName val="Materials BOM for HIPS"/>
      <sheetName val="FINAL (2)"/>
      <sheetName val="_x005f_x005f_x005f_x0000__x005f"/>
      <sheetName val="۽_x005f"/>
      <sheetName val="_x005f_x005f_x005f_x005f_"/>
      <sheetName val="Sheet52"/>
      <sheetName val="生产质量说明0106"/>
      <sheetName val="Panel"/>
      <sheetName val="Administrative"/>
      <sheetName val="GWL-RUNING"/>
      <sheetName val="FINISHED GOODS MASTER"/>
      <sheetName val="Foams"/>
      <sheetName val="Oct FW42 BaaN for G-Line"/>
      <sheetName val="Refrigerants"/>
      <sheetName val="23产成品_43"/>
      <sheetName val="56_%_CIVIC_Cost43"/>
      <sheetName val="hdcnt_343"/>
      <sheetName val="13_铁路配件43"/>
      <sheetName val="Consolidated_NEW43"/>
      <sheetName val="Grey_200943"/>
      <sheetName val="Chemical_200943"/>
      <sheetName val="OC_Plan43"/>
      <sheetName val="SUPP_CODE43"/>
      <sheetName val="Comet_Q202_Flash43"/>
      <sheetName val="Time_Dimension_Lookup41"/>
      <sheetName val="sales_ebit_act15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Summary_Data11"/>
      <sheetName val="Launch_Costs_TMNF11"/>
      <sheetName val="April_Antonio11"/>
      <sheetName val="Sales_Units_(3)11"/>
      <sheetName val="合并单位_(2)11"/>
      <sheetName val="dec05_pl11"/>
      <sheetName val="23产成品_44"/>
      <sheetName val="56_%_CIVIC_Cost44"/>
      <sheetName val="hdcnt_344"/>
      <sheetName val="13_铁路配件44"/>
      <sheetName val="Consolidated_NEW44"/>
      <sheetName val="Grey_200944"/>
      <sheetName val="Chemical_200944"/>
      <sheetName val="OC_Plan44"/>
      <sheetName val="SUPP_CODE44"/>
      <sheetName val="Comet_Q202_Flash44"/>
      <sheetName val="Time_Dimension_Lookup42"/>
      <sheetName val="sales_ebit_act16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Summary_Data12"/>
      <sheetName val="Launch_Costs_TMNF12"/>
      <sheetName val="April_Antonio12"/>
      <sheetName val="Sales_Units_(3)12"/>
      <sheetName val="合并单位_(2)12"/>
      <sheetName val="dec05_pl12"/>
      <sheetName val="23产成品_45"/>
      <sheetName val="56_%_CIVIC_Cost45"/>
      <sheetName val="hdcnt_345"/>
      <sheetName val="13_铁路配件45"/>
      <sheetName val="Consolidated_NEW45"/>
      <sheetName val="Grey_200945"/>
      <sheetName val="Chemical_200945"/>
      <sheetName val="OC_Plan45"/>
      <sheetName val="SUPP_CODE45"/>
      <sheetName val="Comet_Q202_Flash45"/>
      <sheetName val="Time_Dimension_Lookup43"/>
      <sheetName val="sales_ebit_act17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Summary_Data13"/>
      <sheetName val="Launch_Costs_TMNF13"/>
      <sheetName val="April_Antonio13"/>
      <sheetName val="Sales_Units_(3)13"/>
      <sheetName val="合并单位_(2)13"/>
      <sheetName val="dec05_pl13"/>
      <sheetName val="TOTAL"/>
      <sheetName val="SUPPORT-JPN"/>
      <sheetName val="Histogram"/>
      <sheetName val="Index"/>
      <sheetName val="10. Thermal Limiter Test"/>
      <sheetName val="Spec"/>
      <sheetName val="MC3(main)"/>
      <sheetName val="MC1"/>
      <sheetName val="분리멀티형"/>
      <sheetName val="Production Database 399"/>
      <sheetName val="pl"/>
      <sheetName val="SPEC OF ACCOUNTS"/>
      <sheetName val="23产成品_46"/>
      <sheetName val="56_%_CIVIC_Cost46"/>
      <sheetName val="hdcnt_346"/>
      <sheetName val="13_铁路配件46"/>
      <sheetName val="Consolidated_NEW46"/>
      <sheetName val="Grey_200946"/>
      <sheetName val="Chemical_200946"/>
      <sheetName val="OC_Plan46"/>
      <sheetName val="SUPP_CODE46"/>
      <sheetName val="Comet_Q202_Flash46"/>
      <sheetName val="Time_Dimension_Lookup44"/>
      <sheetName val="sales_ebit_act18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Summary_Data14"/>
      <sheetName val="Launch_Costs_TMNF14"/>
      <sheetName val="April_Antonio14"/>
      <sheetName val="Sales_Units_(3)14"/>
      <sheetName val="合并单位_(2)14"/>
      <sheetName val="dec05_pl14"/>
      <sheetName val="23产成品_47"/>
      <sheetName val="56_%_CIVIC_Cost47"/>
      <sheetName val="hdcnt_347"/>
      <sheetName val="13_铁路配件47"/>
      <sheetName val="Consolidated_NEW47"/>
      <sheetName val="Grey_200947"/>
      <sheetName val="Chemical_200947"/>
      <sheetName val="OC_Plan47"/>
      <sheetName val="SUPP_CODE47"/>
      <sheetName val="Comet_Q202_Flash47"/>
      <sheetName val="Time_Dimension_Lookup45"/>
      <sheetName val="sales_ebit_act19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Summary_Data15"/>
      <sheetName val="Launch_Costs_TMNF15"/>
      <sheetName val="April_Antonio15"/>
      <sheetName val="Sales_Units_(3)15"/>
      <sheetName val="合并单位_(2)15"/>
      <sheetName val="dec05_pl15"/>
      <sheetName val="23产成品_48"/>
      <sheetName val="56_%_CIVIC_Cost48"/>
      <sheetName val="hdcnt_348"/>
      <sheetName val="13_铁路配件48"/>
      <sheetName val="Consolidated_NEW48"/>
      <sheetName val="Grey_200948"/>
      <sheetName val="Chemical_200948"/>
      <sheetName val="OC_Plan48"/>
      <sheetName val="SUPP_CODE48"/>
      <sheetName val="Comet_Q202_Flash48"/>
      <sheetName val="Time_Dimension_Lookup46"/>
      <sheetName val="sales_ebit_act20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Summary_Data16"/>
      <sheetName val="Launch_Costs_TMNF16"/>
      <sheetName val="April_Antonio16"/>
      <sheetName val="Sales_Units_(3)16"/>
      <sheetName val="合并单位_(2)16"/>
      <sheetName val="dec05_pl16"/>
      <sheetName val="Company"/>
      <sheetName val="Related transaction accounts"/>
      <sheetName val="23产成品_50"/>
      <sheetName val="56_%_CIVIC_Cost50"/>
      <sheetName val="hdcnt_350"/>
      <sheetName val="13_铁路配件50"/>
      <sheetName val="Consolidated_NEW50"/>
      <sheetName val="Grey_200950"/>
      <sheetName val="Chemical_200950"/>
      <sheetName val="OC_Plan50"/>
      <sheetName val="SUPP_CODE50"/>
      <sheetName val="Comet_Q202_Flash50"/>
      <sheetName val="Time_Dimension_Lookup48"/>
      <sheetName val="sales_ebit_act22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Summary_Data18"/>
      <sheetName val="Launch_Costs_TMNF18"/>
      <sheetName val="April_Antonio18"/>
      <sheetName val="Sales_Units_(3)18"/>
      <sheetName val="合并单位_(2)18"/>
      <sheetName val="dec05_pl18"/>
      <sheetName val="23产成品_49"/>
      <sheetName val="56_%_CIVIC_Cost49"/>
      <sheetName val="hdcnt_349"/>
      <sheetName val="13_铁路配件49"/>
      <sheetName val="Consolidated_NEW49"/>
      <sheetName val="Grey_200949"/>
      <sheetName val="Chemical_200949"/>
      <sheetName val="OC_Plan49"/>
      <sheetName val="SUPP_CODE49"/>
      <sheetName val="Comet_Q202_Flash49"/>
      <sheetName val="Time_Dimension_Lookup47"/>
      <sheetName val="sales_ebit_act21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Summary_Data17"/>
      <sheetName val="Launch_Costs_TMNF17"/>
      <sheetName val="April_Antonio17"/>
      <sheetName val="Sales_Units_(3)17"/>
      <sheetName val="合并单位_(2)17"/>
      <sheetName val="dec05_pl17"/>
      <sheetName val="23产成品_51"/>
      <sheetName val="56_%_CIVIC_Cost51"/>
      <sheetName val="hdcnt_351"/>
      <sheetName val="13_铁路配件51"/>
      <sheetName val="Consolidated_NEW51"/>
      <sheetName val="Grey_200951"/>
      <sheetName val="Chemical_200951"/>
      <sheetName val="OC_Plan51"/>
      <sheetName val="SUPP_CODE51"/>
      <sheetName val="Comet_Q202_Flash51"/>
      <sheetName val="Time_Dimension_Lookup49"/>
      <sheetName val="sales_ebit_act23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Summary_Data19"/>
      <sheetName val="Launch_Costs_TMNF19"/>
      <sheetName val="April_Antonio19"/>
      <sheetName val="Sales_Units_(3)19"/>
      <sheetName val="合并单位_(2)19"/>
      <sheetName val="dec05_pl19"/>
      <sheetName val="23产成品_52"/>
      <sheetName val="56_%_CIVIC_Cost52"/>
      <sheetName val="hdcnt_352"/>
      <sheetName val="13_铁路配件52"/>
      <sheetName val="Consolidated_NEW52"/>
      <sheetName val="Grey_200952"/>
      <sheetName val="Chemical_200952"/>
      <sheetName val="OC_Plan52"/>
      <sheetName val="SUPP_CODE52"/>
      <sheetName val="Comet_Q202_Flash52"/>
      <sheetName val="Time_Dimension_Lookup50"/>
      <sheetName val="sales_ebit_act24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Summary_Data20"/>
      <sheetName val="Launch_Costs_TMNF20"/>
      <sheetName val="April_Antonio20"/>
      <sheetName val="Sales_Units_(3)20"/>
      <sheetName val="合并单位_(2)20"/>
      <sheetName val="dec05_pl20"/>
      <sheetName val="Costos"/>
      <sheetName val="72HX"/>
      <sheetName val="75EX"/>
      <sheetName val="72HY"/>
      <sheetName val="75EY"/>
      <sheetName val="MAR"/>
      <sheetName val="Assumptions"/>
      <sheetName val="外注實裝工數"/>
      <sheetName val="列表"/>
      <sheetName val="cash flow, BS monthly(3)"/>
      <sheetName val="Sales Seasonality by Month"/>
      <sheetName val="PKG"/>
      <sheetName val="BEWL"/>
      <sheetName val="BOM MASTER"/>
      <sheetName val="MRN Rejection"/>
      <sheetName val="Assmptns"/>
      <sheetName val="Present Value"/>
      <sheetName val="Fixed Assets 2015"/>
      <sheetName val="Dialog3"/>
      <sheetName val="Dialog1"/>
      <sheetName val="DATA"/>
      <sheetName val="抽出1"/>
      <sheetName val="CDF"/>
      <sheetName val="未入力"/>
      <sheetName val="OTC"/>
      <sheetName val="特殊人员健康状况跟踪"/>
      <sheetName val="因交通管制无法返程人员"/>
      <sheetName val="月薪资明细表"/>
      <sheetName val="档案在库人员"/>
      <sheetName val="离职转出"/>
      <sheetName val="沈阳冰箱总人员"/>
      <sheetName val="4-1验货评价1"/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一级表"/>
      <sheetName val="2.1-固定资产折旧预算表-说明"/>
      <sheetName val="ITS"/>
      <sheetName val="CountryAll"/>
      <sheetName val="Legend"/>
      <sheetName val="Control Panel"/>
      <sheetName val="Forecast"/>
      <sheetName val="WW Total HPCI"/>
      <sheetName val="EMEA"/>
      <sheetName val="Americas"/>
      <sheetName val="LatinAm"/>
      <sheetName val="NAM"/>
      <sheetName val="NAM w-o Smartc."/>
      <sheetName val="GGM Sum"/>
      <sheetName val="HPCI P&amp;L Trend (Blue)"/>
      <sheetName val="HPCI P&amp;L Trend % (Blue)"/>
      <sheetName val="PL4K P&amp;L Trend"/>
      <sheetName val="PL4K P&amp;L Trend %"/>
      <sheetName val="PL79 P&amp;L Trend"/>
      <sheetName val="PL79 P&amp;L Trend %"/>
      <sheetName val="HPCI-COMET Comparison (Blue)"/>
      <sheetName val="Global OH (Blue)"/>
      <sheetName val="Headcount Reconciliation (Blue)"/>
      <sheetName val="Headcount Trend"/>
      <sheetName val="PL4K Labor Trend"/>
      <sheetName val="3D P&amp;L Vs ASPIRE (Blue)"/>
      <sheetName val="COMET P&amp;L Trend (Blue)"/>
      <sheetName val="COMET P&amp;L Trend % (Blue)"/>
      <sheetName val="FY02 Adjusted P&amp;L (Blue)"/>
      <sheetName val="Adjustment DTL (Blue)"/>
      <sheetName val="GGM Cap. Change Pull"/>
      <sheetName val="GGM Residual Pull"/>
      <sheetName val="GGM Local OH Pull"/>
      <sheetName val="GGM Allocs Pull"/>
      <sheetName val="GGM Oth Inc(Exp) Pull"/>
      <sheetName val="Smartcontact Gain Pull"/>
      <sheetName val="GGM Revenue Fall Out"/>
      <sheetName val="GGM Residual Fall Out"/>
      <sheetName val="Global OH Pull"/>
      <sheetName val="EN50_47 Global Pull"/>
      <sheetName val="Labor Pull"/>
      <sheetName val="Forecast Accuracy Trend"/>
      <sheetName val="COMET Pull"/>
      <sheetName val="WW P&amp;L Table"/>
      <sheetName val="WW Goal Table"/>
      <sheetName val="AsiaPac+Jpn"/>
      <sheetName val="AsiaPac"/>
      <sheetName val="Jpn"/>
      <sheetName val="GGM CF Pull"/>
      <sheetName val="HPC Region P&amp;L Table"/>
      <sheetName val="HPC Region Goal Table"/>
      <sheetName val="PL Region P&amp;L Table"/>
      <sheetName val="PL Region Goal Table"/>
      <sheetName val="3D P&amp;L Table"/>
      <sheetName val="Global OH Actuals Table"/>
      <sheetName val="Global OH Goal Table"/>
      <sheetName val="Geo Hc Actual Table"/>
      <sheetName val="Geo Hc Goal Table"/>
      <sheetName val="GGM Backlog Table"/>
      <sheetName val="COMET FY01 Pull"/>
      <sheetName val="Labor Pull FY01"/>
      <sheetName val="DIO"/>
      <sheetName val="STD. COST"/>
      <sheetName val="面积指标"/>
      <sheetName val="MANPOWER"/>
      <sheetName val="分产品销售收入、成本分析表"/>
      <sheetName val="COVER PAGE"/>
      <sheetName val="WW"/>
      <sheetName val="Ame"/>
      <sheetName val="APJ"/>
      <sheetName val="OG"/>
      <sheetName val="HPCoENs"/>
      <sheetName val="PL-MTD"/>
      <sheetName val="PL-YTD"/>
      <sheetName val="HC"/>
      <sheetName val="MPals"/>
      <sheetName val="HPSSpe"/>
      <sheetName val="MSSpe"/>
      <sheetName val="CISpe"/>
      <sheetName val="EduSpe"/>
      <sheetName val="ChaSpe"/>
      <sheetName val="IBSpe"/>
      <sheetName val="TeleNbiz"/>
      <sheetName val="MTeleNbiz"/>
      <sheetName val="SM"/>
      <sheetName val="Prf Distrib"/>
      <sheetName val="Chart your own Dist."/>
      <sheetName val="Simu"/>
      <sheetName val="Job #12"/>
      <sheetName val="Job #13"/>
      <sheetName val="Job #14"/>
      <sheetName val="Job #15"/>
      <sheetName val="Job #16"/>
      <sheetName val="Job #17"/>
      <sheetName val="Job #18"/>
      <sheetName val="Job #19"/>
      <sheetName val="Job #20"/>
      <sheetName val="Normal Dist"/>
      <sheetName val="HP_PL-QTD "/>
      <sheetName val="HP_PL-YTD "/>
      <sheetName val="BCO_PL-MTD "/>
      <sheetName val="BCO_PL-QTD  "/>
      <sheetName val="BCO_PL-YTD "/>
      <sheetName val="出货"/>
      <sheetName val="收货"/>
      <sheetName val="以此为准"/>
      <sheetName val="Raw materials (2)"/>
      <sheetName val="内销"/>
      <sheetName val="1.1"/>
      <sheetName val="Navigation &amp; Assumptions"/>
      <sheetName val="HPCO  GAAP by Qtr"/>
      <sheetName val="HPCO  Pro Forma by Qtr"/>
      <sheetName val="HPCO  GAAP by Half"/>
      <sheetName val="HPCO  Pro Forma by Half"/>
      <sheetName val="BCO by Qtr"/>
      <sheetName val="CBO by Qtr"/>
      <sheetName val="HPS by Qtr"/>
      <sheetName val="BCO by Half"/>
      <sheetName val="CBO by Half"/>
      <sheetName val="HPS by Half"/>
      <sheetName val="IPS by Qtr"/>
      <sheetName val="CS by Qtr"/>
      <sheetName val="ITS by Qtr"/>
      <sheetName val="EPS by Qtr"/>
      <sheetName val="Financing by Qtr"/>
      <sheetName val="IPS by Half"/>
      <sheetName val="CS by Half"/>
      <sheetName val="ITS by Half"/>
      <sheetName val="EPS by Half"/>
      <sheetName val="Financing by Half"/>
      <sheetName val="CF Q302 Slide"/>
      <sheetName val="CF Q402 Slide"/>
      <sheetName val="CF H202 Slide"/>
      <sheetName val="PG Q302 Slide"/>
      <sheetName val="PG Q402 Slide"/>
      <sheetName val="PG H202 Slide"/>
      <sheetName val="CF Q302 vs Q301"/>
      <sheetName val="CF Q302 vs Q202"/>
      <sheetName val="CF Q402 vs Q401"/>
      <sheetName val="CF Q402 vs Q302"/>
      <sheetName val="CF H102 Flash vs H101"/>
      <sheetName val="CF H102 Flash vs H201"/>
      <sheetName val="CF H202 ASPIRE vs H201"/>
      <sheetName val="CF H202 ASPIRE vs H102 Flash"/>
      <sheetName val="CF FY02 ASP-Flash vs FY01"/>
      <sheetName val="PG Q302 vs Q301"/>
      <sheetName val="PG Q302 vs Q202"/>
      <sheetName val="PG Q402 vs Q401"/>
      <sheetName val="PG Q402 vs Q302"/>
      <sheetName val="PG H102 Flash vs H101"/>
      <sheetName val="PG H102 Flash vs H201"/>
      <sheetName val="PG H202 ASPIRE vs H201"/>
      <sheetName val="PG H202 ASPIRE vs H102 Flash"/>
      <sheetName val="PG FY02 ASP-Flash vs FY01"/>
      <sheetName val="CF by PC Q302 vs Q301"/>
      <sheetName val="CF by PC Q302 vs Q202"/>
      <sheetName val="CF by PC Q402 vs Q401"/>
      <sheetName val="CF by PC Q402 vs Q302"/>
      <sheetName val="CF by PC H102 Flash vs H101"/>
      <sheetName val="CF by PC H102 Flash vs H201"/>
      <sheetName val="CF by PC H202 ASP vs H201"/>
      <sheetName val="CF by PC H202 ASP vs H102 Flash"/>
      <sheetName val="CF by PC FY02 ASP-Flash vs FY01"/>
      <sheetName val="PG by PC Q302 vs Q301"/>
      <sheetName val="PG by PC Q302 vs Q202"/>
      <sheetName val="PG by PC Q402 vs Q401"/>
      <sheetName val="PG by PC Q402 vs Q302"/>
      <sheetName val="PG by PC H102 Flash vs H101"/>
      <sheetName val="PG by PC H102 Flash vs H201"/>
      <sheetName val="PG by PC H202 ASP vs H201"/>
      <sheetName val="PG by PC H202 ASP vs H102 Flash"/>
      <sheetName val="PG by PC FY02 ASP-Flash vs FY01"/>
      <sheetName val="Comet Q101"/>
      <sheetName val="Comet Q201"/>
      <sheetName val="Comet Q301"/>
      <sheetName val="Comet Q401"/>
      <sheetName val="Comet H101"/>
      <sheetName val="Comet H201"/>
      <sheetName val="Comet FY01"/>
      <sheetName val="Comet Q102"/>
      <sheetName val="Flash Template"/>
      <sheetName val="ASPIRE Template Q302"/>
      <sheetName val="ASPIRE Template Q402"/>
      <sheetName val="Comet Q302 ASPIRE"/>
      <sheetName val="Comet Q402 ASPIRE"/>
      <sheetName val="Comet H102 Flash"/>
      <sheetName val="Comet H202 ASPIRE"/>
      <sheetName val="Comet FY02 Flash-ASPIRE"/>
      <sheetName val="Month 1"/>
      <sheetName val="Month 2"/>
      <sheetName val="Extr. Gain Table"/>
      <sheetName val="汇总"/>
      <sheetName val="20180926"/>
      <sheetName val="流入流出"/>
      <sheetName val="URBANO P EST"/>
      <sheetName val="字段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  <sheetName val="170E2生產安排分析"/>
      <sheetName val="Tabelle1"/>
      <sheetName val="Tabelle2"/>
      <sheetName val="Tabelle3"/>
      <sheetName val="Test"/>
      <sheetName val="相关参数"/>
      <sheetName val="明细"/>
      <sheetName val="Questions"/>
      <sheetName val="4BLOCK"/>
      <sheetName val="DCRR Model"/>
      <sheetName val="Adj Vol Forecast"/>
      <sheetName val="GE Standard"/>
      <sheetName val="Koito Custom-made"/>
      <sheetName val="Koito Export"/>
      <sheetName val="abbreviations"/>
      <sheetName val="Lab"/>
      <sheetName val="BOM-Mumbo"/>
      <sheetName val="BOM-K1000"/>
      <sheetName val="9100-OH"/>
      <sheetName val="9210-20-OH"/>
      <sheetName val="9210-20-PO"/>
      <sheetName val="inv-aging"/>
      <sheetName val="inv-ag20020522"/>
      <sheetName val="inv-ag20020522a"/>
      <sheetName val="inv-ag20020522b"/>
      <sheetName val="9100_PO"/>
      <sheetName val="Application for GM Signature"/>
      <sheetName val="AC 2011 budget break"/>
      <sheetName val="Jan"/>
      <sheetName val="Feb"/>
      <sheetName val="Jan-Mar"/>
      <sheetName val="April"/>
      <sheetName val="May"/>
      <sheetName val="June"/>
      <sheetName val="April-June"/>
      <sheetName val="July"/>
      <sheetName val="August"/>
      <sheetName val="September"/>
      <sheetName val="July-September"/>
      <sheetName val="Summary by Dealer"/>
      <sheetName val="Jan-Oct"/>
      <sheetName val="Calenda2009"/>
      <sheetName val="Calendar2008"/>
      <sheetName val="2009"/>
      <sheetName val="Y2012-040112(75K)"/>
      <sheetName val="expense (format ACC)"/>
      <sheetName val="expense (format factory)"/>
      <sheetName val="wage"/>
      <sheetName val="Organize(111111)"/>
      <sheetName val="HTC price structure(241111)"/>
      <sheetName val="INVEST-ACF -2012"/>
      <sheetName val="2012 (v.1)"/>
      <sheetName val="Di-P"/>
      <sheetName val="损益表导入"/>
      <sheetName val="MFG (2)"/>
      <sheetName val="P&amp;L"/>
      <sheetName val="MFG"/>
      <sheetName val="Manpower ACF"/>
      <sheetName val="Organize(Oct 29'2009) (2)"/>
      <sheetName val="List of name (108)"/>
      <sheetName val="List of name (ACF)"/>
      <sheetName val="List of name (106) (Revise2)"/>
      <sheetName val="AIR(1-4)"/>
      <sheetName val="AIR(5-7)"/>
      <sheetName val="CL (2)"/>
      <sheetName val="Report Summary"/>
      <sheetName val="Sales Report Japanese"/>
      <sheetName val="Sales,Stock detailes "/>
      <sheetName val="income"/>
      <sheetName val="op exp"/>
      <sheetName val="sales"/>
      <sheetName val="purchases"/>
      <sheetName val="gp"/>
      <sheetName val="stock"/>
      <sheetName val="DEALER PROFIT"/>
      <sheetName val="nov ytd"/>
      <sheetName val="nov 04"/>
      <sheetName val="HeadCount"/>
      <sheetName val="⁓heet2"/>
      <sheetName val="TITLE"/>
      <sheetName val="営業月報"/>
      <sheetName val="PSI summary"/>
      <sheetName val="BAL SHEET"/>
      <sheetName val="expenses"/>
      <sheetName val="BORROWINGS"/>
      <sheetName val="heads"/>
      <sheetName val="pl summ"/>
      <sheetName val="sales JAN05"/>
      <sheetName val="gp JAN 05"/>
      <sheetName val="purch JAN 05"/>
      <sheetName val="Stock Aged List"/>
      <sheetName val="SalesStock"/>
      <sheetName val="特記事項"/>
      <sheetName val="gpmth"/>
      <sheetName val="gp ytd"/>
      <sheetName val="Monthly Account Report - GP"/>
      <sheetName val="Monthly Account Report - Purcha"/>
      <sheetName val="Monthly Account Report - Sales"/>
      <sheetName val="CLAIM"/>
      <sheetName val="pldt"/>
      <sheetName val="98C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ctivity"/>
      <sheetName val="SI-DR FOR  APR09"/>
      <sheetName val="POD PERFORMANCE PER TRUCKER"/>
      <sheetName val="cbm per unit"/>
      <sheetName val="JASP Template"/>
      <sheetName val="LIST"/>
      <sheetName val="AISIN"/>
      <sheetName val="AISIN EUROPE"/>
      <sheetName val="ASE TEKNIK"/>
      <sheetName val="AUTO"/>
      <sheetName val="BARIA-VUNGTAU"/>
      <sheetName val="BASIT ASIF &amp; BROTHERS"/>
      <sheetName val="BUS &amp; TRUCK"/>
      <sheetName val="CHAIN FAR"/>
      <sheetName val="CHIYODA"/>
      <sheetName val="CYRIC"/>
      <sheetName val="DOBAC"/>
      <sheetName val="DUNOPIE"/>
      <sheetName val="EBONIS"/>
      <sheetName val="GENERAL AUTOMOBILES"/>
      <sheetName val="GENUINE MOTORS"/>
      <sheetName val="GHAFFAR"/>
      <sheetName val="HAFEEZ"/>
      <sheetName val="IKAE"/>
      <sheetName val="INDAMERICA"/>
      <sheetName val="INTIMEX"/>
      <sheetName val="ITO"/>
      <sheetName val="K.M.MOTORS"/>
      <sheetName val="KTE"/>
      <sheetName val="MECPAC"/>
      <sheetName val="MUNIR"/>
      <sheetName val="NEC"/>
      <sheetName val="NIPPON PILLAR"/>
      <sheetName val="PBR"/>
      <sheetName val="PBR(M)"/>
      <sheetName val="PREMIER"/>
      <sheetName val="PT.INDOPRIMA"/>
      <sheetName val="PT.KONAN"/>
      <sheetName val="SLS"/>
      <sheetName val="TBJ"/>
      <sheetName val="THAI CAPITAL"/>
      <sheetName val="THAI NKK"/>
      <sheetName val="THAI POLY"/>
      <sheetName val="VALFLON"/>
      <sheetName val="NIPPON"/>
      <sheetName val="ZIP INT'L"/>
      <sheetName val="Bal Sht"/>
      <sheetName val="B3_SUAD"/>
      <sheetName val="B10.1_AA24"/>
      <sheetName val="B10.2_AA25"/>
      <sheetName val="B10.2_AA25 (2)"/>
      <sheetName val="B1.3_B"/>
      <sheetName val="B1.4_C"/>
      <sheetName val="B1.5_D"/>
      <sheetName val="B1.6_E"/>
      <sheetName val="B1.7_F"/>
      <sheetName val="B1.7.1_F"/>
      <sheetName val="B1.8_H"/>
      <sheetName val="B1.9_J"/>
      <sheetName val="B1.11_Q"/>
      <sheetName val="B1.11.1_Q"/>
      <sheetName val="B1.12_N"/>
      <sheetName val="B1.13_R"/>
      <sheetName val="B1.10_L"/>
      <sheetName val="B1.10.1_L"/>
      <sheetName val="B1.14_W1"/>
      <sheetName val="B1.15_X"/>
      <sheetName val="B1.15.1_X"/>
      <sheetName val="B1.15.3_X"/>
      <sheetName val="B1.15.4_X"/>
      <sheetName val="B1.15.5_X"/>
      <sheetName val="B1.16_X"/>
      <sheetName val="B1.17"/>
      <sheetName val="Q107 vs Q108 YoY Summary"/>
      <sheetName val="US Summary"/>
      <sheetName val="US Fcst"/>
      <sheetName val="UK &amp; Italy Summary"/>
      <sheetName val="UK Fcst"/>
      <sheetName val="Japan BTS Summary"/>
      <sheetName val="FY08 YTD"/>
      <sheetName val="YoY "/>
      <sheetName val="WoW "/>
      <sheetName val="FY08 Weekly Data"/>
      <sheetName val="Lookup"/>
      <sheetName val="US"/>
      <sheetName val="UK"/>
      <sheetName val="Japan"/>
      <sheetName val="Italy"/>
      <sheetName val="Canada"/>
      <sheetName val="BW Total Sales"/>
      <sheetName val="FY07 P1-P9 Weekly Data"/>
      <sheetName val="FY07 P10-P12 Weekly Data"/>
      <sheetName val="FY06 Wkly"/>
      <sheetName val="US iPod Attach"/>
      <sheetName val="Japan iPod Attach"/>
      <sheetName val="11217000"/>
      <sheetName val="11217010"/>
      <sheetName val="11357000"/>
      <sheetName val="11357001"/>
      <sheetName val="1560"/>
      <sheetName val="1988"/>
      <sheetName val="23107000"/>
      <sheetName val="2340 &amp; 2341"/>
      <sheetName val="2350"/>
      <sheetName val="2430"/>
      <sheetName val="24300016"/>
      <sheetName val="vlookup"/>
      <sheetName val="s"/>
      <sheetName val="0000"/>
      <sheetName val="FG"/>
      <sheetName val="SPARES"/>
      <sheetName val="Description"/>
      <sheetName val="Sample Costing"/>
      <sheetName val="Sept03"/>
      <sheetName val="Product"/>
      <sheetName val="Insurance"/>
      <sheetName val="Tax"/>
      <sheetName val="Schedule 10 Page 1"/>
      <sheetName val="Schedule 10 Page 2 "/>
      <sheetName val="Schedule 10 Page 3"/>
      <sheetName val="Schedule 10 Page 4"/>
      <sheetName val="Schedule 10 Page 5"/>
      <sheetName val="Schedule 10 Page 6 "/>
      <sheetName val="Schedule 10 Page 7"/>
      <sheetName val="Schedule 10 Page 8"/>
      <sheetName val="ATV 12 Def Rev"/>
      <sheetName val="VF48"/>
      <sheetName val="ZF804 (ST LT)"/>
      <sheetName val="GL23150023"/>
      <sheetName val="GL26910000"/>
      <sheetName val="JV"/>
      <sheetName val="BRec P3"/>
      <sheetName val="BRec"/>
      <sheetName val="Matching"/>
      <sheetName val="GL"/>
      <sheetName val="Forecasting"/>
      <sheetName val="SAP_TH_P5"/>
      <sheetName val="Def Rev"/>
      <sheetName val="Def COGS"/>
      <sheetName val="JV Reclass."/>
      <sheetName val="JV Auto rev."/>
      <sheetName val="Total Claims Received"/>
      <sheetName val="Control"/>
      <sheetName val="Reference data"/>
      <sheetName val="Workfile-Do not delete"/>
      <sheetName val="Div 64 CONTROL Sheet"/>
      <sheetName val="20300000_GL"/>
      <sheetName val="20370001_GL"/>
      <sheetName val="64-20390001"/>
      <sheetName val="20400000_GL"/>
      <sheetName val="20467000_GL"/>
      <sheetName val="64-20610000"/>
      <sheetName val="64-20610001"/>
      <sheetName val="20610003_GL"/>
      <sheetName val="64-20620001"/>
      <sheetName val="64-20630001"/>
      <sheetName val="21900000"/>
      <sheetName val="21940000_GL"/>
      <sheetName val="22000000"/>
      <sheetName val="22100000_GL"/>
      <sheetName val="22200000"/>
      <sheetName val="22207002"/>
      <sheetName val="22207003"/>
      <sheetName val="22207004"/>
      <sheetName val="22207005"/>
      <sheetName val="22550000_GL"/>
      <sheetName val="22700000_GL"/>
      <sheetName val="22707002_GL"/>
      <sheetName val="23107000_GL"/>
      <sheetName val="23131000"/>
      <sheetName val="23131001"/>
      <sheetName val="23140000"/>
      <sheetName val="23140002"/>
      <sheetName val="23140004"/>
      <sheetName val="23150006"/>
      <sheetName val="23150010"/>
      <sheetName val="23150023 &amp; 26910000"/>
      <sheetName val="23180001_GL"/>
      <sheetName val="23200062 &amp; 27540062"/>
      <sheetName val="23400000 &amp; 23410000"/>
      <sheetName val="234400xx"/>
      <sheetName val="23450000_GL"/>
      <sheetName val="23500000_GL"/>
      <sheetName val="23600000_GL"/>
      <sheetName val="23650000_GL "/>
      <sheetName val="23750000_GL"/>
      <sheetName val="23850000_GL"/>
      <sheetName val="23900000_GL"/>
      <sheetName val="24300000_GL"/>
      <sheetName val="15427000 and 24807000_GL"/>
      <sheetName val="27010xxx &amp; 27510xxx"/>
      <sheetName val="Sales Summary"/>
      <sheetName val="BSLATEMP"/>
      <sheetName val="BSLA"/>
      <sheetName val="Balances"/>
      <sheetName val="Transactions"/>
      <sheetName val="Cash Management"/>
      <sheetName val="Invoices"/>
      <sheetName val="Invoice Drill"/>
      <sheetName val="Journal Drill"/>
      <sheetName val="Projects"/>
      <sheetName val="ARInvoice"/>
      <sheetName val="Property on hand"/>
      <sheetName val="Property Sold"/>
      <sheetName val="Sec.on Hand"/>
      <sheetName val="Sec.Sold"/>
      <sheetName val="Others"/>
      <sheetName val="Others Sold"/>
      <sheetName val="Lead"/>
      <sheetName val="Links"/>
      <sheetName val="Tickmarks"/>
      <sheetName val="Tax cal_2009"/>
      <sheetName val="TB-JM201"/>
      <sheetName val="Pivot"/>
      <sheetName val="Detailed TB"/>
      <sheetName val="Post YE entries"/>
      <sheetName val="Adj&amp;Rje 2008"/>
      <sheetName val="ADJ2009"/>
      <sheetName val="RJE2009"/>
      <sheetName val="Recon of RE with Stat accs"/>
      <sheetName val="SS1"/>
      <sheetName val="SS2"/>
      <sheetName val="SS3"/>
      <sheetName val="G-1000"/>
      <sheetName val="P-1000"/>
      <sheetName val="Z-1000"/>
      <sheetName val="Z-1100"/>
      <sheetName val="OO-1000"/>
      <sheetName val="RR-1000"/>
      <sheetName val="RR-1100"/>
      <sheetName val="I1-1000"/>
      <sheetName val="L-1000"/>
      <sheetName val="PP-1000"/>
      <sheetName val="PP-1100"/>
      <sheetName val="LL-1000"/>
      <sheetName val="LL-2000"/>
      <sheetName val="YY-1000"/>
      <sheetName val="ZA-1000"/>
      <sheetName val="ZB-1000"/>
      <sheetName val="ZJ-1000"/>
      <sheetName val="ZM-1000"/>
      <sheetName val="ZS-1000"/>
      <sheetName val="ZT-1000"/>
      <sheetName val="Trn_0109 to 1209"/>
      <sheetName val="RJE_RE"/>
      <sheetName val="Excite accruals"/>
      <sheetName val="Adj&amp;Rje 2007"/>
      <sheetName val="Adj&amp;Rje 2006"/>
      <sheetName val="ZJ-1100"/>
      <sheetName val="ZJ-1300"/>
      <sheetName val="Macro1"/>
      <sheetName val="GCF Balances Fast"/>
      <sheetName val="TB-JM299"/>
      <sheetName val="TB-JM201 (2)"/>
      <sheetName val="Withholding tax"/>
      <sheetName val="TB-2005"/>
      <sheetName val="320"/>
      <sheetName val="A-006"/>
      <sheetName val="A-007"/>
      <sheetName val="L-010"/>
      <sheetName val="OO-1200"/>
      <sheetName val="YY-1000 (2)"/>
      <sheetName val="RE"/>
      <sheetName val="A-009"/>
      <sheetName val="A-010"/>
      <sheetName val="L-017"/>
      <sheetName val="L-014-17"/>
      <sheetName val="L-023"/>
      <sheetName val="320099001"/>
      <sheetName val="572002001"/>
      <sheetName val="Foreign WHT"/>
      <sheetName val="eT&amp;L-wk50 (Adjustment)"/>
      <sheetName val="3800"/>
      <sheetName val="J1"/>
      <sheetName val="J2"/>
      <sheetName val="J3 - Nong Pra Lai"/>
      <sheetName val="J4 - Cha Cheng Sao"/>
      <sheetName val="f-1"/>
      <sheetName val="f-2"/>
      <sheetName val="f-3"/>
      <sheetName val="B-2"/>
      <sheetName val="L-3"/>
      <sheetName val="L-4"/>
      <sheetName val="U-5"/>
      <sheetName val="Z-4"/>
      <sheetName val="AA-6 (2)"/>
      <sheetName val="AA-6"/>
      <sheetName val="NN-6"/>
      <sheetName val="BB-7"/>
      <sheetName val="CC-8"/>
      <sheetName val="CC-9"/>
      <sheetName val="DD-10"/>
      <sheetName val="KK"/>
      <sheetName val="MM"/>
      <sheetName val="10"/>
      <sheetName val="70"/>
      <sheetName val="30"/>
      <sheetName val="30-note"/>
      <sheetName val="40"/>
      <sheetName val="90"/>
      <sheetName val="10-test (revise)"/>
      <sheetName val="10-1 Media"/>
      <sheetName val="10-cut"/>
      <sheetName val="10-test"/>
      <sheetName val="manual"/>
      <sheetName val="share cost"/>
      <sheetName val="Raw Material Vender"/>
      <sheetName val="WIP"/>
      <sheetName val="Raw Material ทำเอง"/>
      <sheetName val="Raw Material"/>
      <sheetName val="Packing"/>
      <sheetName val="supply in stock"/>
      <sheetName val="CompanyAtt"/>
      <sheetName val="ZB - 100.1"/>
      <sheetName val="ZB - 100.2"/>
      <sheetName val="ZB - 100.3"/>
      <sheetName val="VAL. SUM."/>
      <sheetName val="CTAS. RLDO. - VERSION FINAL"/>
      <sheetName val="PLAN C4"/>
      <sheetName val="CONTA.CASA"/>
      <sheetName val="CASA-PLAN"/>
      <sheetName val="NORTE2"/>
      <sheetName val="CASA-SUMARIA"/>
      <sheetName val="CASA-PERSONAL"/>
      <sheetName val="CASA-GASTOS GENERALES"/>
      <sheetName val="Pending (2)"/>
      <sheetName val="จำนวนคนไข้"/>
      <sheetName val="อัตราดอกเบี้ย"/>
      <sheetName val="T300 if add back dep"/>
      <sheetName val="T300"/>
      <sheetName val="T300-4"/>
      <sheetName val="P300"/>
      <sheetName val="X300"/>
      <sheetName val="X300-1"/>
      <sheetName val="Q300"/>
      <sheetName val="Q300-1"/>
      <sheetName val="Q400"/>
      <sheetName val="Q400-1"/>
      <sheetName val="M300"/>
      <sheetName val="L400"/>
      <sheetName val="L400-2"/>
      <sheetName val="L400-3"/>
      <sheetName val="L400-4"/>
      <sheetName val="AR90-270 (P'Tam)"/>
      <sheetName val="L300"/>
      <sheetName val="L300-1"/>
      <sheetName val="L300-2"/>
      <sheetName val="KK2006"/>
      <sheetName val="R300"/>
      <sheetName val="R300-1"/>
      <sheetName val="CC-2(R302)"/>
      <sheetName val="confirm"/>
      <sheetName val="RBS"/>
      <sheetName val="Udorn"/>
      <sheetName val="Hadyai"/>
      <sheetName val="Chaing"/>
      <sheetName val="Ubon"/>
      <sheetName val="Rat"/>
      <sheetName val="Chan"/>
      <sheetName val="group"/>
      <sheetName val="com"/>
      <sheetName val="Bank"/>
      <sheetName val="LIA"/>
      <sheetName val="ASS"/>
      <sheetName val="INC"/>
      <sheetName val="ADJ."/>
      <sheetName val="ADJ-VAR"/>
      <sheetName val="hedging"/>
      <sheetName val="Rate B,G"/>
      <sheetName val="defer"/>
      <sheetName val="คชจ-อบรม"/>
      <sheetName val="aff"/>
      <sheetName val="adj"/>
      <sheetName val="ASS."/>
      <sheetName val="LIA."/>
      <sheetName val="VAR"/>
      <sheetName val="retire42"/>
      <sheetName val="prop"/>
      <sheetName val="120511 AGT"/>
      <sheetName val="งบกระแสเงินสด"/>
      <sheetName val="detail44 (2)"/>
      <sheetName val="inc(dec)"/>
      <sheetName val="ques."/>
      <sheetName val="F_note"/>
      <sheetName val="A"/>
      <sheetName val="B"/>
      <sheetName val="B-1"/>
      <sheetName val="C"/>
      <sheetName val="C-3"/>
      <sheetName val="C-5"/>
      <sheetName val="L"/>
      <sheetName val="M"/>
      <sheetName val="M-1"/>
      <sheetName val="N"/>
      <sheetName val="U"/>
      <sheetName val="AA"/>
      <sheetName val="AA-FWD"/>
      <sheetName val="BB"/>
      <sheetName val="BB-1"/>
      <sheetName val="CC"/>
      <sheetName val="CC_1"/>
      <sheetName val="CC-1"/>
      <sheetName val="CC_2"/>
      <sheetName val="EE"/>
      <sheetName val="20"/>
      <sheetName val="issue"/>
      <sheetName val="purchase"/>
      <sheetName val="cut-off"/>
      <sheetName val="30-1"/>
      <sheetName val="30-2"/>
      <sheetName val="30-2 (2)"/>
      <sheetName val="C-Feedmill"/>
      <sheetName val="C-Chilled"/>
      <sheetName val="movement doc-Chill"/>
      <sheetName val="Top-ไก่พันธุ์"/>
      <sheetName val="compute-ไก่พันธุ์"/>
      <sheetName val="top-ไก่เนื้อ"/>
      <sheetName val="เล้าที่ 20"/>
      <sheetName val="เล้าที่ 21"/>
      <sheetName val="ลูกหนี้(เก่า)"/>
      <sheetName val="FA Consol"/>
      <sheetName val="Doc (2)"/>
      <sheetName val="Point (3)"/>
      <sheetName val="Point (2)"/>
      <sheetName val="Doc"/>
      <sheetName val="Point"/>
      <sheetName val="RJE&amp;AJE"/>
      <sheetName val="E1-1"/>
      <sheetName val="E1-2"/>
      <sheetName val="E1-3"/>
      <sheetName val="K"/>
      <sheetName val="M Note"/>
      <sheetName val="V"/>
      <sheetName val="V EXC"/>
      <sheetName val="V Confirm"/>
      <sheetName val="X (2)"/>
      <sheetName val="X EXC"/>
      <sheetName val="X Confirm"/>
      <sheetName val="P"/>
      <sheetName val="X"/>
      <sheetName val="ZA (2)"/>
      <sheetName val="ZC (2)"/>
      <sheetName val="ZB"/>
      <sheetName val="ZB TM"/>
      <sheetName val="ZD"/>
      <sheetName val="ZD tickmark"/>
      <sheetName val="NFS-ZD"/>
      <sheetName val="OH (2)"/>
      <sheetName val="OH TM"/>
      <sheetName val="NFS-ZD (2)"/>
      <sheetName val="E1-1 (2)"/>
      <sheetName val="E1-2 (2)"/>
      <sheetName val="E1-3 (2)"/>
      <sheetName val="E1-3 8 month"/>
      <sheetName val="Cutoff pur"/>
      <sheetName val="Reconcile"/>
      <sheetName val="Test payroll"/>
      <sheetName val="Test payroll-Note"/>
      <sheetName val="Test-Shizuma"/>
      <sheetName val="Test-Yuji"/>
      <sheetName val="Test-Sumalee"/>
      <sheetName val="Test-Parinya"/>
      <sheetName val="BL Jul'04"/>
      <sheetName val="Unpresent Chq CTB"/>
      <sheetName val="103080"/>
      <sheetName val="103000"/>
      <sheetName val="103030"/>
      <sheetName val="103060"/>
      <sheetName val="103100"/>
      <sheetName val="106000"/>
      <sheetName val="Intercom"/>
      <sheetName val="120000"/>
      <sheetName val="121500 Jun'04"/>
      <sheetName val="130100"/>
      <sheetName val="130300"/>
      <sheetName val="130500"/>
      <sheetName val="130510"/>
      <sheetName val="Cement rebate"/>
      <sheetName val="Additive rebate Jul'04"/>
      <sheetName val="130521"/>
      <sheetName val="130530"/>
      <sheetName val="140023"/>
      <sheetName val="140753"/>
      <sheetName val="140801"/>
      <sheetName val="152000"/>
      <sheetName val="170100"/>
      <sheetName val="170200"/>
      <sheetName val="170800"/>
      <sheetName val="171200"/>
      <sheetName val="171210"/>
      <sheetName val="200100"/>
      <sheetName val="200200"/>
      <sheetName val="200500"/>
      <sheetName val="201900"/>
      <sheetName val="202200"/>
      <sheetName val="203300"/>
      <sheetName val="300100-320000"/>
      <sheetName val="400000"/>
      <sheetName val="430300"/>
      <sheetName val="430600"/>
      <sheetName val="Detail Po log"/>
      <sheetName val="471100"/>
      <sheetName val="471110"/>
      <sheetName val="471200"/>
      <sheetName val="Test cost dome "/>
      <sheetName val="Test cost oversea"/>
      <sheetName val="TM_test oversea"/>
      <sheetName val="TM_test dome"/>
      <sheetName val="N (2)"/>
      <sheetName val="ทะเบียน"/>
      <sheetName val="รายชื่อ"/>
      <sheetName val="bonus"/>
      <sheetName val="Jan'07"/>
      <sheetName val="Feb'07"/>
      <sheetName val="Mar'07 "/>
      <sheetName val="Apr'07"/>
      <sheetName val="May'07"/>
      <sheetName val="Jun'07"/>
      <sheetName val="Jul'07"/>
      <sheetName val="Aug'07 "/>
      <sheetName val="Sep'07 "/>
      <sheetName val="Sec"/>
      <sheetName val="S20 (3)"/>
      <sheetName val="movement"/>
      <sheetName val="movement (2)"/>
      <sheetName val="Fully"/>
      <sheetName val="FG(B)"/>
      <sheetName val="RM"/>
      <sheetName val="part-local"/>
      <sheetName val="LOCAL(B)"/>
      <sheetName val="part-import"/>
      <sheetName val="Trial Balance Sep'05"/>
      <sheetName val="Department"/>
      <sheetName val="Flowchart"/>
      <sheetName val="SU-origin"/>
      <sheetName val="U-note-1"/>
      <sheetName val="note to U"/>
      <sheetName val="U-Note-predict-benz"/>
      <sheetName val="Depreciation-ann P"/>
      <sheetName val="Drepreciation-ori"/>
      <sheetName val="U-Note-detail"/>
      <sheetName val="U-Note"/>
      <sheetName val="U-Note (2)"/>
      <sheetName val="PGM_TOTAL"/>
      <sheetName val="PGM_CARTON"/>
      <sheetName val="CARTON_BT"/>
      <sheetName val="LINK"/>
      <sheetName val="PGM_SB"/>
      <sheetName val="SB_BT"/>
      <sheetName val="PGM_HI"/>
      <sheetName val="HI_BT"/>
      <sheetName val="BALANCE"/>
      <sheetName val="FCF"/>
      <sheetName val="GIVTR00P"/>
      <sheetName val="IntDec00TespM&amp;B"/>
      <sheetName val="Age311299TESP"/>
      <sheetName val="P4DDBFTESP"/>
      <sheetName val="DEP12"/>
      <sheetName val="DEP99"/>
      <sheetName val="AGING-BO Mar-06"/>
      <sheetName val="AGING"/>
      <sheetName val="AGING1"/>
      <sheetName val="fomat"/>
      <sheetName val="FG import-NOT USE"/>
      <sheetName val="surell"/>
      <sheetName val="Customer"/>
      <sheetName val="X303"/>
      <sheetName val="group-expense"/>
      <sheetName val="DEPSYS47"/>
      <sheetName val="Dec15"/>
      <sheetName val="DEC31"/>
      <sheetName val="M03"/>
      <sheetName val="M01"/>
      <sheetName val="個別(FS-311）"/>
      <sheetName val="科目（FS-311）"/>
      <sheetName val="F_OH"/>
      <sheetName val="เงินกู้ธนชาติ"/>
      <sheetName val="CST1198"/>
      <sheetName val="aa piping"/>
      <sheetName val="px civil"/>
      <sheetName val="CIVIL UP"/>
      <sheetName val="SEA"/>
      <sheetName val="ALL-CPW"/>
      <sheetName val="เครื่องมือ"/>
      <sheetName val="OfficeMC-Master"/>
      <sheetName val="OfficeMC-Adj"/>
      <sheetName val="Date"/>
      <sheetName val="PL-D1"/>
      <sheetName val="PBK"/>
      <sheetName val="入り数計算"/>
      <sheetName val="成形プレスリスト"/>
      <sheetName val="管理率リスト"/>
      <sheetName val="材料リスト"/>
      <sheetName val="MATERIAL"/>
      <sheetName val="油リスト"/>
      <sheetName val="パックリスト"/>
      <sheetName val="送り先リスト"/>
      <sheetName val="焼結単価リスト"/>
      <sheetName val="加工リスト"/>
      <sheetName val="ＳＩＮＴＥＲ"/>
      <sheetName val="プレス計算"/>
      <sheetName val="งบกำไรฯ_48(1)"/>
      <sheetName val="TMS2000"/>
      <sheetName val="DealerData"/>
      <sheetName val="CustomerData"/>
      <sheetName val="comm_FCD"/>
      <sheetName val="Com_Paid_FCD"/>
      <sheetName val="comm_THB"/>
      <sheetName val="Comm_Paid_THB"/>
      <sheetName val="comm_EUR"/>
      <sheetName val="Tickmark"/>
      <sheetName val="note"/>
      <sheetName val="RY1"/>
      <sheetName val="RY2"/>
      <sheetName val="RY3"/>
      <sheetName val="BP1"/>
      <sheetName val="BP2"/>
      <sheetName val="BP"/>
      <sheetName val="Work-in-Process"/>
      <sheetName val="Work-in-Process (2)"/>
      <sheetName val="FG-1"/>
      <sheetName val="FG-2"/>
      <sheetName val="frptolocal"/>
      <sheetName val="RJE"/>
      <sheetName val="detailadjust"/>
      <sheetName val="Disposed"/>
      <sheetName val="CPO"/>
      <sheetName val="Curren FA Local"/>
      <sheetName val="U-1"/>
      <sheetName val="S33"/>
      <sheetName val="S33 (3 months)"/>
      <sheetName val="S33 (3 months)-note"/>
      <sheetName val="S33 (6 months)"/>
      <sheetName val="S33 (6 months)-note"/>
      <sheetName val="34-note-mar"/>
      <sheetName val="macro"/>
      <sheetName val="front"/>
      <sheetName val="Input"/>
      <sheetName val="Input_forecast"/>
      <sheetName val="Input_BS Spec"/>
      <sheetName val="Analysis"/>
      <sheetName val="Narrative"/>
      <sheetName val="M0"/>
      <sheetName val="M2"/>
      <sheetName val="Overview M2"/>
      <sheetName val="Overview forecast"/>
      <sheetName val="M3"/>
      <sheetName val="M4"/>
      <sheetName val="M5"/>
      <sheetName val="M6"/>
      <sheetName val="M7"/>
      <sheetName val="M8"/>
      <sheetName val="M8_2"/>
      <sheetName val="M21"/>
      <sheetName val="Overview M21"/>
      <sheetName val="M9"/>
      <sheetName val="Overview M9"/>
      <sheetName val="M17"/>
      <sheetName val="Overview M17"/>
      <sheetName val="M18"/>
      <sheetName val="noa"/>
      <sheetName val="CF_A"/>
      <sheetName val="CF_B"/>
      <sheetName val="CF_P"/>
      <sheetName val="Overview M18"/>
      <sheetName val="M19"/>
      <sheetName val="M14"/>
      <sheetName val="M15"/>
      <sheetName val="STD"/>
      <sheetName val="C (4)"/>
      <sheetName val="Direct Mat 1"/>
      <sheetName val="fac S"/>
      <sheetName val="fAC S2"/>
      <sheetName val="FAC S 4"/>
      <sheetName val="faC S 5"/>
      <sheetName val="Packing 2"/>
      <sheetName val="FG1"/>
      <sheetName val="C (2)"/>
      <sheetName val="C (3)"/>
      <sheetName val="Co info"/>
      <sheetName val="TBCS-PL"/>
      <sheetName val="TBCS-BS"/>
      <sheetName val="Adjustments"/>
      <sheetName val="Reclassifications"/>
      <sheetName val="TBS"/>
      <sheetName val="TPL"/>
      <sheetName val="TRecon"/>
      <sheetName val="DPLA"/>
      <sheetName val="B1"/>
      <sheetName val="B1-1"/>
      <sheetName val="B1-2"/>
      <sheetName val="B2"/>
      <sheetName val="C1"/>
      <sheetName val="C1-1"/>
      <sheetName val="C2"/>
      <sheetName val="C4"/>
      <sheetName val="Eprog"/>
      <sheetName val="E1"/>
      <sheetName val="E2"/>
      <sheetName val="F1"/>
      <sheetName val="F1-1"/>
      <sheetName val="F2"/>
      <sheetName val="G1"/>
      <sheetName val="G1-1"/>
      <sheetName val="G2"/>
      <sheetName val="G3"/>
      <sheetName val="G4"/>
      <sheetName val="H1"/>
      <sheetName val="H1-1"/>
      <sheetName val="LI"/>
      <sheetName val="L1-1"/>
      <sheetName val="M1"/>
      <sheetName val="M1-1"/>
      <sheetName val="N1"/>
      <sheetName val="P4"/>
      <sheetName val="TASintDec00"/>
      <sheetName val="Age311299TAS"/>
      <sheetName val="P4DDBFTAS"/>
      <sheetName val="CJEs"/>
      <sheetName val="CRJE"/>
      <sheetName val="Summary of Adj"/>
      <sheetName val="FAMsia BS"/>
      <sheetName val="Msia PL"/>
      <sheetName val="FAWuxi BS"/>
      <sheetName val="FAMW PL"/>
      <sheetName val="FAMW BS"/>
      <sheetName val="Forex"/>
      <sheetName val="CONSOL MPL"/>
      <sheetName val="FAS MPL"/>
      <sheetName val="FAM MPL"/>
      <sheetName val="FAMW MPL"/>
      <sheetName val="371-Crate deposit"/>
      <sheetName val="371-contract deposit"/>
      <sheetName val="ตัวเช็ค"/>
      <sheetName val="G แบบอย่าง"/>
      <sheetName val="step"/>
      <sheetName val="Sheet1 (2)"/>
      <sheetName val="G"/>
      <sheetName val="G-1"/>
      <sheetName val="G-2"/>
      <sheetName val="vou"/>
      <sheetName val="dep"/>
      <sheetName val="สรุปรวม"/>
      <sheetName val="INFO"/>
      <sheetName val="WIP(PS)"/>
      <sheetName val="Other"/>
      <sheetName val="Pro-Shaft1"/>
      <sheetName val="Pro-Shaft2 "/>
      <sheetName val="BS1198"/>
      <sheetName val="AT1_1198"/>
      <sheetName val="AT2_1198"/>
      <sheetName val="AT3_1198"/>
      <sheetName val="PLX1198"/>
      <sheetName val="PL1198"/>
      <sheetName val="Q310"/>
      <sheetName val="Q311"/>
      <sheetName val="Q312"/>
      <sheetName val="Q313"/>
      <sheetName val="Q314"/>
      <sheetName val="Q320"/>
      <sheetName val="Payment Schedule1"/>
      <sheetName val="Payment Schedule2"/>
      <sheetName val="Payment Schedule3"/>
      <sheetName val="Payment Schedule4"/>
      <sheetName val="R 301"/>
      <sheetName val="R 302"/>
      <sheetName val="R 303"/>
      <sheetName val="FS-1"/>
      <sheetName val="V-300"/>
      <sheetName val="K300"/>
      <sheetName val="rev"/>
      <sheetName val="fwd"/>
      <sheetName val="jbic"/>
      <sheetName val="unreal"/>
      <sheetName val="loan"/>
      <sheetName val="Part O(A1-D1)"/>
      <sheetName val="ACCODE"/>
      <sheetName val="ต้นฉบับเงินสดจ่าย"/>
      <sheetName val="ต้นฉบับคืนเงินยืม"/>
      <sheetName val="ต้นฉบับเงินสดรับ"/>
      <sheetName val="ต้นฉบับรายวันขาย"/>
      <sheetName val="ต้นฉบับรายวัน"/>
      <sheetName val="กระดาษทำการ"/>
      <sheetName val="KPMG"/>
      <sheetName val="ประมาณ"/>
      <sheetName val="Point  (2)"/>
      <sheetName val="30(U) (2)"/>
      <sheetName val="KK (2)"/>
      <sheetName val="cut-sales(local) (2)"/>
      <sheetName val="cut-sale(expt) (2)"/>
      <sheetName val="Analytical"/>
      <sheetName val="L310"/>
      <sheetName val="L311 AR ratio"/>
      <sheetName val="L312 Allowance"/>
      <sheetName val="retire45"/>
      <sheetName val="U-(fixed asset)"/>
      <sheetName val="G300"/>
      <sheetName val="G310"/>
      <sheetName val="Additional"/>
      <sheetName val="Transfer"/>
      <sheetName val="G400"/>
      <sheetName val="Build"/>
      <sheetName val="Equipment"/>
      <sheetName val="Tools"/>
      <sheetName val="Machine"/>
      <sheetName val="Vehicle"/>
      <sheetName val="Furniture"/>
      <sheetName val="Tetephone"/>
      <sheetName val="Software"/>
      <sheetName val="Asset Verification"/>
      <sheetName val="Additions"/>
      <sheetName val="อาคาร"/>
      <sheetName val="เครื่องจักร"/>
      <sheetName val="เครื่องตกแต่ง"/>
      <sheetName val="predict"/>
      <sheetName val="รวมสินทรัพย์"/>
      <sheetName val="ยานพาหนะ"/>
      <sheetName val="depre ยาน"/>
      <sheetName val="รวม"/>
      <sheetName val="BB (2)"/>
      <sheetName val="BB-1 (2)"/>
      <sheetName val="BB-2 (2)"/>
      <sheetName val="Related"/>
      <sheetName val="งบBS"/>
      <sheetName val="งบPL"/>
      <sheetName val="งบADM"/>
      <sheetName val="ส่วนของผู้ถือ"/>
      <sheetName val="งบดุลARAP"/>
      <sheetName val="งบดุลARAP(oth)"/>
      <sheetName val="งบดุล_CACL"/>
      <sheetName val="AgingAR"/>
      <sheetName val="AgingAP"/>
      <sheetName val="งบกำไรฯ_48 (M1)"/>
      <sheetName val="งบกำไรฯ_48 (M2)"/>
      <sheetName val="งบกำไรฯ_48(M3)"/>
      <sheetName val="งบกำไรฯ_48(2)"/>
      <sheetName val="งบกำไรฯ_48(3)"/>
      <sheetName val="สินค้า-สุรา48(1)"/>
      <sheetName val="สินค้า-เบียร์48(2)"/>
      <sheetName val="สินค้า-อื่นๆ48(3)"/>
      <sheetName val="ทั่วไป"/>
      <sheetName val="นโยบาย"/>
      <sheetName val="1.Board"/>
      <sheetName val="2.%share"/>
      <sheetName val="2.1 EBITDA"/>
      <sheetName val="3.เงินสดและรายการเทียบเท่าเงินส"/>
      <sheetName val="3.1.เงินฝากธ.ติดภาระผูกพัน"/>
      <sheetName val="3.2 ตั๋วสัญญาฯติดภาระผูกพัน"/>
      <sheetName val="4.AR-trade"/>
      <sheetName val="5.AR-trade-related"/>
      <sheetName val="5.1OPEN AR"/>
      <sheetName val="6.AR-other-related"/>
      <sheetName val="7.สินค้าคงเหลือและพัสดุคงเหลือ"/>
      <sheetName val="8.สินทรัพย์หมุนเวียนอื่น"/>
      <sheetName val="9.เงินลงทุน-ยาว"/>
      <sheetName val="10.PPE-S-Tเปลี่ยนทันที"/>
      <sheetName val="10.1PPE-S-T เปลี่ยนตั้งแต่ต้น"/>
      <sheetName val="11.สินทรัพย์ไม่มีตัวตนเปลี่ยนทั"/>
      <sheetName val="11.1สินทรัพย์ไม่มีตัวตน S-T(ตั้"/>
      <sheetName val="12.สินทรัพย์ไม่หมุนเวียนอื่น"/>
      <sheetName val="13.1 AP-trade-related"/>
      <sheetName val="OPEN AP"/>
      <sheetName val="13.2 AP-trade-บริษัทอื่น"/>
      <sheetName val="13.3AP-related"/>
      <sheetName val="14.หนี้สินหมุนเวียนอื่น"/>
      <sheetName val="15.1 เงินกู้ระยะยาว"/>
      <sheetName val="15.2mm เงินกู้"/>
      <sheetName val="15.3กำหนดชำระเงินกู้"/>
      <sheetName val="16.หนี้สินไม่หมุนเวียนอื่น"/>
      <sheetName val="17 Commitment"/>
      <sheetName val="18.กำไรจากการดำเนินงาน"/>
      <sheetName val="19รายได้จากการขาย"/>
      <sheetName val="19.1 รายได้อื่น"/>
      <sheetName val="20.ดอกเบี้ยรับ-จ่าย"/>
      <sheetName val="21.Fx"/>
      <sheetName val="22.รายการในCF"/>
      <sheetName val="23.employee ค่าตอบแทนกรรมการ"/>
      <sheetName val="24.forward "/>
      <sheetName val="25.BOI"/>
      <sheetName val="26.ภาษีเงินได้รอตัด"/>
      <sheetName val="27.ภาษีในงบ PL"/>
      <sheetName val="28.รายละเอียดภาษีรอตัด"/>
      <sheetName val="29.Purchase fr.PTT(crude+FT+NG)"/>
      <sheetName val="29.Purchase fr.PTT(crude+FT+NG"/>
      <sheetName val="29.Purchase fr.PTT crude+FT+NG"/>
      <sheetName val="29.1 Nat gas, demurrage,oth"/>
      <sheetName val="30.Purchase-related"/>
      <sheetName val="31.Sale to PTT"/>
      <sheetName val="32.Sale - related"/>
      <sheetName val="33.other expense - PTT"/>
      <sheetName val="34.other expense-related"/>
      <sheetName val="Realized-Un"/>
      <sheetName val="W-T"/>
      <sheetName val="35.Margin (12)"/>
      <sheetName val="35.Margin (11)"/>
      <sheetName val="35.Margin (10)"/>
      <sheetName val="RRC"/>
      <sheetName val="งบPOS'ช้าง"/>
      <sheetName val="MA"/>
      <sheetName val="OUTSOURCE"/>
      <sheetName val="L - 120"/>
      <sheetName val="L - 121"/>
      <sheetName val="U_Rec(GL-PND1)"/>
      <sheetName val="U_Rec_note1"/>
      <sheetName val="U_WT_Thai)"/>
      <sheetName val="U_WT_Jap"/>
      <sheetName val="U_Test_Exist"/>
      <sheetName val="U_Exist_Note"/>
      <sheetName val="ZD312(Test resign)"/>
      <sheetName val="ZD313(resign note)"/>
      <sheetName val="RM-ID"/>
      <sheetName val="RM-Clock"/>
      <sheetName val="FG-Clock"/>
      <sheetName val="FG-Shutter"/>
      <sheetName val="FG-Time too"/>
      <sheetName val="FG-ID"/>
      <sheetName val="WIP-Clock"/>
      <sheetName val="WIP-Shutter"/>
      <sheetName val="RM-Shutter"/>
      <sheetName val="RM-Time"/>
      <sheetName val="WIP-ID"/>
      <sheetName val="Physical variance"/>
      <sheetName val="Note 3"/>
      <sheetName val="Note 4"/>
      <sheetName val="Note 5"/>
      <sheetName val="Note 7"/>
      <sheetName val="Note 8"/>
      <sheetName val="Note 11"/>
      <sheetName val="Note 13"/>
      <sheetName val="Note 18 PL"/>
      <sheetName val="Note 18 Y'04"/>
      <sheetName val="Note 18 BS"/>
      <sheetName val="int.-cash"/>
      <sheetName val="LOAN04"/>
      <sheetName val="FX-AR-AP"/>
      <sheetName val="FX-AR-AP 2004"/>
      <sheetName val="Note 6"/>
      <sheetName val="Note 9"/>
      <sheetName val="Note 16 PL"/>
      <sheetName val="Note 16 Y'04"/>
      <sheetName val="Note 16 BS"/>
      <sheetName val="LOAN05"/>
      <sheetName val="FX-AR-AP2005"/>
      <sheetName val="NAME"/>
      <sheetName val="期首ﾃﾞｰﾀ"/>
      <sheetName val="前期ﾃﾞｰﾀBS用"/>
      <sheetName val="前年同期ﾃﾞｰﾀPL用"/>
      <sheetName val="前年同期ﾃﾞｰﾀSGA用"/>
      <sheetName val="前年同期ﾃﾞｰﾀCOST用"/>
      <sheetName val="member list"/>
      <sheetName val="BASIC"/>
      <sheetName val="The checking sheet"/>
      <sheetName val="No.001-002"/>
      <sheetName val="No.003"/>
      <sheetName val="No.004"/>
      <sheetName val="No.005"/>
      <sheetName val="No.006"/>
      <sheetName val="No.007"/>
      <sheetName val="No.010"/>
      <sheetName val="No.015"/>
      <sheetName val="No.020"/>
      <sheetName val="No.021"/>
      <sheetName val="No.023"/>
      <sheetName val="No.027"/>
      <sheetName val="No.028"/>
      <sheetName val="No.029"/>
      <sheetName val="No.031"/>
      <sheetName val="No.040"/>
      <sheetName val="No.041"/>
      <sheetName val="No.042"/>
      <sheetName val="No.43"/>
      <sheetName val="No.050"/>
      <sheetName val="No.051"/>
      <sheetName val="No.056"/>
      <sheetName val="No.060"/>
      <sheetName val="No.061"/>
      <sheetName val="No.065"/>
      <sheetName val="No.070"/>
      <sheetName val="No.071"/>
      <sheetName val="No.072"/>
      <sheetName val="No.075"/>
      <sheetName val="No.078"/>
      <sheetName val="No.080"/>
      <sheetName val="No.090"/>
      <sheetName val="No.092"/>
      <sheetName val="No.093"/>
      <sheetName val="No.094"/>
      <sheetName val="No.099"/>
      <sheetName val="No.100"/>
      <sheetName val="No.105"/>
      <sheetName val="No.100-(1)"/>
      <sheetName val="No.100-(2)"/>
      <sheetName val="No.144"/>
      <sheetName val="No.145"/>
      <sheetName val="No.146"/>
      <sheetName val="No.147"/>
      <sheetName val="No.150-151"/>
      <sheetName val="No.152"/>
      <sheetName val="No.153"/>
      <sheetName val="No.154"/>
      <sheetName val="Z"/>
      <sheetName val="10.1"/>
      <sheetName val="10.2"/>
      <sheetName val="10.3"/>
      <sheetName val="10.4"/>
      <sheetName val="10.5"/>
      <sheetName val="10.5.1"/>
      <sheetName val="10-TICK"/>
      <sheetName val="MA-CC"/>
      <sheetName val="OUTSOURCE-CC"/>
      <sheetName val="L to 20"/>
      <sheetName val="sale-narrative"/>
      <sheetName val="INFOTECH1"/>
      <sheetName val="INFOTECH2"/>
      <sheetName val="WT IFT1"/>
      <sheetName val="WT IFT2"/>
      <sheetName val="WT IFT3"/>
      <sheetName val="Salaries (by month)"/>
      <sheetName val="Budget-Bal"/>
      <sheetName val="Budget-Profit"/>
      <sheetName val="RATIO"/>
      <sheetName val="DUPONT"/>
      <sheetName val=" F-1"/>
      <sheetName val=" F-2"/>
      <sheetName val=" F-3"/>
      <sheetName val="F-1-note"/>
      <sheetName val="F-2-note"/>
      <sheetName val="LINE"/>
      <sheetName val="Work'n Process"/>
      <sheetName val="ISO"/>
      <sheetName val="Master Data"/>
      <sheetName val="Signature Block"/>
      <sheetName val="sheet 1"/>
      <sheetName val="综合成本分析01.01-0205"/>
      <sheetName val="8月"/>
      <sheetName val="9月"/>
      <sheetName val="10月"/>
      <sheetName val="蓄水明细"/>
      <sheetName val="10月 (2)"/>
      <sheetName val="数据有效性说明"/>
      <sheetName val="③节前到位"/>
      <sheetName val="RecoveredExternalLink1"/>
      <sheetName val="201912系数"/>
      <sheetName val="Recap"/>
      <sheetName val="항공"/>
      <sheetName val="해상"/>
      <sheetName val="미국현지비용"/>
      <sheetName val="Ref3"/>
      <sheetName val="Ref4"/>
      <sheetName val="DBFROM"/>
      <sheetName val="Quantum PO Std"/>
      <sheetName val="Leap PO Std."/>
      <sheetName val="GE 2001"/>
      <sheetName val="HTP 2001"/>
      <sheetName val="2019年发生未支付"/>
      <sheetName val="请勿删除"/>
      <sheetName val="FY02"/>
      <sheetName val="基础数据"/>
      <sheetName val="spp"/>
      <sheetName val="1.1-产品结构"/>
      <sheetName val="数据输入"/>
      <sheetName val="行动计划"/>
      <sheetName val="量具重复性和再现性数据收集表"/>
      <sheetName val="量具重复性和再现性报告"/>
      <sheetName val="BaaN FW47"/>
      <sheetName val="Sep BaaN"/>
      <sheetName val="Optimize"/>
      <sheetName val="评价矩阵"/>
      <sheetName val="po list"/>
      <sheetName val="costos fw 52"/>
      <sheetName val="目标体系横轴矩阵"/>
      <sheetName val="表2-角色汇总（自动生成）"/>
      <sheetName val="聘用明细信息模板1207（波轮）"/>
      <sheetName val="Kautex 4WD St.IV P&amp;D"/>
      <sheetName val="Sachs FL WHL"/>
      <sheetName val="#ofclose .xl"/>
      <sheetName val="原始数据"/>
      <sheetName val="NEW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X BAR-R"/>
      <sheetName val="ATTRIBUTE"/>
      <sheetName val="Histogram"/>
      <sheetName val="Summary"/>
      <sheetName val="Planet_Ame"/>
      <sheetName val="Planet_AP"/>
      <sheetName val="Planet_EMEA"/>
      <sheetName val="Planet_OG"/>
      <sheetName val="Planet_WW"/>
      <sheetName val="MC3(main)"/>
      <sheetName val="MC1"/>
      <sheetName val="FP"/>
      <sheetName val="Time Dimension Lookup"/>
      <sheetName val="Spec"/>
      <sheetName val="LOV"/>
      <sheetName val="公司"/>
      <sheetName val="工厂"/>
      <sheetName val="经营体"/>
      <sheetName val="供应商"/>
      <sheetName val="CONTROL CHART"/>
      <sheetName val="LRR Summary"/>
      <sheetName val="Foams"/>
      <sheetName val="Refrigerants"/>
      <sheetName val="AmeSum"/>
      <sheetName val="目标体系横轴矩阵"/>
      <sheetName val="GE 2001"/>
      <sheetName val="HTP 2001"/>
      <sheetName val="분리멀티형"/>
      <sheetName val="Sales Units (3)"/>
      <sheetName val="PO File 2002"/>
      <sheetName val="PO File 2002 Final"/>
      <sheetName val="Quantum Stds 12-4-01"/>
      <sheetName val="Raw materials"/>
      <sheetName val="SUM14ZC1"/>
      <sheetName val="FY03CostStructure"/>
      <sheetName val="Safety _ P_A"/>
      <sheetName val="Oct FW42 BaaN for G-Line"/>
      <sheetName val="po list"/>
      <sheetName val="Original"/>
      <sheetName val="FCG"/>
      <sheetName val="23年到周-型号"/>
      <sheetName val="k-line"/>
      <sheetName val="UPPER BLOCK"/>
      <sheetName val="Grid"/>
      <sheetName val="Grafvta00 (2)"/>
      <sheetName val="EPR &amp; LRR"/>
      <sheetName val="ＴＦ関連Ｐｒｊ日程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SPals"/>
      <sheetName val="분리멀티형"/>
      <sheetName val="Instructions"/>
      <sheetName val="Index"/>
      <sheetName val="10. Thermal Limiter Test"/>
      <sheetName val="Restate"/>
      <sheetName val="Summary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PPS-SUN-005"/>
      <sheetName val="Histogram"/>
      <sheetName val="Grafvta00 (2)"/>
      <sheetName val="XL4Poppy"/>
      <sheetName val="Pull HP Wide"/>
      <sheetName val="Pull All SFs"/>
      <sheetName val="LRR Summary"/>
      <sheetName val="UPPER BLOCK"/>
      <sheetName val="假设"/>
      <sheetName val="HDa16"/>
      <sheetName val="01_宏命令库"/>
      <sheetName val="Original"/>
      <sheetName val="Quantum PO Std"/>
      <sheetName val="Leap PO Std."/>
      <sheetName val="PLALL2"/>
      <sheetName val="FY03CostStructure"/>
      <sheetName val="Oct FW42 BaaN for G-Line"/>
      <sheetName val="po list"/>
      <sheetName val="Sheet2"/>
      <sheetName val="目标体系横轴矩阵"/>
      <sheetName val="PLALL"/>
      <sheetName val="Sales Units (3)"/>
      <sheetName val="Sheet1"/>
      <sheetName val="Foams"/>
      <sheetName val="Refrigerants"/>
      <sheetName val="Summary Data"/>
      <sheetName val="GE 2001"/>
      <sheetName val="HTP 2001"/>
      <sheetName val="Kautex 4WD St.IV P&amp;D"/>
      <sheetName val="Sachs FL WH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C1 Summary1"/>
      <sheetName val="AP I4"/>
      <sheetName val="AP DW"/>
      <sheetName val="Autoliv"/>
      <sheetName val="Antolin"/>
      <sheetName val="Benteler"/>
      <sheetName val="Bosch"/>
      <sheetName val="Brose"/>
      <sheetName val="Conti Teves"/>
      <sheetName val="Dynamid"/>
      <sheetName val="Fico"/>
      <sheetName val="GKN"/>
      <sheetName val="JCI"/>
      <sheetName val="Kautex 4WD Lev.II P"/>
      <sheetName val="Kautex 4WD St.IV P&amp;D"/>
      <sheetName val="Kautex 2WD ISG P&amp;D"/>
      <sheetName val="Kautex 2WD Lev II P&amp;D"/>
      <sheetName val="Kutsch Kirchhoff"/>
      <sheetName val="Lear"/>
      <sheetName val="Lemforder"/>
      <sheetName val="Meritor"/>
      <sheetName val="NSK"/>
      <sheetName val="Ortech"/>
      <sheetName val="Paulstra"/>
      <sheetName val="Pelzer"/>
      <sheetName val="Presta Krupp"/>
      <sheetName val="Sommer Allibert"/>
      <sheetName val="SAL"/>
      <sheetName val="SAS"/>
      <sheetName val="Sachs FTE"/>
      <sheetName val="Sachs Clutch"/>
      <sheetName val="Sachs FL WHL"/>
      <sheetName val="PLALL"/>
      <sheetName val="产品"/>
      <sheetName val="Q4 CURRENCY"/>
      <sheetName val="Funnel"/>
      <sheetName val="MCS"/>
      <sheetName val="Histogram"/>
      <sheetName val="Spec"/>
      <sheetName val="ＴＦ関連Ｐｒｊ日程表"/>
      <sheetName val="#ofclose .xl"/>
      <sheetName val="產品基本信息"/>
      <sheetName val="UPPER BLOCK"/>
      <sheetName val="Leap PO Std."/>
      <sheetName val="Quantum PO Std"/>
      <sheetName val="Summary"/>
      <sheetName val="master PO"/>
      <sheetName val="분리멀티형"/>
      <sheetName val="LRR Summary"/>
      <sheetName val="假设"/>
      <sheetName val="HDa16"/>
      <sheetName val="SPals"/>
      <sheetName val="jan11_APQP-newC1"/>
      <sheetName val="GE 2001"/>
      <sheetName val="HTP 2001"/>
      <sheetName val="Oct FW42 BaaN for G-Line"/>
      <sheetName val="po list"/>
      <sheetName val="NVA-300T返品リスト"/>
      <sheetName val="Summary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ＴＦ関連Ｐｒｊ日程表"/>
      <sheetName val="集計条件"/>
      <sheetName val="DOM-競合車SPEC"/>
      <sheetName val="Spec"/>
      <sheetName val="24204"/>
      <sheetName val="96期(川崎)"/>
      <sheetName val="ENG油洩れ"/>
      <sheetName val="ｅｘｃｅｌ検討書ﾌｫｰﾏｯﾄA4新"/>
      <sheetName val="Eng-NonEng"/>
      <sheetName val="#ofclose .xl"/>
      <sheetName val="出荷計画"/>
      <sheetName val="0409"/>
      <sheetName val="見本２"/>
      <sheetName val="仕上１"/>
      <sheetName val="新ﾗｲﾝﾍﾞｰｽ"/>
      <sheetName val="コード表"/>
      <sheetName val="WJ素材費"/>
      <sheetName val="งบกำไรฯ_48(1)"/>
      <sheetName val="非固内訳"/>
      <sheetName val="DD96.1.18"/>
      <sheetName val="10"/>
      <sheetName val="購買担当"/>
      <sheetName val="水自機械"/>
      <sheetName val="05下 採算表データ(自動車全データ)"/>
      <sheetName val="決算貸借対照表"/>
      <sheetName val="第1期投資実績"/>
      <sheetName val="02MY投資実績"/>
      <sheetName val="150K-1投資"/>
      <sheetName val="150K-2投資"/>
      <sheetName val="CRITERIA2"/>
      <sheetName val="CRITERIA1"/>
      <sheetName val="แป๊ปทางดัน"/>
      <sheetName val="แป๊ปไหลกลับ"/>
      <sheetName val="ถังน้ำมัน HYD"/>
      <sheetName val="part"/>
      <sheetName val="ヘム型タイプ標準計画金額表"/>
      <sheetName val="C3_N DC改造投資"/>
      <sheetName val="QM_20Apl"/>
      <sheetName val="BK C COMP"/>
      <sheetName val="12.002 (2)"/>
      <sheetName val=""/>
      <sheetName val="DSC  -ADC-12"/>
      <sheetName val="XL4Poppy"/>
      <sheetName val="Sheet3"/>
      <sheetName val="분리멀티형"/>
      <sheetName val="FCG"/>
      <sheetName val="LRR Summary"/>
      <sheetName val="NEW003"/>
      <sheetName val="Dates"/>
      <sheetName val="EPR"/>
      <sheetName val="VSAMS Summary"/>
      <sheetName val="Glossary"/>
      <sheetName val="Foams"/>
      <sheetName val="Refrigerants"/>
      <sheetName val="FY03CostStructure"/>
      <sheetName val="APJSum"/>
      <sheetName val="AmeSum"/>
      <sheetName val="EMEASum"/>
      <sheetName val="HPCoSum"/>
      <sheetName val="OGSum"/>
      <sheetName val="WWSum"/>
      <sheetName val="Tables"/>
      <sheetName val="72HX"/>
      <sheetName val="75EX"/>
      <sheetName val="Total Financials"/>
      <sheetName val="72HY"/>
      <sheetName val="75EY"/>
      <sheetName val="PLALL"/>
      <sheetName val="Batch Comparison Template"/>
      <sheetName val="Stats Graph Template"/>
      <sheetName val="FY01 Actuals"/>
      <sheetName val="FY00 Restated"/>
      <sheetName val="FY01 Quota"/>
      <sheetName val="Original"/>
      <sheetName val="Restate"/>
      <sheetName val="k-line"/>
      <sheetName val="SUM14ZC1"/>
      <sheetName val="Histogram"/>
      <sheetName val="Sheet2"/>
      <sheetName val="Funnel"/>
      <sheetName val="GE 2001"/>
      <sheetName val="HTP 2001"/>
      <sheetName val="Sales Units (3)"/>
      <sheetName val="MC3(main)"/>
      <sheetName val="MC1"/>
      <sheetName val="Planet_Ame"/>
      <sheetName val="Planet_AP"/>
      <sheetName val="Planet_EMEA"/>
      <sheetName val="Planet_OG"/>
      <sheetName val="Planet_WW"/>
      <sheetName val="Sheet1"/>
      <sheetName val="Launch Costs TMNF"/>
      <sheetName val="April Antonio"/>
      <sheetName val="Leap PO Std."/>
      <sheetName val="Quantum PO Std"/>
      <sheetName val="Summary"/>
      <sheetName val="master PO"/>
      <sheetName val="Kautex 4WD St.IV P&amp;D"/>
      <sheetName val="Sachs FL WHL"/>
      <sheetName val="Quantum Stds 12-4-01"/>
      <sheetName val="Raw materials"/>
      <sheetName val="EPR &amp; L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PITS_Form"/>
      <sheetName val="Sheet3"/>
      <sheetName val="Sheet5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HEPLAN"/>
      <sheetName val="THEPLAN.XLS"/>
      <sheetName val="GE 2001"/>
      <sheetName val="HTP 2001"/>
      <sheetName val="Oct FW42 BaaN for G-Line"/>
      <sheetName val="Q4 CURRENCY"/>
      <sheetName val="Original"/>
      <sheetName val="costos fw 52"/>
      <sheetName val="po list"/>
      <sheetName val="MCS"/>
      <sheetName val="Funnel"/>
      <sheetName val="Foams"/>
      <sheetName val="Grid"/>
      <sheetName val="72HX"/>
      <sheetName val="75EX"/>
      <sheetName val="Total Financials"/>
      <sheetName val="72HY"/>
      <sheetName val="75EY"/>
      <sheetName val="Spec"/>
      <sheetName val="Sheet2"/>
      <sheetName val="FP"/>
      <sheetName val="Time Dimension Lookup"/>
      <sheetName val="评价矩阵"/>
      <sheetName val="数据输入"/>
      <sheetName val="PO File 2002"/>
      <sheetName val="PO File 2002 Final"/>
      <sheetName val="Grafvta00 (2)"/>
      <sheetName val="PLALL"/>
      <sheetName val="분리멀티형"/>
      <sheetName val="01_宏命令库"/>
      <sheetName val="ＴＦ関連Ｐｒｊ日程表"/>
      <sheetName val="Sales Units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EPR &amp; LRR"/>
      <sheetName val="APQP Status Report"/>
      <sheetName val="PND"/>
      <sheetName val="AQPPROTCP"/>
      <sheetName val="AQPMPFC"/>
      <sheetName val="AQPPFMEA"/>
      <sheetName val="PLALL"/>
      <sheetName val="MCS"/>
      <sheetName val="Kautex 4WD St.IV P&amp;D"/>
      <sheetName val="Sachs FL WHL"/>
      <sheetName val="ＴＦ関連Ｐｒｊ日程表"/>
      <sheetName val="Spec"/>
      <sheetName val="Index"/>
      <sheetName val="10. Thermal Limiter Test"/>
      <sheetName val="분리멀티형"/>
      <sheetName val="URBANO P EST"/>
      <sheetName val="Comet Q202 Flash"/>
      <sheetName val="GE 2001"/>
      <sheetName val="HTP 2001"/>
      <sheetName val="SPals"/>
      <sheetName val="Summary Data"/>
      <sheetName val="Sales Units (3)"/>
      <sheetName val="Comet ASPIRE"/>
      <sheetName val="Comet Sequential"/>
      <sheetName val="Comet yoy"/>
      <sheetName val="Sheet2"/>
      <sheetName val="Visteon PABI APQP Mfgr Issues 6"/>
      <sheetName val="Quantum Stds 12-4-01"/>
      <sheetName val="Raw mater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ervice - Parts Change Form"/>
      <sheetName val="Oct FW42 BaaN for G-Line"/>
      <sheetName val="po list"/>
      <sheetName val="HTP 2001"/>
      <sheetName val="Funnel"/>
      <sheetName val="Q4 CURRENCY"/>
      <sheetName val="produccion"/>
      <sheetName val="produccion Nov"/>
      <sheetName val="Oct Production"/>
      <sheetName val="Oct FW42 BaaN"/>
      <sheetName val="Quantum Stds 12-3-01"/>
      <sheetName val="Quantum Stds prev"/>
      <sheetName val="评价矩阵"/>
      <sheetName val="数据输入"/>
      <sheetName val="Spec"/>
      <sheetName val="SPals"/>
      <sheetName val="GE 2001"/>
      <sheetName val="Safety _ P_A"/>
      <sheetName val="PO File 2002"/>
      <sheetName val="PO File 2002 Final"/>
      <sheetName val="LRR Summary"/>
      <sheetName val="行动计划"/>
      <sheetName val="Index"/>
      <sheetName val="10. Thermal Limiter Test"/>
      <sheetName val="EPR &amp; LRR"/>
      <sheetName val="분리멀티형"/>
    </sheetNames>
    <definedNames>
      <definedName name="grey"/>
      <definedName name="whit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NVA-300T返品リスト"/>
      <sheetName val="集計ﾃﾞｰﾀ"/>
      <sheetName val="まとめ"/>
      <sheetName val="区分別リスト"/>
      <sheetName val="原因別"/>
      <sheetName val="部品"/>
      <sheetName val="Sheet5"/>
      <sheetName val="市場取扱"/>
      <sheetName val="300ｼﾘｰｽﾞ1"/>
      <sheetName val="300ｼﾘｰｽﾞ2"/>
      <sheetName val="三洋モデル"/>
      <sheetName val="SUM14ZC1"/>
      <sheetName val="假设"/>
      <sheetName val="FCG"/>
      <sheetName val="Q4 CURRENCY"/>
      <sheetName val="Raw materials"/>
      <sheetName val="审核总览"/>
      <sheetName val="公司"/>
      <sheetName val="工厂"/>
      <sheetName val="经营体"/>
      <sheetName val="供应商"/>
      <sheetName val="Ref1"/>
      <sheetName val="ShTactime"/>
      <sheetName val="p and l"/>
      <sheetName val="MTL1"/>
      <sheetName val="Tﾁｬｰﾄ"/>
      <sheetName val="Tables"/>
      <sheetName val="abbr"/>
      <sheetName val="XL4Poppy"/>
      <sheetName val="Comet ASPIRE"/>
      <sheetName val="Comet Sequential"/>
      <sheetName val="Comet yoy"/>
      <sheetName val="Quantum Stds 12-4-01"/>
      <sheetName val="Summary Data"/>
      <sheetName val="EPR &amp; LRR"/>
      <sheetName val="(9月度)S300Tシリーズ不良集計その3(原因別集計)"/>
      <sheetName val="FY01 Actuals"/>
      <sheetName val="FY00 Restated"/>
      <sheetName val="FY01 Quota"/>
      <sheetName val="분리멀티형"/>
      <sheetName val="Original"/>
      <sheetName val="PLALL"/>
      <sheetName val="5+7 plan"/>
      <sheetName val="UPPER BLOCK"/>
      <sheetName val="Sheet1"/>
      <sheetName val="Kautex 4WD St.IV P&amp;D"/>
      <sheetName val="Sachs FL WHL"/>
      <sheetName val="Restate"/>
      <sheetName val="SPals"/>
      <sheetName val="Meas Acceptance Template"/>
      <sheetName val="Batch Comparison Template"/>
      <sheetName val="Meas Indv Template"/>
      <sheetName val="FA-LISTING"/>
    </sheetNames>
    <definedNames>
      <definedName name="grey" refersTo="=#NAME?"/>
      <definedName name="white" refersTo="=#NAME?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公司"/>
      <sheetName val="工厂"/>
      <sheetName val="经营体"/>
      <sheetName val="供应商"/>
      <sheetName val="相关参数"/>
      <sheetName val="UPPER BLOCK"/>
      <sheetName val="HDa16"/>
      <sheetName val="Sales Units (3)"/>
      <sheetName val="聘用明细信息(工人)导入模版20100401制造中心11"/>
      <sheetName val="Safety _ P_A"/>
      <sheetName val="Q4 CURRENCY"/>
      <sheetName val="Original"/>
      <sheetName val="produccion"/>
      <sheetName val="k-line"/>
      <sheetName val="produccion Nov"/>
      <sheetName val="Oct Production"/>
      <sheetName val="Oct FW42 BaaN"/>
      <sheetName val="Quantum Stds 12-3-01"/>
      <sheetName val="Quantum Stds prev"/>
      <sheetName val="FCG"/>
      <sheetName val="Grafvta00 (2)"/>
      <sheetName val="Foams"/>
      <sheetName val="Grid"/>
      <sheetName val="Spec"/>
      <sheetName val="spp"/>
      <sheetName val="Restate"/>
      <sheetName val="自制件材料价格"/>
      <sheetName val="XL4Poppy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NEW003"/>
      <sheetName val="Index"/>
      <sheetName val="10. Thermal Limiter Test"/>
      <sheetName val="Time Dimension Lookup"/>
      <sheetName val="Batch Comparison Template"/>
      <sheetName val="Stats Graph Template"/>
      <sheetName val="Histogram"/>
      <sheetName val="분리멀티형"/>
      <sheetName val="未闭环"/>
      <sheetName val="Comet ASPIRE"/>
      <sheetName val="Comet Sequential"/>
      <sheetName val="Comet yoy"/>
      <sheetName val="GE 2001"/>
      <sheetName val="HTP 2001"/>
      <sheetName val="评价矩阵"/>
      <sheetName val="数据输入"/>
      <sheetName val="LOV"/>
      <sheetName val="產品基本信息"/>
      <sheetName val="NVA-300T返品リスト"/>
      <sheetName val="Funnel"/>
      <sheetName val="假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S3Y_990316"/>
      <sheetName val="見積依頼書"/>
      <sheetName val="72HX"/>
      <sheetName val="75EX"/>
      <sheetName val="72HY"/>
      <sheetName val="75EY"/>
      <sheetName val="Comet Q202 Flash"/>
      <sheetName val="5+7 plan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Basic PMM"/>
      <sheetName val="Full PMM"/>
      <sheetName val="Meas Acceptance Template"/>
      <sheetName val="Batch Comparison Template"/>
      <sheetName val="Meas Indv Template"/>
      <sheetName val="APJSum"/>
      <sheetName val="AmeSum"/>
      <sheetName val="EMEASum"/>
      <sheetName val="HPCoSum"/>
      <sheetName val="OGSum"/>
      <sheetName val="WWSum"/>
      <sheetName val="LRR Summary"/>
      <sheetName val="NVA-300T返品リスト"/>
      <sheetName val="QC APPROVE SHEET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Time Dimension Lookup"/>
      <sheetName val="SPals"/>
      <sheetName val="URBANO P EST"/>
      <sheetName val="Total Financials"/>
      <sheetName val="自制件材料价格"/>
      <sheetName val="XL4Poppy"/>
      <sheetName val="MTL1"/>
      <sheetName val="GE 2001"/>
      <sheetName val="HTP 2001"/>
      <sheetName val="Planet_Ame"/>
      <sheetName val="Planet_AP"/>
      <sheetName val="Planet_EMEA"/>
      <sheetName val="Planet_OG"/>
      <sheetName val="Planet_WW"/>
      <sheetName val="Grafvta00 (2)"/>
      <sheetName val="Leap PO Std."/>
      <sheetName val="Quantum PO Std"/>
      <sheetName val="master PO"/>
      <sheetName val="PLALL"/>
      <sheetName val="UPPER BLOCK"/>
      <sheetName val="假设"/>
      <sheetName val="Sales Units (3)"/>
      <sheetName val="Launch Costs TMNF"/>
      <sheetName val="April Antonio"/>
      <sheetName val="Tﾁｬｰﾄ"/>
      <sheetName val="k-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预算原则"/>
      <sheetName val="填写步骤"/>
      <sheetName val="预算标准"/>
      <sheetName val="指标"/>
      <sheetName val="校对"/>
      <sheetName val="年度"/>
      <sheetName val="月度-全球"/>
      <sheetName val="月度-国内"/>
      <sheetName val="月度-海外"/>
      <sheetName val="国内-份额-毛收入"/>
      <sheetName val="国内-渠道"/>
      <sheetName val="国内-净收入"/>
      <sheetName val="海外-净收入"/>
      <sheetName val="产品系列"/>
      <sheetName val="假设"/>
      <sheetName val="PLALL"/>
      <sheetName val="公司"/>
      <sheetName val="工厂"/>
      <sheetName val="经营体"/>
      <sheetName val="供应商"/>
      <sheetName val="3D ASPIRE Tabl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UPPER BLOCK"/>
      <sheetName val="HDa16"/>
      <sheetName val="审核总览"/>
      <sheetName val="Sheet1"/>
      <sheetName val="Original"/>
      <sheetName val="FCG"/>
      <sheetName val="HTP 2001"/>
      <sheetName val="Funnel"/>
      <sheetName val="Q4 CURRENCY"/>
      <sheetName val="2010E2E预算模板"/>
      <sheetName val="LOV"/>
      <sheetName val="AmeSum"/>
      <sheetName val="Comet ASPIRE"/>
      <sheetName val="Comet Sequential"/>
      <sheetName val="Comet yoy"/>
      <sheetName val="FY03CostStructure"/>
      <sheetName val="项目日程安排"/>
      <sheetName val="Instructions"/>
      <sheetName val="Rates"/>
      <sheetName val="Panel"/>
      <sheetName val="Administrative"/>
      <sheetName val="B"/>
      <sheetName val="Erection"/>
      <sheetName val="KeyData"/>
      <sheetName val="Sheet2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costos fw 52"/>
      <sheetName val="tables"/>
      <sheetName val="9100-PO"/>
      <sheetName val="Comet Q202 Flash"/>
      <sheetName val="Summary Data"/>
      <sheetName val="abbr"/>
      <sheetName val="Sales Units (3)"/>
      <sheetName val="Leap PO Std."/>
      <sheetName val="Quantum PO Std"/>
      <sheetName val="master PO"/>
      <sheetName val="Oct FW42 BaaN for G-Line"/>
      <sheetName val="분리멀티형"/>
      <sheetName val="Spec"/>
      <sheetName val="Quantum Stds 12-4-01"/>
      <sheetName val="Raw materials"/>
      <sheetName val="MCS"/>
      <sheetName val="Time Dimension Lookup"/>
      <sheetName val="评价矩阵"/>
      <sheetName val="数据输入"/>
      <sheetName val="Foams"/>
      <sheetName val="Refrigerants"/>
      <sheetName val="produccion"/>
      <sheetName val="produccion Nov"/>
      <sheetName val="Oct Production"/>
      <sheetName val="Oct FW42 BaaN"/>
      <sheetName val="Quantum Stds 12-3-01"/>
      <sheetName val="Quantum Stds prev"/>
      <sheetName val="Grid"/>
      <sheetName val="Launch Costs TMNF"/>
      <sheetName val="April Antonio"/>
      <sheetName val="Grafvta00 (2)"/>
      <sheetName val="k-line"/>
      <sheetName val="01_宏命令库"/>
      <sheetName val="Safety _ P_A"/>
    </sheetNames>
    <definedNames>
      <definedName name="ファイル閉" refersTo="=#NAME?"/>
      <definedName name="関連ファイル読込" refersTo="=#NAME?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负债表"/>
      <sheetName val="损益表"/>
      <sheetName val="现金流量表"/>
      <sheetName val="调整表"/>
      <sheetName val="XL4Poppy"/>
      <sheetName val="Sheet2"/>
      <sheetName val="Sheet3"/>
      <sheetName val="Sheet4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在建"/>
      <sheetName val="生产成本计算单"/>
      <sheetName val="产成品销售成本计算单"/>
      <sheetName val="۽"/>
      <sheetName val="month-wise"/>
      <sheetName val="企业表一"/>
      <sheetName val="M-5C"/>
      <sheetName val="M-5A"/>
      <sheetName val="۽_x005f_x0000_"/>
      <sheetName val="۽_x005f_x005f_x005f_x0000_"/>
      <sheetName val="۽_x005f_x005f_x005f_x005f_x005f_x005f_x005f_x0000_"/>
      <sheetName val="SPals"/>
      <sheetName val="۽?"/>
      <sheetName val="56 % CIVIC Cost"/>
      <sheetName val="۽_x005f_x005f_x005f_x005f_x005f_x005f_x005f_x005f_x005f"/>
      <sheetName val=""/>
      <sheetName val="۽_"/>
      <sheetName val="_x005f_x0000__x005f_x0000__x005f_x0000__x005f_x0000__x0"/>
      <sheetName val="S-PARTS-XE"/>
      <sheetName val="chart_calcs"/>
      <sheetName val="master"/>
      <sheetName val="source"/>
      <sheetName val="数字视频并帐"/>
      <sheetName val="hdcnt 3"/>
      <sheetName val="设备部房屋"/>
      <sheetName val="CF"/>
      <sheetName val="۽_x005f_x005f_x005f_x005f_x005f"/>
      <sheetName val="_x005f_x0000__x005f_x0000__x005"/>
      <sheetName val="Consolidated NEW"/>
      <sheetName val="Erection"/>
      <sheetName val="Attachment-4(2)"/>
      <sheetName val="Sheet1"/>
      <sheetName val="Grey 2009"/>
      <sheetName val="Chemical 2009"/>
      <sheetName val="OC Plan"/>
      <sheetName val="AB"/>
      <sheetName val="MENU"/>
      <sheetName val="ราคาไม้สับรวมค่าขนส่ง"/>
      <sheetName val="ราคาไม้ท่อนรวมค่าขนส่ง"/>
      <sheetName val="_x005f_x005f_x005f_x0000__x005f_x005f_x005f_x0000__x005"/>
      <sheetName val="13 铁路配件"/>
      <sheetName val="SUPP.CODE"/>
      <sheetName val="۽_x005f_x005f_x005f"/>
      <sheetName val="审核总览"/>
      <sheetName val="Bs"/>
      <sheetName val="Main"/>
      <sheetName val="ﾛｲ"/>
      <sheetName val="Comet Q202 Flash"/>
      <sheetName val="自制件材料价格"/>
      <sheetName val="MTL1"/>
      <sheetName val="假设"/>
      <sheetName val="FP"/>
      <sheetName val="Time Dimension Lookup"/>
      <sheetName val="製品データ"/>
      <sheetName val="Summary Data"/>
      <sheetName val="Launch Costs TMNF"/>
      <sheetName val="April Antonio"/>
      <sheetName val="Sales Units (3)"/>
      <sheetName val="_x0"/>
      <sheetName val="_x005"/>
      <sheetName val="Summary"/>
      <sheetName val="_x005f_x005f_x005f_x005f_x005f_x005f_x005f_x0000__x005f"/>
      <sheetName val="_x005f_x005f_x005f_x005f_x005f_x005f_x005f_x005f_x005f_x005f_"/>
      <sheetName val="AmeSum"/>
      <sheetName val="FCG"/>
      <sheetName val="sales_ebit act"/>
      <sheetName val="Total Financials"/>
      <sheetName val="Hidden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R&amp;D"/>
      <sheetName val="PSI"/>
      <sheetName val="23产成品_"/>
      <sheetName val="56_%_CIVIC_Cost"/>
      <sheetName val="hdcnt_3"/>
      <sheetName val="13_铁路配件"/>
      <sheetName val="Consolidated_NEW"/>
      <sheetName val="Grey_2009"/>
      <sheetName val="Chemical_2009"/>
      <sheetName val="OC_Plan"/>
      <sheetName val="SUPP_CODE"/>
      <sheetName val="Comet_Q202_Flash"/>
      <sheetName val="Time_Dimension_Lookup"/>
      <sheetName val="23产成品_3"/>
      <sheetName val="56_%_CIVIC_Cost3"/>
      <sheetName val="hdcnt_33"/>
      <sheetName val="13_铁路配件3"/>
      <sheetName val="Consolidated_NEW3"/>
      <sheetName val="Grey_20093"/>
      <sheetName val="Chemical_20093"/>
      <sheetName val="OC_Plan3"/>
      <sheetName val="SUPP_CODE3"/>
      <sheetName val="Comet_Q202_Flash3"/>
      <sheetName val="Time_Dimension_Lookup3"/>
      <sheetName val="sales_ebit_act1"/>
      <sheetName val="23产成品_1"/>
      <sheetName val="56_%_CIVIC_Cost1"/>
      <sheetName val="hdcnt_31"/>
      <sheetName val="13_铁路配件1"/>
      <sheetName val="Consolidated_NEW1"/>
      <sheetName val="Grey_20091"/>
      <sheetName val="Chemical_20091"/>
      <sheetName val="OC_Plan1"/>
      <sheetName val="SUPP_CODE1"/>
      <sheetName val="Comet_Q202_Flash1"/>
      <sheetName val="Time_Dimension_Lookup1"/>
      <sheetName val="23产成品_2"/>
      <sheetName val="56_%_CIVIC_Cost2"/>
      <sheetName val="hdcnt_32"/>
      <sheetName val="13_铁路配件2"/>
      <sheetName val="Consolidated_NEW2"/>
      <sheetName val="Grey_20092"/>
      <sheetName val="Chemical_20092"/>
      <sheetName val="OC_Plan2"/>
      <sheetName val="SUPP_CODE2"/>
      <sheetName val="Comet_Q202_Flash2"/>
      <sheetName val="Time_Dimension_Lookup2"/>
      <sheetName val="sales_ebit_act"/>
      <sheetName val="ﾒｰｶｰ名"/>
      <sheetName val="Av.Measures"/>
      <sheetName val="Detail"/>
      <sheetName val="通貨一覧"/>
      <sheetName val="코드"/>
      <sheetName val="合并单位"/>
      <sheetName val="合并单位 (2)"/>
      <sheetName val="INCOMING"/>
      <sheetName val="dec05 pl"/>
      <sheetName val="Tﾁｬｰﾄ"/>
      <sheetName val=" "/>
      <sheetName val="UFPrn20070303114642"/>
      <sheetName val="KKKKKKKK"/>
      <sheetName val="选择报表"/>
      <sheetName val="完"/>
      <sheetName val="23产成品_20"/>
      <sheetName val="56_%_CIVIC_Cost20"/>
      <sheetName val="hdcnt_320"/>
      <sheetName val="13_铁路配件20"/>
      <sheetName val="Consolidated_NEW20"/>
      <sheetName val="Grey_200920"/>
      <sheetName val="Chemical_200920"/>
      <sheetName val="OC_Plan20"/>
      <sheetName val="SUPP_CODE20"/>
      <sheetName val="Comet_Q202_Flash20"/>
      <sheetName val="23产成品_4"/>
      <sheetName val="56_%_CIVIC_Cost4"/>
      <sheetName val="hdcnt_34"/>
      <sheetName val="13_铁路配件4"/>
      <sheetName val="Consolidated_NEW4"/>
      <sheetName val="Grey_20094"/>
      <sheetName val="Chemical_20094"/>
      <sheetName val="OC_Plan4"/>
      <sheetName val="SUPP_CODE4"/>
      <sheetName val="Comet_Q202_Flash4"/>
      <sheetName val="Time_Dimension_Lookup4"/>
      <sheetName val="23产成品_5"/>
      <sheetName val="56_%_CIVIC_Cost5"/>
      <sheetName val="hdcnt_35"/>
      <sheetName val="13_铁路配件5"/>
      <sheetName val="Consolidated_NEW5"/>
      <sheetName val="Grey_20095"/>
      <sheetName val="Chemical_20095"/>
      <sheetName val="OC_Plan5"/>
      <sheetName val="SUPP_CODE5"/>
      <sheetName val="Comet_Q202_Flash5"/>
      <sheetName val="Time_Dimension_Lookup5"/>
      <sheetName val="23产成品_6"/>
      <sheetName val="56_%_CIVIC_Cost6"/>
      <sheetName val="hdcnt_36"/>
      <sheetName val="13_铁路配件6"/>
      <sheetName val="Consolidated_NEW6"/>
      <sheetName val="Grey_20096"/>
      <sheetName val="Chemical_20096"/>
      <sheetName val="OC_Plan6"/>
      <sheetName val="SUPP_CODE6"/>
      <sheetName val="Comet_Q202_Flash6"/>
      <sheetName val="Time_Dimension_Lookup6"/>
      <sheetName val="23产成品_7"/>
      <sheetName val="56_%_CIVIC_Cost7"/>
      <sheetName val="hdcnt_37"/>
      <sheetName val="13_铁路配件7"/>
      <sheetName val="Consolidated_NEW7"/>
      <sheetName val="Grey_20097"/>
      <sheetName val="Chemical_20097"/>
      <sheetName val="OC_Plan7"/>
      <sheetName val="SUPP_CODE7"/>
      <sheetName val="Comet_Q202_Flash7"/>
      <sheetName val="23产成品_8"/>
      <sheetName val="56_%_CIVIC_Cost8"/>
      <sheetName val="hdcnt_38"/>
      <sheetName val="13_铁路配件8"/>
      <sheetName val="Consolidated_NEW8"/>
      <sheetName val="Grey_20098"/>
      <sheetName val="Chemical_20098"/>
      <sheetName val="OC_Plan8"/>
      <sheetName val="SUPP_CODE8"/>
      <sheetName val="Comet_Q202_Flash8"/>
      <sheetName val="23产成品_9"/>
      <sheetName val="56_%_CIVIC_Cost9"/>
      <sheetName val="hdcnt_39"/>
      <sheetName val="13_铁路配件9"/>
      <sheetName val="Consolidated_NEW9"/>
      <sheetName val="Grey_20099"/>
      <sheetName val="Chemical_20099"/>
      <sheetName val="OC_Plan9"/>
      <sheetName val="SUPP_CODE9"/>
      <sheetName val="Comet_Q202_Flash9"/>
      <sheetName val="Time_Dimension_Lookup7"/>
      <sheetName val="23产成品_10"/>
      <sheetName val="56_%_CIVIC_Cost10"/>
      <sheetName val="hdcnt_310"/>
      <sheetName val="13_铁路配件10"/>
      <sheetName val="Consolidated_NEW10"/>
      <sheetName val="Grey_200910"/>
      <sheetName val="Chemical_200910"/>
      <sheetName val="OC_Plan10"/>
      <sheetName val="SUPP_CODE10"/>
      <sheetName val="Comet_Q202_Flash10"/>
      <sheetName val="Time_Dimension_Lookup8"/>
      <sheetName val="23产成品_11"/>
      <sheetName val="56_%_CIVIC_Cost11"/>
      <sheetName val="hdcnt_311"/>
      <sheetName val="13_铁路配件11"/>
      <sheetName val="Consolidated_NEW11"/>
      <sheetName val="Grey_200911"/>
      <sheetName val="Chemical_200911"/>
      <sheetName val="OC_Plan11"/>
      <sheetName val="SUPP_CODE11"/>
      <sheetName val="Comet_Q202_Flash11"/>
      <sheetName val="Time_Dimension_Lookup9"/>
      <sheetName val="sales_ebit_act3"/>
      <sheetName val="sales_ebit_act2"/>
      <sheetName val="23产成品_12"/>
      <sheetName val="56_%_CIVIC_Cost12"/>
      <sheetName val="hdcnt_312"/>
      <sheetName val="13_铁路配件12"/>
      <sheetName val="Consolidated_NEW12"/>
      <sheetName val="Grey_200912"/>
      <sheetName val="Chemical_200912"/>
      <sheetName val="OC_Plan12"/>
      <sheetName val="SUPP_CODE12"/>
      <sheetName val="Comet_Q202_Flash12"/>
      <sheetName val="Time_Dimension_Lookup10"/>
      <sheetName val="23产成品_13"/>
      <sheetName val="56_%_CIVIC_Cost13"/>
      <sheetName val="hdcnt_313"/>
      <sheetName val="13_铁路配件13"/>
      <sheetName val="Consolidated_NEW13"/>
      <sheetName val="Grey_200913"/>
      <sheetName val="Chemical_200913"/>
      <sheetName val="OC_Plan13"/>
      <sheetName val="SUPP_CODE13"/>
      <sheetName val="Comet_Q202_Flash13"/>
      <sheetName val="Time_Dimension_Lookup11"/>
      <sheetName val="23产成品_14"/>
      <sheetName val="56_%_CIVIC_Cost14"/>
      <sheetName val="hdcnt_314"/>
      <sheetName val="13_铁路配件14"/>
      <sheetName val="Consolidated_NEW14"/>
      <sheetName val="Grey_200914"/>
      <sheetName val="Chemical_200914"/>
      <sheetName val="OC_Plan14"/>
      <sheetName val="SUPP_CODE14"/>
      <sheetName val="Comet_Q202_Flash14"/>
      <sheetName val="Time_Dimension_Lookup12"/>
      <sheetName val="23产成品_15"/>
      <sheetName val="56_%_CIVIC_Cost15"/>
      <sheetName val="hdcnt_315"/>
      <sheetName val="13_铁路配件15"/>
      <sheetName val="Consolidated_NEW15"/>
      <sheetName val="Grey_200915"/>
      <sheetName val="Chemical_200915"/>
      <sheetName val="OC_Plan15"/>
      <sheetName val="SUPP_CODE15"/>
      <sheetName val="Comet_Q202_Flash15"/>
      <sheetName val="Time_Dimension_Lookup13"/>
      <sheetName val="23产成品_17"/>
      <sheetName val="56_%_CIVIC_Cost17"/>
      <sheetName val="hdcnt_317"/>
      <sheetName val="13_铁路配件17"/>
      <sheetName val="Consolidated_NEW17"/>
      <sheetName val="Grey_200917"/>
      <sheetName val="Chemical_200917"/>
      <sheetName val="OC_Plan17"/>
      <sheetName val="SUPP_CODE17"/>
      <sheetName val="Comet_Q202_Flash17"/>
      <sheetName val="Time_Dimension_Lookup15"/>
      <sheetName val="23产成品_16"/>
      <sheetName val="56_%_CIVIC_Cost16"/>
      <sheetName val="hdcnt_316"/>
      <sheetName val="13_铁路配件16"/>
      <sheetName val="Consolidated_NEW16"/>
      <sheetName val="Grey_200916"/>
      <sheetName val="Chemical_200916"/>
      <sheetName val="OC_Plan16"/>
      <sheetName val="SUPP_CODE16"/>
      <sheetName val="Comet_Q202_Flash16"/>
      <sheetName val="Time_Dimension_Lookup14"/>
      <sheetName val="23产成品_18"/>
      <sheetName val="56_%_CIVIC_Cost18"/>
      <sheetName val="hdcnt_318"/>
      <sheetName val="13_铁路配件18"/>
      <sheetName val="Consolidated_NEW18"/>
      <sheetName val="Grey_200918"/>
      <sheetName val="Chemical_200918"/>
      <sheetName val="OC_Plan18"/>
      <sheetName val="SUPP_CODE18"/>
      <sheetName val="Comet_Q202_Flash18"/>
      <sheetName val="Time_Dimension_Lookup16"/>
      <sheetName val="23产成品_19"/>
      <sheetName val="56_%_CIVIC_Cost19"/>
      <sheetName val="hdcnt_319"/>
      <sheetName val="13_铁路配件19"/>
      <sheetName val="Consolidated_NEW19"/>
      <sheetName val="Grey_200919"/>
      <sheetName val="Chemical_200919"/>
      <sheetName val="OC_Plan19"/>
      <sheetName val="SUPP_CODE19"/>
      <sheetName val="Comet_Q202_Flash19"/>
      <sheetName val="Time_Dimension_Lookup17"/>
      <sheetName val="Time_Dimension_Lookup18"/>
      <sheetName val="23产成品_21"/>
      <sheetName val="56_%_CIVIC_Cost21"/>
      <sheetName val="hdcnt_321"/>
      <sheetName val="13_铁路配件21"/>
      <sheetName val="Consolidated_NEW21"/>
      <sheetName val="Grey_200921"/>
      <sheetName val="Chemical_200921"/>
      <sheetName val="OC_Plan21"/>
      <sheetName val="SUPP_CODE21"/>
      <sheetName val="Comet_Q202_Flash21"/>
      <sheetName val="Time_Dimension_Lookup19"/>
      <sheetName val="23产成品_22"/>
      <sheetName val="56_%_CIVIC_Cost22"/>
      <sheetName val="hdcnt_322"/>
      <sheetName val="13_铁路配件22"/>
      <sheetName val="Consolidated_NEW22"/>
      <sheetName val="Grey_200922"/>
      <sheetName val="Chemical_200922"/>
      <sheetName val="OC_Plan22"/>
      <sheetName val="SUPP_CODE22"/>
      <sheetName val="Comet_Q202_Flash22"/>
      <sheetName val="Time_Dimension_Lookup20"/>
      <sheetName val="23产成品_26"/>
      <sheetName val="56_%_CIVIC_Cost26"/>
      <sheetName val="hdcnt_326"/>
      <sheetName val="13_铁路配件26"/>
      <sheetName val="Consolidated_NEW26"/>
      <sheetName val="Grey_200926"/>
      <sheetName val="Chemical_200926"/>
      <sheetName val="OC_Plan26"/>
      <sheetName val="SUPP_CODE26"/>
      <sheetName val="Comet_Q202_Flash26"/>
      <sheetName val="Time_Dimension_Lookup24"/>
      <sheetName val="23产成品_24"/>
      <sheetName val="56_%_CIVIC_Cost24"/>
      <sheetName val="hdcnt_324"/>
      <sheetName val="13_铁路配件24"/>
      <sheetName val="Consolidated_NEW24"/>
      <sheetName val="Grey_200924"/>
      <sheetName val="Chemical_200924"/>
      <sheetName val="OC_Plan24"/>
      <sheetName val="SUPP_CODE24"/>
      <sheetName val="Comet_Q202_Flash24"/>
      <sheetName val="Time_Dimension_Lookup22"/>
      <sheetName val="23产成品_23"/>
      <sheetName val="56_%_CIVIC_Cost23"/>
      <sheetName val="hdcnt_323"/>
      <sheetName val="13_铁路配件23"/>
      <sheetName val="Consolidated_NEW23"/>
      <sheetName val="Grey_200923"/>
      <sheetName val="Chemical_200923"/>
      <sheetName val="OC_Plan23"/>
      <sheetName val="SUPP_CODE23"/>
      <sheetName val="Comet_Q202_Flash23"/>
      <sheetName val="Time_Dimension_Lookup21"/>
      <sheetName val="23产成品_25"/>
      <sheetName val="56_%_CIVIC_Cost25"/>
      <sheetName val="hdcnt_325"/>
      <sheetName val="13_铁路配件25"/>
      <sheetName val="Consolidated_NEW25"/>
      <sheetName val="Grey_200925"/>
      <sheetName val="Chemical_200925"/>
      <sheetName val="OC_Plan25"/>
      <sheetName val="SUPP_CODE25"/>
      <sheetName val="Comet_Q202_Flash25"/>
      <sheetName val="Time_Dimension_Lookup23"/>
      <sheetName val="23产成品_29"/>
      <sheetName val="56_%_CIVIC_Cost29"/>
      <sheetName val="hdcnt_329"/>
      <sheetName val="13_铁路配件29"/>
      <sheetName val="Consolidated_NEW29"/>
      <sheetName val="Grey_200929"/>
      <sheetName val="Chemical_200929"/>
      <sheetName val="OC_Plan29"/>
      <sheetName val="SUPP_CODE29"/>
      <sheetName val="Comet_Q202_Flash29"/>
      <sheetName val="Time_Dimension_Lookup27"/>
      <sheetName val="23产成品_27"/>
      <sheetName val="56_%_CIVIC_Cost27"/>
      <sheetName val="hdcnt_327"/>
      <sheetName val="13_铁路配件27"/>
      <sheetName val="Consolidated_NEW27"/>
      <sheetName val="Grey_200927"/>
      <sheetName val="Chemical_200927"/>
      <sheetName val="OC_Plan27"/>
      <sheetName val="SUPP_CODE27"/>
      <sheetName val="Comet_Q202_Flash27"/>
      <sheetName val="Time_Dimension_Lookup25"/>
      <sheetName val="23产成品_28"/>
      <sheetName val="56_%_CIVIC_Cost28"/>
      <sheetName val="hdcnt_328"/>
      <sheetName val="13_铁路配件28"/>
      <sheetName val="Consolidated_NEW28"/>
      <sheetName val="Grey_200928"/>
      <sheetName val="Chemical_200928"/>
      <sheetName val="OC_Plan28"/>
      <sheetName val="SUPP_CODE28"/>
      <sheetName val="Comet_Q202_Flash28"/>
      <sheetName val="Time_Dimension_Lookup26"/>
      <sheetName val="23产成品_30"/>
      <sheetName val="56_%_CIVIC_Cost30"/>
      <sheetName val="hdcnt_330"/>
      <sheetName val="13_铁路配件30"/>
      <sheetName val="Consolidated_NEW30"/>
      <sheetName val="Grey_200930"/>
      <sheetName val="Chemical_200930"/>
      <sheetName val="OC_Plan30"/>
      <sheetName val="SUPP_CODE30"/>
      <sheetName val="Comet_Q202_Flash30"/>
      <sheetName val="Time_Dimension_Lookup28"/>
      <sheetName val="23产成品_31"/>
      <sheetName val="56_%_CIVIC_Cost31"/>
      <sheetName val="hdcnt_331"/>
      <sheetName val="13_铁路配件31"/>
      <sheetName val="Consolidated_NEW31"/>
      <sheetName val="Grey_200931"/>
      <sheetName val="Chemical_200931"/>
      <sheetName val="OC_Plan31"/>
      <sheetName val="SUPP_CODE31"/>
      <sheetName val="Comet_Q202_Flash31"/>
      <sheetName val="Time_Dimension_Lookup29"/>
      <sheetName val="23产成品_33"/>
      <sheetName val="56_%_CIVIC_Cost33"/>
      <sheetName val="hdcnt_333"/>
      <sheetName val="13_铁路配件33"/>
      <sheetName val="Consolidated_NEW33"/>
      <sheetName val="Grey_200933"/>
      <sheetName val="Chemical_200933"/>
      <sheetName val="OC_Plan33"/>
      <sheetName val="SUPP_CODE33"/>
      <sheetName val="Comet_Q202_Flash33"/>
      <sheetName val="Time_Dimension_Lookup31"/>
      <sheetName val="sales_ebit_act5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Summary_Data1"/>
      <sheetName val="Launch_Costs_TMNF1"/>
      <sheetName val="April_Antonio1"/>
      <sheetName val="Sales_Units_(3)1"/>
      <sheetName val="合并单位_(2)1"/>
      <sheetName val="dec05_pl1"/>
      <sheetName val="23产成品_32"/>
      <sheetName val="56_%_CIVIC_Cost32"/>
      <sheetName val="hdcnt_332"/>
      <sheetName val="13_铁路配件32"/>
      <sheetName val="Consolidated_NEW32"/>
      <sheetName val="Grey_200932"/>
      <sheetName val="Chemical_200932"/>
      <sheetName val="OC_Plan32"/>
      <sheetName val="SUPP_CODE32"/>
      <sheetName val="Comet_Q202_Flash32"/>
      <sheetName val="Time_Dimension_Lookup30"/>
      <sheetName val="sales_ebit_act4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Summary_Data"/>
      <sheetName val="Launch_Costs_TMNF"/>
      <sheetName val="April_Antonio"/>
      <sheetName val="Sales_Units_(3)"/>
      <sheetName val="合并单位_(2)"/>
      <sheetName val="dec05_pl"/>
      <sheetName val="23产成品_42"/>
      <sheetName val="56_%_CIVIC_Cost42"/>
      <sheetName val="hdcnt_342"/>
      <sheetName val="13_铁路配件42"/>
      <sheetName val="Consolidated_NEW42"/>
      <sheetName val="Grey_200942"/>
      <sheetName val="Chemical_200942"/>
      <sheetName val="OC_Plan42"/>
      <sheetName val="SUPP_CODE42"/>
      <sheetName val="Comet_Q202_Flash42"/>
      <sheetName val="Time_Dimension_Lookup40"/>
      <sheetName val="sales_ebit_act14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Summary_Data10"/>
      <sheetName val="Launch_Costs_TMNF10"/>
      <sheetName val="April_Antonio10"/>
      <sheetName val="Sales_Units_(3)10"/>
      <sheetName val="合并单位_(2)10"/>
      <sheetName val="dec05_pl10"/>
      <sheetName val="23产成品_36"/>
      <sheetName val="56_%_CIVIC_Cost36"/>
      <sheetName val="hdcnt_336"/>
      <sheetName val="13_铁路配件36"/>
      <sheetName val="Consolidated_NEW36"/>
      <sheetName val="Grey_200936"/>
      <sheetName val="Chemical_200936"/>
      <sheetName val="OC_Plan36"/>
      <sheetName val="SUPP_CODE36"/>
      <sheetName val="Comet_Q202_Flash36"/>
      <sheetName val="Time_Dimension_Lookup34"/>
      <sheetName val="sales_ebit_act8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Summary_Data4"/>
      <sheetName val="Launch_Costs_TMNF4"/>
      <sheetName val="April_Antonio4"/>
      <sheetName val="Sales_Units_(3)4"/>
      <sheetName val="合并单位_(2)4"/>
      <sheetName val="dec05_pl4"/>
      <sheetName val="23产成品_34"/>
      <sheetName val="56_%_CIVIC_Cost34"/>
      <sheetName val="hdcnt_334"/>
      <sheetName val="13_铁路配件34"/>
      <sheetName val="Consolidated_NEW34"/>
      <sheetName val="Grey_200934"/>
      <sheetName val="Chemical_200934"/>
      <sheetName val="OC_Plan34"/>
      <sheetName val="SUPP_CODE34"/>
      <sheetName val="Comet_Q202_Flash34"/>
      <sheetName val="Time_Dimension_Lookup32"/>
      <sheetName val="sales_ebit_act6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Summary_Data2"/>
      <sheetName val="Launch_Costs_TMNF2"/>
      <sheetName val="April_Antonio2"/>
      <sheetName val="Sales_Units_(3)2"/>
      <sheetName val="合并单位_(2)2"/>
      <sheetName val="dec05_pl2"/>
      <sheetName val="23产成品_35"/>
      <sheetName val="56_%_CIVIC_Cost35"/>
      <sheetName val="hdcnt_335"/>
      <sheetName val="13_铁路配件35"/>
      <sheetName val="Consolidated_NEW35"/>
      <sheetName val="Grey_200935"/>
      <sheetName val="Chemical_200935"/>
      <sheetName val="OC_Plan35"/>
      <sheetName val="SUPP_CODE35"/>
      <sheetName val="Comet_Q202_Flash35"/>
      <sheetName val="Time_Dimension_Lookup33"/>
      <sheetName val="sales_ebit_act7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Summary_Data3"/>
      <sheetName val="Launch_Costs_TMNF3"/>
      <sheetName val="April_Antonio3"/>
      <sheetName val="Sales_Units_(3)3"/>
      <sheetName val="合并单位_(2)3"/>
      <sheetName val="dec05_pl3"/>
      <sheetName val="23产成品_39"/>
      <sheetName val="56_%_CIVIC_Cost39"/>
      <sheetName val="hdcnt_339"/>
      <sheetName val="13_铁路配件39"/>
      <sheetName val="Consolidated_NEW39"/>
      <sheetName val="Grey_200939"/>
      <sheetName val="Chemical_200939"/>
      <sheetName val="OC_Plan39"/>
      <sheetName val="SUPP_CODE39"/>
      <sheetName val="Comet_Q202_Flash39"/>
      <sheetName val="Time_Dimension_Lookup37"/>
      <sheetName val="sales_ebit_act11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Summary_Data7"/>
      <sheetName val="Launch_Costs_TMNF7"/>
      <sheetName val="April_Antonio7"/>
      <sheetName val="Sales_Units_(3)7"/>
      <sheetName val="合并单位_(2)7"/>
      <sheetName val="dec05_pl7"/>
      <sheetName val="23产成品_37"/>
      <sheetName val="56_%_CIVIC_Cost37"/>
      <sheetName val="hdcnt_337"/>
      <sheetName val="13_铁路配件37"/>
      <sheetName val="Consolidated_NEW37"/>
      <sheetName val="Grey_200937"/>
      <sheetName val="Chemical_200937"/>
      <sheetName val="OC_Plan37"/>
      <sheetName val="SUPP_CODE37"/>
      <sheetName val="Comet_Q202_Flash37"/>
      <sheetName val="Time_Dimension_Lookup35"/>
      <sheetName val="sales_ebit_act9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Summary_Data5"/>
      <sheetName val="Launch_Costs_TMNF5"/>
      <sheetName val="April_Antonio5"/>
      <sheetName val="Sales_Units_(3)5"/>
      <sheetName val="合并单位_(2)5"/>
      <sheetName val="dec05_pl5"/>
      <sheetName val="23产成品_38"/>
      <sheetName val="56_%_CIVIC_Cost38"/>
      <sheetName val="hdcnt_338"/>
      <sheetName val="13_铁路配件38"/>
      <sheetName val="Consolidated_NEW38"/>
      <sheetName val="Grey_200938"/>
      <sheetName val="Chemical_200938"/>
      <sheetName val="OC_Plan38"/>
      <sheetName val="SUPP_CODE38"/>
      <sheetName val="Comet_Q202_Flash38"/>
      <sheetName val="Time_Dimension_Lookup36"/>
      <sheetName val="sales_ebit_act10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Summary_Data6"/>
      <sheetName val="Launch_Costs_TMNF6"/>
      <sheetName val="April_Antonio6"/>
      <sheetName val="Sales_Units_(3)6"/>
      <sheetName val="合并单位_(2)6"/>
      <sheetName val="dec05_pl6"/>
      <sheetName val="23产成品_40"/>
      <sheetName val="56_%_CIVIC_Cost40"/>
      <sheetName val="hdcnt_340"/>
      <sheetName val="13_铁路配件40"/>
      <sheetName val="Consolidated_NEW40"/>
      <sheetName val="Grey_200940"/>
      <sheetName val="Chemical_200940"/>
      <sheetName val="OC_Plan40"/>
      <sheetName val="SUPP_CODE40"/>
      <sheetName val="Comet_Q202_Flash40"/>
      <sheetName val="Time_Dimension_Lookup38"/>
      <sheetName val="sales_ebit_act12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Summary_Data8"/>
      <sheetName val="Launch_Costs_TMNF8"/>
      <sheetName val="April_Antonio8"/>
      <sheetName val="Sales_Units_(3)8"/>
      <sheetName val="合并单位_(2)8"/>
      <sheetName val="dec05_pl8"/>
      <sheetName val="23产成品_41"/>
      <sheetName val="56_%_CIVIC_Cost41"/>
      <sheetName val="hdcnt_341"/>
      <sheetName val="13_铁路配件41"/>
      <sheetName val="Consolidated_NEW41"/>
      <sheetName val="Grey_200941"/>
      <sheetName val="Chemical_200941"/>
      <sheetName val="OC_Plan41"/>
      <sheetName val="SUPP_CODE41"/>
      <sheetName val="Comet_Q202_Flash41"/>
      <sheetName val="Time_Dimension_Lookup39"/>
      <sheetName val="sales_ebit_act13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Summary_Data9"/>
      <sheetName val="Launch_Costs_TMNF9"/>
      <sheetName val="April_Antonio9"/>
      <sheetName val="Sales_Units_(3)9"/>
      <sheetName val="合并单位_(2)9"/>
      <sheetName val="dec05_pl9"/>
      <sheetName val="SUM14ZC1"/>
      <sheetName val="LOV"/>
      <sheetName val="Restate"/>
      <sheetName val="改善路径"/>
      <sheetName val="Original"/>
      <sheetName val="项目日程安排"/>
      <sheetName val="PLALL2"/>
      <sheetName val="Material BOMS"/>
      <sheetName val="基PLBS"/>
      <sheetName val="Materials BOM for HIPS"/>
      <sheetName val="FINAL (2)"/>
      <sheetName val="Raw materials"/>
      <sheetName val="_x005f_x005f_x005f_x0000__x005f"/>
      <sheetName val="۽_x005f"/>
      <sheetName val="_x005f_x005f_x005f_x005f_"/>
      <sheetName val="Sheet52"/>
      <sheetName val="生产质量说明0106"/>
      <sheetName val="Panel"/>
      <sheetName val="Administrative"/>
      <sheetName val="GWL-RUNING"/>
      <sheetName val="FINISHED GOODS MASTER"/>
      <sheetName val="Foams"/>
      <sheetName val="Oct FW42 BaaN for G-Line"/>
      <sheetName val="Refrigerants"/>
      <sheetName val="KeyData"/>
      <sheetName val="23产成品_43"/>
      <sheetName val="56_%_CIVIC_Cost43"/>
      <sheetName val="hdcnt_343"/>
      <sheetName val="13_铁路配件43"/>
      <sheetName val="Consolidated_NEW43"/>
      <sheetName val="Grey_200943"/>
      <sheetName val="Chemical_200943"/>
      <sheetName val="OC_Plan43"/>
      <sheetName val="SUPP_CODE43"/>
      <sheetName val="Comet_Q202_Flash43"/>
      <sheetName val="Time_Dimension_Lookup41"/>
      <sheetName val="sales_ebit_act15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Summary_Data11"/>
      <sheetName val="Launch_Costs_TMNF11"/>
      <sheetName val="April_Antonio11"/>
      <sheetName val="Sales_Units_(3)11"/>
      <sheetName val="合并单位_(2)11"/>
      <sheetName val="dec05_pl11"/>
      <sheetName val="23产成品_44"/>
      <sheetName val="56_%_CIVIC_Cost44"/>
      <sheetName val="hdcnt_344"/>
      <sheetName val="13_铁路配件44"/>
      <sheetName val="Consolidated_NEW44"/>
      <sheetName val="Grey_200944"/>
      <sheetName val="Chemical_200944"/>
      <sheetName val="OC_Plan44"/>
      <sheetName val="SUPP_CODE44"/>
      <sheetName val="Comet_Q202_Flash44"/>
      <sheetName val="Time_Dimension_Lookup42"/>
      <sheetName val="sales_ebit_act16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Summary_Data12"/>
      <sheetName val="Launch_Costs_TMNF12"/>
      <sheetName val="April_Antonio12"/>
      <sheetName val="Sales_Units_(3)12"/>
      <sheetName val="合并单位_(2)12"/>
      <sheetName val="dec05_pl12"/>
      <sheetName val="23产成品_45"/>
      <sheetName val="56_%_CIVIC_Cost45"/>
      <sheetName val="hdcnt_345"/>
      <sheetName val="13_铁路配件45"/>
      <sheetName val="Consolidated_NEW45"/>
      <sheetName val="Grey_200945"/>
      <sheetName val="Chemical_200945"/>
      <sheetName val="OC_Plan45"/>
      <sheetName val="SUPP_CODE45"/>
      <sheetName val="Comet_Q202_Flash45"/>
      <sheetName val="Time_Dimension_Lookup43"/>
      <sheetName val="sales_ebit_act17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Summary_Data13"/>
      <sheetName val="Launch_Costs_TMNF13"/>
      <sheetName val="April_Antonio13"/>
      <sheetName val="Sales_Units_(3)13"/>
      <sheetName val="合并单位_(2)13"/>
      <sheetName val="dec05_pl13"/>
      <sheetName val="Planet_Ame"/>
      <sheetName val="Planet_AP"/>
      <sheetName val="Planet_EMEA"/>
      <sheetName val="Planet_OG"/>
      <sheetName val="Planet_WW"/>
      <sheetName val="PLALL"/>
      <sheetName val="Comet ASPIRE"/>
      <sheetName val="Comet Sequential"/>
      <sheetName val="Comet yoy"/>
      <sheetName val="TOTAL"/>
      <sheetName val="SUPPORT-JPN"/>
      <sheetName val="Histogram"/>
      <sheetName val="Index"/>
      <sheetName val="10. Thermal Limiter Test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Instructions"/>
      <sheetName val="WIBLE"/>
      <sheetName val="MCS"/>
      <sheetName val="Safety _ P_A"/>
      <sheetName val="Spec"/>
      <sheetName val="Batch Comparison Template"/>
      <sheetName val="Stats Graph Template"/>
      <sheetName val="MC3(main)"/>
      <sheetName val="MC1"/>
      <sheetName val="분리멀티형"/>
      <sheetName val="NVA-300T返品リスト"/>
      <sheetName val="Table"/>
      <sheetName val="72HX"/>
      <sheetName val="75EX"/>
      <sheetName val="72HY"/>
      <sheetName val="75EY"/>
      <sheetName val="Production Database 399"/>
      <sheetName val="3D ASPIRE Table"/>
      <sheetName val="pl"/>
      <sheetName val="SPEC OF ACCOUNTS"/>
      <sheetName val="p and l"/>
      <sheetName val="23产成品_46"/>
      <sheetName val="56_%_CIVIC_Cost46"/>
      <sheetName val="hdcnt_346"/>
      <sheetName val="13_铁路配件46"/>
      <sheetName val="Consolidated_NEW46"/>
      <sheetName val="Grey_200946"/>
      <sheetName val="Chemical_200946"/>
      <sheetName val="OC_Plan46"/>
      <sheetName val="SUPP_CODE46"/>
      <sheetName val="Comet_Q202_Flash46"/>
      <sheetName val="Time_Dimension_Lookup44"/>
      <sheetName val="sales_ebit_act18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Summary_Data14"/>
      <sheetName val="Launch_Costs_TMNF14"/>
      <sheetName val="April_Antonio14"/>
      <sheetName val="Sales_Units_(3)14"/>
      <sheetName val="合并单位_(2)14"/>
      <sheetName val="dec05_pl14"/>
      <sheetName val="23产成品_47"/>
      <sheetName val="56_%_CIVIC_Cost47"/>
      <sheetName val="hdcnt_347"/>
      <sheetName val="13_铁路配件47"/>
      <sheetName val="Consolidated_NEW47"/>
      <sheetName val="Grey_200947"/>
      <sheetName val="Chemical_200947"/>
      <sheetName val="OC_Plan47"/>
      <sheetName val="SUPP_CODE47"/>
      <sheetName val="Comet_Q202_Flash47"/>
      <sheetName val="Time_Dimension_Lookup45"/>
      <sheetName val="sales_ebit_act19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Summary_Data15"/>
      <sheetName val="Launch_Costs_TMNF15"/>
      <sheetName val="April_Antonio15"/>
      <sheetName val="Sales_Units_(3)15"/>
      <sheetName val="合并单位_(2)15"/>
      <sheetName val="dec05_pl15"/>
      <sheetName val="23产成品_48"/>
      <sheetName val="56_%_CIVIC_Cost48"/>
      <sheetName val="hdcnt_348"/>
      <sheetName val="13_铁路配件48"/>
      <sheetName val="Consolidated_NEW48"/>
      <sheetName val="Grey_200948"/>
      <sheetName val="Chemical_200948"/>
      <sheetName val="OC_Plan48"/>
      <sheetName val="SUPP_CODE48"/>
      <sheetName val="Comet_Q202_Flash48"/>
      <sheetName val="Time_Dimension_Lookup46"/>
      <sheetName val="sales_ebit_act20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Summary_Data16"/>
      <sheetName val="Launch_Costs_TMNF16"/>
      <sheetName val="April_Antonio16"/>
      <sheetName val="Sales_Units_(3)16"/>
      <sheetName val="合并单位_(2)16"/>
      <sheetName val="dec05_pl16"/>
      <sheetName val="Company"/>
      <sheetName val="Related transaction accounts"/>
      <sheetName val="23产成品_50"/>
      <sheetName val="56_%_CIVIC_Cost50"/>
      <sheetName val="hdcnt_350"/>
      <sheetName val="13_铁路配件50"/>
      <sheetName val="Consolidated_NEW50"/>
      <sheetName val="Grey_200950"/>
      <sheetName val="Chemical_200950"/>
      <sheetName val="OC_Plan50"/>
      <sheetName val="SUPP_CODE50"/>
      <sheetName val="Comet_Q202_Flash50"/>
      <sheetName val="Time_Dimension_Lookup48"/>
      <sheetName val="sales_ebit_act22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Summary_Data18"/>
      <sheetName val="Launch_Costs_TMNF18"/>
      <sheetName val="April_Antonio18"/>
      <sheetName val="Sales_Units_(3)18"/>
      <sheetName val="合并单位_(2)18"/>
      <sheetName val="dec05_pl18"/>
      <sheetName val="23产成品_49"/>
      <sheetName val="56_%_CIVIC_Cost49"/>
      <sheetName val="hdcnt_349"/>
      <sheetName val="13_铁路配件49"/>
      <sheetName val="Consolidated_NEW49"/>
      <sheetName val="Grey_200949"/>
      <sheetName val="Chemical_200949"/>
      <sheetName val="OC_Plan49"/>
      <sheetName val="SUPP_CODE49"/>
      <sheetName val="Comet_Q202_Flash49"/>
      <sheetName val="Time_Dimension_Lookup47"/>
      <sheetName val="sales_ebit_act21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Summary_Data17"/>
      <sheetName val="Launch_Costs_TMNF17"/>
      <sheetName val="April_Antonio17"/>
      <sheetName val="Sales_Units_(3)17"/>
      <sheetName val="合并单位_(2)17"/>
      <sheetName val="dec05_pl17"/>
      <sheetName val="23产成品_51"/>
      <sheetName val="56_%_CIVIC_Cost51"/>
      <sheetName val="hdcnt_351"/>
      <sheetName val="13_铁路配件51"/>
      <sheetName val="Consolidated_NEW51"/>
      <sheetName val="Grey_200951"/>
      <sheetName val="Chemical_200951"/>
      <sheetName val="OC_Plan51"/>
      <sheetName val="SUPP_CODE51"/>
      <sheetName val="Comet_Q202_Flash51"/>
      <sheetName val="Time_Dimension_Lookup49"/>
      <sheetName val="sales_ebit_act23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Summary_Data19"/>
      <sheetName val="Launch_Costs_TMNF19"/>
      <sheetName val="April_Antonio19"/>
      <sheetName val="Sales_Units_(3)19"/>
      <sheetName val="合并单位_(2)19"/>
      <sheetName val="dec05_pl19"/>
      <sheetName val="23产成品_52"/>
      <sheetName val="56_%_CIVIC_Cost52"/>
      <sheetName val="hdcnt_352"/>
      <sheetName val="13_铁路配件52"/>
      <sheetName val="Consolidated_NEW52"/>
      <sheetName val="Grey_200952"/>
      <sheetName val="Chemical_200952"/>
      <sheetName val="OC_Plan52"/>
      <sheetName val="SUPP_CODE52"/>
      <sheetName val="Comet_Q202_Flash52"/>
      <sheetName val="Time_Dimension_Lookup50"/>
      <sheetName val="sales_ebit_act24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Summary_Data20"/>
      <sheetName val="Launch_Costs_TMNF20"/>
      <sheetName val="April_Antonio20"/>
      <sheetName val="Sales_Units_(3)20"/>
      <sheetName val="合并单位_(2)20"/>
      <sheetName val="dec05_pl20"/>
      <sheetName val="Costos"/>
      <sheetName val="sheet6"/>
      <sheetName val="sheet96"/>
      <sheetName val="sheet100"/>
      <sheetName val="sheet900"/>
      <sheetName val="Funnel"/>
      <sheetName val="MAR"/>
      <sheetName val="Assumptions"/>
      <sheetName val="外注實裝工數"/>
      <sheetName val="列表"/>
      <sheetName val="ShTactime"/>
      <sheetName val="cash flow, BS monthly(3)"/>
      <sheetName val="Sales Seasonality by Month"/>
      <sheetName val="PKG"/>
      <sheetName val="BEWL"/>
      <sheetName val="BOM MASTER"/>
      <sheetName val="MRN Rejection"/>
      <sheetName val="Assmptns"/>
      <sheetName val="Present Value"/>
      <sheetName val="Fixed Assets 2015"/>
      <sheetName val="总明细"/>
      <sheetName val="模具"/>
      <sheetName val="表外数据录入"/>
      <sheetName val="NHAP"/>
      <sheetName val="XUAT"/>
      <sheetName val="TEN HANG"/>
      <sheetName val="9100-PO"/>
      <sheetName val="accode"/>
      <sheetName val="23产成品_53"/>
      <sheetName val="56_%_CIVIC_Cost53"/>
      <sheetName val="hdcnt_353"/>
      <sheetName val="13_铁路配件53"/>
      <sheetName val="Consolidated_NEW53"/>
      <sheetName val="Grey_200953"/>
      <sheetName val="Chemical_200953"/>
      <sheetName val="OC_Plan53"/>
      <sheetName val="SUPP_CODE53"/>
      <sheetName val="Comet_Q202_Flash53"/>
      <sheetName val="Time_Dimension_Lookup51"/>
      <sheetName val="sales_ebit_act25"/>
      <sheetName val="_DACHSER_Price_Matrix21"/>
      <sheetName val="DHL_Price_Matrix21"/>
      <sheetName val="HOPI_Price_Matrix21"/>
      <sheetName val="LOGWIN_Price_Matrix21"/>
      <sheetName val="RHENUS_Price_Matrix21"/>
      <sheetName val="3_3_Transport_Daten21"/>
      <sheetName val="Summary_Data21"/>
      <sheetName val="Launch_Costs_TMNF21"/>
      <sheetName val="April_Antonio21"/>
      <sheetName val="Sales_Units_(3)21"/>
      <sheetName val="合并单位_(2)21"/>
      <sheetName val="dec05_pl21"/>
      <sheetName val="Av_Measures"/>
      <sheetName val="Material_BOMS"/>
      <sheetName val="Related_transaction_accounts"/>
      <sheetName val="23产成品_58"/>
      <sheetName val="56_%_CIVIC_Cost58"/>
      <sheetName val="hdcnt_358"/>
      <sheetName val="13_铁路配件58"/>
      <sheetName val="Consolidated_NEW58"/>
      <sheetName val="Grey_200958"/>
      <sheetName val="Chemical_200958"/>
      <sheetName val="OC_Plan58"/>
      <sheetName val="SUPP_CODE58"/>
      <sheetName val="Comet_Q202_Flash58"/>
      <sheetName val="Time_Dimension_Lookup56"/>
      <sheetName val="sales_ebit_act30"/>
      <sheetName val="_DACHSER_Price_Matrix26"/>
      <sheetName val="DHL_Price_Matrix26"/>
      <sheetName val="HOPI_Price_Matrix26"/>
      <sheetName val="LOGWIN_Price_Matrix26"/>
      <sheetName val="RHENUS_Price_Matrix26"/>
      <sheetName val="3_3_Transport_Daten26"/>
      <sheetName val="Summary_Data26"/>
      <sheetName val="Launch_Costs_TMNF26"/>
      <sheetName val="April_Antonio26"/>
      <sheetName val="Sales_Units_(3)26"/>
      <sheetName val="合并单位_(2)26"/>
      <sheetName val="dec05_pl26"/>
      <sheetName val="Av_Measures5"/>
      <sheetName val="Material_BOMS5"/>
      <sheetName val="Related_transaction_accounts5"/>
      <sheetName val="23产成品_56"/>
      <sheetName val="56_%_CIVIC_Cost56"/>
      <sheetName val="hdcnt_356"/>
      <sheetName val="13_铁路配件56"/>
      <sheetName val="Consolidated_NEW56"/>
      <sheetName val="Grey_200956"/>
      <sheetName val="Chemical_200956"/>
      <sheetName val="OC_Plan56"/>
      <sheetName val="SUPP_CODE56"/>
      <sheetName val="Comet_Q202_Flash56"/>
      <sheetName val="Time_Dimension_Lookup54"/>
      <sheetName val="sales_ebit_act28"/>
      <sheetName val="_DACHSER_Price_Matrix24"/>
      <sheetName val="DHL_Price_Matrix24"/>
      <sheetName val="HOPI_Price_Matrix24"/>
      <sheetName val="LOGWIN_Price_Matrix24"/>
      <sheetName val="RHENUS_Price_Matrix24"/>
      <sheetName val="3_3_Transport_Daten24"/>
      <sheetName val="Summary_Data24"/>
      <sheetName val="Launch_Costs_TMNF24"/>
      <sheetName val="April_Antonio24"/>
      <sheetName val="Sales_Units_(3)24"/>
      <sheetName val="合并单位_(2)24"/>
      <sheetName val="dec05_pl24"/>
      <sheetName val="Av_Measures3"/>
      <sheetName val="Material_BOMS3"/>
      <sheetName val="Related_transaction_accounts3"/>
      <sheetName val="23产成品_54"/>
      <sheetName val="56_%_CIVIC_Cost54"/>
      <sheetName val="hdcnt_354"/>
      <sheetName val="13_铁路配件54"/>
      <sheetName val="Consolidated_NEW54"/>
      <sheetName val="Grey_200954"/>
      <sheetName val="Chemical_200954"/>
      <sheetName val="OC_Plan54"/>
      <sheetName val="SUPP_CODE54"/>
      <sheetName val="Comet_Q202_Flash54"/>
      <sheetName val="Time_Dimension_Lookup52"/>
      <sheetName val="sales_ebit_act26"/>
      <sheetName val="_DACHSER_Price_Matrix22"/>
      <sheetName val="DHL_Price_Matrix22"/>
      <sheetName val="HOPI_Price_Matrix22"/>
      <sheetName val="LOGWIN_Price_Matrix22"/>
      <sheetName val="RHENUS_Price_Matrix22"/>
      <sheetName val="3_3_Transport_Daten22"/>
      <sheetName val="Summary_Data22"/>
      <sheetName val="Launch_Costs_TMNF22"/>
      <sheetName val="April_Antonio22"/>
      <sheetName val="Sales_Units_(3)22"/>
      <sheetName val="合并单位_(2)22"/>
      <sheetName val="dec05_pl22"/>
      <sheetName val="Av_Measures1"/>
      <sheetName val="Material_BOMS1"/>
      <sheetName val="Related_transaction_accounts1"/>
      <sheetName val="23产成品_55"/>
      <sheetName val="56_%_CIVIC_Cost55"/>
      <sheetName val="hdcnt_355"/>
      <sheetName val="13_铁路配件55"/>
      <sheetName val="Consolidated_NEW55"/>
      <sheetName val="Grey_200955"/>
      <sheetName val="Chemical_200955"/>
      <sheetName val="OC_Plan55"/>
      <sheetName val="SUPP_CODE55"/>
      <sheetName val="Comet_Q202_Flash55"/>
      <sheetName val="Time_Dimension_Lookup53"/>
      <sheetName val="sales_ebit_act27"/>
      <sheetName val="_DACHSER_Price_Matrix23"/>
      <sheetName val="DHL_Price_Matrix23"/>
      <sheetName val="HOPI_Price_Matrix23"/>
      <sheetName val="LOGWIN_Price_Matrix23"/>
      <sheetName val="RHENUS_Price_Matrix23"/>
      <sheetName val="3_3_Transport_Daten23"/>
      <sheetName val="Summary_Data23"/>
      <sheetName val="Launch_Costs_TMNF23"/>
      <sheetName val="April_Antonio23"/>
      <sheetName val="Sales_Units_(3)23"/>
      <sheetName val="合并单位_(2)23"/>
      <sheetName val="dec05_pl23"/>
      <sheetName val="Av_Measures2"/>
      <sheetName val="Material_BOMS2"/>
      <sheetName val="Related_transaction_accounts2"/>
      <sheetName val="23产成品_57"/>
      <sheetName val="56_%_CIVIC_Cost57"/>
      <sheetName val="hdcnt_357"/>
      <sheetName val="13_铁路配件57"/>
      <sheetName val="Consolidated_NEW57"/>
      <sheetName val="Grey_200957"/>
      <sheetName val="Chemical_200957"/>
      <sheetName val="OC_Plan57"/>
      <sheetName val="SUPP_CODE57"/>
      <sheetName val="Comet_Q202_Flash57"/>
      <sheetName val="Time_Dimension_Lookup55"/>
      <sheetName val="sales_ebit_act29"/>
      <sheetName val="_DACHSER_Price_Matrix25"/>
      <sheetName val="DHL_Price_Matrix25"/>
      <sheetName val="HOPI_Price_Matrix25"/>
      <sheetName val="LOGWIN_Price_Matrix25"/>
      <sheetName val="RHENUS_Price_Matrix25"/>
      <sheetName val="3_3_Transport_Daten25"/>
      <sheetName val="Summary_Data25"/>
      <sheetName val="Launch_Costs_TMNF25"/>
      <sheetName val="April_Antonio25"/>
      <sheetName val="Sales_Units_(3)25"/>
      <sheetName val="合并单位_(2)25"/>
      <sheetName val="dec05_pl25"/>
      <sheetName val="Av_Measures4"/>
      <sheetName val="Material_BOMS4"/>
      <sheetName val="Related_transaction_accounts4"/>
      <sheetName val="k-line"/>
      <sheetName val="SPP current as of 1-3-01"/>
      <sheetName val="Pull HP Wide"/>
      <sheetName val="Pull All SFs"/>
      <sheetName val="URBANO P EST"/>
      <sheetName val="FA-LISTING"/>
      <sheetName val="Sheet49"/>
      <sheetName val="新品台帐"/>
      <sheetName val="科目余额"/>
      <sheetName val="K110"/>
      <sheetName val="G210"/>
      <sheetName val="O111"/>
      <sheetName val="Activity"/>
      <sheetName val="Strategy"/>
      <sheetName val="Input Lists &amp; Types"/>
      <sheetName val="재무누계"/>
      <sheetName val="Leap PO Std."/>
      <sheetName val="Quantum PO Std"/>
      <sheetName val="master PO"/>
      <sheetName val="23年到周-型号"/>
      <sheetName val="Detail pg 5"/>
      <sheetName val="FY03CostStructure"/>
      <sheetName val="SPESE DI MANUTENZIONE"/>
      <sheetName val="APJSum"/>
      <sheetName val="EMEASum"/>
      <sheetName val="HPCoSum"/>
      <sheetName val="OGSum"/>
      <sheetName val="WWSum"/>
      <sheetName val="CE96"/>
      <sheetName val="莱阳厨电效率日清"/>
      <sheetName val="Sheet5"/>
      <sheetName val="Input area"/>
      <sheetName val="加計3 加計ﾌﾟﾗｽ ｲﾝﾌﾟｯﾄ"/>
      <sheetName val="Sales_p8"/>
      <sheetName val="B"/>
      <sheetName val="Database"/>
      <sheetName val="세부내용"/>
      <sheetName val="Q4 CURRENCY"/>
      <sheetName val="43期事業計劃資料(psi)"/>
      <sheetName val="40期事業計劃資料"/>
      <sheetName val="SHIFT OEE REPORT"/>
      <sheetName val="tABLES"/>
      <sheetName val="dropdown ทั้งหมด"/>
      <sheetName val="22年计划"/>
      <sheetName val="品種別事前"/>
      <sheetName val="品種別實績"/>
      <sheetName val="品種別計劃 "/>
      <sheetName val="累計品種別實績"/>
      <sheetName val="累計品種別計劃"/>
      <sheetName val="ｵﾗｸﾙからﾃﾞｰﾀ移行（0209）"/>
      <sheetName val="UPPER BLOCK"/>
      <sheetName val="HDa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Dialog3"/>
      <sheetName val="Dialog1"/>
      <sheetName val="Tﾁｬｰﾄ"/>
      <sheetName val="DATA"/>
      <sheetName val="抽出1"/>
      <sheetName val="CDF"/>
      <sheetName val="未入力"/>
      <sheetName val="MTL1"/>
      <sheetName val="审核总览"/>
      <sheetName val="OTC"/>
      <sheetName val="FP"/>
      <sheetName val="Time Dimension Lookup"/>
      <sheetName val="假设"/>
      <sheetName val="sum14zc1"/>
      <sheetName val="XL4Poppy"/>
      <sheetName val="NVA-300T返品リスト"/>
      <sheetName val="Ref1"/>
      <sheetName val="dec05 pl"/>
      <sheetName val="Sheet1"/>
      <sheetName val="WIBLE"/>
      <sheetName val="SPals"/>
      <sheetName val="Sheet2"/>
      <sheetName val="tables"/>
      <sheetName val="Pull HP Wide"/>
      <sheetName val="Pull All SFs"/>
      <sheetName val="LOV"/>
      <sheetName val="AmeSum"/>
      <sheetName val="Comet ASPIRE"/>
      <sheetName val="Comet Sequential"/>
      <sheetName val="Comet yoy"/>
      <sheetName val="改善路径"/>
      <sheetName val="Sheet3"/>
      <sheetName val="自制件材料价格"/>
      <sheetName val="PLALL2"/>
      <sheetName val="DATA集計JP"/>
      <sheetName val="PLALL"/>
      <sheetName val="FA-LISTING"/>
      <sheetName val="Restate"/>
      <sheetName val="Oct FW42 BaaN for G-Line"/>
      <sheetName val="분리멀티형"/>
      <sheetName val="po list"/>
      <sheetName val="Spec"/>
      <sheetName val="23年到周-型号"/>
      <sheetName val="Attachment-4(2)"/>
      <sheetName val="Total Financials"/>
      <sheetName val="Raw materials"/>
      <sheetName val="莱阳厨电效率日清"/>
      <sheetName val="Original"/>
      <sheetName val="PO File 2002"/>
      <sheetName val="PO File 2002 Final"/>
      <sheetName val="Launch Costs TMNF"/>
      <sheetName val="April Antonio"/>
      <sheetName val="k-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MAPPING_(FINALE)_HFM"/>
      <sheetName val="PRC RETRIEVE ACT&amp;BDG"/>
      <sheetName val="by MKT_by PL --&gt;"/>
      <sheetName val="x bridge HFM_E2E"/>
      <sheetName val="E2E_Summary"/>
      <sheetName val="E2E_by MKT"/>
      <sheetName val="E2E_by PL"/>
      <sheetName val="E2E_by RESP_BS"/>
      <sheetName val="FRA_by PL"/>
      <sheetName val="EE_by PL"/>
      <sheetName val="GER_by PL"/>
      <sheetName val="ITA_by PL"/>
      <sheetName val="RUS_by PL"/>
      <sheetName val="SPA_by PL"/>
      <sheetName val="UK_by PL"/>
      <sheetName val="BNL_by PL"/>
      <sheetName val="ME_by PL"/>
      <sheetName val="OTH OVS_by PL"/>
      <sheetName val="RESP2 -&gt;"/>
      <sheetName val="TOT CHECK_by PL"/>
      <sheetName val="ITALY_by PL"/>
      <sheetName val="IBERIA_by PL"/>
      <sheetName val="FRANCE_by PL"/>
      <sheetName val="UK2_by PL"/>
      <sheetName val="EAST EUROPE_by PL"/>
      <sheetName val="RUS only_by PL"/>
      <sheetName val="GCC_by PL"/>
      <sheetName val="OVS_by PL"/>
      <sheetName val="CHI_by PL"/>
      <sheetName val="FG e STRUTTURA P&amp;L --&gt;"/>
      <sheetName val="FINALE"/>
      <sheetName val="Foglio6"/>
      <sheetName val="RETRIEVE ALL MKT &amp; PL"/>
      <sheetName val="mapping PDT"/>
      <sheetName val="OP ITCY (net of exch var)"/>
      <sheetName val="conto 5045 allocato sui PL"/>
      <sheetName val="CONTO 5045 allocato sui mkt"/>
      <sheetName val="SERVICE &amp; CN --&gt;"/>
      <sheetName val="retrieve SERVICE"/>
      <sheetName val="SERVICE - conto 5065"/>
      <sheetName val="retrieve CONSUMABLES"/>
      <sheetName val="mapping mkt service"/>
      <sheetName val="mapping mkt consumables"/>
      <sheetName val="SUMMARY SERVICE"/>
      <sheetName val="MV_TMV_FV --&gt;"/>
      <sheetName val="RETRIEVE MV_TMV_FV"/>
      <sheetName val="MV_FV_ALLOCAZIONE PL &amp; MKT"/>
      <sheetName val="AR --&gt;"/>
      <sheetName val="RETRIEVE AR"/>
      <sheetName val="AR_ALLOCAZIONE PL &amp; MKT_OLD"/>
      <sheetName val="AR_ALLOCAZIONE PL &amp; MKT"/>
      <sheetName val="SE --&gt;"/>
      <sheetName val="SE_ALLOCAZIONE PL &amp; MKT"/>
      <sheetName val="EXTRA --&gt;"/>
      <sheetName val="RETRIEVE EXTRA"/>
      <sheetName val="FINANCIAL --&gt;"/>
      <sheetName val="RETRIEVE FIN &amp; ALLOC"/>
      <sheetName val="RETRIEVE FIN &amp; ALLOC (ex var)"/>
      <sheetName val="2373_2368_FG"/>
      <sheetName val="2373_2368_SERVICE"/>
      <sheetName val="2373_2368_SE"/>
      <sheetName val="Foglio5"/>
      <sheetName val="mapping mkt financial"/>
      <sheetName val="Foglio28"/>
      <sheetName val="Foglio24"/>
      <sheetName val="Foglio12"/>
      <sheetName val="G_EXTRA"/>
      <sheetName val="EXTRAORDINARY --&gt;"/>
      <sheetName val="EXTRA_ALLOCAZIONE PL &amp; MKT"/>
      <sheetName val="Foglio4"/>
      <sheetName val="Foglio33"/>
      <sheetName val="OP G_PAT --&gt;"/>
      <sheetName val="PAT_ALLOCAZIONE PL &amp; MKT"/>
      <sheetName val="G_PAT"/>
      <sheetName val="INTEGRATION BUDGET --&gt;"/>
      <sheetName val="INTEGRATION COSTS"/>
      <sheetName val="2170_RAW MAT"/>
      <sheetName val="Foglio1"/>
      <sheetName val="PL HFM"/>
      <sheetName val="CONTO 5045 EXCH PER RM"/>
      <sheetName val="FIN+INFRA OTHER"/>
      <sheetName val="mapping MKT"/>
      <sheetName val="Launch Costs TMNF"/>
      <sheetName val="April Antonio"/>
      <sheetName val="Tﾁｬｰﾄ"/>
      <sheetName val="APJSum"/>
      <sheetName val="AmeSum"/>
      <sheetName val="EMEASum"/>
      <sheetName val="HPCoSum"/>
      <sheetName val="OGSum"/>
      <sheetName val="WW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HC"/>
      <sheetName val="SPals"/>
      <sheetName val="MPals"/>
      <sheetName val="HPSSpe"/>
      <sheetName val="MSSpe"/>
      <sheetName val="CISpe"/>
      <sheetName val="EduSpe"/>
      <sheetName val="ChaSpe"/>
      <sheetName val="IBSpe"/>
      <sheetName val="TeleNbiz"/>
      <sheetName val="MTeleNbiz"/>
      <sheetName val="SM"/>
      <sheetName val="Prf Distrib"/>
      <sheetName val="Chart your own Dist."/>
      <sheetName val="Simu"/>
      <sheetName val="Job #12"/>
      <sheetName val="Job #13"/>
      <sheetName val="Job #14"/>
      <sheetName val="Job #15"/>
      <sheetName val="Job #16"/>
      <sheetName val="Job #17"/>
      <sheetName val="Job #18"/>
      <sheetName val="Job #19"/>
      <sheetName val="Job #20"/>
      <sheetName val="Normal Dist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FY03CostStructure"/>
      <sheetName val="DIO"/>
      <sheetName val="PLALL"/>
      <sheetName val="k-line"/>
      <sheetName val="Foams"/>
      <sheetName val="Grid"/>
      <sheetName val="MCS"/>
      <sheetName val="FCG"/>
      <sheetName val="Safety _ P_A"/>
      <sheetName val="Time Dimension Lookup"/>
      <sheetName val="3D ASPIRE Table"/>
      <sheetName val="OTC"/>
      <sheetName val="APJSum"/>
      <sheetName val="AmeSum"/>
      <sheetName val="EMEASum"/>
      <sheetName val="HPCoSum"/>
      <sheetName val="OGSum"/>
      <sheetName val="WWSum"/>
      <sheetName val="Prf_Distrib"/>
      <sheetName val="Chart_your_own_Dist_"/>
      <sheetName val="Job_#12"/>
      <sheetName val="Job_#13"/>
      <sheetName val="Job_#14"/>
      <sheetName val="Job_#15"/>
      <sheetName val="Job_#16"/>
      <sheetName val="Job_#17"/>
      <sheetName val="Job_#18"/>
      <sheetName val="Job_#19"/>
      <sheetName val="Job_#20"/>
      <sheetName val="Normal_Dist"/>
      <sheetName val="Spec"/>
      <sheetName val="审核总览"/>
      <sheetName val="LOV"/>
      <sheetName val="假设"/>
      <sheetName val="Service Invoice"/>
      <sheetName val="MENU"/>
      <sheetName val="p and l"/>
      <sheetName val="Av.Measures"/>
      <sheetName val="JHM"/>
      <sheetName val="Erection"/>
      <sheetName val="IncentiveCostModel_V082802"/>
      <sheetName val="Q4 CURRENCY"/>
      <sheetName val="Original"/>
      <sheetName val="產品基本信息"/>
      <sheetName val="costos fw 52"/>
      <sheetName val="UPPER BLOCK"/>
      <sheetName val="HDa16"/>
      <sheetName val="Pull HP Wide"/>
      <sheetName val="Pull All SFs"/>
      <sheetName val="公司"/>
      <sheetName val="工厂"/>
      <sheetName val="经营体"/>
      <sheetName val="供应商"/>
      <sheetName val="5+7 plan"/>
      <sheetName val="produccion"/>
      <sheetName val="produccion Nov"/>
      <sheetName val="Oct Production"/>
      <sheetName val="Oct FW42 BaaN"/>
      <sheetName val="Quantum Stds 12-3-01"/>
      <sheetName val="Quantum Stds prev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Total Financials"/>
      <sheetName val="tables"/>
      <sheetName val="FY01 Actuals"/>
      <sheetName val="FY00 Restated"/>
      <sheetName val="FY01 Quota"/>
      <sheetName val="Leap PO Std."/>
      <sheetName val="Quantum PO Std"/>
      <sheetName val="master PO"/>
      <sheetName val="NEW003"/>
      <sheetName val="Meas Acceptance Template"/>
      <sheetName val="Batch Comparison Template"/>
      <sheetName val="Meas Indv Template"/>
      <sheetName val="MC3(main)"/>
      <sheetName val="MC1"/>
      <sheetName val="Oct FW42 BaaN for G-Line"/>
      <sheetName val="Sales Units (3)"/>
      <sheetName val="Grafvta00 (2)"/>
      <sheetName val="Launch Costs TMNF"/>
      <sheetName val="April Antonio"/>
      <sheetName val="Sheet3"/>
      <sheetName val="Funnel"/>
      <sheetName val="MENU "/>
      <sheetName val="家属随迁费用（FS 4人）"/>
      <sheetName val="feeDetails"/>
      <sheetName val="Comet Q202 Flash"/>
      <sheetName val="Raw materials"/>
      <sheetName val="Restate"/>
      <sheetName val="雷梦"/>
      <sheetName val="资产负债表"/>
      <sheetName val="面积指标"/>
      <sheetName val="资产负债表汇编"/>
      <sheetName val="分产品销售收入、成本分析表"/>
      <sheetName val="2171-BK"/>
      <sheetName val="Quantum Stds 12-4-01"/>
      <sheetName val="GE 2001"/>
      <sheetName val="HTP 2001"/>
      <sheetName val="01_宏命令库"/>
      <sheetName val="未闭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HP_PL-MTD"/>
      <sheetName val="HP_PL-QTD "/>
      <sheetName val="HP_PL-YTD "/>
      <sheetName val="BCO_PL-MTD "/>
      <sheetName val="BCO_PL-QTD  "/>
      <sheetName val="BCO_PL-YTD "/>
      <sheetName val="PLBCO"/>
      <sheetName val="PLALL"/>
      <sheetName val=" "/>
      <sheetName val="FY03CostStructure"/>
      <sheetName val="PLALL2"/>
      <sheetName val="Original"/>
      <sheetName val="Leap PO Std."/>
      <sheetName val="Quantum PO Std"/>
      <sheetName val="Summary"/>
      <sheetName val="master PO"/>
      <sheetName val="Oct FW42 BaaN for G-Line"/>
      <sheetName val="Foams"/>
      <sheetName val="Grid"/>
      <sheetName val="FCG"/>
      <sheetName val="SPals"/>
      <sheetName val="FP"/>
      <sheetName val="Time Dimension Lookup"/>
      <sheetName val="Q4 CURRENCY"/>
      <sheetName val="Planet_Ame"/>
      <sheetName val="Planet_AP"/>
      <sheetName val="Planet_EMEA"/>
      <sheetName val="Planet_OG"/>
      <sheetName val="Planet_WW"/>
      <sheetName val="Sheet2"/>
      <sheetName val="Entity Data"/>
      <sheetName val="MCS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HP_PL-QTD_"/>
      <sheetName val="HP_PL-YTD_"/>
      <sheetName val="BCO_PL-MTD_"/>
      <sheetName val="BCO_PL-QTD__"/>
      <sheetName val="BCO_PL-YTD_"/>
      <sheetName val="LOV"/>
      <sheetName val="153541"/>
      <sheetName val="B"/>
      <sheetName val="FINAL (2)"/>
      <sheetName val="MENU "/>
      <sheetName val="Main"/>
      <sheetName val="Attachment-4(2)"/>
      <sheetName val="Orders by Product Line_AugustFY"/>
      <sheetName val="S-PARTS-XE"/>
      <sheetName val="HR Budget"/>
      <sheetName val="假设"/>
      <sheetName val="HTP 2001"/>
      <sheetName val="Funnel"/>
      <sheetName val="Tables"/>
      <sheetName val="Raw materials"/>
      <sheetName val="3D ASPIRE Table"/>
      <sheetName val="未闭环"/>
      <sheetName val="Sheet1"/>
      <sheetName val="GE 2001"/>
      <sheetName val="k-line"/>
      <sheetName val="po list"/>
      <sheetName val="분리멀티형"/>
      <sheetName val="Restate"/>
      <sheetName val="排产"/>
      <sheetName val="APJSum"/>
      <sheetName val="AmeSum"/>
      <sheetName val="EMEASum"/>
      <sheetName val="HPCoSum"/>
      <sheetName val="OGSum"/>
      <sheetName val="WWSum"/>
      <sheetName val="通貨一覧"/>
      <sheetName val="FY01 Actuals"/>
      <sheetName val="FY00 Restated"/>
      <sheetName val="FY01 Quota"/>
      <sheetName val="LOT1"/>
      <sheetName val="MP2006 data"/>
      <sheetName val="Sheet3"/>
      <sheetName val="Total Financials"/>
      <sheetName val="Comet Q202 Flash"/>
      <sheetName val="Summary Data"/>
      <sheetName val="敏感参数"/>
      <sheetName val="资产负债表"/>
      <sheetName val="资产品名库"/>
      <sheetName val="字典(不需输入)"/>
      <sheetName val="base"/>
      <sheetName val="索引表"/>
      <sheetName val="MC3(main)"/>
      <sheetName val="MC1"/>
      <sheetName val="5+7 plan"/>
      <sheetName val="LRR Summary"/>
      <sheetName val="PO File 2002"/>
      <sheetName val="PO File 2002 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HP_PL-MTD"/>
      <sheetName val="HP_PL-QTD "/>
      <sheetName val="HP_PL-YTD "/>
      <sheetName val="BCO_PL-MTD "/>
      <sheetName val="BCO_PL-QTD  "/>
      <sheetName val="BCO_PL-YTD "/>
      <sheetName val="PLBCO"/>
      <sheetName val="PLALL"/>
      <sheetName val="审核总览"/>
      <sheetName val="MCS"/>
      <sheetName val="FP"/>
      <sheetName val="Time Dimension Lookup"/>
      <sheetName val="Planet_Ame"/>
      <sheetName val="Planet_AP"/>
      <sheetName val="Planet_EMEA"/>
      <sheetName val="Planet_OG"/>
      <sheetName val="Planet_WW"/>
      <sheetName val="PLALL2"/>
      <sheetName val="Sheet1"/>
      <sheetName val="GE 2001"/>
      <sheetName val="HTP 2001"/>
      <sheetName val="Grafvta00 (2)"/>
      <sheetName val="5+7 plan"/>
      <sheetName val="Q4 CURRENCY"/>
      <sheetName val="Funnel"/>
      <sheetName val="SUM14ZC1"/>
      <sheetName val="AmeSum"/>
      <sheetName val="Sheet2"/>
      <sheetName val="List"/>
      <sheetName val="FY03CostStructure"/>
      <sheetName val="HP_PL-QTD_"/>
      <sheetName val="HP_PL-YTD_"/>
      <sheetName val="BCO_PL-MTD_"/>
      <sheetName val="BCO_PL-QTD__"/>
      <sheetName val="BCO_PL-YTD_"/>
      <sheetName val="假设"/>
      <sheetName val="公司"/>
      <sheetName val="工厂"/>
      <sheetName val="经营体"/>
      <sheetName val="供应商"/>
      <sheetName val="PL"/>
      <sheetName val="source"/>
      <sheetName val="Orders by Product Line_OctFY00"/>
      <sheetName val="hdcnt 3"/>
      <sheetName val="SPals"/>
      <sheetName val="Attachment-4(2)"/>
      <sheetName val="GWL-RUNING"/>
      <sheetName val="Chemical 2009"/>
      <sheetName val="Grey 2009"/>
      <sheetName val="Main"/>
      <sheetName val="Sales Units (3)"/>
      <sheetName val="Safety _ P_A"/>
      <sheetName val="Original"/>
      <sheetName val="FCG"/>
      <sheetName val="tables"/>
      <sheetName val="QC APPROVE SHEET"/>
      <sheetName val="Total Financials"/>
      <sheetName val="目标体系横轴矩阵"/>
      <sheetName val="Leap PO Std."/>
      <sheetName val="Quantum PO Std"/>
      <sheetName val="Summary"/>
      <sheetName val="master PO"/>
      <sheetName val="분리멀티형"/>
      <sheetName val="Restate"/>
      <sheetName val="Raw materials"/>
      <sheetName val="Summary Data"/>
      <sheetName val="Comet ASPIRE"/>
      <sheetName val="Comet Sequential"/>
      <sheetName val="Comet yoy"/>
      <sheetName val="p and l"/>
      <sheetName val="新品台帐"/>
      <sheetName val="XL4Poppy"/>
      <sheetName val="Sheet3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选择报表"/>
      <sheetName val="写字楼B"/>
      <sheetName val="资产品名库"/>
      <sheetName val="字典(不需输入)"/>
      <sheetName val="银行借款询证"/>
      <sheetName val="索引表"/>
      <sheetName val="Collateral"/>
      <sheetName val="Disposition"/>
      <sheetName val="雷梦"/>
      <sheetName val="面积指标"/>
      <sheetName val=" "/>
      <sheetName val="Foams"/>
      <sheetName val="Grid"/>
      <sheetName val="Oct FW42 BaaN for G-Line"/>
      <sheetName val="po list"/>
      <sheetName val="PO File 2002"/>
      <sheetName val="PO File 2002 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ISSD (no DP)"/>
      <sheetName val="ISSD (with DP)"/>
      <sheetName val="HPSD"/>
      <sheetName val="Tandem"/>
      <sheetName val="Wkstns"/>
      <sheetName val="Data Products"/>
      <sheetName val="Storage"/>
      <sheetName val="Storage &amp; DP Consol"/>
      <sheetName val="Storage (with DP)"/>
      <sheetName val="Business Models"/>
      <sheetName val="Strategic P&amp;L FY"/>
      <sheetName val="Strategic P&amp;L-FY DP"/>
      <sheetName val="Strategic P&amp;L Q4"/>
      <sheetName val="Strategic P&amp;L-Q4 DP"/>
      <sheetName val="Summary Data"/>
      <sheetName val="3D ASPIRE Table"/>
      <sheetName val="FP"/>
      <sheetName val="Time Dimension Lookup"/>
      <sheetName val="Q4 CURRENCY"/>
      <sheetName val="Funnel"/>
      <sheetName val="Restate"/>
      <sheetName val="Raw materials"/>
      <sheetName val="PLALL"/>
      <sheetName val="假设"/>
      <sheetName val="Bus Model Scenarios_2"/>
      <sheetName val="Oct FW42 BaaN for G-Line"/>
      <sheetName val="FCG"/>
      <sheetName val="公司"/>
      <sheetName val="工厂"/>
      <sheetName val="经营体"/>
      <sheetName val="供应商"/>
      <sheetName val="Planet_Ame"/>
      <sheetName val="Planet_AP"/>
      <sheetName val="Planet_EMEA"/>
      <sheetName val="Planet_OG"/>
      <sheetName val="Planet_WW"/>
      <sheetName val="Costing Para"/>
      <sheetName val="Drop down list"/>
      <sheetName val="FF-2"/>
      <sheetName val="ISSD_(no_DP)"/>
      <sheetName val="ISSD_(with_DP)"/>
      <sheetName val="Data_Products"/>
      <sheetName val="Storage_&amp;_DP_Consol"/>
      <sheetName val="Storage_(with_DP)"/>
      <sheetName val="Business_Models"/>
      <sheetName val="Strategic_P&amp;L_FY"/>
      <sheetName val="Strategic_P&amp;L-FY_DP"/>
      <sheetName val="Strategic_P&amp;L_Q4"/>
      <sheetName val="Strategic_P&amp;L-Q4_DP"/>
      <sheetName val="Summary_Data"/>
      <sheetName val="Summary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Cover"/>
      <sheetName val="Rates"/>
      <sheetName val="KeyData"/>
      <sheetName val="MENU"/>
      <sheetName val="MENU "/>
      <sheetName val="Attachment-4(2)"/>
      <sheetName val="JHM"/>
      <sheetName val="Sheet1"/>
      <sheetName val="Foams"/>
      <sheetName val="Grid"/>
      <sheetName val="Pull HP Wide"/>
      <sheetName val="Pull All SFs"/>
      <sheetName val="Meas Acceptance Template"/>
      <sheetName val="Comet ASPIRE"/>
      <sheetName val="Batch Comparison Template"/>
      <sheetName val="APJSum"/>
      <sheetName val="AmeSum"/>
      <sheetName val="EMEASum"/>
      <sheetName val="HPCoSum"/>
      <sheetName val="OGSum"/>
      <sheetName val="WWSum"/>
      <sheetName val="Meas Indv Template"/>
      <sheetName val="Comet Sequential"/>
      <sheetName val="Comet yoy"/>
      <sheetName val="GE 2001"/>
      <sheetName val="HTP 2001"/>
      <sheetName val="Sheet2"/>
      <sheetName val="Kautex 4WD St.IV P&amp;D"/>
      <sheetName val="Sachs FL WHL"/>
      <sheetName val="Original"/>
      <sheetName val="PLALL2"/>
      <sheetName val="Launch Costs TMNF"/>
      <sheetName val="April Antonio"/>
      <sheetName val="SPals"/>
      <sheetName val="ＴＦ関連Ｐｒｊ日程表"/>
      <sheetName val="XL4Poppy"/>
      <sheetName val="LOV"/>
      <sheetName val="EPR &amp; LRR"/>
      <sheetName val="Total Financials"/>
      <sheetName val="INPUT - Data Table"/>
      <sheetName val="Instructions"/>
      <sheetName val="pl"/>
      <sheetName val="SPEC OF ACCOUNTS"/>
      <sheetName val="p and l"/>
      <sheetName val="通貨一覧"/>
      <sheetName val="面积指标"/>
      <sheetName val=" "/>
      <sheetName val="A翼写字楼"/>
      <sheetName val="AGRO-DATA"/>
      <sheetName val="企业基本情况表"/>
      <sheetName val="信息"/>
      <sheetName val="敏感参数"/>
      <sheetName val="sum14zc1"/>
      <sheetName val="분리멀티형"/>
      <sheetName val="Sales Units (3)"/>
      <sheetName val="MTL1"/>
      <sheetName val="NVA-300T返品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出货"/>
      <sheetName val="收货"/>
      <sheetName val="以此为准"/>
      <sheetName val="Raw materials (2)"/>
      <sheetName val="Raw materials"/>
      <sheetName val="内销"/>
      <sheetName val="1.1"/>
      <sheetName val="Comet Q202 Flash"/>
      <sheetName val="Quantum Stds 12-4-01"/>
      <sheetName val="FCG"/>
      <sheetName val="假设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Q4 CURRENCY"/>
      <sheetName val="Planet_Ame"/>
      <sheetName val="Planet_AP"/>
      <sheetName val="Planet_EMEA"/>
      <sheetName val="Planet_OG"/>
      <sheetName val="Planet_WW"/>
      <sheetName val="k-line"/>
      <sheetName val="Sales Units (3)"/>
      <sheetName val="GE 2001"/>
      <sheetName val="HTP 2001"/>
      <sheetName val="Summary Data"/>
      <sheetName val="Raw_materials_(2)"/>
      <sheetName val="Raw_materials"/>
      <sheetName val="1_1"/>
      <sheetName val="Restate"/>
      <sheetName val="新品台帐"/>
      <sheetName val="9100-PO"/>
      <sheetName val="FY03CostStructure"/>
      <sheetName val="5+7 plan"/>
      <sheetName val="Foams"/>
      <sheetName val="Refrigerants"/>
      <sheetName val="Setup"/>
      <sheetName val="Tables"/>
      <sheetName val="PLALL"/>
      <sheetName val="PLALL2"/>
      <sheetName val="Attachment-4(2)"/>
      <sheetName val="MENU "/>
      <sheetName val="MENU"/>
      <sheetName val="Sheet2"/>
      <sheetName val="Consolidated NEW"/>
      <sheetName val="SUM14ZC1"/>
      <sheetName val="Funnel"/>
      <sheetName val="Original"/>
      <sheetName val="Sheet1"/>
      <sheetName val="Spec"/>
      <sheetName val="PO File 2002"/>
      <sheetName val="PO File 2002 Final"/>
      <sheetName val="Time Dimension Lookup"/>
      <sheetName val="SPals"/>
      <sheetName val="自制件材料价格"/>
      <sheetName val="XL4Poppy"/>
      <sheetName val="Leap PO Std."/>
      <sheetName val="Quantum PO Std"/>
      <sheetName val="master PO"/>
      <sheetName val="01_宏命令库"/>
      <sheetName val="EPR &amp; LRR"/>
      <sheetName val="Total Financials"/>
      <sheetName val="URBANO P EST"/>
      <sheetName val="Raw Materials (Valuation).V3"/>
      <sheetName val="UPPER BLOCK"/>
      <sheetName val="银行借款询证"/>
      <sheetName val="资产负债表"/>
      <sheetName val="AmeSum"/>
      <sheetName val="雷梦"/>
      <sheetName val="面积指标"/>
      <sheetName val="분리멀티형"/>
      <sheetName val="72HX"/>
      <sheetName val="75EX"/>
      <sheetName val="72HY"/>
      <sheetName val="75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Navigation &amp; Assumptions"/>
      <sheetName val="HPCO  GAAP by Qtr"/>
      <sheetName val="HPCO  Pro Forma by Qtr"/>
      <sheetName val="HPCO  GAAP by Half"/>
      <sheetName val="HPCO  Pro Forma by Half"/>
      <sheetName val="BCO by Qtr"/>
      <sheetName val="CBO by Qtr"/>
      <sheetName val="HPS by Qtr"/>
      <sheetName val="BCO by Half"/>
      <sheetName val="CBO by Half"/>
      <sheetName val="HPS by Half"/>
      <sheetName val="IPS by Qtr"/>
      <sheetName val="CS by Qtr"/>
      <sheetName val="ITS by Qtr"/>
      <sheetName val="EPS by Qtr"/>
      <sheetName val="Financing by Qtr"/>
      <sheetName val="IPS by Half"/>
      <sheetName val="CS by Half"/>
      <sheetName val="ITS by Half"/>
      <sheetName val="EPS by Half"/>
      <sheetName val="Financing by Half"/>
      <sheetName val="CF Q302 Slide"/>
      <sheetName val="CF Q402 Slide"/>
      <sheetName val="CF H202 Slide"/>
      <sheetName val="PG Q302 Slide"/>
      <sheetName val="PG Q402 Slide"/>
      <sheetName val="PG H202 Slide"/>
      <sheetName val="CF Q302 vs Q301"/>
      <sheetName val="CF Q302 vs Q202"/>
      <sheetName val="CF Q402 vs Q401"/>
      <sheetName val="CF Q402 vs Q302"/>
      <sheetName val="CF H102 Flash vs H101"/>
      <sheetName val="CF H102 Flash vs H201"/>
      <sheetName val="CF H202 ASPIRE vs H201"/>
      <sheetName val="CF H202 ASPIRE vs H102 Flash"/>
      <sheetName val="CF FY02 ASP-Flash vs FY01"/>
      <sheetName val="PG Q302 vs Q301"/>
      <sheetName val="PG Q302 vs Q202"/>
      <sheetName val="PG Q402 vs Q401"/>
      <sheetName val="PG Q402 vs Q302"/>
      <sheetName val="PG H102 Flash vs H101"/>
      <sheetName val="PG H102 Flash vs H201"/>
      <sheetName val="PG H202 ASPIRE vs H201"/>
      <sheetName val="PG H202 ASPIRE vs H102 Flash"/>
      <sheetName val="PG FY02 ASP-Flash vs FY01"/>
      <sheetName val="CF by PC Q302 vs Q301"/>
      <sheetName val="CF by PC Q302 vs Q202"/>
      <sheetName val="CF by PC Q402 vs Q401"/>
      <sheetName val="CF by PC Q402 vs Q302"/>
      <sheetName val="CF by PC H102 Flash vs H101"/>
      <sheetName val="CF by PC H102 Flash vs H201"/>
      <sheetName val="CF by PC H202 ASP vs H201"/>
      <sheetName val="CF by PC H202 ASP vs H102 Flash"/>
      <sheetName val="CF by PC FY02 ASP-Flash vs FY01"/>
      <sheetName val="PG by PC Q302 vs Q301"/>
      <sheetName val="PG by PC Q302 vs Q202"/>
      <sheetName val="PG by PC Q402 vs Q401"/>
      <sheetName val="PG by PC Q402 vs Q302"/>
      <sheetName val="PG by PC H102 Flash vs H101"/>
      <sheetName val="PG by PC H102 Flash vs H201"/>
      <sheetName val="PG by PC H202 ASP vs H201"/>
      <sheetName val="PG by PC H202 ASP vs H102 Flash"/>
      <sheetName val="PG by PC FY02 ASP-Flash vs FY01"/>
      <sheetName val="Comet Q101"/>
      <sheetName val="Comet Q201"/>
      <sheetName val="Comet Q301"/>
      <sheetName val="Comet Q401"/>
      <sheetName val="Comet H101"/>
      <sheetName val="Comet H201"/>
      <sheetName val="Comet FY01"/>
      <sheetName val="Comet Q102"/>
      <sheetName val="Comet Q202 Flash"/>
      <sheetName val="Flash Template"/>
      <sheetName val="ASPIRE Template Q302"/>
      <sheetName val="ASPIRE Template Q402"/>
      <sheetName val="Comet Q302 ASPIRE"/>
      <sheetName val="Comet Q402 ASPIRE"/>
      <sheetName val="Comet H102 Flash"/>
      <sheetName val="Comet H202 ASPIRE"/>
      <sheetName val="Comet FY02 Flash-ASPIRE"/>
      <sheetName val="Comet ASPIRE"/>
      <sheetName val="Month 1"/>
      <sheetName val="Month 2"/>
      <sheetName val="Extr. Gain Table"/>
      <sheetName val="FCG"/>
      <sheetName val="Q4 CURRENCY"/>
      <sheetName val="MTL1"/>
      <sheetName val="Total Financials"/>
      <sheetName val="URBANO P EST"/>
      <sheetName val="PO File 2002"/>
      <sheetName val="PO File 2002 Final"/>
      <sheetName val="Leap PO Std."/>
      <sheetName val="Quantum PO Std"/>
      <sheetName val="Summary"/>
      <sheetName val="master PO"/>
      <sheetName val="UPPER BLOCK"/>
      <sheetName val="假设"/>
      <sheetName val="3-29 ASPIRE Consol"/>
      <sheetName val="Raw materials"/>
      <sheetName val="list"/>
      <sheetName val="FY03CostStructure"/>
      <sheetName val="Sheet1"/>
      <sheetName val="Assumptions"/>
      <sheetName val="Input Lists &amp; Types"/>
      <sheetName val="PLALL"/>
      <sheetName val="LOV"/>
      <sheetName val="Navigation_&amp;_Assumptions"/>
      <sheetName val="HPCO__GAAP_by_Qtr"/>
      <sheetName val="HPCO__Pro_Forma_by_Qtr"/>
      <sheetName val="HPCO__GAAP_by_Half"/>
      <sheetName val="HPCO__Pro_Forma_by_Half"/>
      <sheetName val="BCO_by_Qtr"/>
      <sheetName val="CBO_by_Qtr"/>
      <sheetName val="HPS_by_Qtr"/>
      <sheetName val="BCO_by_Half"/>
      <sheetName val="CBO_by_Half"/>
      <sheetName val="HPS_by_Half"/>
      <sheetName val="IPS_by_Qtr"/>
      <sheetName val="CS_by_Qtr"/>
      <sheetName val="ITS_by_Qtr"/>
      <sheetName val="EPS_by_Qtr"/>
      <sheetName val="Financing_by_Qtr"/>
      <sheetName val="IPS_by_Half"/>
      <sheetName val="CS_by_Half"/>
      <sheetName val="ITS_by_Half"/>
      <sheetName val="EPS_by_Half"/>
      <sheetName val="Financing_by_Half"/>
      <sheetName val="CF_Q302_Slide"/>
      <sheetName val="CF_Q402_Slide"/>
      <sheetName val="CF_H202_Slide"/>
      <sheetName val="PG_Q302_Slide"/>
      <sheetName val="PG_Q402_Slide"/>
      <sheetName val="PG_H202_Slide"/>
      <sheetName val="CF_Q302_vs_Q301"/>
      <sheetName val="CF_Q302_vs_Q202"/>
      <sheetName val="CF_Q402_vs_Q401"/>
      <sheetName val="CF_Q402_vs_Q302"/>
      <sheetName val="CF_H102_Flash_vs_H101"/>
      <sheetName val="CF_H102_Flash_vs_H201"/>
      <sheetName val="CF_H202_ASPIRE_vs_H201"/>
      <sheetName val="CF_H202_ASPIRE_vs_H102_Flash"/>
      <sheetName val="CF_FY02_ASP-Flash_vs_FY01"/>
      <sheetName val="PG_Q302_vs_Q301"/>
      <sheetName val="PG_Q302_vs_Q202"/>
      <sheetName val="PG_Q402_vs_Q401"/>
      <sheetName val="PG_Q402_vs_Q302"/>
      <sheetName val="PG_H102_Flash_vs_H101"/>
      <sheetName val="PG_H102_Flash_vs_H201"/>
      <sheetName val="PG_H202_ASPIRE_vs_H201"/>
      <sheetName val="PG_H202_ASPIRE_vs_H102_Flash"/>
      <sheetName val="PG_FY02_ASP-Flash_vs_FY01"/>
      <sheetName val="CF_by_PC_Q302_vs_Q301"/>
      <sheetName val="CF_by_PC_Q302_vs_Q202"/>
      <sheetName val="CF_by_PC_Q402_vs_Q401"/>
      <sheetName val="CF_by_PC_Q402_vs_Q302"/>
      <sheetName val="CF_by_PC_H102_Flash_vs_H101"/>
      <sheetName val="CF_by_PC_H102_Flash_vs_H201"/>
      <sheetName val="CF_by_PC_H202_ASP_vs_H201"/>
      <sheetName val="CF_by_PC_H202_ASP_vs_H102_Flash"/>
      <sheetName val="CF_by_PC_FY02_ASP-Flash_vs_FY01"/>
      <sheetName val="PG_by_PC_Q302_vs_Q301"/>
      <sheetName val="PG_by_PC_Q302_vs_Q202"/>
      <sheetName val="PG_by_PC_Q402_vs_Q401"/>
      <sheetName val="PG_by_PC_Q402_vs_Q302"/>
      <sheetName val="PG_by_PC_H102_Flash_vs_H101"/>
      <sheetName val="PG_by_PC_H102_Flash_vs_H201"/>
      <sheetName val="PG_by_PC_H202_ASP_vs_H201"/>
      <sheetName val="PG_by_PC_H202_ASP_vs_H102_Flash"/>
      <sheetName val="PG_by_PC_FY02_ASP-Flash_vs_FY01"/>
      <sheetName val="Comet_Q101"/>
      <sheetName val="Comet_Q201"/>
      <sheetName val="Comet_Q301"/>
      <sheetName val="Comet_Q401"/>
      <sheetName val="Comet_H101"/>
      <sheetName val="Comet_H201"/>
      <sheetName val="Comet_FY01"/>
      <sheetName val="Comet_Q102"/>
      <sheetName val="Comet_Q202_Flash"/>
      <sheetName val="Flash_Template"/>
      <sheetName val="ASPIRE_Template_Q302"/>
      <sheetName val="ASPIRE_Template_Q402"/>
      <sheetName val="Comet_Q302_ASPIRE"/>
      <sheetName val="Comet_Q402_ASPIRE"/>
      <sheetName val="Comet_H102_Flash"/>
      <sheetName val="Comet_H202_ASPIRE"/>
      <sheetName val="Comet_FY02_Flash-ASPIRE"/>
      <sheetName val="Comet_ASPIRE"/>
      <sheetName val="Month_1"/>
      <sheetName val="Month_2"/>
      <sheetName val="Extr__Gain_Table"/>
      <sheetName val="Setup"/>
      <sheetName val="Sheet2"/>
      <sheetName val="MENU"/>
      <sheetName val="Sales_p8"/>
      <sheetName val="CF"/>
      <sheetName val="Restate"/>
      <sheetName val="Summary Data"/>
      <sheetName val="SPals"/>
      <sheetName val="Foams"/>
      <sheetName val="Grid"/>
      <sheetName val="AR Signature Page"/>
      <sheetName val="FY01 Actuals"/>
      <sheetName val="FY00 Restated"/>
      <sheetName val="FY01 Quota"/>
      <sheetName val="Instructions"/>
      <sheetName val="Safety _ P_A"/>
      <sheetName val="PLALL2"/>
      <sheetName val="Pull HP Wide"/>
      <sheetName val="Pull All SFs"/>
      <sheetName val="tables"/>
      <sheetName val="Quantum Stds 12-4-01"/>
      <sheetName val="Original"/>
      <sheetName val="Planet_Ame"/>
      <sheetName val="Planet_AP"/>
      <sheetName val="Planet_EMEA"/>
      <sheetName val="Planet_OG"/>
      <sheetName val="Planet_WW"/>
      <sheetName val="NVA-300T返品リスト"/>
      <sheetName val="Sheet3"/>
      <sheetName val="FA-LISTING"/>
      <sheetName val="3D ASPIRE Table"/>
      <sheetName val="三分厂04年1-12月销售价 "/>
      <sheetName val="05年1月销售价"/>
      <sheetName val="04年12月销售价"/>
      <sheetName val="Funnel"/>
      <sheetName val="面积指标"/>
      <sheetName val="资产负债表汇编"/>
      <sheetName val="信息"/>
      <sheetName val="项目基本情况鉴证表"/>
      <sheetName val="资产负债表"/>
      <sheetName val="Launch Costs TMNF"/>
      <sheetName val="April Antonio"/>
      <sheetName val="HDa16"/>
      <sheetName val="Sales Units (3)"/>
      <sheetName val="改善路径"/>
      <sheetName val="72HX"/>
      <sheetName val="75EX"/>
      <sheetName val="72HY"/>
      <sheetName val="75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MTL1"/>
      <sheetName val="MTL2"/>
      <sheetName val="MD1"/>
      <sheetName val="MD2"/>
      <sheetName val="Sheet1"/>
      <sheetName val="Sheet2"/>
      <sheetName val="Sheet3"/>
      <sheetName val="NVA-300T返品リスト"/>
      <sheetName val="Summary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FY03CostStructure"/>
      <sheetName val="PLALL2"/>
      <sheetName val="Funnel"/>
      <sheetName val="审核总览"/>
      <sheetName val="FA-LISTING"/>
      <sheetName val="SUM14ZC1"/>
      <sheetName val="FCG"/>
      <sheetName val="Comet Q202 Flash"/>
      <sheetName val="XL4Poppy"/>
      <sheetName val="tables"/>
      <sheetName val="產品基本信息"/>
      <sheetName val="工厂"/>
      <sheetName val="Tﾁｬｰﾄ"/>
      <sheetName val="Quantum Stds 12-4-01"/>
      <sheetName val="Raw materials"/>
      <sheetName val="URBANO P EST"/>
      <sheetName val="假设"/>
      <sheetName val="Summary Data"/>
      <sheetName val="분리멀티형"/>
      <sheetName val="PLALL"/>
      <sheetName val="Hidden"/>
      <sheetName val="Panel"/>
      <sheetName val="Pull HP Wide"/>
      <sheetName val="Pull All SFs"/>
      <sheetName val="Leap PO Std."/>
      <sheetName val="Quantum PO Std"/>
      <sheetName val="master PO"/>
      <sheetName val="Foams"/>
      <sheetName val="Grid"/>
      <sheetName val="k-line"/>
      <sheetName val="公司"/>
      <sheetName val="经营体"/>
      <sheetName val="供应商"/>
      <sheetName val="LRR Summary"/>
      <sheetName val="Original"/>
      <sheetName val="Sales Units (3)"/>
      <sheetName val="自制件材料价格"/>
      <sheetName val="UPPER BL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Tables"/>
      <sheetName val="FCG"/>
      <sheetName val="Funnel"/>
      <sheetName val="Comet Q202 Flash"/>
      <sheetName val="XL4Poppy"/>
      <sheetName val="72HX"/>
      <sheetName val="75EX"/>
      <sheetName val="72HY"/>
      <sheetName val="75EY"/>
      <sheetName val="Summary"/>
      <sheetName val="Original"/>
      <sheetName val="SPals"/>
      <sheetName val="假设"/>
      <sheetName val="Sheet1"/>
      <sheetName val="Q4 CURRENCY"/>
      <sheetName val="审核总览"/>
      <sheetName val="LOV"/>
      <sheetName val="FP"/>
      <sheetName val="Time Dimension Lookup"/>
      <sheetName val="3D ASPIRE Table"/>
      <sheetName val="Total_Financials"/>
      <sheetName val="Q4_Est__vs__Flash"/>
      <sheetName val="Otter_Exps"/>
      <sheetName val="9100-PO"/>
      <sheetName val="MCS"/>
      <sheetName val="Panel"/>
      <sheetName val="PLALL"/>
      <sheetName val="GWL-RUNING"/>
      <sheetName val="Chemical 2009"/>
      <sheetName val="Grey 2009"/>
      <sheetName val="TOTAL"/>
      <sheetName val="Main"/>
      <sheetName val="Planet_Ame"/>
      <sheetName val="Planet_AP"/>
      <sheetName val="Planet_EMEA"/>
      <sheetName val="Planet_OG"/>
      <sheetName val="Planet_WW"/>
      <sheetName val="Attachment-4(2)"/>
      <sheetName val="Raw materials"/>
      <sheetName val="Foams"/>
      <sheetName val="Grafvta00 (2)"/>
      <sheetName val="Grid"/>
      <sheetName val="HTP 2001"/>
      <sheetName val="Launch Costs TMNF"/>
      <sheetName val="April Antonio"/>
      <sheetName val="Leap PO Std."/>
      <sheetName val="Quantum PO Std"/>
      <sheetName val="master PO"/>
      <sheetName val="URBANO P EST"/>
      <sheetName val="PO File 2002"/>
      <sheetName val="PO File 2002 Final"/>
      <sheetName val="Summary Data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ETUP"/>
      <sheetName val="AmeSum"/>
      <sheetName val="Instructions"/>
      <sheetName val="Input FX Rates"/>
      <sheetName val="Input Dates"/>
      <sheetName val="INPUT - Data Table"/>
      <sheetName val="银行借款询证"/>
      <sheetName val="资产负债表"/>
      <sheetName val="资产负债表汇编"/>
      <sheetName val="APJSum"/>
      <sheetName val="EMEASum"/>
      <sheetName val="HPCoSum"/>
      <sheetName val="OGSum"/>
      <sheetName val="WWSum"/>
      <sheetName val="雷梦"/>
      <sheetName val="三分厂04年1-12月销售价 "/>
      <sheetName val="05年1月销售价"/>
      <sheetName val="04年12月销售价"/>
      <sheetName val="面积指标"/>
      <sheetName val="索引表"/>
      <sheetName val=" "/>
      <sheetName val="销售(合同)"/>
      <sheetName val="NVA-300T返品リスト"/>
      <sheetName val="MTL1"/>
      <sheetName val="Sheet3"/>
      <sheetName val="自制件材料价格"/>
      <sheetName val="Oct FW42 BaaN for G-Line"/>
      <sheetName val="Refrigerants"/>
      <sheetName val="po list"/>
      <sheetName val="2.2-5500台效率"/>
      <sheetName val="FA-LISTING"/>
      <sheetName val="目标体系横轴矩阵"/>
      <sheetName val="분리멀티형"/>
      <sheetName val="改善路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改善路径"/>
      <sheetName val="物料"/>
      <sheetName val="总装现状调研"/>
      <sheetName val="预装现状调研"/>
      <sheetName val="喷粉"/>
      <sheetName val="焊接打磨"/>
      <sheetName val="折弯"/>
      <sheetName val="冲压"/>
      <sheetName val="配送"/>
      <sheetName val="灶具"/>
      <sheetName val="裸件配送 "/>
      <sheetName val="成品库现状调研"/>
      <sheetName val="Sheet2"/>
      <sheetName val="Sheet1"/>
      <sheetName val="Sheet3"/>
      <sheetName val="Sheet4"/>
      <sheetName val="Sheet5"/>
      <sheetName val="Sheet7"/>
      <sheetName val="Sheet6"/>
      <sheetName val="Sheet9"/>
      <sheetName val="Sheet8"/>
      <sheetName val="Sheet10"/>
      <sheetName val="灯塔项目节点"/>
      <sheetName val="Total Financials"/>
      <sheetName val="自制件材料价格"/>
      <sheetName val="XL4Poppy"/>
      <sheetName val="SPals"/>
      <sheetName val="Summary Data"/>
      <sheetName val="k-line"/>
      <sheetName val="MC3(main)"/>
      <sheetName val="MC1"/>
      <sheetName val="PLALL"/>
      <sheetName val="UPPER BLOCK"/>
      <sheetName val="PLALL2"/>
      <sheetName val="분리멀티형"/>
      <sheetName val="72HX"/>
      <sheetName val="75EX"/>
      <sheetName val="72HY"/>
      <sheetName val="75EY"/>
      <sheetName val="未闭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盘点表"/>
      <sheetName val="Sheet3"/>
      <sheetName val="Sheet1"/>
      <sheetName val="Quantum Stds 12-4-01"/>
      <sheetName val="Raw materials"/>
      <sheetName val="Original"/>
      <sheetName val="PLALL"/>
      <sheetName val="Leap PO Std."/>
      <sheetName val="Quantum PO Std"/>
      <sheetName val="Summary"/>
      <sheetName val="master PO"/>
      <sheetName val="UPPER BLOCK"/>
      <sheetName val="假设"/>
      <sheetName val="HDa16"/>
      <sheetName val="FCG"/>
      <sheetName val="Planet_Ame"/>
      <sheetName val="Planet_AP"/>
      <sheetName val="Planet_EMEA"/>
      <sheetName val="Planet_OG"/>
      <sheetName val="Planet_WW"/>
      <sheetName val="Restate"/>
      <sheetName val="Sheet2"/>
      <sheetName val="23年到周-型号"/>
      <sheetName val="改善路径"/>
      <sheetName val="模具资产盘点表924--系统导入版本"/>
      <sheetName val="72HX"/>
      <sheetName val="75EX"/>
      <sheetName val="Total Financials"/>
      <sheetName val="75EY"/>
      <sheetName val="自制件材料价格"/>
      <sheetName val="XL4Poppy"/>
      <sheetName val="SUM14ZC1"/>
      <sheetName val="未闭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ｅｘｃｅｌ検討書ﾌｫｰﾏｯﾄA4新"/>
      <sheetName val="ＴＦ関連Ｐｒｊ日程表"/>
      <sheetName val="集計条件"/>
      <sheetName val="DOM-競合車SPEC"/>
      <sheetName val="Summary Data"/>
      <sheetName val="PLALL2"/>
      <sheetName val="Spec"/>
      <sheetName val="PLALL"/>
      <sheetName val="NEW003"/>
      <sheetName val="公司"/>
      <sheetName val="工厂"/>
      <sheetName val="经营体"/>
      <sheetName val="MC3(main)"/>
      <sheetName val="MC1"/>
      <sheetName val="供应商"/>
      <sheetName val="FY03CostStructure"/>
      <sheetName val="未闭环"/>
      <sheetName val="분리멀티형"/>
      <sheetName val="评价矩阵"/>
      <sheetName val="数据输入"/>
      <sheetName val="UPPER BLOCK"/>
      <sheetName val="假设"/>
      <sheetName val="HDa16"/>
      <sheetName val="Q4 CURRENCY"/>
      <sheetName val="Histogram"/>
      <sheetName val="Original"/>
      <sheetName val="Restate"/>
      <sheetName val="Instructions"/>
      <sheetName val="Dates"/>
      <sheetName val="LOV"/>
      <sheetName val="EPR"/>
      <sheetName val="VSAMS Summary"/>
      <sheetName val="Glossary"/>
      <sheetName val="Contents"/>
      <sheetName val="产品"/>
      <sheetName val="Summary"/>
      <sheetName val="LRR Summary"/>
      <sheetName val="改善路径"/>
      <sheetName val="Tﾁｬｰﾄ"/>
      <sheetName val="XL4Poppy"/>
      <sheetName val="URBANO P EST"/>
      <sheetName val="Comet Q202 Flash"/>
      <sheetName val="BaaN FW47"/>
      <sheetName val="Sep BaaN"/>
      <sheetName val="MCS"/>
      <sheetName val="Sheet3"/>
      <sheetName val="PO File 2002"/>
      <sheetName val="PO File 2002 Final"/>
      <sheetName val="莱阳厨电效率日清"/>
      <sheetName val="自制件材料价格"/>
      <sheetName val="NVA-300T返品リスト"/>
      <sheetName val="72HX"/>
      <sheetName val="75EX"/>
      <sheetName val="72HY"/>
      <sheetName val="75EY"/>
      <sheetName val="SUM14ZC1"/>
      <sheetName val="Leap PO Std."/>
      <sheetName val="Quantum PO Std"/>
      <sheetName val="master PO"/>
      <sheetName val="目标体系横轴矩阵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特殊人员健康状况跟踪"/>
      <sheetName val="因交通管制无法返程人员"/>
      <sheetName val="月薪资明细表"/>
      <sheetName val="档案在库人员"/>
      <sheetName val="离职转出"/>
      <sheetName val="沈阳冰箱总人员"/>
      <sheetName val="4-1验货评价1"/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PLALL"/>
      <sheetName val="一级表"/>
      <sheetName val="2.1-固定资产折旧预算表-说明"/>
      <sheetName val="SPals"/>
      <sheetName val="FY00 Restated"/>
      <sheetName val="FY01 Quota"/>
      <sheetName val="FY01 Actuals"/>
      <sheetName val="ITS"/>
      <sheetName val="Pull HP Wide"/>
      <sheetName val="Pull All SFs"/>
      <sheetName val="PLALL2"/>
      <sheetName val="CountryAll"/>
      <sheetName val="Legend"/>
      <sheetName val="Control Panel"/>
      <sheetName val="Forecast"/>
      <sheetName val="WW Total HPCI"/>
      <sheetName val="EMEA"/>
      <sheetName val="Americas"/>
      <sheetName val="LatinAm"/>
      <sheetName val="NAM"/>
      <sheetName val="NAM w-o Smartc."/>
      <sheetName val="GGM Sum"/>
      <sheetName val="HPCI P&amp;L Trend (Blue)"/>
      <sheetName val="HPCI P&amp;L Trend % (Blue)"/>
      <sheetName val="PL4K P&amp;L Trend"/>
      <sheetName val="PL4K P&amp;L Trend %"/>
      <sheetName val="PL79 P&amp;L Trend"/>
      <sheetName val="PL79 P&amp;L Trend %"/>
      <sheetName val="HPCI-COMET Comparison (Blue)"/>
      <sheetName val="Global OH (Blue)"/>
      <sheetName val="Headcount Reconciliation (Blue)"/>
      <sheetName val="Headcount Trend"/>
      <sheetName val="PL4K Labor Trend"/>
      <sheetName val="3D P&amp;L Vs ASPIRE (Blue)"/>
      <sheetName val="COMET P&amp;L Trend (Blue)"/>
      <sheetName val="COMET P&amp;L Trend % (Blue)"/>
      <sheetName val="FY02 Adjusted P&amp;L (Blue)"/>
      <sheetName val="Adjustment DTL (Blue)"/>
      <sheetName val="GGM Cap. Change Pull"/>
      <sheetName val="GGM Residual Pull"/>
      <sheetName val="GGM Local OH Pull"/>
      <sheetName val="GGM Allocs Pull"/>
      <sheetName val="GGM Oth Inc(Exp) Pull"/>
      <sheetName val="Smartcontact Gain Pull"/>
      <sheetName val="GGM Revenue Fall Out"/>
      <sheetName val="GGM Residual Fall Out"/>
      <sheetName val="Global OH Pull"/>
      <sheetName val="EN50_47 Global Pull"/>
      <sheetName val="Labor Pull"/>
      <sheetName val="Forecast Accuracy Trend"/>
      <sheetName val="COMET Pull"/>
      <sheetName val="WW P&amp;L Table"/>
      <sheetName val="WW Goal Table"/>
      <sheetName val="AsiaPac+Jpn"/>
      <sheetName val="AsiaPac"/>
      <sheetName val="Jpn"/>
      <sheetName val="GGM CF Pull"/>
      <sheetName val="HPC Region P&amp;L Table"/>
      <sheetName val="HPC Region Goal Table"/>
      <sheetName val="PL Region P&amp;L Table"/>
      <sheetName val="PL Region Goal Table"/>
      <sheetName val="3D P&amp;L Table"/>
      <sheetName val="Global OH Actuals Table"/>
      <sheetName val="Global OH Goal Table"/>
      <sheetName val="Geo Hc Actual Table"/>
      <sheetName val="Geo Hc Goal Table"/>
      <sheetName val="3D ASPIRE Table"/>
      <sheetName val="GGM Backlog Table"/>
      <sheetName val="COMET FY01 Pull"/>
      <sheetName val="Labor Pull FY01"/>
      <sheetName val="Tables"/>
      <sheetName val="DIO"/>
      <sheetName val="STD. COST"/>
      <sheetName val="面积指标"/>
      <sheetName val="MANPOWER"/>
      <sheetName val="分产品销售收入、成本分析表"/>
      <sheetName val="APJSum"/>
      <sheetName val="AmeSum"/>
      <sheetName val="EMEASum"/>
      <sheetName val="HPCoSum"/>
      <sheetName val="OGSum"/>
      <sheetName val="WWSum"/>
      <sheetName val="FP"/>
      <sheetName val="COVER PAGE"/>
      <sheetName val="Table of Contents"/>
      <sheetName val="Recon"/>
      <sheetName val="SUMMARY"/>
      <sheetName val="SUMMARY (EXPD)"/>
      <sheetName val="SUMMARY (%)"/>
      <sheetName val="Bridge"/>
      <sheetName val="PL1"/>
      <sheetName val="PL2"/>
      <sheetName val="PL3"/>
      <sheetName val="PL4"/>
      <sheetName val="QTD TO GO"/>
      <sheetName val="Linearity"/>
      <sheetName val="Linearity Chart"/>
      <sheetName val="Rev-GM Detail 1"/>
      <sheetName val="Rev-GM Detail 2"/>
      <sheetName val="COS1"/>
      <sheetName val="COS2"/>
      <sheetName val="COS3"/>
      <sheetName val="COS4"/>
      <sheetName val="Rev Trend"/>
      <sheetName val="Rev Mix Trend"/>
      <sheetName val="GM Trend"/>
      <sheetName val="GM% Trend"/>
      <sheetName val="NP Trend"/>
      <sheetName val="Time Dimension Lookup"/>
      <sheetName val="WW"/>
      <sheetName val="Ame"/>
      <sheetName val="APJ"/>
      <sheetName val="OG"/>
      <sheetName val="HPCoENs"/>
      <sheetName val="Q4 CURRENCY"/>
      <sheetName val="PL-MTD"/>
      <sheetName val="PL-YTD"/>
      <sheetName val="FCG"/>
      <sheetName val="假设"/>
      <sheetName val="HC"/>
      <sheetName val="MPals"/>
      <sheetName val="HPSSpe"/>
      <sheetName val="MSSpe"/>
      <sheetName val="CISpe"/>
      <sheetName val="EduSpe"/>
      <sheetName val="ChaSpe"/>
      <sheetName val="IBSpe"/>
      <sheetName val="TeleNbiz"/>
      <sheetName val="MTeleNbiz"/>
      <sheetName val="SM"/>
      <sheetName val="Prf Distrib"/>
      <sheetName val="Chart your own Dist."/>
      <sheetName val="Simu"/>
      <sheetName val="Job #12"/>
      <sheetName val="Job #13"/>
      <sheetName val="Job #14"/>
      <sheetName val="Job #15"/>
      <sheetName val="Job #16"/>
      <sheetName val="Job #17"/>
      <sheetName val="Job #18"/>
      <sheetName val="Job #19"/>
      <sheetName val="Job #20"/>
      <sheetName val="Normal Dist"/>
      <sheetName val="HP_PL-QTD "/>
      <sheetName val="HP_PL-YTD "/>
      <sheetName val="BCO_PL-MTD "/>
      <sheetName val="BCO_PL-QTD  "/>
      <sheetName val="BCO_PL-YTD "/>
      <sheetName val="出货"/>
      <sheetName val="收货"/>
      <sheetName val="以此为准"/>
      <sheetName val="Raw materials (2)"/>
      <sheetName val="Raw materials"/>
      <sheetName val="内销"/>
      <sheetName val="1.1"/>
      <sheetName val="Comet Q202 Flash"/>
      <sheetName val="Navigation &amp; Assumptions"/>
      <sheetName val="HPCO  GAAP by Qtr"/>
      <sheetName val="HPCO  Pro Forma by Qtr"/>
      <sheetName val="HPCO  GAAP by Half"/>
      <sheetName val="HPCO  Pro Forma by Half"/>
      <sheetName val="BCO by Qtr"/>
      <sheetName val="CBO by Qtr"/>
      <sheetName val="HPS by Qtr"/>
      <sheetName val="BCO by Half"/>
      <sheetName val="CBO by Half"/>
      <sheetName val="HPS by Half"/>
      <sheetName val="IPS by Qtr"/>
      <sheetName val="CS by Qtr"/>
      <sheetName val="ITS by Qtr"/>
      <sheetName val="EPS by Qtr"/>
      <sheetName val="Financing by Qtr"/>
      <sheetName val="IPS by Half"/>
      <sheetName val="CS by Half"/>
      <sheetName val="ITS by Half"/>
      <sheetName val="EPS by Half"/>
      <sheetName val="Financing by Half"/>
      <sheetName val="CF Q302 Slide"/>
      <sheetName val="CF Q402 Slide"/>
      <sheetName val="CF H202 Slide"/>
      <sheetName val="PG Q302 Slide"/>
      <sheetName val="PG Q402 Slide"/>
      <sheetName val="PG H202 Slide"/>
      <sheetName val="CF Q302 vs Q301"/>
      <sheetName val="CF Q302 vs Q202"/>
      <sheetName val="CF Q402 vs Q401"/>
      <sheetName val="CF Q402 vs Q302"/>
      <sheetName val="CF H102 Flash vs H101"/>
      <sheetName val="CF H102 Flash vs H201"/>
      <sheetName val="CF H202 ASPIRE vs H201"/>
      <sheetName val="CF H202 ASPIRE vs H102 Flash"/>
      <sheetName val="CF FY02 ASP-Flash vs FY01"/>
      <sheetName val="PG Q302 vs Q301"/>
      <sheetName val="PG Q302 vs Q202"/>
      <sheetName val="PG Q402 vs Q401"/>
      <sheetName val="PG Q402 vs Q302"/>
      <sheetName val="PG H102 Flash vs H101"/>
      <sheetName val="PG H102 Flash vs H201"/>
      <sheetName val="PG H202 ASPIRE vs H201"/>
      <sheetName val="PG H202 ASPIRE vs H102 Flash"/>
      <sheetName val="PG FY02 ASP-Flash vs FY01"/>
      <sheetName val="CF by PC Q302 vs Q301"/>
      <sheetName val="CF by PC Q302 vs Q202"/>
      <sheetName val="CF by PC Q402 vs Q401"/>
      <sheetName val="CF by PC Q402 vs Q302"/>
      <sheetName val="CF by PC H102 Flash vs H101"/>
      <sheetName val="CF by PC H102 Flash vs H201"/>
      <sheetName val="CF by PC H202 ASP vs H201"/>
      <sheetName val="CF by PC H202 ASP vs H102 Flash"/>
      <sheetName val="CF by PC FY02 ASP-Flash vs FY01"/>
      <sheetName val="PG by PC Q302 vs Q301"/>
      <sheetName val="PG by PC Q302 vs Q202"/>
      <sheetName val="PG by PC Q402 vs Q401"/>
      <sheetName val="PG by PC Q402 vs Q302"/>
      <sheetName val="PG by PC H102 Flash vs H101"/>
      <sheetName val="PG by PC H102 Flash vs H201"/>
      <sheetName val="PG by PC H202 ASP vs H201"/>
      <sheetName val="PG by PC H202 ASP vs H102 Flash"/>
      <sheetName val="PG by PC FY02 ASP-Flash vs FY01"/>
      <sheetName val="Comet Q101"/>
      <sheetName val="Comet Q201"/>
      <sheetName val="Comet Q301"/>
      <sheetName val="Comet Q401"/>
      <sheetName val="Comet H101"/>
      <sheetName val="Comet H201"/>
      <sheetName val="Comet FY01"/>
      <sheetName val="Comet Q102"/>
      <sheetName val="Flash Template"/>
      <sheetName val="ASPIRE Template Q302"/>
      <sheetName val="ASPIRE Template Q402"/>
      <sheetName val="Comet Q302 ASPIRE"/>
      <sheetName val="Comet Q402 ASPIRE"/>
      <sheetName val="Comet H102 Flash"/>
      <sheetName val="Comet H202 ASPIRE"/>
      <sheetName val="Comet FY02 Flash-ASPIRE"/>
      <sheetName val="Comet ASPIRE"/>
      <sheetName val="Month 1"/>
      <sheetName val="Month 2"/>
      <sheetName val="Extr. Gain Table"/>
      <sheetName val="Total Financials"/>
      <sheetName val="XL4Poppy"/>
      <sheetName val="URBANO P EST"/>
      <sheetName val="汇总"/>
      <sheetName val="20180926"/>
      <sheetName val="流入流出"/>
      <sheetName val="UPPER BLOCK"/>
      <sheetName val="HDa16"/>
      <sheetName val="字段"/>
      <sheetName val="Tabelle1"/>
      <sheetName val="Tabelle2"/>
      <sheetName val="Tabelle3"/>
      <sheetName val="Test"/>
      <sheetName val="#BEZUG"/>
      <sheetName val="相关参数"/>
      <sheetName val="明细"/>
      <sheetName val="產品基本信息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  <sheetName val="170E2生產安排分析"/>
      <sheetName val="72HX"/>
      <sheetName val="72HY"/>
      <sheetName val="75EX"/>
      <sheetName val="75EY"/>
      <sheetName val="数据有效性说明"/>
      <sheetName val="Top Lvl  Logic"/>
      <sheetName val="Process"/>
      <sheetName val="Parts"/>
      <sheetName val="Safety _ P_A"/>
      <sheetName val="Questions"/>
      <sheetName val="4BLOCK"/>
      <sheetName val="DCRR Model"/>
      <sheetName val="Adj Vol Forecast"/>
      <sheetName val="GE Standard"/>
      <sheetName val="Koito Custom-made"/>
      <sheetName val="Koito Export"/>
      <sheetName val="AR Signature Page"/>
      <sheetName val="abbr"/>
      <sheetName val="abbreviations"/>
      <sheetName val="Lab"/>
      <sheetName val="BOM-Mumbo"/>
      <sheetName val="BOM-K1000"/>
      <sheetName val="9100-OH"/>
      <sheetName val="9100-PO"/>
      <sheetName val="9210-20-OH"/>
      <sheetName val="9210-20-PO"/>
      <sheetName val="inv-aging"/>
      <sheetName val="inv-ag20020522"/>
      <sheetName val="inv-ag20020522a"/>
      <sheetName val="inv-ag20020522b"/>
      <sheetName val="9100_PO"/>
      <sheetName val="Application for GM Signature"/>
      <sheetName val="AC 2011 budget break"/>
      <sheetName val="Jan"/>
      <sheetName val="Feb"/>
      <sheetName val="Mar"/>
      <sheetName val="Jan-Mar"/>
      <sheetName val="April"/>
      <sheetName val="May"/>
      <sheetName val="June"/>
      <sheetName val="April-June"/>
      <sheetName val="July"/>
      <sheetName val="August"/>
      <sheetName val="September"/>
      <sheetName val="July-September"/>
      <sheetName val="Summary by Dealer"/>
      <sheetName val="Jan-Oct"/>
      <sheetName val="Calenda2009"/>
      <sheetName val="Calendar2008"/>
      <sheetName val="2009"/>
      <sheetName val="Condition"/>
      <sheetName val="Y2012-040112(75K)"/>
      <sheetName val="expense (format ACC)"/>
      <sheetName val="expense (format factory)"/>
      <sheetName val="wage"/>
      <sheetName val="Organize(111111)"/>
      <sheetName val="HTC price structure(241111)"/>
      <sheetName val="INVEST-ACF -2012"/>
      <sheetName val="2012 (v.1)"/>
      <sheetName val="Di-P"/>
      <sheetName val="损益表导入"/>
      <sheetName val="MFG (2)"/>
      <sheetName val="P&amp;L"/>
      <sheetName val="MFG"/>
      <sheetName val="Manpower ACF"/>
      <sheetName val="Organize(Oct 29'2009) (2)"/>
      <sheetName val="List of name (108)"/>
      <sheetName val="List of name (ACF)"/>
      <sheetName val="List of name (106) (Revise2)"/>
      <sheetName val="AIR(1-4)"/>
      <sheetName val="AIR(5-7)"/>
      <sheetName val="CL (2)"/>
      <sheetName val="Report Summary"/>
      <sheetName val="Sales Report Japanese"/>
      <sheetName val="Sales,Stock detailes "/>
      <sheetName val="bs"/>
      <sheetName val="income"/>
      <sheetName val="pl"/>
      <sheetName val="op exp"/>
      <sheetName val="sales"/>
      <sheetName val="purchases"/>
      <sheetName val="gp"/>
      <sheetName val="stock"/>
      <sheetName val="DEALER PROFIT"/>
      <sheetName val="nov ytd"/>
      <sheetName val="nov 04"/>
      <sheetName val="HeadCount"/>
      <sheetName val="⁓heet2"/>
      <sheetName val="TITLE"/>
      <sheetName val="営業月報"/>
      <sheetName val="PSI summary"/>
      <sheetName val="BAL SHEET"/>
      <sheetName val="p and l"/>
      <sheetName val="expenses"/>
      <sheetName val="SPEC OF ACCOUNTS"/>
      <sheetName val="BORROWINGS"/>
      <sheetName val="heads"/>
      <sheetName val="pl summ"/>
      <sheetName val="sales JAN05"/>
      <sheetName val="gp JAN 05"/>
      <sheetName val="purch JAN 05"/>
      <sheetName val="Stock Aged List"/>
      <sheetName val="SalesStock"/>
      <sheetName val="特記事項"/>
      <sheetName val="gpmth"/>
      <sheetName val="gp ytd"/>
      <sheetName val="Monthly Account Report - GP"/>
      <sheetName val="Monthly Account Report - Purcha"/>
      <sheetName val="Monthly Account Report - Sales"/>
      <sheetName val="CLAIM"/>
      <sheetName val="pldt"/>
      <sheetName val="98C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ctivity"/>
      <sheetName val="SI-DR FOR  APR09"/>
      <sheetName val="POD PERFORMANCE PER TRUCKER"/>
      <sheetName val="cbm per unit"/>
      <sheetName val="JASP Template"/>
      <sheetName val="LIST"/>
      <sheetName val="AISIN"/>
      <sheetName val="AISIN EUROPE"/>
      <sheetName val="ASE TEKNIK"/>
      <sheetName val="AUTO"/>
      <sheetName val="BARIA-VUNGTAU"/>
      <sheetName val="BASIT ASIF &amp; BROTHERS"/>
      <sheetName val="BUS &amp; TRUCK"/>
      <sheetName val="CHAIN FAR"/>
      <sheetName val="CHIYODA"/>
      <sheetName val="CYRIC"/>
      <sheetName val="DOBAC"/>
      <sheetName val="DUNOPIE"/>
      <sheetName val="EBONIS"/>
      <sheetName val="GENERAL AUTOMOBILES"/>
      <sheetName val="GENUINE MOTORS"/>
      <sheetName val="GHAFFAR"/>
      <sheetName val="HAFEEZ"/>
      <sheetName val="IKAE"/>
      <sheetName val="INDAMERICA"/>
      <sheetName val="INTIMEX"/>
      <sheetName val="ITO"/>
      <sheetName val="K.M.MOTORS"/>
      <sheetName val="KTE"/>
      <sheetName val="MECPAC"/>
      <sheetName val="MUNIR"/>
      <sheetName val="NEC"/>
      <sheetName val="NIPPON PILLAR"/>
      <sheetName val="PBR"/>
      <sheetName val="PBR(M)"/>
      <sheetName val="PREMIER"/>
      <sheetName val="PT.INDOPRIMA"/>
      <sheetName val="PT.KONAN"/>
      <sheetName val="SLS"/>
      <sheetName val="TBJ"/>
      <sheetName val="THAI CAPITAL"/>
      <sheetName val="THAI NKK"/>
      <sheetName val="THAI POLY"/>
      <sheetName val="VALFLON"/>
      <sheetName val="NIPPON"/>
      <sheetName val="ZIP INT'L"/>
      <sheetName val="Bal Sht"/>
      <sheetName val="B3_SUAD"/>
      <sheetName val="B10.1_AA24"/>
      <sheetName val="B10.2_AA25"/>
      <sheetName val="B10.2_AA25 (2)"/>
      <sheetName val="B1.3_B"/>
      <sheetName val="B1.4_C"/>
      <sheetName val="B1.5_D"/>
      <sheetName val="B1.6_E"/>
      <sheetName val="B1.7_F"/>
      <sheetName val="B1.7.1_F"/>
      <sheetName val="B1.8_H"/>
      <sheetName val="B1.9_J"/>
      <sheetName val="B1.11_Q"/>
      <sheetName val="B1.11.1_Q"/>
      <sheetName val="B1.12_N"/>
      <sheetName val="B1.13_R"/>
      <sheetName val="B1.10_L"/>
      <sheetName val="B1.10.1_L"/>
      <sheetName val="B1.14_W1"/>
      <sheetName val="B1.15_X"/>
      <sheetName val="B1.15.1_X"/>
      <sheetName val="B1.15.3_X"/>
      <sheetName val="B1.15.4_X"/>
      <sheetName val="B1.15.5_X"/>
      <sheetName val="B1.16_X"/>
      <sheetName val="B1.17"/>
      <sheetName val="Q107 vs Q108 YoY Summary"/>
      <sheetName val="US Summary"/>
      <sheetName val="US Fcst"/>
      <sheetName val="UK &amp; Italy Summary"/>
      <sheetName val="UK Fcst"/>
      <sheetName val="Japan BTS Summary"/>
      <sheetName val="FY08 YTD"/>
      <sheetName val="YoY "/>
      <sheetName val="WoW "/>
      <sheetName val="FY08 Weekly Data"/>
      <sheetName val="Lookup"/>
      <sheetName val="US"/>
      <sheetName val="UK"/>
      <sheetName val="Japan"/>
      <sheetName val="Italy"/>
      <sheetName val="Canada"/>
      <sheetName val="BW Total Sales"/>
      <sheetName val="FY07 P1-P9 Weekly Data"/>
      <sheetName val="FY07 P10-P12 Weekly Data"/>
      <sheetName val="FY06 Wkly"/>
      <sheetName val="US iPod Attach"/>
      <sheetName val="Japan iPod Attach"/>
      <sheetName val="11217000"/>
      <sheetName val="11217010"/>
      <sheetName val="11357000"/>
      <sheetName val="11357001"/>
      <sheetName val="1560"/>
      <sheetName val="1988"/>
      <sheetName val="23107000"/>
      <sheetName val="2340 &amp; 2341"/>
      <sheetName val="2350"/>
      <sheetName val="2430"/>
      <sheetName val="24300016"/>
      <sheetName val="vlookup"/>
      <sheetName val="s"/>
      <sheetName val="0000"/>
      <sheetName val="FG"/>
      <sheetName val="SPARES"/>
      <sheetName val="Description"/>
      <sheetName val="Sample Costing"/>
      <sheetName val="Sept03"/>
      <sheetName val="Product"/>
      <sheetName val="Insurance"/>
      <sheetName val="Tax"/>
      <sheetName val="Schedule 10 Page 1"/>
      <sheetName val="Schedule 10 Page 2 "/>
      <sheetName val="Schedule 10 Page 3"/>
      <sheetName val="Schedule 10 Page 4"/>
      <sheetName val="Schedule 10 Page 5"/>
      <sheetName val="Schedule 10 Page 6 "/>
      <sheetName val="Schedule 10 Page 7"/>
      <sheetName val="Schedule 10 Page 8"/>
      <sheetName val="ATV 12 Def Rev"/>
      <sheetName val="VF48"/>
      <sheetName val="ZF804 (ST LT)"/>
      <sheetName val="GL23150023"/>
      <sheetName val="GL26910000"/>
      <sheetName val="JV"/>
      <sheetName val="BRec P3"/>
      <sheetName val="Instructions"/>
      <sheetName val="BRec"/>
      <sheetName val="Matching"/>
      <sheetName val="GL"/>
      <sheetName val="Forecasting"/>
      <sheetName val="SAP_TH_P5"/>
      <sheetName val="Def Rev"/>
      <sheetName val="Def COGS"/>
      <sheetName val="JV Reclass."/>
      <sheetName val="JV Auto rev."/>
      <sheetName val="Total Claims Received"/>
      <sheetName val="Control"/>
      <sheetName val="Reference data"/>
      <sheetName val="Workfile-Do not delete"/>
      <sheetName val="Div 64 CONTROL Sheet"/>
      <sheetName val="20300000_GL"/>
      <sheetName val="20370001_GL"/>
      <sheetName val="64-20390001"/>
      <sheetName val="20400000_GL"/>
      <sheetName val="20467000_GL"/>
      <sheetName val="64-20610000"/>
      <sheetName val="64-20610001"/>
      <sheetName val="20610003_GL"/>
      <sheetName val="64-20620001"/>
      <sheetName val="64-20630001"/>
      <sheetName val="21900000"/>
      <sheetName val="21940000_GL"/>
      <sheetName val="22000000"/>
      <sheetName val="22100000_GL"/>
      <sheetName val="22200000"/>
      <sheetName val="22207002"/>
      <sheetName val="22207003"/>
      <sheetName val="22207004"/>
      <sheetName val="22207005"/>
      <sheetName val="22550000_GL"/>
      <sheetName val="22700000_GL"/>
      <sheetName val="22707002_GL"/>
      <sheetName val="23107000_GL"/>
      <sheetName val="23131000"/>
      <sheetName val="23131001"/>
      <sheetName val="23140000"/>
      <sheetName val="23140002"/>
      <sheetName val="23140004"/>
      <sheetName val="23150006"/>
      <sheetName val="23150010"/>
      <sheetName val="23150023 &amp; 26910000"/>
      <sheetName val="23180001_GL"/>
      <sheetName val="23200062 &amp; 27540062"/>
      <sheetName val="23400000 &amp; 23410000"/>
      <sheetName val="234400xx"/>
      <sheetName val="23450000_GL"/>
      <sheetName val="23500000_GL"/>
      <sheetName val="23600000_GL"/>
      <sheetName val="23650000_GL "/>
      <sheetName val="23750000_GL"/>
      <sheetName val="23850000_GL"/>
      <sheetName val="23900000_GL"/>
      <sheetName val="24300000_GL"/>
      <sheetName val="15427000 and 24807000_GL"/>
      <sheetName val="27010xxx &amp; 27510xxx"/>
      <sheetName val="Sales Summary"/>
      <sheetName val="BSLATEMP"/>
      <sheetName val="BSLA"/>
      <sheetName val="Balances"/>
      <sheetName val="Transactions"/>
      <sheetName val="Cash Management"/>
      <sheetName val="Invoices"/>
      <sheetName val="Invoice Drill"/>
      <sheetName val="Journal Drill"/>
      <sheetName val="Projects"/>
      <sheetName val="ARInvoice"/>
      <sheetName val="Property on hand"/>
      <sheetName val="Property Sold"/>
      <sheetName val="Sec.on Hand"/>
      <sheetName val="Sec.Sold"/>
      <sheetName val="Others"/>
      <sheetName val="Others Sold"/>
      <sheetName val="source"/>
      <sheetName val="Lead"/>
      <sheetName val="Links"/>
      <sheetName val="Tickmarks"/>
      <sheetName val="Tax cal_2009"/>
      <sheetName val="TB-JM201"/>
      <sheetName val="Pivot"/>
      <sheetName val="Detailed TB"/>
      <sheetName val="Post YE entries"/>
      <sheetName val="Adj&amp;Rje 2008"/>
      <sheetName val="ADJ2009"/>
      <sheetName val="RJE2009"/>
      <sheetName val="Recon of RE with Stat accs"/>
      <sheetName val="SS1"/>
      <sheetName val="SS2"/>
      <sheetName val="SS3"/>
      <sheetName val="G-1000"/>
      <sheetName val="P-1000"/>
      <sheetName val="Z-1000"/>
      <sheetName val="Z-1100"/>
      <sheetName val="OO-1000"/>
      <sheetName val="RR-1000"/>
      <sheetName val="RR-1100"/>
      <sheetName val="I1-1000"/>
      <sheetName val="L-1000"/>
      <sheetName val="PP-1000"/>
      <sheetName val="PP-1100"/>
      <sheetName val="LL-1000"/>
      <sheetName val="LL-2000"/>
      <sheetName val="YY-1000"/>
      <sheetName val="ZA-1000"/>
      <sheetName val="ZB-1000"/>
      <sheetName val="ZJ-1000"/>
      <sheetName val="ZM-1000"/>
      <sheetName val="ZS-1000"/>
      <sheetName val="ZT-1000"/>
      <sheetName val="Trn_0109 to 1209"/>
      <sheetName val="RJE_RE"/>
      <sheetName val="Excite accruals"/>
      <sheetName val="Adj&amp;Rje 2007"/>
      <sheetName val="Adj&amp;Rje 2006"/>
      <sheetName val="ZJ-1100"/>
      <sheetName val="ZJ-1300"/>
      <sheetName val="Macro1"/>
      <sheetName val="GCF Balances Fast"/>
      <sheetName val="TB-JM299"/>
      <sheetName val="TB-JM201 (2)"/>
      <sheetName val="Withholding tax"/>
      <sheetName val="TB-2005"/>
      <sheetName val="320"/>
      <sheetName val="A-006"/>
      <sheetName val="A-007"/>
      <sheetName val="L-010"/>
      <sheetName val="OO-1200"/>
      <sheetName val="YY-1000 (2)"/>
      <sheetName val="RE"/>
      <sheetName val="A-009"/>
      <sheetName val="A-010"/>
      <sheetName val="L-017"/>
      <sheetName val="L-014-17"/>
      <sheetName val="L-023"/>
      <sheetName val="320099001"/>
      <sheetName val="572002001"/>
      <sheetName val="Foreign WHT"/>
      <sheetName val="eT&amp;L-wk50 (Adjustment)"/>
      <sheetName val="3800"/>
      <sheetName val="J1"/>
      <sheetName val="J2"/>
      <sheetName val="J3 - Nong Pra Lai"/>
      <sheetName val="J4 - Cha Cheng Sao"/>
      <sheetName val="f-1"/>
      <sheetName val="f-2"/>
      <sheetName val="f-3"/>
      <sheetName val="B-2"/>
      <sheetName val="L-3"/>
      <sheetName val="L-4"/>
      <sheetName val="U-5"/>
      <sheetName val="Z-4"/>
      <sheetName val="AA-6 (2)"/>
      <sheetName val="AA-6"/>
      <sheetName val="NN-6"/>
      <sheetName val="BB-7"/>
      <sheetName val="CC-8"/>
      <sheetName val="CC-9"/>
      <sheetName val="DD-10"/>
      <sheetName val="KK"/>
      <sheetName val="MM"/>
      <sheetName val="10"/>
      <sheetName val="70"/>
      <sheetName val="30"/>
      <sheetName val="30-note"/>
      <sheetName val="40"/>
      <sheetName val="90"/>
      <sheetName val="10-test (revise)"/>
      <sheetName val="10-1 Media"/>
      <sheetName val="10-cut"/>
      <sheetName val="10-test"/>
      <sheetName val="manual"/>
      <sheetName val="share cost"/>
      <sheetName val="Raw Material Vender"/>
      <sheetName val="WIP"/>
      <sheetName val="Raw Material ทำเอง"/>
      <sheetName val="Raw Material"/>
      <sheetName val="Packing"/>
      <sheetName val="supply in stock"/>
      <sheetName val="CompanyAtt"/>
      <sheetName val="ZB - 100.1"/>
      <sheetName val="ZB - 100.2"/>
      <sheetName val="ZB - 100.3"/>
      <sheetName val="VAL. SUM."/>
      <sheetName val="CTAS. RLDO. - VERSION FINAL"/>
      <sheetName val="PLAN C4"/>
      <sheetName val="CONTA.CASA"/>
      <sheetName val="CASA-PLAN"/>
      <sheetName val="NORTE2"/>
      <sheetName val="CASA-SUMARIA"/>
      <sheetName val="CASA-PERSONAL"/>
      <sheetName val="CASA-GASTOS GENERALES"/>
      <sheetName val="Pending (2)"/>
      <sheetName val="จำนวนคนไข้"/>
      <sheetName val="อัตราดอกเบี้ย"/>
      <sheetName val="T300 if add back dep"/>
      <sheetName val="T300"/>
      <sheetName val="T300-4"/>
      <sheetName val="P300"/>
      <sheetName val="X300"/>
      <sheetName val="X300-1"/>
      <sheetName val="Q300"/>
      <sheetName val="Q300-1"/>
      <sheetName val="Q400"/>
      <sheetName val="Q400-1"/>
      <sheetName val="M300"/>
      <sheetName val="L400"/>
      <sheetName val="L400-2"/>
      <sheetName val="L400-3"/>
      <sheetName val="L400-4"/>
      <sheetName val="AR90-270 (P'Tam)"/>
      <sheetName val="L300"/>
      <sheetName val="L300-1"/>
      <sheetName val="L300-2"/>
      <sheetName val="KK2006"/>
      <sheetName val="R300"/>
      <sheetName val="R300-1"/>
      <sheetName val="CC-2(R302)"/>
      <sheetName val="confirm"/>
      <sheetName val="RBS"/>
      <sheetName val="Udorn"/>
      <sheetName val="Hadyai"/>
      <sheetName val="Chaing"/>
      <sheetName val="Ubon"/>
      <sheetName val="Rat"/>
      <sheetName val="Chan"/>
      <sheetName val="group"/>
      <sheetName val="com"/>
      <sheetName val="Bank"/>
      <sheetName val="LIA"/>
      <sheetName val="ASS"/>
      <sheetName val="INC"/>
      <sheetName val="ADJ."/>
      <sheetName val="ADJ-VAR"/>
      <sheetName val="hedging"/>
      <sheetName val="Rate B,G"/>
      <sheetName val="defer"/>
      <sheetName val="คชจ-อบรม"/>
      <sheetName val="aff"/>
      <sheetName val="laroux"/>
      <sheetName val="adj"/>
      <sheetName val="ASS."/>
      <sheetName val="LIA."/>
      <sheetName val="VAR"/>
      <sheetName val="retire42"/>
      <sheetName val="prop"/>
      <sheetName val="120511 AGT"/>
      <sheetName val="งบกระแสเงินสด"/>
      <sheetName val="detail44 (2)"/>
      <sheetName val="inc(dec)"/>
      <sheetName val="ques."/>
      <sheetName val="F_note"/>
      <sheetName val="A"/>
      <sheetName val="B"/>
      <sheetName val="B-1"/>
      <sheetName val="C"/>
      <sheetName val="C-3"/>
      <sheetName val="C-5"/>
      <sheetName val="L"/>
      <sheetName val="M"/>
      <sheetName val="M-1"/>
      <sheetName val="N"/>
      <sheetName val="U"/>
      <sheetName val="AA"/>
      <sheetName val="AA-FWD"/>
      <sheetName val="BB"/>
      <sheetName val="BB-1"/>
      <sheetName val="CC"/>
      <sheetName val="CC_1"/>
      <sheetName val="CC-1"/>
      <sheetName val="CC_2"/>
      <sheetName val="EE"/>
      <sheetName val="20"/>
      <sheetName val="issue"/>
      <sheetName val="purchase"/>
      <sheetName val="cut-off"/>
      <sheetName val="30-1"/>
      <sheetName val="30-2"/>
      <sheetName val="30-2 (2)"/>
      <sheetName val="C-Feedmill"/>
      <sheetName val="C-Chilled"/>
      <sheetName val="movement doc-Chill"/>
      <sheetName val="Top-ไก่พันธุ์"/>
      <sheetName val="compute-ไก่พันธุ์"/>
      <sheetName val="top-ไก่เนื้อ"/>
      <sheetName val="เล้าที่ 20"/>
      <sheetName val="เล้าที่ 21"/>
      <sheetName val="ลูกหนี้(เก่า)"/>
      <sheetName val="FA Consol"/>
      <sheetName val="Index"/>
      <sheetName val="Doc (2)"/>
      <sheetName val="Point (3)"/>
      <sheetName val="Point (2)"/>
      <sheetName val="Doc"/>
      <sheetName val="Point"/>
      <sheetName val="RJE&amp;AJE"/>
      <sheetName val="E1-1"/>
      <sheetName val="E1-2"/>
      <sheetName val="E1-3"/>
      <sheetName val="K"/>
      <sheetName val="M Note"/>
      <sheetName val="V"/>
      <sheetName val="V EXC"/>
      <sheetName val="V Confirm"/>
      <sheetName val="X (2)"/>
      <sheetName val="X EXC"/>
      <sheetName val="X Confirm"/>
      <sheetName val="P"/>
      <sheetName val="X"/>
      <sheetName val="ZA (2)"/>
      <sheetName val="ZC (2)"/>
      <sheetName val="ZB"/>
      <sheetName val="ZB TM"/>
      <sheetName val="ZD"/>
      <sheetName val="ZD tickmark"/>
      <sheetName val="NFS-ZD"/>
      <sheetName val="OH (2)"/>
      <sheetName val="OH TM"/>
      <sheetName val="NFS-ZD (2)"/>
      <sheetName val="E1-1 (2)"/>
      <sheetName val="E1-2 (2)"/>
      <sheetName val="E1-3 (2)"/>
      <sheetName val="E1-3 8 month"/>
      <sheetName val="Cutoff pur"/>
      <sheetName val="Reconcile"/>
      <sheetName val="Test payroll"/>
      <sheetName val="Test payroll-Note"/>
      <sheetName val="Test-Shizuma"/>
      <sheetName val="Test-Yuji"/>
      <sheetName val="Test-Sumalee"/>
      <sheetName val="Test-Parinya"/>
      <sheetName val="Data"/>
      <sheetName val="BL Jul'04"/>
      <sheetName val="Unpresent Chq CTB"/>
      <sheetName val="103080"/>
      <sheetName val="103000"/>
      <sheetName val="103030"/>
      <sheetName val="103060"/>
      <sheetName val="103100"/>
      <sheetName val="106000"/>
      <sheetName val="Intercom"/>
      <sheetName val="120000"/>
      <sheetName val="121500 Jun'04"/>
      <sheetName val="130100"/>
      <sheetName val="130300"/>
      <sheetName val="130500"/>
      <sheetName val="130510"/>
      <sheetName val="Cement rebate"/>
      <sheetName val="Additive rebate Jul'04"/>
      <sheetName val="130521"/>
      <sheetName val="130530"/>
      <sheetName val="140023"/>
      <sheetName val="140753"/>
      <sheetName val="140801"/>
      <sheetName val="152000"/>
      <sheetName val="170100"/>
      <sheetName val="170200"/>
      <sheetName val="170800"/>
      <sheetName val="171200"/>
      <sheetName val="171210"/>
      <sheetName val="200100"/>
      <sheetName val="200200"/>
      <sheetName val="200500"/>
      <sheetName val="201900"/>
      <sheetName val="202200"/>
      <sheetName val="203300"/>
      <sheetName val="300100-320000"/>
      <sheetName val="400000"/>
      <sheetName val="430300"/>
      <sheetName val="430600"/>
      <sheetName val="Detail Po log"/>
      <sheetName val="471100"/>
      <sheetName val="471110"/>
      <sheetName val="471200"/>
      <sheetName val="Test cost dome "/>
      <sheetName val="Test cost oversea"/>
      <sheetName val="TM_test oversea"/>
      <sheetName val="TM_test dome"/>
      <sheetName val="N (2)"/>
      <sheetName val="ทะเบียน"/>
      <sheetName val="รายชื่อ"/>
      <sheetName val="bonus"/>
      <sheetName val="Jan'07"/>
      <sheetName val="Feb'07"/>
      <sheetName val="Mar'07 "/>
      <sheetName val="Apr'07"/>
      <sheetName val="May'07"/>
      <sheetName val="Jun'07"/>
      <sheetName val="Jul'07"/>
      <sheetName val="Aug'07 "/>
      <sheetName val="Sep'07 "/>
      <sheetName val="Sec"/>
      <sheetName val="S20 (3)"/>
      <sheetName val="movement"/>
      <sheetName val="movement (2)"/>
      <sheetName val="Fully"/>
      <sheetName val="FG(B)"/>
      <sheetName val="RM"/>
      <sheetName val="part-local"/>
      <sheetName val="LOCAL(B)"/>
      <sheetName val="part-import"/>
      <sheetName val="Trial Balance Sep'05"/>
      <sheetName val="Department"/>
      <sheetName val="Flowchart"/>
      <sheetName val="SU-origin"/>
      <sheetName val="U-note-1"/>
      <sheetName val="note to U"/>
      <sheetName val="U-Note-predict-benz"/>
      <sheetName val="Depreciation-ann P"/>
      <sheetName val="Drepreciation-ori"/>
      <sheetName val="U-Note-detail"/>
      <sheetName val="U-Note"/>
      <sheetName val="U-Note (2)"/>
      <sheetName val="PGM_TOTAL"/>
      <sheetName val="PGM_CARTON"/>
      <sheetName val="CARTON_BT"/>
      <sheetName val="LINK"/>
      <sheetName val="PGM_SB"/>
      <sheetName val="SB_BT"/>
      <sheetName val="PGM_HI"/>
      <sheetName val="HI_BT"/>
      <sheetName val="BALANCE"/>
      <sheetName val="FCF"/>
      <sheetName val="GIVTR00P"/>
      <sheetName val="IntDec00TespM&amp;B"/>
      <sheetName val="Age311299TESP"/>
      <sheetName val="P4DDBFTESP"/>
      <sheetName val="DEP12"/>
      <sheetName val="DEP99"/>
      <sheetName val="AGING-BO Mar-06"/>
      <sheetName val="AGING"/>
      <sheetName val="AGING1"/>
      <sheetName val="fomat"/>
      <sheetName val="FG import-NOT USE"/>
      <sheetName val="surell"/>
      <sheetName val="Customer"/>
      <sheetName val="X303"/>
      <sheetName val="group-expense"/>
      <sheetName val="DEPSYS47"/>
      <sheetName val="Dec15"/>
      <sheetName val="DEC31"/>
      <sheetName val="M03"/>
      <sheetName val="M01"/>
      <sheetName val="個別(FS-311）"/>
      <sheetName val="科目（FS-311）"/>
      <sheetName val="F_OH"/>
      <sheetName val="เงินกู้ธนชาติ"/>
      <sheetName val="CST1198"/>
      <sheetName val="aa piping"/>
      <sheetName val="px civil"/>
      <sheetName val="CIVIL UP"/>
      <sheetName val="SEA"/>
      <sheetName val="ALL-CPW"/>
      <sheetName val="เครื่องมือ"/>
      <sheetName val="OfficeMC-Master"/>
      <sheetName val="OfficeMC-Adj"/>
      <sheetName val="Date"/>
      <sheetName val="PL-D1"/>
      <sheetName val="PBK"/>
      <sheetName val="入り数計算"/>
      <sheetName val="成形プレスリスト"/>
      <sheetName val="管理率リスト"/>
      <sheetName val="材料リスト"/>
      <sheetName val="MATERIAL"/>
      <sheetName val="油リスト"/>
      <sheetName val="パックリスト"/>
      <sheetName val="送り先リスト"/>
      <sheetName val="焼結単価リスト"/>
      <sheetName val="加工リスト"/>
      <sheetName val="ＳＩＮＴＥＲ"/>
      <sheetName val="プレス計算"/>
      <sheetName val="MASTER"/>
      <sheetName val="งบกำไรฯ_48(1)"/>
      <sheetName val="TMS2000"/>
      <sheetName val="DealerData"/>
      <sheetName val="CustomerData"/>
      <sheetName val="comm_FCD"/>
      <sheetName val="Com_Paid_FCD"/>
      <sheetName val="comm_THB"/>
      <sheetName val="Comm_Paid_THB"/>
      <sheetName val="comm_EUR"/>
      <sheetName val="Tickmark"/>
      <sheetName val="note"/>
      <sheetName val="RY1"/>
      <sheetName val="RY2"/>
      <sheetName val="RY3"/>
      <sheetName val="BP1"/>
      <sheetName val="BP2"/>
      <sheetName val="BP"/>
      <sheetName val="Work-in-Process"/>
      <sheetName val="Work-in-Process (2)"/>
      <sheetName val="FG-1"/>
      <sheetName val="FG-2"/>
      <sheetName val="frptolocal"/>
      <sheetName val="RJE"/>
      <sheetName val="detailadjust"/>
      <sheetName val="Disposed"/>
      <sheetName val="CPO"/>
      <sheetName val="Curren FA Local"/>
      <sheetName val="U-1"/>
      <sheetName val="S33"/>
      <sheetName val="S33 (3 months)"/>
      <sheetName val="S33 (3 months)-note"/>
      <sheetName val="S33 (6 months)"/>
      <sheetName val="S33 (6 months)-note"/>
      <sheetName val="34-note-mar"/>
      <sheetName val="macro"/>
      <sheetName val="front"/>
      <sheetName val="Input"/>
      <sheetName val="Input_forecast"/>
      <sheetName val="Input_BS Spec"/>
      <sheetName val="Analysis"/>
      <sheetName val="Narrative"/>
      <sheetName val="M0"/>
      <sheetName val="M2"/>
      <sheetName val="Overview M2"/>
      <sheetName val="Overview forecast"/>
      <sheetName val="M3"/>
      <sheetName val="M4"/>
      <sheetName val="M5"/>
      <sheetName val="M6"/>
      <sheetName val="M7"/>
      <sheetName val="M8"/>
      <sheetName val="M8_2"/>
      <sheetName val="M21"/>
      <sheetName val="Overview M21"/>
      <sheetName val="M9"/>
      <sheetName val="Overview M9"/>
      <sheetName val="M17"/>
      <sheetName val="Overview M17"/>
      <sheetName val="M18"/>
      <sheetName val="noa"/>
      <sheetName val="CF_A"/>
      <sheetName val="CF_B"/>
      <sheetName val="CF_P"/>
      <sheetName val="Overview M18"/>
      <sheetName val="M19"/>
      <sheetName val="M14"/>
      <sheetName val="M15"/>
      <sheetName val="STD"/>
      <sheetName val="C (4)"/>
      <sheetName val="Direct Mat 1"/>
      <sheetName val="fac S"/>
      <sheetName val="fAC S2"/>
      <sheetName val="FAC S 4"/>
      <sheetName val="faC S 5"/>
      <sheetName val="Packing 2"/>
      <sheetName val="FG1"/>
      <sheetName val="C (2)"/>
      <sheetName val="C (3)"/>
      <sheetName val="Co info"/>
      <sheetName val="TBCS-PL"/>
      <sheetName val="TBCS-BS"/>
      <sheetName val="Adjustments"/>
      <sheetName val="Reclassifications"/>
      <sheetName val="TBS"/>
      <sheetName val="TPL"/>
      <sheetName val="CF"/>
      <sheetName val="TRecon"/>
      <sheetName val="DPLA"/>
      <sheetName val="B1"/>
      <sheetName val="B1-1"/>
      <sheetName val="B1-2"/>
      <sheetName val="B2"/>
      <sheetName val="C1"/>
      <sheetName val="C1-1"/>
      <sheetName val="C2"/>
      <sheetName val="C4"/>
      <sheetName val="Eprog"/>
      <sheetName val="E1"/>
      <sheetName val="E2"/>
      <sheetName val="F1"/>
      <sheetName val="F1-1"/>
      <sheetName val="F2"/>
      <sheetName val="G1"/>
      <sheetName val="G1-1"/>
      <sheetName val="G2"/>
      <sheetName val="G3"/>
      <sheetName val="G4"/>
      <sheetName val="H1"/>
      <sheetName val="H1-1"/>
      <sheetName val="LI"/>
      <sheetName val="L1-1"/>
      <sheetName val="M1"/>
      <sheetName val="M1-1"/>
      <sheetName val="N1"/>
      <sheetName val="P4"/>
      <sheetName val="TASintDec00"/>
      <sheetName val="Age311299TAS"/>
      <sheetName val="P4DDBFTAS"/>
      <sheetName val="CJEs"/>
      <sheetName val="CRJE"/>
      <sheetName val="Summary of Adj"/>
      <sheetName val="FAMsia BS"/>
      <sheetName val="Msia PL"/>
      <sheetName val="FAWuxi BS"/>
      <sheetName val="FAMW PL"/>
      <sheetName val="FAMW BS"/>
      <sheetName val="Forex"/>
      <sheetName val="CONSOL MPL"/>
      <sheetName val="FAS MPL"/>
      <sheetName val="FAM MPL"/>
      <sheetName val="FAMW MPL"/>
      <sheetName val="371-Crate deposit"/>
      <sheetName val="371-contract deposit"/>
      <sheetName val="ตัวเช็ค"/>
      <sheetName val="G แบบอย่าง"/>
      <sheetName val="step"/>
      <sheetName val="Sheet1 (2)"/>
      <sheetName val="G"/>
      <sheetName val="G-1"/>
      <sheetName val="G-2"/>
      <sheetName val="vou"/>
      <sheetName val="dep"/>
      <sheetName val="สรุปรวม"/>
      <sheetName val="INFO"/>
      <sheetName val="WIP(PS)"/>
      <sheetName val="Other"/>
      <sheetName val="Pro-Shaft1"/>
      <sheetName val="Pro-Shaft2 "/>
      <sheetName val="BS1198"/>
      <sheetName val="AT1_1198"/>
      <sheetName val="AT2_1198"/>
      <sheetName val="AT3_1198"/>
      <sheetName val="PLX1198"/>
      <sheetName val="PL1198"/>
      <sheetName val="Q310"/>
      <sheetName val="Q311"/>
      <sheetName val="Q312"/>
      <sheetName val="Q313"/>
      <sheetName val="Q314"/>
      <sheetName val="Q320"/>
      <sheetName val="Payment Schedule1"/>
      <sheetName val="Payment Schedule2"/>
      <sheetName val="Payment Schedule3"/>
      <sheetName val="Payment Schedule4"/>
      <sheetName val="R 301"/>
      <sheetName val="R 302"/>
      <sheetName val="R 303"/>
      <sheetName val="FS-1"/>
      <sheetName val="V-300"/>
      <sheetName val="K300"/>
      <sheetName val="rev"/>
      <sheetName val="fwd"/>
      <sheetName val="jbic"/>
      <sheetName val="unreal"/>
      <sheetName val="loan"/>
      <sheetName val="Part O(A1-D1)"/>
      <sheetName val="ACCODE"/>
      <sheetName val="ต้นฉบับเงินสดจ่าย"/>
      <sheetName val="ต้นฉบับคืนเงินยืม"/>
      <sheetName val="ต้นฉบับเงินสดรับ"/>
      <sheetName val="ต้นฉบับรายวันขาย"/>
      <sheetName val="ต้นฉบับรายวัน"/>
      <sheetName val="กระดาษทำการ"/>
      <sheetName val="KPMG"/>
      <sheetName val="ประมาณ"/>
      <sheetName val="Point  (2)"/>
      <sheetName val="30(U) (2)"/>
      <sheetName val="KK (2)"/>
      <sheetName val="cut-sales(local) (2)"/>
      <sheetName val="cut-sale(expt) (2)"/>
      <sheetName val="Analytical"/>
      <sheetName val="L310"/>
      <sheetName val="L311 AR ratio"/>
      <sheetName val="L312 Allowance"/>
      <sheetName val="retire45"/>
      <sheetName val="U-(fixed asset)"/>
      <sheetName val="G300"/>
      <sheetName val="G310"/>
      <sheetName val="Additional"/>
      <sheetName val="Transfer"/>
      <sheetName val="Disposal"/>
      <sheetName val="G400"/>
      <sheetName val="Build"/>
      <sheetName val="Equipment"/>
      <sheetName val="Tools"/>
      <sheetName val="Machine"/>
      <sheetName val="Vehicle"/>
      <sheetName val="Furniture"/>
      <sheetName val="Computer"/>
      <sheetName val="Tetephone"/>
      <sheetName val="Software"/>
      <sheetName val="Asset Verification"/>
      <sheetName val="Additions"/>
      <sheetName val="อาคาร"/>
      <sheetName val="เครื่องจักร"/>
      <sheetName val="เครื่องตกแต่ง"/>
      <sheetName val="predict"/>
      <sheetName val="รวมสินทรัพย์"/>
      <sheetName val="ยานพาหนะ"/>
      <sheetName val="depre ยาน"/>
      <sheetName val="รวม"/>
      <sheetName val="BB (2)"/>
      <sheetName val="BB-1 (2)"/>
      <sheetName val="BB-2 (2)"/>
      <sheetName val="Main"/>
      <sheetName val="Related"/>
      <sheetName val="งบBS"/>
      <sheetName val="งบPL"/>
      <sheetName val="งบADM"/>
      <sheetName val="ส่วนของผู้ถือ"/>
      <sheetName val="งบดุลARAP"/>
      <sheetName val="งบดุลARAP(oth)"/>
      <sheetName val="งบดุล_CACL"/>
      <sheetName val="AgingAR"/>
      <sheetName val="AgingAP"/>
      <sheetName val="งบกำไรฯ_48 (M1)"/>
      <sheetName val="งบกำไรฯ_48 (M2)"/>
      <sheetName val="งบกำไรฯ_48(M3)"/>
      <sheetName val="งบกำไรฯ_48(2)"/>
      <sheetName val="งบกำไรฯ_48(3)"/>
      <sheetName val="สินค้า-สุรา48(1)"/>
      <sheetName val="สินค้า-เบียร์48(2)"/>
      <sheetName val="สินค้า-อื่นๆ48(3)"/>
      <sheetName val="ทั่วไป"/>
      <sheetName val="นโยบาย"/>
      <sheetName val="1.Board"/>
      <sheetName val="2.%share"/>
      <sheetName val="2.1 EBITDA"/>
      <sheetName val="3.เงินสดและรายการเทียบเท่าเงินส"/>
      <sheetName val="3.1.เงินฝากธ.ติดภาระผูกพัน"/>
      <sheetName val="3.2 ตั๋วสัญญาฯติดภาระผูกพัน"/>
      <sheetName val="4.AR-trade"/>
      <sheetName val="5.AR-trade-related"/>
      <sheetName val="5.1OPEN AR"/>
      <sheetName val="6.AR-other-related"/>
      <sheetName val="7.สินค้าคงเหลือและพัสดุคงเหลือ"/>
      <sheetName val="8.สินทรัพย์หมุนเวียนอื่น"/>
      <sheetName val="9.เงินลงทุน-ยาว"/>
      <sheetName val="10.PPE-S-Tเปลี่ยนทันที"/>
      <sheetName val="10.1PPE-S-T เปลี่ยนตั้งแต่ต้น"/>
      <sheetName val="11.สินทรัพย์ไม่มีตัวตนเปลี่ยนทั"/>
      <sheetName val="11.1สินทรัพย์ไม่มีตัวตน S-T(ตั้"/>
      <sheetName val="12.สินทรัพย์ไม่หมุนเวียนอื่น"/>
      <sheetName val="13.1 AP-trade-related"/>
      <sheetName val="OPEN AP"/>
      <sheetName val="13.2 AP-trade-บริษัทอื่น"/>
      <sheetName val="13.3AP-related"/>
      <sheetName val="14.หนี้สินหมุนเวียนอื่น"/>
      <sheetName val="15.1 เงินกู้ระยะยาว"/>
      <sheetName val="15.2mm เงินกู้"/>
      <sheetName val="15.3กำหนดชำระเงินกู้"/>
      <sheetName val="16.หนี้สินไม่หมุนเวียนอื่น"/>
      <sheetName val="17 Commitment"/>
      <sheetName val="18.กำไรจากการดำเนินงาน"/>
      <sheetName val="19รายได้จากการขาย"/>
      <sheetName val="19.1 รายได้อื่น"/>
      <sheetName val="20.ดอกเบี้ยรับ-จ่าย"/>
      <sheetName val="21.Fx"/>
      <sheetName val="22.รายการในCF"/>
      <sheetName val="23.employee ค่าตอบแทนกรรมการ"/>
      <sheetName val="24.forward "/>
      <sheetName val="25.BOI"/>
      <sheetName val="26.ภาษีเงินได้รอตัด"/>
      <sheetName val="27.ภาษีในงบ PL"/>
      <sheetName val="28.รายละเอียดภาษีรอตัด"/>
      <sheetName val="29.Purchase fr.PTT(crude+FT+NG)"/>
      <sheetName val="29.Purchase fr.PTT(crude+FT+NG"/>
      <sheetName val="29.Purchase fr.PTT crude+FT+NG"/>
      <sheetName val="29.1 Nat gas, demurrage,oth"/>
      <sheetName val="30.Purchase-related"/>
      <sheetName val="31.Sale to PTT"/>
      <sheetName val="32.Sale - related"/>
      <sheetName val="33.other expense - PTT"/>
      <sheetName val="34.other expense-related"/>
      <sheetName val="Realized-Un"/>
      <sheetName val="W-T"/>
      <sheetName val="35.Margin (12)"/>
      <sheetName val="35.Margin (11)"/>
      <sheetName val="35.Margin (10)"/>
      <sheetName val="RRC"/>
      <sheetName val="งบPOS'ช้าง"/>
      <sheetName val="MA"/>
      <sheetName val="OUTSOURCE"/>
      <sheetName val="L - 120"/>
      <sheetName val="L - 121"/>
      <sheetName val="U_Rec(GL-PND1)"/>
      <sheetName val="U_Rec_note1"/>
      <sheetName val="U_WT_Thai)"/>
      <sheetName val="U_WT_Jap"/>
      <sheetName val="U_Test_Exist"/>
      <sheetName val="U_Exist_Note"/>
      <sheetName val="ZD312(Test resign)"/>
      <sheetName val="ZD313(resign note)"/>
      <sheetName val="RM-ID"/>
      <sheetName val="RM-Clock"/>
      <sheetName val="FG-Clock"/>
      <sheetName val="FG-Shutter"/>
      <sheetName val="FG-Time too"/>
      <sheetName val="FG-ID"/>
      <sheetName val="WIP-Clock"/>
      <sheetName val="WIP-Shutter"/>
      <sheetName val="RM-Shutter"/>
      <sheetName val="RM-Time"/>
      <sheetName val="WIP-ID"/>
      <sheetName val="Physical variance"/>
      <sheetName val="Note 3"/>
      <sheetName val="Note 4"/>
      <sheetName val="Note 5"/>
      <sheetName val="Note 7"/>
      <sheetName val="Note 8"/>
      <sheetName val="Note 11"/>
      <sheetName val="Note 13"/>
      <sheetName val="Note 18 PL"/>
      <sheetName val="Note 18 Y'04"/>
      <sheetName val="Note 18 BS"/>
      <sheetName val="int.-cash"/>
      <sheetName val="LOAN04"/>
      <sheetName val="FX-AR-AP"/>
      <sheetName val="FX-AR-AP 2004"/>
      <sheetName val="Note 6"/>
      <sheetName val="Note 9"/>
      <sheetName val="Note 16 PL"/>
      <sheetName val="Note 16 Y'04"/>
      <sheetName val="Note 16 BS"/>
      <sheetName val="LOAN05"/>
      <sheetName val="FX-AR-AP2005"/>
      <sheetName val="NAME"/>
      <sheetName val="期首ﾃﾞｰﾀ"/>
      <sheetName val="前期ﾃﾞｰﾀBS用"/>
      <sheetName val="前年同期ﾃﾞｰﾀPL用"/>
      <sheetName val="前年同期ﾃﾞｰﾀSGA用"/>
      <sheetName val="前年同期ﾃﾞｰﾀCOST用"/>
      <sheetName val="member list"/>
      <sheetName val="BASIC"/>
      <sheetName val="The checking sheet"/>
      <sheetName val="No.001-002"/>
      <sheetName val="No.003"/>
      <sheetName val="No.004"/>
      <sheetName val="No.005"/>
      <sheetName val="No.006"/>
      <sheetName val="No.007"/>
      <sheetName val="No.010"/>
      <sheetName val="No.015"/>
      <sheetName val="No.020"/>
      <sheetName val="No.021"/>
      <sheetName val="No.023"/>
      <sheetName val="No.027"/>
      <sheetName val="No.028"/>
      <sheetName val="No.029"/>
      <sheetName val="No.031"/>
      <sheetName val="No.040"/>
      <sheetName val="No.041"/>
      <sheetName val="No.042"/>
      <sheetName val="No.43"/>
      <sheetName val="No.050"/>
      <sheetName val="No.051"/>
      <sheetName val="No.056"/>
      <sheetName val="No.060"/>
      <sheetName val="No.061"/>
      <sheetName val="No.065"/>
      <sheetName val="No.070"/>
      <sheetName val="No.071"/>
      <sheetName val="No.072"/>
      <sheetName val="No.075"/>
      <sheetName val="No.078"/>
      <sheetName val="No.080"/>
      <sheetName val="No.090"/>
      <sheetName val="No.092"/>
      <sheetName val="No.093"/>
      <sheetName val="No.094"/>
      <sheetName val="No.099"/>
      <sheetName val="No.100"/>
      <sheetName val="No.105"/>
      <sheetName val="No.100-(1)"/>
      <sheetName val="No.100-(2)"/>
      <sheetName val="No.144"/>
      <sheetName val="No.145"/>
      <sheetName val="No.146"/>
      <sheetName val="No.147"/>
      <sheetName val="No.150-151"/>
      <sheetName val="No.152"/>
      <sheetName val="No.153"/>
      <sheetName val="No.154"/>
      <sheetName val="Z"/>
      <sheetName val="10.1"/>
      <sheetName val="10.2"/>
      <sheetName val="10.3"/>
      <sheetName val="10.4"/>
      <sheetName val="10.5"/>
      <sheetName val="10.5.1"/>
      <sheetName val="10-TICK"/>
      <sheetName val="MA-CC"/>
      <sheetName val="OUTSOURCE-CC"/>
      <sheetName val="L to 20"/>
      <sheetName val="sale-narrative"/>
      <sheetName val="INFOTECH1"/>
      <sheetName val="INFOTECH2"/>
      <sheetName val="WT IFT1"/>
      <sheetName val="WT IFT2"/>
      <sheetName val="WT IFT3"/>
      <sheetName val="Salaries (by month)"/>
      <sheetName val="Budget-Bal"/>
      <sheetName val="Budget-Profit"/>
      <sheetName val="RATIO"/>
      <sheetName val="DUPONT"/>
      <sheetName val=" F-1"/>
      <sheetName val=" F-2"/>
      <sheetName val=" F-3"/>
      <sheetName val="F-1-note"/>
      <sheetName val="F-2-note"/>
      <sheetName val="LINE"/>
      <sheetName val="Work'n Process"/>
      <sheetName val="ISO"/>
      <sheetName val="Master Data"/>
      <sheetName val="Signature Block"/>
      <sheetName val="Av.Measures"/>
      <sheetName val="sheet 1"/>
      <sheetName val="设备部房屋"/>
      <sheetName val="Attachment-4(2)"/>
      <sheetName val="综合成本分析01.01-0205"/>
      <sheetName val="Hidden"/>
      <sheetName val="Panel"/>
      <sheetName val="8月"/>
      <sheetName val="9月"/>
      <sheetName val="10月"/>
      <sheetName val="蓄水明细"/>
      <sheetName val="10月 (2)"/>
      <sheetName val="Funnel"/>
      <sheetName val="Planet_Ame"/>
      <sheetName val="Planet_AP"/>
      <sheetName val="Planet_EMEA"/>
      <sheetName val="Planet_OG"/>
      <sheetName val="Planet_WW"/>
      <sheetName val="mcs"/>
      <sheetName val="Original"/>
      <sheetName val="見積り報告"/>
      <sheetName val="日程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SUM14ZC1"/>
      <sheetName val="③节前到位"/>
      <sheetName val="审核总览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RecoveredExternalLink1"/>
      <sheetName val="201912系数"/>
      <sheetName val="项目日程安排"/>
      <sheetName val="Recap"/>
      <sheetName val="항공"/>
      <sheetName val="해상"/>
      <sheetName val="미국현지비용"/>
      <sheetName val="Ref1"/>
      <sheetName val="Ref3"/>
      <sheetName val="Ref4"/>
      <sheetName val="DBFROM"/>
      <sheetName val="Quantum PO Std"/>
      <sheetName val="Leap PO Std."/>
      <sheetName val="MTL1"/>
      <sheetName val="Summary Data"/>
      <sheetName val="数字视频并帐"/>
      <sheetName val="Oct FW42 BaaN for G-Line"/>
      <sheetName val="GE 2001"/>
      <sheetName val="HTP 2001"/>
      <sheetName val="LOV"/>
      <sheetName val=""/>
      <sheetName val="spp"/>
      <sheetName val="Sales Units (3)"/>
      <sheetName val="1.1-产品结构"/>
      <sheetName val="数据输入"/>
      <sheetName val="行动计划"/>
      <sheetName val="Basic PMM"/>
      <sheetName val="Full PMM"/>
      <sheetName val="量具重复性和再现性数据收集表"/>
      <sheetName val="量具重复性和再现性报告"/>
      <sheetName val="BaaN FW47"/>
      <sheetName val="Sep BaaN"/>
      <sheetName val="Optimize"/>
      <sheetName val="评价矩阵"/>
      <sheetName val="po list"/>
      <sheetName val="工厂"/>
      <sheetName val="Spec"/>
      <sheetName val="costos fw 52"/>
      <sheetName val="Restate"/>
      <sheetName val="目标体系横轴矩阵"/>
      <sheetName val="公司"/>
      <sheetName val="经营体"/>
      <sheetName val="供应商"/>
      <sheetName val="2019年发生未支付"/>
      <sheetName val="FA-LISTING"/>
      <sheetName val="请勿删除"/>
      <sheetName val="INPUT - Data Table"/>
      <sheetName val="FY02"/>
      <sheetName val="TOTAL"/>
      <sheetName val="Global variables"/>
      <sheetName val="基础数据"/>
      <sheetName val="未闭环"/>
      <sheetName val="3.用人规划-汇"/>
      <sheetName val="论证逻辑"/>
      <sheetName val="0定单规划"/>
      <sheetName val="效率瓶颈能力"/>
      <sheetName val="1.1日产能与定编-期初"/>
      <sheetName val="1.2定编优化"/>
      <sheetName val="1.3到月定编"/>
      <sheetName val="2.1 省人目标承接-到月到工厂"/>
      <sheetName val="1日产能与定编-工厂"/>
      <sheetName val="2工作日规划"/>
      <sheetName val="到线体产能规划"/>
      <sheetName val="3用人规划-工厂"/>
      <sheetName val="4自制回移用人规划"/>
      <sheetName val="24年自然台"/>
      <sheetName val="24年标准台 "/>
      <sheetName val="24年工作日"/>
      <sheetName val="24年班次"/>
      <sheetName val="24年管理"/>
      <sheetName val="24年单班产量"/>
      <sheetName val="24年月底人数-绩效大数据"/>
      <sheetName val="论证节奏"/>
      <sheetName val="中心-冰箱"/>
      <sheetName val="中心-冷柜"/>
      <sheetName val="Tﾁｬｰﾄ"/>
      <sheetName val="ＴＦ関連Ｐｒｊ日程表"/>
      <sheetName val="PO File 2002"/>
      <sheetName val="PO File 2002 Final"/>
      <sheetName val="Histogram"/>
      <sheetName val="POSM"/>
      <sheetName val="KAM"/>
      <sheetName val="Mobile Measures"/>
      <sheetName val="Vis.M F"/>
      <sheetName val="Vis.M M"/>
      <sheetName val="Cab MAT F"/>
      <sheetName val="Cab MAT M"/>
      <sheetName val="Av_Measures"/>
      <sheetName val="FINAL (2)"/>
      <sheetName val="Revenue Plan_2019"/>
      <sheetName val="Machine Cost"/>
      <sheetName val="Assmptns"/>
      <sheetName val="Present Value"/>
      <sheetName val="Meas Acceptance Template"/>
      <sheetName val="Batch Comparison Template"/>
      <sheetName val="Meas Indv Template"/>
      <sheetName val="原始数据"/>
      <sheetName val="数据"/>
      <sheetName val="MC3(main)"/>
      <sheetName val="M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Tﾁｬｰﾄ"/>
      <sheetName val="未闭环"/>
      <sheetName val="Sheet1"/>
      <sheetName val="已闭环"/>
      <sheetName val="Sheet4"/>
      <sheetName val="GE 2001"/>
      <sheetName val="HTP 2001"/>
      <sheetName val="目标体系横轴矩阵"/>
      <sheetName val="Original"/>
      <sheetName val="FCG"/>
      <sheetName val="审核总览"/>
      <sheetName val="Total Financials"/>
      <sheetName val="Tables"/>
      <sheetName val="Oct FW42 BaaN for G-Line"/>
      <sheetName val="po list"/>
      <sheetName val="Meas Acceptance Template"/>
      <sheetName val="Batch Comparison Template"/>
      <sheetName val="Meas Indv Template"/>
      <sheetName val="Quantum PO Std"/>
      <sheetName val="Leap PO Std."/>
      <sheetName val="Histogram"/>
      <sheetName val="produccion"/>
      <sheetName val="produccion Nov"/>
      <sheetName val="Oct Production"/>
      <sheetName val="Oct FW42 BaaN"/>
      <sheetName val="Quantum Stds 12-3-01"/>
      <sheetName val="Quantum Stds prev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2021.11.15日天猫中差评"/>
      <sheetName val="產品基本信息"/>
      <sheetName val="工厂"/>
      <sheetName val="AR Signature Page"/>
      <sheetName val="PO File 2002"/>
      <sheetName val="PO File 2002 Final"/>
      <sheetName val="Quantum Stds 12-4-01"/>
      <sheetName val="Raw materials"/>
      <sheetName val="PLALL"/>
      <sheetName val="5+7 plan"/>
      <sheetName val="abbr"/>
      <sheetName val="APJSum"/>
      <sheetName val="AmeSum"/>
      <sheetName val="EMEASum"/>
      <sheetName val="HPCoSum"/>
      <sheetName val="OGSum"/>
      <sheetName val="WWSum"/>
      <sheetName val="Kautex 4WD St.IV P&amp;D"/>
      <sheetName val="Sachs FL WHL"/>
      <sheetName val="NEW003"/>
      <sheetName val="数据输入"/>
      <sheetName val="评价矩阵"/>
      <sheetName val="行动计划"/>
      <sheetName val="Q4 CURRENCY"/>
      <sheetName val="Sheet3"/>
      <sheetName val="ＴＦ関連Ｐｒｊ日程表"/>
      <sheetName val="Spec"/>
      <sheetName val="분리멀티형"/>
      <sheetName val="Sales Units (3)"/>
      <sheetName val="Restate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NVA-300T返品リスト"/>
      <sheetName val="Summary Data"/>
      <sheetName val="PLALL2"/>
      <sheetName val="SPals"/>
      <sheetName val="FA-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未闭环"/>
      <sheetName val="Sheet1"/>
      <sheetName val="已闭环"/>
      <sheetName val="Sheet4"/>
      <sheetName val="Sheet2"/>
      <sheetName val="sum14zc1"/>
      <sheetName val="SPals"/>
      <sheetName val="tables"/>
      <sheetName val="#BEZ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72HX"/>
      <sheetName val="75EX"/>
      <sheetName val="72HY"/>
      <sheetName val="75EY"/>
      <sheetName val="表2-角色汇总（自动生成）"/>
      <sheetName val="PLALL"/>
      <sheetName val="XL4Poppy"/>
      <sheetName val="mcs"/>
      <sheetName val="Comet Q202 Flash"/>
      <sheetName val="Summary"/>
      <sheetName val="SPals"/>
      <sheetName val="UPPER BLOCK"/>
      <sheetName val="假设"/>
      <sheetName val="HDa16"/>
      <sheetName val="聘用明细信息模板1207（波轮）"/>
      <sheetName val="FCG"/>
      <sheetName val="MTL1"/>
      <sheetName val="Tﾁｬｰﾄ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3D ASPIRE Table"/>
      <sheetName val="Q4 CURRENCY"/>
      <sheetName val="Kautex 4WD St.IV P&amp;D"/>
      <sheetName val="Sachs FL WHL"/>
      <sheetName val="Planet_Ame"/>
      <sheetName val="Planet_AP"/>
      <sheetName val="Planet_EMEA"/>
      <sheetName val="Planet_OG"/>
      <sheetName val="Planet_WW"/>
      <sheetName val="Oct FW42 BaaN for G-Line"/>
      <sheetName val="po list"/>
      <sheetName val="#ofclose .xl"/>
      <sheetName val="Original"/>
      <sheetName val="FA-LISTING"/>
      <sheetName val="Chart"/>
      <sheetName val="분리멀티형"/>
      <sheetName val="Instructions"/>
      <sheetName val="costos fw 52"/>
      <sheetName val="5+7 plan"/>
      <sheetName val="FY03CostStructure"/>
      <sheetName val="Launch Costs TMNF"/>
      <sheetName val="April Antonio"/>
      <sheetName val="產品基本信息"/>
      <sheetName val="AmeSum"/>
      <sheetName val="LOV"/>
      <sheetName val="Spec"/>
      <sheetName val="目标体系横轴矩阵"/>
      <sheetName val="未闭环"/>
      <sheetName val="LRR Summary"/>
      <sheetName val="sheet900"/>
      <sheetName val="sheet6"/>
      <sheetName val="公司"/>
      <sheetName val="工厂"/>
      <sheetName val="经营体"/>
      <sheetName val="供应商"/>
      <sheetName val="sheet4"/>
      <sheetName val="sheet96"/>
      <sheetName val="sheet100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改善路径"/>
      <sheetName val="NEW003"/>
      <sheetName val="数据"/>
      <sheetName val="系统代码"/>
      <sheetName val="0-中德"/>
      <sheetName val="EPR &amp; LRR"/>
      <sheetName val="Histogram"/>
      <sheetName val="Sales Units (3)"/>
      <sheetName val="中心-冰箱"/>
      <sheetName val="中心-冷柜"/>
      <sheetName val="MC3(main)"/>
      <sheetName val="MC1"/>
      <sheetName val="Tables"/>
      <sheetName val="Quantum Stds 12-4-01"/>
      <sheetName val="Raw materials"/>
      <sheetName val="SUM14ZC1"/>
      <sheetName val="NVA-300T返品リスト"/>
      <sheetName val="Summary Data"/>
      <sheetName val="4 审核发现描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価格政連"/>
      <sheetName val="提出見積(B)"/>
      <sheetName val="新事推見積(B)"/>
      <sheetName val="条件(B)"/>
      <sheetName val="構成図(B)"/>
      <sheetName val="原価(B)"/>
      <sheetName val="顧客から入手"/>
      <sheetName val="提出見積(A)"/>
      <sheetName val="新事推見積(A)"/>
      <sheetName val="条件(A)"/>
      <sheetName val="構成図(A)"/>
      <sheetName val="原価(A)"/>
      <sheetName val="2003.9.1"/>
      <sheetName val="提出見積"/>
      <sheetName val="新事推見積"/>
      <sheetName val="条件"/>
      <sheetName val="構成図"/>
      <sheetName val="原価"/>
      <sheetName val="納品10"/>
      <sheetName val="3f Volume, Mix &amp; Option rate"/>
      <sheetName val="P.2 Price Strategy"/>
      <sheetName val="2f Pricing Strategy"/>
      <sheetName val="2003_9_1"/>
      <sheetName val="装備比較"/>
      <sheetName val="LX-I4"/>
      <sheetName val="#REF!"/>
      <sheetName val="SUM14ZC1"/>
      <sheetName val="価格政連.XLS"/>
      <sheetName val="%E4%BE%A1%E6%A0%BC%E6%94%BF%E9%"/>
      <sheetName val="RecoveredExternalLink2"/>
      <sheetName val="目标体系横轴矩阵"/>
      <sheetName val="未闭环"/>
      <sheetName val="F-0002-024A"/>
      <sheetName val="F-0002-024B"/>
      <sheetName val="Change Log"/>
      <sheetName val="LOV"/>
      <sheetName val="Original"/>
      <sheetName val="Restate"/>
      <sheetName val="Histogram"/>
      <sheetName val="Spec"/>
      <sheetName val="spp"/>
      <sheetName val="GE 2001"/>
      <sheetName val="HTP 2001"/>
      <sheetName val="Tables"/>
      <sheetName val="Sheet2"/>
      <sheetName val="AR Signature Page"/>
      <sheetName val="2.2-5500台效率"/>
      <sheetName val="9100-PO"/>
      <sheetName val="Kautex 4WD St.IV P&amp;D"/>
      <sheetName val="Sachs FL WHL"/>
      <sheetName val="72HX"/>
      <sheetName val="75EX"/>
      <sheetName val="Total Financials"/>
      <sheetName val="72HY"/>
      <sheetName val="75EY"/>
      <sheetName val="自制件材料价格"/>
      <sheetName val="XL4Poppy"/>
      <sheetName val="분리멀티형"/>
      <sheetName val="PLALL"/>
      <sheetName val="Raw materials"/>
      <sheetName val="工厂"/>
      <sheetName val="Original Instructions"/>
      <sheetName val="Instructions"/>
      <sheetName val="Report Index"/>
      <sheetName val="Criteria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公司"/>
      <sheetName val="经营体"/>
      <sheetName val="供应商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1"/>
      <sheetName val="TSG.AP.OvH.Flash"/>
      <sheetName val="FA-LISTING"/>
      <sheetName val="POSM"/>
      <sheetName val="Av.Measures"/>
      <sheetName val="KAM"/>
      <sheetName val="Mobile Measures"/>
      <sheetName val="Vis.M F"/>
      <sheetName val="Vis.M M"/>
      <sheetName val="Cab MAT F"/>
      <sheetName val="Cab MAT M"/>
      <sheetName val="Av_Measures"/>
      <sheetName val="评价矩阵"/>
      <sheetName val="数据输入"/>
      <sheetName val="#BEZ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Renta CK TOTAL_2026"/>
    </sheetNames>
    <definedNames>
      <definedName name="営業用取得税" refersTo="=#NAME?"/>
      <definedName name="営業用重量税" refersTo="=#NAME?"/>
      <definedName name="自家用取得税" refersTo="=#NAME?"/>
      <definedName name="自家用重量税" refersTo="=#NAME?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U220"/>
  <sheetViews>
    <sheetView zoomScale="60" zoomScaleNormal="60" topLeftCell="A2" workbookViewId="0">
      <selection activeCell="A1" sqref="A1:U25"/>
    </sheetView>
  </sheetViews>
  <sheetFormatPr defaultColWidth="8.88888888888889" defaultRowHeight="14.4"/>
  <cols>
    <col min="1" max="1" width="35.7777777777778" style="383" customWidth="1"/>
    <col min="2" max="2" width="28.3333333333333" style="383" customWidth="1"/>
    <col min="3" max="3" width="35.4444444444444" style="383" customWidth="1"/>
    <col min="4" max="5" width="22.4444444444444" style="383" customWidth="1"/>
    <col min="6" max="6" width="23.4444444444444" style="383" customWidth="1"/>
    <col min="7" max="7" width="49.4444444444444" style="383" customWidth="1"/>
    <col min="8" max="8" width="30.6666666666667" style="383" customWidth="1"/>
    <col min="9" max="9" width="57.1111111111111" style="383" customWidth="1"/>
    <col min="10" max="11" width="54.7777777777778" style="383" hidden="1" customWidth="1"/>
    <col min="12" max="12" width="23.3333333333333" style="383" customWidth="1"/>
    <col min="13" max="13" width="35.3333333333333" style="384" customWidth="1"/>
    <col min="14" max="14" width="41" style="384" customWidth="1"/>
    <col min="15" max="16" width="23.3333333333333" style="385" customWidth="1"/>
    <col min="17" max="17" width="23.3333333333333" style="384" customWidth="1"/>
    <col min="18" max="18" width="31.2222222222222" style="384" customWidth="1"/>
    <col min="19" max="19" width="45.1111111111111" style="383" customWidth="1"/>
    <col min="20" max="20" width="27.7777777777778" style="383" customWidth="1"/>
    <col min="21" max="21" width="8.77777777777778" style="383" customWidth="1"/>
    <col min="22" max="16384" width="8.88888888888889" style="383"/>
  </cols>
  <sheetData>
    <row r="1" ht="132" hidden="1" customHeight="1" spans="1:21">
      <c r="A1" s="386" t="s">
        <v>0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8"/>
      <c r="N1" s="388"/>
      <c r="O1" s="389"/>
      <c r="P1" s="389"/>
      <c r="Q1" s="388"/>
      <c r="R1" s="388"/>
      <c r="S1" s="387"/>
      <c r="T1" s="387"/>
      <c r="U1" s="387"/>
    </row>
    <row r="2" ht="18" customHeight="1" spans="1:21">
      <c r="A2" s="390" t="s">
        <v>1</v>
      </c>
      <c r="B2" s="390" t="s">
        <v>2</v>
      </c>
      <c r="C2" s="390" t="s">
        <v>3</v>
      </c>
      <c r="D2" s="390" t="s">
        <v>4</v>
      </c>
      <c r="E2" s="391" t="s">
        <v>5</v>
      </c>
      <c r="F2" s="390" t="s">
        <v>6</v>
      </c>
      <c r="G2" s="390" t="s">
        <v>7</v>
      </c>
      <c r="H2" s="392"/>
      <c r="I2" s="393"/>
      <c r="J2" s="394"/>
      <c r="K2" s="395"/>
      <c r="L2" s="396"/>
      <c r="M2" s="395"/>
      <c r="N2" s="395"/>
      <c r="O2" s="395"/>
      <c r="P2" s="395"/>
      <c r="Q2" s="395"/>
      <c r="R2" s="383"/>
    </row>
    <row r="3" ht="18" customHeight="1" spans="1:21">
      <c r="A3" s="390"/>
      <c r="B3" s="390"/>
      <c r="C3" s="390"/>
      <c r="D3" s="390"/>
      <c r="E3" s="397"/>
      <c r="F3" s="390"/>
      <c r="G3" s="390"/>
      <c r="H3" s="392"/>
      <c r="I3" s="393"/>
      <c r="J3" s="394"/>
      <c r="K3" s="395"/>
      <c r="L3" s="396"/>
      <c r="M3" s="395"/>
      <c r="N3" s="395"/>
      <c r="O3" s="395"/>
      <c r="P3" s="395"/>
      <c r="Q3" s="395"/>
      <c r="R3" s="383"/>
    </row>
    <row r="4" ht="18" customHeight="1" spans="1:21">
      <c r="A4" s="398" t="s">
        <v>8</v>
      </c>
      <c r="B4" s="399">
        <v>478100</v>
      </c>
      <c r="C4" s="399">
        <v>565020</v>
      </c>
      <c r="D4" s="400">
        <f t="shared" ref="D4:D26" si="0">C4-B4</f>
        <v>86920</v>
      </c>
      <c r="E4" s="399"/>
      <c r="F4" s="400"/>
      <c r="G4" s="401"/>
      <c r="H4" s="402"/>
      <c r="I4" s="402"/>
      <c r="J4" s="394"/>
      <c r="K4" s="395"/>
      <c r="L4" s="396"/>
      <c r="M4" s="395"/>
      <c r="N4" s="395"/>
      <c r="O4" s="395"/>
      <c r="P4" s="395"/>
      <c r="Q4" s="395"/>
      <c r="R4" s="383"/>
    </row>
    <row r="5" ht="18" customHeight="1" spans="1:21">
      <c r="A5" s="398" t="s">
        <v>9</v>
      </c>
      <c r="B5" s="399">
        <v>237</v>
      </c>
      <c r="C5" s="399">
        <v>220</v>
      </c>
      <c r="D5" s="400">
        <f t="shared" si="0"/>
        <v>-17</v>
      </c>
      <c r="E5" s="403"/>
      <c r="F5" s="400"/>
      <c r="G5" s="398"/>
      <c r="H5" s="402"/>
      <c r="I5" s="402"/>
      <c r="J5" s="394"/>
      <c r="K5" s="395"/>
      <c r="L5" s="396"/>
      <c r="M5" s="395"/>
      <c r="N5" s="395"/>
      <c r="O5" s="395"/>
      <c r="P5" s="395"/>
      <c r="Q5" s="395"/>
      <c r="R5" s="383"/>
    </row>
    <row r="6" ht="18" customHeight="1" spans="1:21">
      <c r="A6" s="398" t="s">
        <v>10</v>
      </c>
      <c r="B6" s="399">
        <v>2372</v>
      </c>
      <c r="C6" s="399">
        <v>2969</v>
      </c>
      <c r="D6" s="400">
        <f t="shared" si="0"/>
        <v>597</v>
      </c>
      <c r="E6" s="403"/>
      <c r="F6" s="400"/>
      <c r="G6" s="398"/>
      <c r="J6" s="404"/>
      <c r="K6" s="395"/>
      <c r="L6" s="396"/>
      <c r="M6" s="395"/>
      <c r="N6" s="395"/>
      <c r="O6" s="395"/>
      <c r="P6" s="395"/>
      <c r="Q6" s="395"/>
      <c r="R6" s="383"/>
    </row>
    <row r="7" ht="38.1" customHeight="1" spans="1:21">
      <c r="A7" s="398" t="s">
        <v>11</v>
      </c>
      <c r="B7" s="405">
        <f>0.114397955970597*1000</f>
        <v>114.397955970597</v>
      </c>
      <c r="C7" s="405">
        <f>0.113723208386452*1000</f>
        <v>113.723208386452</v>
      </c>
      <c r="D7" s="400">
        <f t="shared" si="0"/>
        <v>-0.674747584144995</v>
      </c>
      <c r="E7" s="406"/>
      <c r="F7" s="401"/>
      <c r="G7" s="407" t="s">
        <v>12</v>
      </c>
      <c r="H7" s="402"/>
      <c r="I7" s="402"/>
      <c r="J7" s="394"/>
      <c r="K7" s="395"/>
      <c r="L7" s="396"/>
      <c r="M7" s="395"/>
      <c r="N7" s="395"/>
      <c r="O7" s="395"/>
      <c r="P7" s="395"/>
      <c r="Q7" s="395"/>
      <c r="R7" s="383"/>
    </row>
    <row r="8" ht="18" customHeight="1" spans="1:21">
      <c r="A8" s="398" t="s">
        <v>13</v>
      </c>
      <c r="B8" s="408">
        <v>1000</v>
      </c>
      <c r="C8" s="408">
        <v>1020</v>
      </c>
      <c r="D8" s="400">
        <f t="shared" si="0"/>
        <v>20</v>
      </c>
      <c r="E8" s="403"/>
      <c r="F8" s="400"/>
      <c r="G8" s="401"/>
      <c r="H8" s="409"/>
      <c r="I8" s="409"/>
      <c r="J8" s="394"/>
      <c r="K8" s="395"/>
      <c r="L8" s="396"/>
      <c r="M8" s="395"/>
      <c r="N8" s="395"/>
      <c r="O8" s="395"/>
      <c r="P8" s="395"/>
      <c r="Q8" s="395"/>
      <c r="R8" s="383"/>
    </row>
    <row r="9" ht="18" customHeight="1" spans="1:21">
      <c r="A9" s="398" t="s">
        <v>14</v>
      </c>
      <c r="B9" s="410">
        <f>2575/B8*1000</f>
        <v>2575</v>
      </c>
      <c r="C9" s="410">
        <f>2701/C8*1000</f>
        <v>2648.03921568627</v>
      </c>
      <c r="D9" s="400">
        <f t="shared" si="0"/>
        <v>73.0392156862745</v>
      </c>
      <c r="E9" s="411"/>
      <c r="F9" s="400"/>
      <c r="G9" s="401"/>
      <c r="H9" s="409"/>
      <c r="I9" s="409"/>
      <c r="J9" s="394"/>
      <c r="K9" s="395"/>
      <c r="L9" s="396"/>
      <c r="M9" s="395"/>
      <c r="N9" s="395"/>
      <c r="O9" s="395"/>
      <c r="P9" s="395"/>
      <c r="Q9" s="395"/>
      <c r="R9" s="383"/>
    </row>
    <row r="10" ht="18" customHeight="1" spans="1:21">
      <c r="A10" s="401" t="s">
        <v>15</v>
      </c>
      <c r="B10" s="408">
        <v>293</v>
      </c>
      <c r="C10" s="408">
        <v>323</v>
      </c>
      <c r="D10" s="400">
        <f t="shared" si="0"/>
        <v>30</v>
      </c>
      <c r="E10" s="412"/>
      <c r="F10" s="400"/>
      <c r="G10" s="401"/>
      <c r="H10" s="409"/>
      <c r="I10" s="409"/>
      <c r="J10" s="394"/>
      <c r="K10" s="395"/>
      <c r="L10" s="396"/>
      <c r="M10" s="395"/>
      <c r="N10" s="395"/>
      <c r="O10" s="395"/>
      <c r="P10" s="395"/>
      <c r="Q10" s="395"/>
      <c r="R10" s="383"/>
    </row>
    <row r="11" ht="33.9" customHeight="1" spans="1:21">
      <c r="A11" s="398" t="s">
        <v>16</v>
      </c>
      <c r="B11" s="413">
        <f>1047/B10*1000</f>
        <v>3573.37883959044</v>
      </c>
      <c r="C11" s="413">
        <f>1249/C10*1000</f>
        <v>3866.87306501548</v>
      </c>
      <c r="D11" s="400">
        <f t="shared" si="0"/>
        <v>293.494225425036</v>
      </c>
      <c r="E11" s="413"/>
      <c r="F11" s="400"/>
      <c r="G11" s="407" t="s">
        <v>17</v>
      </c>
      <c r="H11" s="409"/>
      <c r="I11" s="409"/>
      <c r="J11" s="394"/>
      <c r="K11" s="395"/>
      <c r="L11" s="396"/>
      <c r="M11" s="395"/>
      <c r="N11" s="395"/>
      <c r="O11" s="395"/>
      <c r="P11" s="395"/>
      <c r="Q11" s="395"/>
      <c r="R11" s="383"/>
    </row>
    <row r="12" ht="18" customHeight="1" spans="1:21">
      <c r="A12" s="401" t="s">
        <v>18</v>
      </c>
      <c r="B12" s="414">
        <v>10.3047997728102</v>
      </c>
      <c r="C12" s="414">
        <v>10.4007477935901</v>
      </c>
      <c r="D12" s="400">
        <f t="shared" si="0"/>
        <v>0.0959480207798986</v>
      </c>
      <c r="E12" s="415"/>
      <c r="F12" s="400"/>
      <c r="G12" s="401"/>
      <c r="H12" s="409"/>
      <c r="I12" s="409"/>
      <c r="J12" s="394"/>
      <c r="K12" s="395"/>
      <c r="L12" s="396"/>
      <c r="M12" s="395"/>
      <c r="N12" s="395"/>
      <c r="O12" s="395"/>
      <c r="P12" s="395"/>
      <c r="Q12" s="395"/>
      <c r="R12" s="383"/>
    </row>
    <row r="13" ht="18" customHeight="1" spans="1:21">
      <c r="A13" s="401" t="s">
        <v>19</v>
      </c>
      <c r="B13" s="414">
        <f>SUM(B14:B26)</f>
        <v>42.4960332064333</v>
      </c>
      <c r="C13" s="414">
        <f>SUM(C14:C26)</f>
        <v>39.9750457805096</v>
      </c>
      <c r="D13" s="400">
        <f t="shared" si="0"/>
        <v>-2.52098742592366</v>
      </c>
      <c r="E13" s="414"/>
      <c r="F13" s="400"/>
      <c r="G13" s="401"/>
      <c r="H13" s="409"/>
      <c r="I13" s="409"/>
      <c r="J13" s="394"/>
      <c r="K13" s="395"/>
      <c r="L13" s="396"/>
      <c r="M13" s="395"/>
      <c r="N13" s="395"/>
      <c r="O13" s="395"/>
      <c r="P13" s="395"/>
      <c r="Q13" s="395"/>
      <c r="R13" s="383"/>
    </row>
    <row r="14" ht="27" customHeight="1" spans="1:21">
      <c r="A14" s="416" t="s">
        <v>20</v>
      </c>
      <c r="B14" s="414">
        <v>13.9552047502341</v>
      </c>
      <c r="C14" s="414">
        <v>12.3959244064833</v>
      </c>
      <c r="D14" s="400">
        <f t="shared" si="0"/>
        <v>-1.5592803437508</v>
      </c>
      <c r="E14" s="415"/>
      <c r="F14" s="400"/>
      <c r="G14" s="401"/>
      <c r="H14" s="417"/>
      <c r="I14" s="418"/>
      <c r="J14" s="419"/>
      <c r="K14" s="420"/>
      <c r="L14" s="421"/>
      <c r="M14" s="420"/>
      <c r="N14" s="420"/>
      <c r="O14" s="420"/>
      <c r="P14" s="420"/>
      <c r="Q14" s="420"/>
      <c r="R14" s="383"/>
    </row>
    <row r="15" ht="33" customHeight="1" spans="1:21">
      <c r="A15" s="422" t="s">
        <v>21</v>
      </c>
      <c r="B15" s="415">
        <v>1.00826315801836</v>
      </c>
      <c r="C15" s="415">
        <v>1.1921553650566</v>
      </c>
      <c r="D15" s="400">
        <f t="shared" si="0"/>
        <v>0.18389220703824</v>
      </c>
      <c r="E15" s="415"/>
      <c r="F15" s="400"/>
      <c r="G15" s="407" t="s">
        <v>22</v>
      </c>
      <c r="H15" s="417"/>
      <c r="I15" s="418"/>
      <c r="J15" s="419"/>
      <c r="K15" s="420"/>
      <c r="L15" s="421"/>
      <c r="M15" s="420"/>
      <c r="N15" s="420"/>
      <c r="O15" s="420"/>
      <c r="P15" s="420"/>
      <c r="Q15" s="420"/>
      <c r="R15" s="383"/>
    </row>
    <row r="16" ht="16.2" spans="1:21">
      <c r="A16" s="422" t="s">
        <v>23</v>
      </c>
      <c r="B16" s="415">
        <v>0.509540708988416</v>
      </c>
      <c r="C16" s="415">
        <v>0.176985464409426</v>
      </c>
      <c r="D16" s="400">
        <f t="shared" si="0"/>
        <v>-0.33255524457899</v>
      </c>
      <c r="E16" s="415"/>
      <c r="F16" s="400"/>
      <c r="G16" s="423"/>
      <c r="H16" s="417"/>
      <c r="I16" s="418"/>
      <c r="J16" s="419"/>
      <c r="K16" s="420"/>
      <c r="L16" s="421"/>
      <c r="M16" s="420"/>
      <c r="N16" s="420"/>
      <c r="O16" s="420"/>
      <c r="P16" s="420"/>
      <c r="Q16" s="420"/>
      <c r="R16" s="383"/>
    </row>
    <row r="17" ht="16.2" spans="1:18">
      <c r="A17" s="422" t="s">
        <v>24</v>
      </c>
      <c r="B17" s="415">
        <v>0.153805236739788</v>
      </c>
      <c r="C17" s="415">
        <v>0.115970965377298</v>
      </c>
      <c r="D17" s="400">
        <f t="shared" si="0"/>
        <v>-0.03783427136249</v>
      </c>
      <c r="E17" s="415"/>
      <c r="F17" s="400"/>
      <c r="G17" s="423"/>
      <c r="H17" s="417"/>
      <c r="I17" s="418"/>
      <c r="J17" s="419"/>
      <c r="K17" s="420"/>
      <c r="L17" s="421"/>
      <c r="M17" s="420"/>
      <c r="N17" s="420"/>
      <c r="O17" s="420"/>
      <c r="P17" s="420"/>
      <c r="Q17" s="420"/>
      <c r="R17" s="383"/>
    </row>
    <row r="18" ht="16.2" spans="1:18">
      <c r="A18" s="422" t="s">
        <v>25</v>
      </c>
      <c r="B18" s="415">
        <v>5.51511069792992</v>
      </c>
      <c r="C18" s="415">
        <v>4.78092677163892</v>
      </c>
      <c r="D18" s="400">
        <f t="shared" si="0"/>
        <v>-0.734183926291</v>
      </c>
      <c r="E18" s="415"/>
      <c r="F18" s="400"/>
      <c r="G18" s="401"/>
      <c r="H18" s="417"/>
      <c r="I18" s="418"/>
      <c r="J18" s="419"/>
      <c r="K18" s="420"/>
      <c r="L18" s="421"/>
      <c r="M18" s="420"/>
      <c r="N18" s="420"/>
      <c r="O18" s="420"/>
      <c r="P18" s="420"/>
      <c r="Q18" s="420"/>
      <c r="R18" s="383"/>
    </row>
    <row r="19" ht="16.2" spans="1:18">
      <c r="A19" s="422" t="s">
        <v>15</v>
      </c>
      <c r="B19" s="415">
        <v>2.24331777395774</v>
      </c>
      <c r="C19" s="415">
        <v>2.21128417422864</v>
      </c>
      <c r="D19" s="400">
        <f t="shared" si="0"/>
        <v>-0.0320335997290999</v>
      </c>
      <c r="E19" s="415"/>
      <c r="F19" s="400"/>
      <c r="G19" s="423"/>
      <c r="H19" s="417"/>
      <c r="I19" s="418"/>
      <c r="J19" s="419"/>
      <c r="K19" s="420"/>
      <c r="L19" s="421"/>
      <c r="M19" s="420"/>
      <c r="N19" s="420"/>
      <c r="O19" s="420"/>
      <c r="P19" s="420"/>
      <c r="Q19" s="420"/>
      <c r="R19" s="383"/>
    </row>
    <row r="20" ht="44.1" customHeight="1" spans="1:18">
      <c r="A20" s="422" t="s">
        <v>26</v>
      </c>
      <c r="B20" s="415">
        <v>3.3250590240261</v>
      </c>
      <c r="C20" s="415">
        <v>3.81544435437912</v>
      </c>
      <c r="D20" s="400">
        <f t="shared" si="0"/>
        <v>0.49038533035302</v>
      </c>
      <c r="E20" s="415"/>
      <c r="F20" s="400"/>
      <c r="G20" s="407" t="s">
        <v>27</v>
      </c>
      <c r="H20" s="417"/>
      <c r="I20" s="418"/>
      <c r="J20" s="419"/>
      <c r="K20" s="420"/>
      <c r="L20" s="421"/>
      <c r="M20" s="420"/>
      <c r="N20" s="420"/>
      <c r="O20" s="420"/>
      <c r="P20" s="420"/>
      <c r="Q20" s="420"/>
      <c r="R20" s="383"/>
    </row>
    <row r="21" ht="16.2" spans="1:18">
      <c r="A21" s="422" t="s">
        <v>28</v>
      </c>
      <c r="B21" s="414">
        <v>11.0957446037039</v>
      </c>
      <c r="C21" s="414">
        <v>10.7559775080972</v>
      </c>
      <c r="D21" s="400">
        <f t="shared" si="0"/>
        <v>-0.3397670956067</v>
      </c>
      <c r="E21" s="415"/>
      <c r="F21" s="400"/>
      <c r="G21" s="423"/>
      <c r="H21" s="417"/>
      <c r="I21" s="418"/>
      <c r="J21" s="419"/>
      <c r="K21" s="420"/>
      <c r="L21" s="421"/>
      <c r="M21" s="420"/>
      <c r="N21" s="420"/>
      <c r="O21" s="420"/>
      <c r="P21" s="420"/>
      <c r="Q21" s="420"/>
      <c r="R21" s="383"/>
    </row>
    <row r="22" ht="16.2" spans="1:18">
      <c r="A22" s="422" t="s">
        <v>29</v>
      </c>
      <c r="B22" s="414">
        <v>0.581966370299484</v>
      </c>
      <c r="C22" s="414">
        <v>0.440011780624342</v>
      </c>
      <c r="D22" s="400">
        <f t="shared" si="0"/>
        <v>-0.141954589675142</v>
      </c>
      <c r="E22" s="415"/>
      <c r="F22" s="400"/>
      <c r="G22" s="423"/>
      <c r="H22" s="417"/>
      <c r="I22" s="418"/>
      <c r="J22" s="419"/>
      <c r="K22" s="420"/>
      <c r="L22" s="421"/>
      <c r="M22" s="420"/>
      <c r="N22" s="420"/>
      <c r="O22" s="420"/>
      <c r="P22" s="420"/>
      <c r="Q22" s="420"/>
      <c r="R22" s="383"/>
    </row>
    <row r="23" ht="16.2" spans="1:18">
      <c r="A23" s="422" t="s">
        <v>30</v>
      </c>
      <c r="B23" s="414">
        <v>0.293115599378773</v>
      </c>
      <c r="C23" s="414">
        <v>0.327477071689244</v>
      </c>
      <c r="D23" s="400">
        <f t="shared" si="0"/>
        <v>0.034361472310471</v>
      </c>
      <c r="E23" s="415"/>
      <c r="F23" s="400"/>
      <c r="G23" s="423"/>
      <c r="H23" s="417"/>
      <c r="I23" s="418"/>
      <c r="J23" s="419"/>
      <c r="K23" s="420"/>
      <c r="L23" s="421"/>
      <c r="M23" s="420"/>
      <c r="N23" s="420"/>
      <c r="O23" s="420"/>
      <c r="P23" s="420"/>
      <c r="Q23" s="420"/>
      <c r="R23" s="383"/>
    </row>
    <row r="24" ht="16.2" spans="1:18">
      <c r="A24" s="422" t="s">
        <v>31</v>
      </c>
      <c r="B24" s="414">
        <v>-1.36290030614803</v>
      </c>
      <c r="C24" s="414">
        <v>-1.03651564218825</v>
      </c>
      <c r="D24" s="400">
        <f t="shared" si="0"/>
        <v>0.32638466395978</v>
      </c>
      <c r="E24" s="415"/>
      <c r="F24" s="400"/>
      <c r="G24" s="423"/>
      <c r="H24" s="417"/>
      <c r="I24" s="418"/>
      <c r="J24" s="419"/>
      <c r="K24" s="420"/>
      <c r="L24" s="421"/>
      <c r="M24" s="420"/>
      <c r="N24" s="420"/>
      <c r="O24" s="420"/>
      <c r="P24" s="420"/>
      <c r="Q24" s="420"/>
      <c r="R24" s="383"/>
    </row>
    <row r="25" ht="16.2" spans="1:18">
      <c r="A25" s="422" t="s">
        <v>32</v>
      </c>
      <c r="B25" s="414">
        <v>0.642020608158948</v>
      </c>
      <c r="C25" s="414">
        <v>0.717356256966</v>
      </c>
      <c r="D25" s="400">
        <f t="shared" si="0"/>
        <v>0.075335648807052</v>
      </c>
      <c r="E25" s="415"/>
      <c r="F25" s="400"/>
      <c r="G25" s="423"/>
      <c r="H25" s="417"/>
      <c r="I25" s="418"/>
      <c r="J25" s="419"/>
      <c r="K25" s="420"/>
      <c r="L25" s="421"/>
      <c r="M25" s="420"/>
      <c r="N25" s="420"/>
      <c r="O25" s="420"/>
      <c r="P25" s="420"/>
      <c r="Q25" s="420"/>
      <c r="R25" s="383"/>
    </row>
    <row r="26" ht="16.2" spans="1:18">
      <c r="A26" s="424" t="s">
        <v>33</v>
      </c>
      <c r="B26" s="414">
        <v>4.53578498114577</v>
      </c>
      <c r="C26" s="414">
        <v>4.08204730374777</v>
      </c>
      <c r="D26" s="400">
        <f t="shared" si="0"/>
        <v>-0.453737677397999</v>
      </c>
      <c r="E26" s="415"/>
      <c r="F26" s="400"/>
      <c r="G26" s="401"/>
      <c r="H26" s="417"/>
      <c r="I26" s="418"/>
      <c r="J26" s="419"/>
      <c r="K26" s="420"/>
      <c r="L26" s="421"/>
      <c r="M26" s="420"/>
      <c r="N26" s="420"/>
      <c r="O26" s="420"/>
      <c r="P26" s="420"/>
      <c r="Q26" s="420"/>
      <c r="R26" s="383"/>
    </row>
    <row r="27" ht="16.2" hidden="1" spans="1:18">
      <c r="A27" s="424" t="s">
        <v>34</v>
      </c>
      <c r="B27" s="414">
        <v>2.05989170492681</v>
      </c>
      <c r="C27" s="414">
        <v>1.79730143867784</v>
      </c>
      <c r="D27" s="425">
        <v>-0.127477704590446</v>
      </c>
      <c r="E27" s="415"/>
      <c r="F27" s="425">
        <f t="shared" ref="F27:F29" si="1">(E27/B27)-1</f>
        <v>-1</v>
      </c>
      <c r="G27" s="425"/>
      <c r="H27" s="423"/>
      <c r="I27" s="417"/>
      <c r="J27" s="418"/>
      <c r="K27" s="419"/>
      <c r="L27" s="420"/>
      <c r="M27" s="421"/>
      <c r="N27" s="421"/>
      <c r="O27" s="426"/>
      <c r="P27" s="420"/>
      <c r="Q27" s="420"/>
      <c r="R27" s="420"/>
    </row>
    <row r="28" ht="16.2" hidden="1" spans="1:18">
      <c r="A28" s="424" t="s">
        <v>35</v>
      </c>
      <c r="B28" s="414">
        <v>0.103648061600544</v>
      </c>
      <c r="C28" s="414">
        <v>0.129311954978468</v>
      </c>
      <c r="D28" s="425">
        <v>0.247606110347068</v>
      </c>
      <c r="E28" s="415"/>
      <c r="F28" s="425">
        <f t="shared" si="1"/>
        <v>-1</v>
      </c>
      <c r="G28" s="425"/>
      <c r="H28" s="423"/>
      <c r="I28" s="417"/>
      <c r="J28" s="418"/>
      <c r="K28" s="419"/>
      <c r="L28" s="420"/>
      <c r="M28" s="421"/>
      <c r="N28" s="421"/>
      <c r="O28" s="426"/>
      <c r="P28" s="420"/>
      <c r="Q28" s="420"/>
      <c r="R28" s="420"/>
    </row>
    <row r="29" ht="16.2" hidden="1" spans="1:18">
      <c r="A29" s="424" t="s">
        <v>36</v>
      </c>
      <c r="B29" s="414">
        <v>1.43729344670688</v>
      </c>
      <c r="C29" s="414">
        <v>1.8673517613264</v>
      </c>
      <c r="D29" s="425">
        <v>0.299213995308242</v>
      </c>
      <c r="E29" s="415"/>
      <c r="F29" s="425">
        <f t="shared" si="1"/>
        <v>-1</v>
      </c>
      <c r="G29" s="425"/>
      <c r="H29" s="423"/>
      <c r="I29" s="427"/>
      <c r="J29" s="418"/>
      <c r="K29" s="419"/>
      <c r="L29" s="420"/>
      <c r="M29" s="421"/>
      <c r="N29" s="421"/>
      <c r="O29" s="426"/>
      <c r="P29" s="420"/>
      <c r="Q29" s="420"/>
      <c r="R29" s="420"/>
    </row>
    <row r="30" ht="15.6" spans="1:18">
      <c r="A30" s="428" t="s">
        <v>37</v>
      </c>
      <c r="B30" s="429" t="s">
        <v>38</v>
      </c>
      <c r="C30" s="428" t="s">
        <v>39</v>
      </c>
      <c r="D30" s="428" t="s">
        <v>40</v>
      </c>
      <c r="E30" s="430" t="s">
        <v>41</v>
      </c>
      <c r="F30" s="431" t="s">
        <v>42</v>
      </c>
      <c r="G30" s="432">
        <v>478100</v>
      </c>
      <c r="H30" s="433" t="s">
        <v>43</v>
      </c>
      <c r="I30" s="434">
        <v>565020</v>
      </c>
      <c r="J30" s="435" t="s">
        <v>44</v>
      </c>
      <c r="K30" s="430"/>
      <c r="L30" s="433"/>
      <c r="M30" s="433"/>
      <c r="N30" s="433"/>
      <c r="O30" s="383"/>
      <c r="P30" s="383"/>
      <c r="Q30" s="383"/>
      <c r="R30" s="383"/>
    </row>
    <row r="31" ht="16.2" spans="1:18">
      <c r="A31" s="428"/>
      <c r="B31" s="436"/>
      <c r="C31" s="428"/>
      <c r="D31" s="428"/>
      <c r="E31" s="437" t="s">
        <v>45</v>
      </c>
      <c r="F31" s="437" t="s">
        <v>46</v>
      </c>
      <c r="G31" s="437" t="s">
        <v>47</v>
      </c>
      <c r="H31" s="438" t="s">
        <v>48</v>
      </c>
      <c r="I31" s="438" t="s">
        <v>49</v>
      </c>
      <c r="J31" s="438" t="s">
        <v>50</v>
      </c>
      <c r="K31" s="438" t="s">
        <v>51</v>
      </c>
      <c r="L31" s="438" t="s">
        <v>52</v>
      </c>
      <c r="M31" s="428" t="s">
        <v>53</v>
      </c>
      <c r="N31" s="428" t="s">
        <v>54</v>
      </c>
      <c r="O31" s="383"/>
      <c r="P31" s="383"/>
      <c r="Q31" s="383"/>
      <c r="R31" s="383"/>
    </row>
    <row r="32" ht="15.6" spans="1:18">
      <c r="A32" s="26" t="s">
        <v>55</v>
      </c>
      <c r="B32" s="439">
        <v>6666110101</v>
      </c>
      <c r="C32" s="440" t="s">
        <v>56</v>
      </c>
      <c r="D32" s="441" t="s">
        <v>57</v>
      </c>
      <c r="E32" s="442">
        <v>364.298498773134</v>
      </c>
      <c r="F32" s="443">
        <v>0.761971342340796</v>
      </c>
      <c r="G32" s="437">
        <v>383.103182333333</v>
      </c>
      <c r="H32" s="438">
        <v>0.67803472856418</v>
      </c>
      <c r="I32" s="444"/>
      <c r="J32" s="444"/>
      <c r="K32" s="438"/>
      <c r="L32" s="438">
        <f t="shared" ref="L32:L95" si="2">H32-F32</f>
        <v>-0.083936613776616</v>
      </c>
      <c r="M32" s="445"/>
      <c r="N32" s="445"/>
      <c r="O32" s="383"/>
      <c r="P32" s="383"/>
      <c r="Q32" s="383"/>
      <c r="R32" s="383"/>
    </row>
    <row r="33" ht="15.6" spans="1:18">
      <c r="A33" s="26"/>
      <c r="B33" s="439">
        <v>6666110106</v>
      </c>
      <c r="C33" s="440" t="s">
        <v>58</v>
      </c>
      <c r="D33" s="441" t="s">
        <v>59</v>
      </c>
      <c r="E33" s="442">
        <v>0</v>
      </c>
      <c r="F33" s="443">
        <v>0</v>
      </c>
      <c r="G33" s="437">
        <v>0</v>
      </c>
      <c r="H33" s="438">
        <v>0</v>
      </c>
      <c r="I33" s="444"/>
      <c r="J33" s="444"/>
      <c r="K33" s="438"/>
      <c r="L33" s="438">
        <f t="shared" si="2"/>
        <v>0</v>
      </c>
      <c r="M33" s="446"/>
      <c r="N33" s="446"/>
      <c r="O33" s="383"/>
      <c r="P33" s="383"/>
      <c r="Q33" s="383"/>
      <c r="R33" s="383"/>
    </row>
    <row r="34" ht="15.6" spans="1:18">
      <c r="A34" s="26"/>
      <c r="B34" s="439">
        <v>6666110107</v>
      </c>
      <c r="C34" s="440" t="s">
        <v>60</v>
      </c>
      <c r="D34" s="441" t="s">
        <v>61</v>
      </c>
      <c r="E34" s="442">
        <v>2576.67936579903</v>
      </c>
      <c r="F34" s="443">
        <v>5.38941511357253</v>
      </c>
      <c r="G34" s="437">
        <v>2795.03284890579</v>
      </c>
      <c r="H34" s="438">
        <v>4.94678568706557</v>
      </c>
      <c r="I34" s="444"/>
      <c r="J34" s="444"/>
      <c r="K34" s="438"/>
      <c r="L34" s="438">
        <f t="shared" si="2"/>
        <v>-0.44262942650696</v>
      </c>
      <c r="M34" s="401"/>
      <c r="N34" s="401"/>
      <c r="O34" s="383"/>
      <c r="P34" s="383"/>
      <c r="Q34" s="383"/>
      <c r="R34" s="383"/>
    </row>
    <row r="35" ht="15.6" spans="1:18">
      <c r="A35" s="26"/>
      <c r="B35" s="439">
        <v>6666110110</v>
      </c>
      <c r="C35" s="440" t="s">
        <v>62</v>
      </c>
      <c r="D35" s="441" t="s">
        <v>63</v>
      </c>
      <c r="E35" s="442">
        <v>3385.45859129937</v>
      </c>
      <c r="F35" s="443">
        <v>7.08106795921223</v>
      </c>
      <c r="G35" s="437">
        <v>3606.35980409421</v>
      </c>
      <c r="H35" s="438">
        <v>6.38271176966162</v>
      </c>
      <c r="I35" s="444"/>
      <c r="J35" s="444"/>
      <c r="K35" s="438"/>
      <c r="L35" s="438">
        <f t="shared" si="2"/>
        <v>-0.698356189550609</v>
      </c>
      <c r="M35" s="401"/>
      <c r="N35" s="401"/>
      <c r="O35" s="383"/>
      <c r="P35" s="383"/>
      <c r="Q35" s="383"/>
      <c r="R35" s="383"/>
    </row>
    <row r="36" ht="15.6" spans="1:18">
      <c r="A36" s="26"/>
      <c r="B36" s="439">
        <v>6666110112</v>
      </c>
      <c r="C36" s="440" t="s">
        <v>64</v>
      </c>
      <c r="D36" s="441" t="s">
        <v>65</v>
      </c>
      <c r="E36" s="442">
        <v>116.108767871472</v>
      </c>
      <c r="F36" s="443">
        <v>0.242854565721547</v>
      </c>
      <c r="G36" s="437">
        <v>175.224786666667</v>
      </c>
      <c r="H36" s="438">
        <v>0.310121388033463</v>
      </c>
      <c r="I36" s="444"/>
      <c r="J36" s="444"/>
      <c r="K36" s="438"/>
      <c r="L36" s="438">
        <f t="shared" si="2"/>
        <v>0.067266822311916</v>
      </c>
      <c r="M36" s="445"/>
      <c r="N36" s="445"/>
      <c r="O36" s="383"/>
      <c r="P36" s="383"/>
      <c r="Q36" s="383"/>
      <c r="R36" s="383"/>
    </row>
    <row r="37" ht="15.6" spans="1:18">
      <c r="A37" s="26"/>
      <c r="B37" s="439">
        <v>6666110204</v>
      </c>
      <c r="C37" s="440" t="s">
        <v>66</v>
      </c>
      <c r="D37" s="441" t="s">
        <v>67</v>
      </c>
      <c r="E37" s="442">
        <v>2.83637163629499</v>
      </c>
      <c r="F37" s="443">
        <v>0.00593259074732271</v>
      </c>
      <c r="G37" s="437">
        <v>3.0302</v>
      </c>
      <c r="H37" s="438">
        <v>0.00536299600014159</v>
      </c>
      <c r="I37" s="444"/>
      <c r="J37" s="444"/>
      <c r="K37" s="438"/>
      <c r="L37" s="438">
        <f t="shared" si="2"/>
        <v>-0.00056959474718112</v>
      </c>
      <c r="M37" s="446"/>
      <c r="N37" s="446"/>
      <c r="O37" s="383"/>
      <c r="P37" s="383"/>
      <c r="Q37" s="383"/>
      <c r="R37" s="383"/>
    </row>
    <row r="38" ht="15.6" spans="1:18">
      <c r="A38" s="26"/>
      <c r="B38" s="439">
        <v>6666110207</v>
      </c>
      <c r="C38" s="440" t="s">
        <v>68</v>
      </c>
      <c r="D38" s="441" t="s">
        <v>69</v>
      </c>
      <c r="E38" s="442">
        <v>60.9715589458831</v>
      </c>
      <c r="F38" s="443">
        <v>0.127528882965662</v>
      </c>
      <c r="G38" s="437">
        <v>41.219178</v>
      </c>
      <c r="H38" s="438">
        <v>0.0729517149835404</v>
      </c>
      <c r="I38" s="447"/>
      <c r="J38" s="444"/>
      <c r="K38" s="438"/>
      <c r="L38" s="438">
        <f t="shared" si="2"/>
        <v>-0.0545771679821216</v>
      </c>
      <c r="M38" s="445"/>
      <c r="N38" s="445"/>
      <c r="O38" s="383"/>
      <c r="P38" s="383"/>
      <c r="Q38" s="383"/>
      <c r="R38" s="383"/>
    </row>
    <row r="39" ht="15.6" spans="1:18">
      <c r="A39" s="26"/>
      <c r="B39" s="439">
        <v>6666110506</v>
      </c>
      <c r="C39" s="440" t="s">
        <v>70</v>
      </c>
      <c r="D39" s="441" t="s">
        <v>71</v>
      </c>
      <c r="E39" s="442">
        <v>7.5633707716324</v>
      </c>
      <c r="F39" s="443">
        <v>0.0158196418565831</v>
      </c>
      <c r="G39" s="437">
        <v>0</v>
      </c>
      <c r="H39" s="438">
        <v>0</v>
      </c>
      <c r="I39" s="444"/>
      <c r="J39" s="444"/>
      <c r="K39" s="438"/>
      <c r="L39" s="438">
        <f t="shared" si="2"/>
        <v>-0.0158196418565831</v>
      </c>
      <c r="M39" s="446"/>
      <c r="N39" s="446"/>
      <c r="O39" s="383"/>
      <c r="P39" s="383"/>
      <c r="Q39" s="383"/>
      <c r="R39" s="383"/>
    </row>
    <row r="40" ht="15.6" spans="1:18">
      <c r="A40" s="26"/>
      <c r="B40" s="439" t="s">
        <v>72</v>
      </c>
      <c r="C40" s="440" t="s">
        <v>73</v>
      </c>
      <c r="D40" s="441" t="s">
        <v>74</v>
      </c>
      <c r="E40" s="448"/>
      <c r="F40" s="443">
        <v>0</v>
      </c>
      <c r="G40" s="437">
        <v>0</v>
      </c>
      <c r="H40" s="438">
        <v>0</v>
      </c>
      <c r="I40" s="444"/>
      <c r="J40" s="444"/>
      <c r="K40" s="438"/>
      <c r="L40" s="438">
        <f t="shared" si="2"/>
        <v>0</v>
      </c>
      <c r="M40" s="446"/>
      <c r="N40" s="446"/>
      <c r="O40" s="383"/>
      <c r="P40" s="383"/>
      <c r="Q40" s="383"/>
      <c r="R40" s="383"/>
    </row>
    <row r="41" ht="16.2" spans="1:18">
      <c r="A41" s="26"/>
      <c r="B41" s="439" t="s">
        <v>75</v>
      </c>
      <c r="C41" s="449" t="s">
        <v>76</v>
      </c>
      <c r="D41" s="450" t="s">
        <v>77</v>
      </c>
      <c r="E41" s="451">
        <v>6513.91652509681</v>
      </c>
      <c r="F41" s="443">
        <v>13.6245900964167</v>
      </c>
      <c r="G41" s="451">
        <v>7003.97</v>
      </c>
      <c r="H41" s="452">
        <v>12.3959682843085</v>
      </c>
      <c r="I41" s="453"/>
      <c r="J41" s="453"/>
      <c r="K41" s="438"/>
      <c r="L41" s="438">
        <f t="shared" si="2"/>
        <v>-1.2286218121082</v>
      </c>
      <c r="M41" s="446"/>
      <c r="N41" s="401"/>
      <c r="O41" s="383"/>
      <c r="P41" s="383"/>
      <c r="Q41" s="383"/>
      <c r="R41" s="383"/>
    </row>
    <row r="42" ht="15.6" spans="1:18">
      <c r="A42" s="26" t="s">
        <v>78</v>
      </c>
      <c r="B42" s="439">
        <v>5001010205</v>
      </c>
      <c r="C42" s="440" t="s">
        <v>79</v>
      </c>
      <c r="D42" s="441" t="s">
        <v>80</v>
      </c>
      <c r="E42" s="448">
        <v>82.58064</v>
      </c>
      <c r="F42" s="443">
        <v>0.172726709893328</v>
      </c>
      <c r="G42" s="437">
        <v>110.381669927713</v>
      </c>
      <c r="H42" s="438">
        <v>0.195358872124373</v>
      </c>
      <c r="I42" s="444"/>
      <c r="J42" s="444"/>
      <c r="K42" s="438"/>
      <c r="L42" s="438">
        <f t="shared" si="2"/>
        <v>0.022632162231045</v>
      </c>
      <c r="M42" s="446"/>
      <c r="N42" s="446"/>
      <c r="O42" s="383"/>
      <c r="P42" s="383"/>
      <c r="Q42" s="383"/>
      <c r="R42" s="383"/>
    </row>
    <row r="43" ht="62.1" customHeight="1" spans="1:18">
      <c r="A43" s="26"/>
      <c r="B43" s="439">
        <v>6666010380</v>
      </c>
      <c r="C43" s="440" t="s">
        <v>81</v>
      </c>
      <c r="D43" s="441" t="s">
        <v>82</v>
      </c>
      <c r="E43" s="448">
        <v>6.35019</v>
      </c>
      <c r="F43" s="443">
        <v>0.0132821376281113</v>
      </c>
      <c r="G43" s="437">
        <v>-287.172619841871</v>
      </c>
      <c r="H43" s="438">
        <v>-0.508252132388006</v>
      </c>
      <c r="I43" s="444"/>
      <c r="J43" s="444"/>
      <c r="K43" s="438"/>
      <c r="L43" s="438">
        <f t="shared" si="2"/>
        <v>-0.521534270016117</v>
      </c>
      <c r="M43" s="446"/>
      <c r="N43" s="454" t="s">
        <v>83</v>
      </c>
      <c r="O43" s="383"/>
      <c r="P43" s="383"/>
      <c r="Q43" s="383"/>
      <c r="R43" s="383"/>
    </row>
    <row r="44" ht="96" customHeight="1" spans="1:18">
      <c r="A44" s="26"/>
      <c r="B44" s="439">
        <v>6666010019</v>
      </c>
      <c r="C44" s="440" t="s">
        <v>84</v>
      </c>
      <c r="D44" s="441"/>
      <c r="E44" s="448">
        <v>659.07762</v>
      </c>
      <c r="F44" s="443">
        <v>1.37853507634386</v>
      </c>
      <c r="G44" s="437">
        <v>1145.20982550002</v>
      </c>
      <c r="H44" s="438">
        <v>2.02684829829036</v>
      </c>
      <c r="I44" s="444"/>
      <c r="J44" s="444"/>
      <c r="K44" s="438"/>
      <c r="L44" s="438">
        <f t="shared" si="2"/>
        <v>0.6483132219465</v>
      </c>
      <c r="M44" s="401"/>
      <c r="N44" s="454" t="s">
        <v>85</v>
      </c>
      <c r="O44" s="383"/>
      <c r="P44" s="383"/>
      <c r="Q44" s="383"/>
      <c r="R44" s="383"/>
    </row>
    <row r="45" ht="26.1" customHeight="1" spans="1:18">
      <c r="A45" s="26"/>
      <c r="B45" s="439">
        <v>6666010183</v>
      </c>
      <c r="C45" s="440" t="s">
        <v>86</v>
      </c>
      <c r="D45" s="441" t="s">
        <v>87</v>
      </c>
      <c r="E45" s="448">
        <v>317.14723</v>
      </c>
      <c r="F45" s="443">
        <v>0.663349152896883</v>
      </c>
      <c r="G45" s="437">
        <v>0</v>
      </c>
      <c r="H45" s="438">
        <v>0</v>
      </c>
      <c r="I45" s="444"/>
      <c r="J45" s="444"/>
      <c r="K45" s="438"/>
      <c r="L45" s="438">
        <f t="shared" si="2"/>
        <v>-0.663349152896883</v>
      </c>
      <c r="M45" s="446"/>
      <c r="N45" s="455"/>
      <c r="O45" s="383"/>
      <c r="P45" s="383"/>
      <c r="Q45" s="383"/>
      <c r="R45" s="383"/>
    </row>
    <row r="46" ht="15.6" spans="1:18">
      <c r="A46" s="26"/>
      <c r="B46" s="439">
        <v>6666010229</v>
      </c>
      <c r="C46" s="440" t="s">
        <v>88</v>
      </c>
      <c r="D46" s="441" t="s">
        <v>89</v>
      </c>
      <c r="E46" s="456">
        <v>108.11015</v>
      </c>
      <c r="F46" s="443">
        <v>0.226124555532315</v>
      </c>
      <c r="G46" s="457">
        <v>101.51214499312</v>
      </c>
      <c r="H46" s="438">
        <v>0.179661153575307</v>
      </c>
      <c r="I46" s="444"/>
      <c r="J46" s="444"/>
      <c r="K46" s="438"/>
      <c r="L46" s="438">
        <f t="shared" si="2"/>
        <v>-0.046463401957008</v>
      </c>
      <c r="M46" s="446"/>
      <c r="N46" s="455"/>
      <c r="O46" s="383"/>
      <c r="P46" s="383"/>
      <c r="Q46" s="383"/>
      <c r="R46" s="383"/>
    </row>
    <row r="47" ht="33.9" customHeight="1" spans="1:18">
      <c r="A47" s="26"/>
      <c r="B47" s="439">
        <v>6666010188</v>
      </c>
      <c r="C47" s="440" t="s">
        <v>90</v>
      </c>
      <c r="D47" s="441" t="s">
        <v>91</v>
      </c>
      <c r="E47" s="458">
        <v>4063.17884</v>
      </c>
      <c r="F47" s="443">
        <v>8.49859619326501</v>
      </c>
      <c r="G47" s="457">
        <v>5007.43290300111</v>
      </c>
      <c r="H47" s="438">
        <v>8.86239938940411</v>
      </c>
      <c r="I47" s="444"/>
      <c r="J47" s="444"/>
      <c r="K47" s="438"/>
      <c r="L47" s="438">
        <f t="shared" si="2"/>
        <v>0.3638031961391</v>
      </c>
      <c r="M47" s="27"/>
      <c r="N47" s="455"/>
      <c r="O47" s="383"/>
      <c r="P47" s="383"/>
      <c r="Q47" s="383"/>
      <c r="R47" s="383"/>
    </row>
    <row r="48" ht="15.6" spans="1:18">
      <c r="A48" s="26"/>
      <c r="B48" s="439">
        <v>5102040406</v>
      </c>
      <c r="C48" s="440" t="s">
        <v>92</v>
      </c>
      <c r="D48" s="441" t="s">
        <v>93</v>
      </c>
      <c r="E48" s="448">
        <v>0</v>
      </c>
      <c r="F48" s="443">
        <v>0</v>
      </c>
      <c r="G48" s="437">
        <v>0</v>
      </c>
      <c r="H48" s="438">
        <v>0</v>
      </c>
      <c r="I48" s="444"/>
      <c r="J48" s="444"/>
      <c r="K48" s="438"/>
      <c r="L48" s="438">
        <f t="shared" si="2"/>
        <v>0</v>
      </c>
      <c r="M48" s="446"/>
      <c r="N48" s="455"/>
      <c r="O48" s="383"/>
      <c r="P48" s="383"/>
      <c r="Q48" s="383"/>
      <c r="R48" s="383"/>
    </row>
    <row r="49" ht="15.6" spans="1:18">
      <c r="A49" s="26"/>
      <c r="B49" s="439">
        <v>6666010115</v>
      </c>
      <c r="C49" s="440" t="s">
        <v>94</v>
      </c>
      <c r="D49" s="441" t="s">
        <v>95</v>
      </c>
      <c r="E49" s="448">
        <v>-55.43767</v>
      </c>
      <c r="F49" s="443">
        <v>-0.115954130934951</v>
      </c>
      <c r="G49" s="437">
        <v>0</v>
      </c>
      <c r="H49" s="438">
        <v>0</v>
      </c>
      <c r="I49" s="444"/>
      <c r="J49" s="444"/>
      <c r="K49" s="438"/>
      <c r="L49" s="438">
        <f t="shared" si="2"/>
        <v>0.115954130934951</v>
      </c>
      <c r="M49" s="446"/>
      <c r="N49" s="455"/>
      <c r="O49" s="383"/>
      <c r="P49" s="383"/>
      <c r="Q49" s="383"/>
      <c r="R49" s="383"/>
    </row>
    <row r="50" ht="16.2" spans="1:18">
      <c r="A50" s="26"/>
      <c r="B50" s="439" t="s">
        <v>96</v>
      </c>
      <c r="C50" s="449" t="s">
        <v>97</v>
      </c>
      <c r="D50" s="450" t="s">
        <v>98</v>
      </c>
      <c r="E50" s="451">
        <v>5181.007</v>
      </c>
      <c r="F50" s="443">
        <v>10.8366596946246</v>
      </c>
      <c r="G50" s="451">
        <v>6077.3639235801</v>
      </c>
      <c r="H50" s="452">
        <v>10.7560155810062</v>
      </c>
      <c r="I50" s="453"/>
      <c r="J50" s="453"/>
      <c r="K50" s="438"/>
      <c r="L50" s="438">
        <f t="shared" si="2"/>
        <v>-0.0806441136184013</v>
      </c>
      <c r="M50" s="446"/>
      <c r="N50" s="455"/>
      <c r="O50" s="383"/>
      <c r="P50" s="383"/>
      <c r="Q50" s="383"/>
      <c r="R50" s="383"/>
    </row>
    <row r="51" ht="15.6" spans="1:18">
      <c r="A51" s="26" t="s">
        <v>99</v>
      </c>
      <c r="B51" s="439">
        <v>8701530201</v>
      </c>
      <c r="C51" s="440" t="s">
        <v>100</v>
      </c>
      <c r="D51" s="441" t="s">
        <v>101</v>
      </c>
      <c r="E51" s="448">
        <v>0</v>
      </c>
      <c r="F51" s="443">
        <v>0</v>
      </c>
      <c r="G51" s="437">
        <v>0</v>
      </c>
      <c r="H51" s="438">
        <v>0</v>
      </c>
      <c r="I51" s="444"/>
      <c r="J51" s="444"/>
      <c r="K51" s="438"/>
      <c r="L51" s="438">
        <f t="shared" si="2"/>
        <v>0</v>
      </c>
      <c r="M51" s="446"/>
      <c r="N51" s="455"/>
      <c r="O51" s="383"/>
      <c r="P51" s="383"/>
      <c r="Q51" s="383"/>
      <c r="R51" s="383"/>
    </row>
    <row r="52" ht="15.6" spans="1:18">
      <c r="A52" s="26"/>
      <c r="B52" s="439">
        <v>6666050309</v>
      </c>
      <c r="C52" s="440" t="s">
        <v>102</v>
      </c>
      <c r="D52" s="441" t="s">
        <v>103</v>
      </c>
      <c r="E52" s="448">
        <v>124.32366</v>
      </c>
      <c r="F52" s="443">
        <v>0.260036937879105</v>
      </c>
      <c r="G52" s="437">
        <v>248.616336311927</v>
      </c>
      <c r="H52" s="438">
        <v>0.440013338133034</v>
      </c>
      <c r="I52" s="444"/>
      <c r="J52" s="444"/>
      <c r="K52" s="438"/>
      <c r="L52" s="438">
        <f t="shared" si="2"/>
        <v>0.179976400253929</v>
      </c>
      <c r="M52" s="446"/>
      <c r="N52" s="455"/>
      <c r="O52" s="383"/>
      <c r="P52" s="383"/>
      <c r="Q52" s="383"/>
      <c r="R52" s="383"/>
    </row>
    <row r="53" ht="78" spans="1:18">
      <c r="A53" s="26"/>
      <c r="B53" s="439">
        <v>6666050308</v>
      </c>
      <c r="C53" s="440" t="s">
        <v>104</v>
      </c>
      <c r="D53" s="441" t="s">
        <v>105</v>
      </c>
      <c r="E53" s="448">
        <v>145.2031</v>
      </c>
      <c r="F53" s="443">
        <v>0.303708638360176</v>
      </c>
      <c r="G53" s="437">
        <v>0</v>
      </c>
      <c r="H53" s="438">
        <v>0</v>
      </c>
      <c r="I53" s="444"/>
      <c r="J53" s="444"/>
      <c r="K53" s="438"/>
      <c r="L53" s="438">
        <f t="shared" si="2"/>
        <v>-0.303708638360176</v>
      </c>
      <c r="M53" s="446"/>
      <c r="N53" s="459" t="s">
        <v>106</v>
      </c>
      <c r="O53" s="383"/>
      <c r="P53" s="383"/>
      <c r="Q53" s="383"/>
      <c r="R53" s="383"/>
    </row>
    <row r="54" ht="15.6" spans="1:18">
      <c r="A54" s="26"/>
      <c r="B54" s="439">
        <v>6666050306</v>
      </c>
      <c r="C54" s="440" t="s">
        <v>107</v>
      </c>
      <c r="D54" s="441" t="s">
        <v>108</v>
      </c>
      <c r="E54" s="448">
        <v>2.86061</v>
      </c>
      <c r="F54" s="443">
        <v>0.00598328801505961</v>
      </c>
      <c r="G54" s="437">
        <v>0</v>
      </c>
      <c r="H54" s="438">
        <v>0</v>
      </c>
      <c r="I54" s="444"/>
      <c r="J54" s="444"/>
      <c r="K54" s="438"/>
      <c r="L54" s="438">
        <f t="shared" si="2"/>
        <v>-0.00598328801505961</v>
      </c>
      <c r="M54" s="446"/>
      <c r="N54" s="455"/>
      <c r="O54" s="383"/>
      <c r="P54" s="383"/>
      <c r="Q54" s="383"/>
      <c r="R54" s="383"/>
    </row>
    <row r="55" ht="16.2" spans="1:18">
      <c r="A55" s="26"/>
      <c r="B55" s="439" t="s">
        <v>96</v>
      </c>
      <c r="C55" s="449" t="s">
        <v>109</v>
      </c>
      <c r="D55" s="450" t="s">
        <v>110</v>
      </c>
      <c r="E55" s="451">
        <v>272.38737</v>
      </c>
      <c r="F55" s="443">
        <v>0.56972886425434</v>
      </c>
      <c r="G55" s="451">
        <v>248.616336311927</v>
      </c>
      <c r="H55" s="452">
        <v>0.440013338133034</v>
      </c>
      <c r="I55" s="453"/>
      <c r="J55" s="453"/>
      <c r="K55" s="438"/>
      <c r="L55" s="438">
        <f t="shared" si="2"/>
        <v>-0.129715526121306</v>
      </c>
      <c r="M55" s="446"/>
      <c r="N55" s="455"/>
      <c r="O55" s="383"/>
      <c r="P55" s="383"/>
      <c r="Q55" s="383"/>
      <c r="R55" s="383"/>
    </row>
    <row r="56" ht="15.6" spans="1:18">
      <c r="A56" s="26" t="s">
        <v>111</v>
      </c>
      <c r="B56" s="439">
        <v>5102010151</v>
      </c>
      <c r="C56" s="440" t="s">
        <v>112</v>
      </c>
      <c r="D56" s="441" t="s">
        <v>113</v>
      </c>
      <c r="E56" s="448">
        <v>0</v>
      </c>
      <c r="F56" s="443">
        <v>0</v>
      </c>
      <c r="G56" s="437">
        <v>0</v>
      </c>
      <c r="H56" s="438">
        <v>0</v>
      </c>
      <c r="I56" s="444"/>
      <c r="J56" s="444"/>
      <c r="K56" s="438"/>
      <c r="L56" s="438">
        <f t="shared" si="2"/>
        <v>0</v>
      </c>
      <c r="M56" s="446"/>
      <c r="N56" s="455"/>
      <c r="O56" s="383"/>
      <c r="P56" s="383"/>
      <c r="Q56" s="383"/>
      <c r="R56" s="383"/>
    </row>
    <row r="57" ht="15.6" spans="1:18">
      <c r="A57" s="26"/>
      <c r="B57" s="439">
        <v>5001010200</v>
      </c>
      <c r="C57" s="440" t="s">
        <v>114</v>
      </c>
      <c r="D57" s="441" t="s">
        <v>115</v>
      </c>
      <c r="E57" s="448">
        <v>0.22851</v>
      </c>
      <c r="F57" s="443">
        <v>0.000477954402844593</v>
      </c>
      <c r="G57" s="437">
        <v>0</v>
      </c>
      <c r="H57" s="438">
        <v>0</v>
      </c>
      <c r="I57" s="444"/>
      <c r="J57" s="444"/>
      <c r="K57" s="438"/>
      <c r="L57" s="438">
        <f t="shared" si="2"/>
        <v>-0.000477954402844593</v>
      </c>
      <c r="M57" s="446"/>
      <c r="N57" s="455"/>
      <c r="O57" s="383"/>
      <c r="P57" s="383"/>
      <c r="Q57" s="383"/>
      <c r="R57" s="383"/>
    </row>
    <row r="58" ht="15.6" spans="1:18">
      <c r="A58" s="26"/>
      <c r="B58" s="439">
        <v>5001010201</v>
      </c>
      <c r="C58" s="440" t="s">
        <v>116</v>
      </c>
      <c r="D58" s="441" t="s">
        <v>117</v>
      </c>
      <c r="E58" s="448">
        <v>0.18324</v>
      </c>
      <c r="F58" s="443">
        <v>0.000383267098933277</v>
      </c>
      <c r="G58" s="437">
        <v>0</v>
      </c>
      <c r="H58" s="438">
        <v>0</v>
      </c>
      <c r="I58" s="444"/>
      <c r="J58" s="444"/>
      <c r="K58" s="438"/>
      <c r="L58" s="438">
        <f t="shared" si="2"/>
        <v>-0.000383267098933277</v>
      </c>
      <c r="M58" s="446"/>
      <c r="N58" s="455"/>
      <c r="O58" s="383"/>
      <c r="P58" s="383"/>
      <c r="Q58" s="383"/>
      <c r="R58" s="383"/>
    </row>
    <row r="59" ht="15.6" spans="1:18">
      <c r="A59" s="26"/>
      <c r="B59" s="439">
        <v>5207000011</v>
      </c>
      <c r="C59" s="440" t="s">
        <v>118</v>
      </c>
      <c r="D59" s="441" t="s">
        <v>119</v>
      </c>
      <c r="E59" s="448">
        <v>0</v>
      </c>
      <c r="F59" s="443">
        <v>0</v>
      </c>
      <c r="G59" s="437">
        <v>0</v>
      </c>
      <c r="H59" s="438">
        <v>0</v>
      </c>
      <c r="I59" s="444"/>
      <c r="J59" s="444"/>
      <c r="K59" s="438"/>
      <c r="L59" s="438">
        <f t="shared" si="2"/>
        <v>0</v>
      </c>
      <c r="M59" s="446"/>
      <c r="N59" s="455"/>
      <c r="O59" s="383"/>
      <c r="P59" s="383"/>
      <c r="Q59" s="383"/>
      <c r="R59" s="383"/>
    </row>
    <row r="60" ht="15.6" spans="1:18">
      <c r="A60" s="26"/>
      <c r="B60" s="439">
        <v>5207000012</v>
      </c>
      <c r="C60" s="440" t="s">
        <v>120</v>
      </c>
      <c r="D60" s="441" t="s">
        <v>121</v>
      </c>
      <c r="E60" s="448">
        <v>0</v>
      </c>
      <c r="F60" s="443">
        <v>0</v>
      </c>
      <c r="G60" s="437">
        <v>0</v>
      </c>
      <c r="H60" s="438">
        <v>0</v>
      </c>
      <c r="I60" s="444"/>
      <c r="J60" s="444"/>
      <c r="K60" s="438"/>
      <c r="L60" s="438">
        <f t="shared" si="2"/>
        <v>0</v>
      </c>
      <c r="M60" s="446"/>
      <c r="N60" s="455"/>
      <c r="O60" s="383"/>
      <c r="P60" s="383"/>
      <c r="Q60" s="383"/>
      <c r="R60" s="383"/>
    </row>
    <row r="61" ht="15.6" spans="1:18">
      <c r="A61" s="26"/>
      <c r="B61" s="439">
        <v>5207000022</v>
      </c>
      <c r="C61" s="440" t="s">
        <v>122</v>
      </c>
      <c r="D61" s="441" t="s">
        <v>123</v>
      </c>
      <c r="E61" s="448">
        <v>0</v>
      </c>
      <c r="F61" s="443">
        <v>0</v>
      </c>
      <c r="G61" s="437">
        <v>0</v>
      </c>
      <c r="H61" s="438">
        <v>0</v>
      </c>
      <c r="I61" s="444"/>
      <c r="J61" s="444"/>
      <c r="K61" s="438"/>
      <c r="L61" s="438">
        <f t="shared" si="2"/>
        <v>0</v>
      </c>
      <c r="M61" s="446"/>
      <c r="N61" s="455"/>
      <c r="O61" s="383"/>
      <c r="P61" s="383"/>
      <c r="Q61" s="383"/>
      <c r="R61" s="383"/>
    </row>
    <row r="62" ht="15.6" spans="1:18">
      <c r="A62" s="26"/>
      <c r="B62" s="439">
        <v>5301060000</v>
      </c>
      <c r="C62" s="440" t="s">
        <v>124</v>
      </c>
      <c r="D62" s="441" t="s">
        <v>125</v>
      </c>
      <c r="E62" s="448">
        <v>0</v>
      </c>
      <c r="F62" s="443">
        <v>0</v>
      </c>
      <c r="G62" s="437">
        <v>0</v>
      </c>
      <c r="H62" s="438">
        <v>0</v>
      </c>
      <c r="I62" s="444"/>
      <c r="J62" s="444"/>
      <c r="K62" s="438"/>
      <c r="L62" s="438">
        <f t="shared" si="2"/>
        <v>0</v>
      </c>
      <c r="M62" s="446"/>
      <c r="N62" s="455"/>
      <c r="O62" s="383"/>
      <c r="P62" s="383"/>
      <c r="Q62" s="383"/>
      <c r="R62" s="383"/>
    </row>
    <row r="63" ht="15.6" spans="1:18">
      <c r="A63" s="26"/>
      <c r="B63" s="439">
        <v>5301999999</v>
      </c>
      <c r="C63" s="440" t="s">
        <v>126</v>
      </c>
      <c r="D63" s="441" t="s">
        <v>127</v>
      </c>
      <c r="E63" s="448">
        <v>-0.06594</v>
      </c>
      <c r="F63" s="443">
        <v>-0.00013792093704246</v>
      </c>
      <c r="G63" s="437">
        <v>0</v>
      </c>
      <c r="H63" s="438">
        <v>0</v>
      </c>
      <c r="I63" s="444"/>
      <c r="J63" s="444"/>
      <c r="K63" s="438"/>
      <c r="L63" s="438">
        <f t="shared" si="2"/>
        <v>0.00013792093704246</v>
      </c>
      <c r="M63" s="446"/>
      <c r="N63" s="455"/>
      <c r="O63" s="383"/>
      <c r="P63" s="383"/>
      <c r="Q63" s="383"/>
      <c r="R63" s="383"/>
    </row>
    <row r="64" ht="15.6" spans="1:18">
      <c r="A64" s="26"/>
      <c r="B64" s="439">
        <v>5405030000</v>
      </c>
      <c r="C64" s="440" t="s">
        <v>128</v>
      </c>
      <c r="D64" s="441" t="s">
        <v>129</v>
      </c>
      <c r="E64" s="448">
        <v>1.47277</v>
      </c>
      <c r="F64" s="443">
        <v>0.0030804643380046</v>
      </c>
      <c r="G64" s="437">
        <v>0</v>
      </c>
      <c r="H64" s="438">
        <v>0</v>
      </c>
      <c r="I64" s="444"/>
      <c r="J64" s="444"/>
      <c r="K64" s="438"/>
      <c r="L64" s="438">
        <f t="shared" si="2"/>
        <v>-0.0030804643380046</v>
      </c>
      <c r="M64" s="446"/>
      <c r="N64" s="455"/>
      <c r="O64" s="383"/>
      <c r="P64" s="383"/>
      <c r="Q64" s="383"/>
      <c r="R64" s="383"/>
    </row>
    <row r="65" ht="15.6" spans="1:18">
      <c r="A65" s="26"/>
      <c r="B65" s="439">
        <v>5601050000</v>
      </c>
      <c r="C65" s="440" t="s">
        <v>130</v>
      </c>
      <c r="D65" s="441" t="s">
        <v>131</v>
      </c>
      <c r="E65" s="448">
        <v>0.06526</v>
      </c>
      <c r="F65" s="443">
        <v>0.000136498640451788</v>
      </c>
      <c r="G65" s="437">
        <v>0</v>
      </c>
      <c r="H65" s="438">
        <v>0</v>
      </c>
      <c r="I65" s="444"/>
      <c r="J65" s="444"/>
      <c r="K65" s="438"/>
      <c r="L65" s="438">
        <f t="shared" si="2"/>
        <v>-0.000136498640451788</v>
      </c>
      <c r="M65" s="446"/>
      <c r="N65" s="455"/>
      <c r="O65" s="383"/>
      <c r="P65" s="383"/>
      <c r="Q65" s="383"/>
      <c r="R65" s="383"/>
    </row>
    <row r="66" ht="15.6" spans="1:18">
      <c r="A66" s="26"/>
      <c r="B66" s="439">
        <v>5601050100</v>
      </c>
      <c r="C66" s="440" t="s">
        <v>132</v>
      </c>
      <c r="D66" s="441" t="s">
        <v>133</v>
      </c>
      <c r="E66" s="448">
        <v>0.05161</v>
      </c>
      <c r="F66" s="443">
        <v>0.000107948128006693</v>
      </c>
      <c r="G66" s="437">
        <v>0</v>
      </c>
      <c r="H66" s="438">
        <v>0</v>
      </c>
      <c r="I66" s="444"/>
      <c r="J66" s="444"/>
      <c r="K66" s="438"/>
      <c r="L66" s="438">
        <f t="shared" si="2"/>
        <v>-0.000107948128006693</v>
      </c>
      <c r="M66" s="446"/>
      <c r="N66" s="455"/>
      <c r="O66" s="383"/>
      <c r="P66" s="383"/>
      <c r="Q66" s="383"/>
      <c r="R66" s="383"/>
    </row>
    <row r="67" ht="15.6" spans="1:18">
      <c r="A67" s="26"/>
      <c r="B67" s="439">
        <v>5102040893</v>
      </c>
      <c r="C67" s="440" t="s">
        <v>134</v>
      </c>
      <c r="D67" s="441" t="s">
        <v>135</v>
      </c>
      <c r="E67" s="448">
        <v>0</v>
      </c>
      <c r="F67" s="443">
        <v>0</v>
      </c>
      <c r="G67" s="437">
        <v>0</v>
      </c>
      <c r="H67" s="438">
        <v>0</v>
      </c>
      <c r="I67" s="444"/>
      <c r="J67" s="444"/>
      <c r="K67" s="438"/>
      <c r="L67" s="438">
        <f t="shared" si="2"/>
        <v>0</v>
      </c>
      <c r="M67" s="446"/>
      <c r="N67" s="455"/>
      <c r="O67" s="383"/>
      <c r="P67" s="383"/>
      <c r="Q67" s="383"/>
      <c r="R67" s="383"/>
    </row>
    <row r="68" ht="15.6" spans="1:18">
      <c r="A68" s="26"/>
      <c r="B68" s="439">
        <v>5801000041</v>
      </c>
      <c r="C68" s="440" t="s">
        <v>136</v>
      </c>
      <c r="D68" s="441" t="s">
        <v>137</v>
      </c>
      <c r="E68" s="448">
        <v>0</v>
      </c>
      <c r="F68" s="443">
        <v>0</v>
      </c>
      <c r="G68" s="437">
        <v>0</v>
      </c>
      <c r="H68" s="438">
        <v>0</v>
      </c>
      <c r="I68" s="444"/>
      <c r="J68" s="444"/>
      <c r="K68" s="438"/>
      <c r="L68" s="438">
        <f t="shared" si="2"/>
        <v>0</v>
      </c>
      <c r="M68" s="446"/>
      <c r="N68" s="455"/>
      <c r="O68" s="383"/>
      <c r="P68" s="383"/>
      <c r="Q68" s="383"/>
      <c r="R68" s="383"/>
    </row>
    <row r="69" ht="15.6" spans="1:18">
      <c r="A69" s="26"/>
      <c r="B69" s="439">
        <v>6666010322</v>
      </c>
      <c r="C69" s="440" t="s">
        <v>138</v>
      </c>
      <c r="D69" s="441" t="s">
        <v>139</v>
      </c>
      <c r="E69" s="448">
        <v>16.08902</v>
      </c>
      <c r="F69" s="443">
        <v>0.0336519974900648</v>
      </c>
      <c r="G69" s="437">
        <v>22.4521322025001</v>
      </c>
      <c r="H69" s="438">
        <v>0.0397368804688331</v>
      </c>
      <c r="I69" s="444"/>
      <c r="J69" s="444"/>
      <c r="K69" s="438"/>
      <c r="L69" s="438">
        <f t="shared" si="2"/>
        <v>0.0060848829787683</v>
      </c>
      <c r="M69" s="446"/>
      <c r="N69" s="455"/>
      <c r="O69" s="383"/>
      <c r="P69" s="383"/>
      <c r="Q69" s="383"/>
      <c r="R69" s="383"/>
    </row>
    <row r="70" ht="62.4" spans="1:18">
      <c r="A70" s="26"/>
      <c r="B70" s="439">
        <v>6666020101</v>
      </c>
      <c r="C70" s="440" t="s">
        <v>140</v>
      </c>
      <c r="D70" s="441" t="s">
        <v>141</v>
      </c>
      <c r="E70" s="448">
        <v>-7.82509</v>
      </c>
      <c r="F70" s="443">
        <v>-0.0163670571010249</v>
      </c>
      <c r="G70" s="437">
        <v>52.1104091470782</v>
      </c>
      <c r="H70" s="438">
        <v>0.0922275479577328</v>
      </c>
      <c r="I70" s="444"/>
      <c r="J70" s="444"/>
      <c r="K70" s="438"/>
      <c r="L70" s="438">
        <f t="shared" si="2"/>
        <v>0.108594605058758</v>
      </c>
      <c r="M70" s="446"/>
      <c r="N70" s="460" t="s">
        <v>142</v>
      </c>
      <c r="O70" s="383"/>
      <c r="P70" s="383"/>
      <c r="Q70" s="383"/>
      <c r="R70" s="383"/>
    </row>
    <row r="71" ht="15.6" spans="1:18">
      <c r="A71" s="26"/>
      <c r="B71" s="439">
        <v>6666020201</v>
      </c>
      <c r="C71" s="440" t="s">
        <v>143</v>
      </c>
      <c r="D71" s="441" t="s">
        <v>144</v>
      </c>
      <c r="E71" s="448">
        <v>9.49769</v>
      </c>
      <c r="F71" s="443">
        <v>0.0198654883915499</v>
      </c>
      <c r="G71" s="437">
        <v>28.3071385414335</v>
      </c>
      <c r="H71" s="438">
        <v>0.0500993567332723</v>
      </c>
      <c r="I71" s="444"/>
      <c r="J71" s="444"/>
      <c r="K71" s="438"/>
      <c r="L71" s="438">
        <f t="shared" si="2"/>
        <v>0.0302338683417224</v>
      </c>
      <c r="M71" s="446"/>
      <c r="N71" s="461" t="s">
        <v>145</v>
      </c>
      <c r="O71" s="383"/>
      <c r="P71" s="383"/>
      <c r="Q71" s="383"/>
      <c r="R71" s="383"/>
    </row>
    <row r="72" ht="15.6" spans="1:18">
      <c r="A72" s="26"/>
      <c r="B72" s="439">
        <v>6666020202</v>
      </c>
      <c r="C72" s="440" t="s">
        <v>146</v>
      </c>
      <c r="D72" s="441" t="s">
        <v>147</v>
      </c>
      <c r="E72" s="448">
        <v>1.38056</v>
      </c>
      <c r="F72" s="443">
        <v>0.00288759673708429</v>
      </c>
      <c r="G72" s="437">
        <v>0</v>
      </c>
      <c r="H72" s="438">
        <v>0</v>
      </c>
      <c r="I72" s="444"/>
      <c r="J72" s="444"/>
      <c r="K72" s="438"/>
      <c r="L72" s="438">
        <f t="shared" si="2"/>
        <v>-0.00288759673708429</v>
      </c>
      <c r="M72" s="446"/>
      <c r="N72" s="455"/>
      <c r="O72" s="383"/>
      <c r="P72" s="383"/>
      <c r="Q72" s="383"/>
      <c r="R72" s="383"/>
    </row>
    <row r="73" ht="15.6" spans="1:18">
      <c r="A73" s="26"/>
      <c r="B73" s="439">
        <v>6666020204</v>
      </c>
      <c r="C73" s="440" t="s">
        <v>148</v>
      </c>
      <c r="D73" s="441" t="s">
        <v>149</v>
      </c>
      <c r="E73" s="448">
        <v>4.52682</v>
      </c>
      <c r="F73" s="443">
        <v>0.00946835390085756</v>
      </c>
      <c r="G73" s="437">
        <v>0</v>
      </c>
      <c r="H73" s="438">
        <v>0</v>
      </c>
      <c r="I73" s="444"/>
      <c r="J73" s="444"/>
      <c r="K73" s="438"/>
      <c r="L73" s="438">
        <f t="shared" si="2"/>
        <v>-0.00946835390085756</v>
      </c>
      <c r="M73" s="446"/>
      <c r="N73" s="455"/>
      <c r="O73" s="383"/>
      <c r="P73" s="383"/>
      <c r="Q73" s="383"/>
      <c r="R73" s="383"/>
    </row>
    <row r="74" ht="15.6" spans="1:18">
      <c r="A74" s="26"/>
      <c r="B74" s="439">
        <v>6666020205</v>
      </c>
      <c r="C74" s="440" t="s">
        <v>150</v>
      </c>
      <c r="D74" s="441" t="s">
        <v>151</v>
      </c>
      <c r="E74" s="448">
        <v>-0.18314</v>
      </c>
      <c r="F74" s="443">
        <v>-0.000383057937669943</v>
      </c>
      <c r="G74" s="437">
        <v>0</v>
      </c>
      <c r="H74" s="438">
        <v>0</v>
      </c>
      <c r="I74" s="444"/>
      <c r="J74" s="444"/>
      <c r="K74" s="438"/>
      <c r="L74" s="438">
        <f t="shared" si="2"/>
        <v>0.000383057937669943</v>
      </c>
      <c r="M74" s="446"/>
      <c r="N74" s="455"/>
      <c r="O74" s="383"/>
      <c r="P74" s="383"/>
      <c r="Q74" s="383"/>
      <c r="R74" s="383"/>
    </row>
    <row r="75" ht="15.6" spans="1:18">
      <c r="A75" s="26"/>
      <c r="B75" s="439">
        <v>6666020301</v>
      </c>
      <c r="C75" s="440" t="s">
        <v>152</v>
      </c>
      <c r="D75" s="441" t="s">
        <v>153</v>
      </c>
      <c r="E75" s="448">
        <v>4.75334</v>
      </c>
      <c r="F75" s="443">
        <v>0.00994214599456181</v>
      </c>
      <c r="G75" s="437">
        <v>4.19587768840606</v>
      </c>
      <c r="H75" s="438">
        <v>0.00742606932215861</v>
      </c>
      <c r="I75" s="444"/>
      <c r="J75" s="444"/>
      <c r="K75" s="438"/>
      <c r="L75" s="438">
        <f t="shared" si="2"/>
        <v>-0.0025160766724032</v>
      </c>
      <c r="M75" s="446"/>
      <c r="N75" s="455"/>
      <c r="O75" s="383"/>
      <c r="P75" s="383"/>
      <c r="Q75" s="383"/>
      <c r="R75" s="383"/>
    </row>
    <row r="76" ht="15.6" spans="1:18">
      <c r="A76" s="26"/>
      <c r="B76" s="439">
        <v>6666020302</v>
      </c>
      <c r="C76" s="440" t="s">
        <v>154</v>
      </c>
      <c r="D76" s="441" t="s">
        <v>155</v>
      </c>
      <c r="E76" s="448">
        <v>0</v>
      </c>
      <c r="F76" s="443">
        <v>0</v>
      </c>
      <c r="G76" s="437">
        <v>0.478509496167952</v>
      </c>
      <c r="H76" s="438">
        <v>0.000846889483855354</v>
      </c>
      <c r="I76" s="444"/>
      <c r="J76" s="444"/>
      <c r="K76" s="438"/>
      <c r="L76" s="438">
        <f t="shared" si="2"/>
        <v>0.000846889483855354</v>
      </c>
      <c r="M76" s="446"/>
      <c r="N76" s="455"/>
      <c r="O76" s="383"/>
      <c r="P76" s="383"/>
      <c r="Q76" s="383"/>
      <c r="R76" s="383"/>
    </row>
    <row r="77" ht="15.6" spans="1:18">
      <c r="A77" s="26"/>
      <c r="B77" s="439" t="s">
        <v>156</v>
      </c>
      <c r="C77" s="440" t="s">
        <v>157</v>
      </c>
      <c r="D77" s="441" t="s">
        <v>158</v>
      </c>
      <c r="E77" s="438"/>
      <c r="F77" s="443">
        <v>0</v>
      </c>
      <c r="G77" s="437">
        <v>0</v>
      </c>
      <c r="H77" s="438">
        <v>0</v>
      </c>
      <c r="I77" s="444"/>
      <c r="J77" s="444"/>
      <c r="K77" s="438"/>
      <c r="L77" s="438">
        <f t="shared" si="2"/>
        <v>0</v>
      </c>
      <c r="M77" s="446"/>
      <c r="N77" s="455"/>
      <c r="O77" s="383"/>
      <c r="P77" s="383"/>
      <c r="Q77" s="383"/>
      <c r="R77" s="383"/>
    </row>
    <row r="78" ht="15.6" spans="1:18">
      <c r="A78" s="26"/>
      <c r="B78" s="439">
        <v>6666020405</v>
      </c>
      <c r="C78" s="440" t="s">
        <v>159</v>
      </c>
      <c r="D78" s="441" t="s">
        <v>160</v>
      </c>
      <c r="E78" s="448">
        <v>0</v>
      </c>
      <c r="F78" s="443">
        <v>0</v>
      </c>
      <c r="G78" s="437">
        <v>0</v>
      </c>
      <c r="H78" s="438">
        <v>0</v>
      </c>
      <c r="I78" s="444"/>
      <c r="J78" s="444"/>
      <c r="K78" s="438"/>
      <c r="L78" s="438">
        <f t="shared" si="2"/>
        <v>0</v>
      </c>
      <c r="M78" s="446"/>
      <c r="N78" s="455"/>
      <c r="O78" s="383"/>
      <c r="P78" s="383"/>
      <c r="Q78" s="383"/>
      <c r="R78" s="383"/>
    </row>
    <row r="79" ht="15.6" spans="1:18">
      <c r="A79" s="26"/>
      <c r="B79" s="439">
        <v>6666020495</v>
      </c>
      <c r="C79" s="440" t="s">
        <v>161</v>
      </c>
      <c r="D79" s="441" t="s">
        <v>162</v>
      </c>
      <c r="E79" s="448">
        <v>3.21211</v>
      </c>
      <c r="F79" s="443">
        <v>0.00671848985567873</v>
      </c>
      <c r="G79" s="437">
        <v>0</v>
      </c>
      <c r="H79" s="438">
        <v>0</v>
      </c>
      <c r="I79" s="444"/>
      <c r="J79" s="444"/>
      <c r="K79" s="438"/>
      <c r="L79" s="438">
        <f t="shared" si="2"/>
        <v>-0.00671848985567873</v>
      </c>
      <c r="M79" s="446"/>
      <c r="N79" s="455"/>
      <c r="O79" s="383"/>
      <c r="P79" s="383"/>
      <c r="Q79" s="383"/>
      <c r="R79" s="383"/>
    </row>
    <row r="80" ht="15.6" spans="1:18">
      <c r="A80" s="26"/>
      <c r="B80" s="439">
        <v>6666020504</v>
      </c>
      <c r="C80" s="440" t="s">
        <v>163</v>
      </c>
      <c r="D80" s="441" t="s">
        <v>164</v>
      </c>
      <c r="E80" s="448">
        <v>0.29938</v>
      </c>
      <c r="F80" s="443">
        <v>0.000626186990169421</v>
      </c>
      <c r="G80" s="437">
        <v>0.594036378998367</v>
      </c>
      <c r="H80" s="438">
        <v>0.00105135460514383</v>
      </c>
      <c r="I80" s="444"/>
      <c r="J80" s="444"/>
      <c r="K80" s="438"/>
      <c r="L80" s="438">
        <f t="shared" si="2"/>
        <v>0.000425167614974409</v>
      </c>
      <c r="M80" s="446"/>
      <c r="N80" s="455"/>
      <c r="O80" s="383"/>
      <c r="P80" s="383"/>
      <c r="Q80" s="383"/>
      <c r="R80" s="383"/>
    </row>
    <row r="81" ht="15.6" spans="1:18">
      <c r="A81" s="26"/>
      <c r="B81" s="439">
        <v>6666020508</v>
      </c>
      <c r="C81" s="440" t="s">
        <v>165</v>
      </c>
      <c r="D81" s="441" t="s">
        <v>166</v>
      </c>
      <c r="E81" s="448">
        <v>0.04867</v>
      </c>
      <c r="F81" s="443">
        <v>0.000101798786864673</v>
      </c>
      <c r="G81" s="437">
        <v>4.86532196364509</v>
      </c>
      <c r="H81" s="438">
        <v>0.00861088450611499</v>
      </c>
      <c r="I81" s="444"/>
      <c r="J81" s="444"/>
      <c r="K81" s="438"/>
      <c r="L81" s="438">
        <f t="shared" si="2"/>
        <v>0.00850908571925032</v>
      </c>
      <c r="M81" s="446"/>
      <c r="N81" s="455"/>
      <c r="O81" s="383"/>
      <c r="P81" s="383"/>
      <c r="Q81" s="383"/>
      <c r="R81" s="383"/>
    </row>
    <row r="82" ht="31.2" spans="1:18">
      <c r="A82" s="26"/>
      <c r="B82" s="439">
        <v>6666020602</v>
      </c>
      <c r="C82" s="440" t="s">
        <v>167</v>
      </c>
      <c r="D82" s="441" t="s">
        <v>168</v>
      </c>
      <c r="E82" s="448">
        <v>4.70704</v>
      </c>
      <c r="F82" s="443">
        <v>0.00984530432963815</v>
      </c>
      <c r="G82" s="437">
        <v>22.1623050663864</v>
      </c>
      <c r="H82" s="438">
        <v>0.0392239302438611</v>
      </c>
      <c r="I82" s="444"/>
      <c r="J82" s="444"/>
      <c r="K82" s="438"/>
      <c r="L82" s="438">
        <f t="shared" si="2"/>
        <v>0.029378625914223</v>
      </c>
      <c r="M82" s="446"/>
      <c r="N82" s="460" t="s">
        <v>169</v>
      </c>
      <c r="O82" s="383"/>
      <c r="P82" s="383"/>
      <c r="Q82" s="383"/>
      <c r="R82" s="383"/>
    </row>
    <row r="83" ht="15.6" spans="1:18">
      <c r="A83" s="26"/>
      <c r="B83" s="439">
        <v>6666020701</v>
      </c>
      <c r="C83" s="440" t="s">
        <v>170</v>
      </c>
      <c r="D83" s="441" t="s">
        <v>171</v>
      </c>
      <c r="E83" s="448">
        <v>0</v>
      </c>
      <c r="F83" s="443">
        <v>0</v>
      </c>
      <c r="G83" s="437">
        <v>0</v>
      </c>
      <c r="H83" s="438">
        <v>0</v>
      </c>
      <c r="I83" s="444"/>
      <c r="J83" s="444"/>
      <c r="K83" s="438"/>
      <c r="L83" s="438">
        <f t="shared" si="2"/>
        <v>0</v>
      </c>
      <c r="M83" s="446"/>
      <c r="N83" s="455"/>
      <c r="O83" s="383"/>
      <c r="P83" s="383"/>
      <c r="Q83" s="383"/>
      <c r="R83" s="383"/>
    </row>
    <row r="84" ht="15.6" spans="1:18">
      <c r="A84" s="26"/>
      <c r="B84" s="439">
        <v>6666020802</v>
      </c>
      <c r="C84" s="440" t="s">
        <v>172</v>
      </c>
      <c r="D84" s="441" t="s">
        <v>173</v>
      </c>
      <c r="E84" s="448">
        <v>133.42406</v>
      </c>
      <c r="F84" s="443">
        <v>0.279071449487555</v>
      </c>
      <c r="G84" s="437">
        <v>156.396</v>
      </c>
      <c r="H84" s="438">
        <v>0.276797281512159</v>
      </c>
      <c r="I84" s="444"/>
      <c r="J84" s="444"/>
      <c r="K84" s="438"/>
      <c r="L84" s="438">
        <f t="shared" si="2"/>
        <v>-0.00227416797539604</v>
      </c>
      <c r="M84" s="446"/>
      <c r="N84" s="455"/>
      <c r="O84" s="383"/>
      <c r="P84" s="383"/>
      <c r="Q84" s="383"/>
      <c r="R84" s="383"/>
    </row>
    <row r="85" ht="15.6" spans="1:18">
      <c r="A85" s="26"/>
      <c r="B85" s="439">
        <v>6666020803</v>
      </c>
      <c r="C85" s="440" t="s">
        <v>174</v>
      </c>
      <c r="D85" s="441" t="s">
        <v>175</v>
      </c>
      <c r="E85" s="448">
        <v>50.53832</v>
      </c>
      <c r="F85" s="443">
        <v>0.105706588579795</v>
      </c>
      <c r="G85" s="437">
        <v>43.2175105894033</v>
      </c>
      <c r="H85" s="438">
        <v>0.0764884616286208</v>
      </c>
      <c r="I85" s="444"/>
      <c r="J85" s="444"/>
      <c r="K85" s="438"/>
      <c r="L85" s="438">
        <f t="shared" si="2"/>
        <v>-0.0292181269511742</v>
      </c>
      <c r="M85" s="446"/>
      <c r="N85" s="455"/>
      <c r="O85" s="383"/>
      <c r="P85" s="383"/>
      <c r="Q85" s="383"/>
      <c r="R85" s="383"/>
    </row>
    <row r="86" ht="15.6" spans="1:18">
      <c r="A86" s="26"/>
      <c r="B86" s="439">
        <v>6666021100</v>
      </c>
      <c r="C86" s="440" t="s">
        <v>176</v>
      </c>
      <c r="D86" s="441" t="s">
        <v>177</v>
      </c>
      <c r="E86" s="448">
        <v>72.90402</v>
      </c>
      <c r="F86" s="443">
        <v>0.152486969253294</v>
      </c>
      <c r="G86" s="437">
        <v>65.3757794066215</v>
      </c>
      <c r="H86" s="438">
        <v>0.115705248321513</v>
      </c>
      <c r="I86" s="444"/>
      <c r="J86" s="444"/>
      <c r="K86" s="438"/>
      <c r="L86" s="438">
        <f t="shared" si="2"/>
        <v>-0.036781720931781</v>
      </c>
      <c r="M86" s="446"/>
      <c r="N86" s="455"/>
      <c r="O86" s="383"/>
      <c r="P86" s="383"/>
      <c r="Q86" s="383"/>
      <c r="R86" s="383"/>
    </row>
    <row r="87" ht="15.6" spans="1:18">
      <c r="A87" s="26"/>
      <c r="B87" s="439">
        <v>6666021104</v>
      </c>
      <c r="C87" s="440" t="s">
        <v>178</v>
      </c>
      <c r="D87" s="441" t="s">
        <v>179</v>
      </c>
      <c r="E87" s="448">
        <v>-0.03701</v>
      </c>
      <c r="F87" s="443">
        <v>-7.74105835599247e-5</v>
      </c>
      <c r="G87" s="437">
        <v>0</v>
      </c>
      <c r="H87" s="438">
        <v>0</v>
      </c>
      <c r="I87" s="444"/>
      <c r="J87" s="444"/>
      <c r="K87" s="438"/>
      <c r="L87" s="438">
        <f t="shared" si="2"/>
        <v>7.74105835599247e-5</v>
      </c>
      <c r="M87" s="446"/>
      <c r="N87" s="455"/>
      <c r="O87" s="383"/>
      <c r="P87" s="383"/>
      <c r="Q87" s="383"/>
      <c r="R87" s="383"/>
    </row>
    <row r="88" ht="15.6" spans="1:18">
      <c r="A88" s="26"/>
      <c r="B88" s="439">
        <v>6666021902</v>
      </c>
      <c r="C88" s="440" t="s">
        <v>180</v>
      </c>
      <c r="D88" s="441" t="s">
        <v>181</v>
      </c>
      <c r="E88" s="448">
        <v>83.46437</v>
      </c>
      <c r="F88" s="443">
        <v>0.17457513072579</v>
      </c>
      <c r="G88" s="437">
        <v>90.4630717006786</v>
      </c>
      <c r="H88" s="438">
        <v>0.160105963860887</v>
      </c>
      <c r="I88" s="444"/>
      <c r="J88" s="444"/>
      <c r="K88" s="438"/>
      <c r="L88" s="438">
        <f t="shared" si="2"/>
        <v>-0.014469166864903</v>
      </c>
      <c r="M88" s="446"/>
      <c r="N88" s="455"/>
      <c r="O88" s="383"/>
      <c r="P88" s="383"/>
      <c r="Q88" s="383"/>
      <c r="R88" s="383"/>
    </row>
    <row r="89" ht="15.6" spans="1:18">
      <c r="A89" s="26"/>
      <c r="B89" s="439">
        <v>6666022100</v>
      </c>
      <c r="C89" s="440" t="s">
        <v>182</v>
      </c>
      <c r="D89" s="441" t="s">
        <v>183</v>
      </c>
      <c r="E89" s="448">
        <v>13.81918</v>
      </c>
      <c r="F89" s="443">
        <v>0.0289043714704037</v>
      </c>
      <c r="G89" s="437">
        <v>16.7532871142013</v>
      </c>
      <c r="H89" s="438">
        <v>0.0296507860150106</v>
      </c>
      <c r="I89" s="444"/>
      <c r="J89" s="444"/>
      <c r="K89" s="438"/>
      <c r="L89" s="438">
        <f t="shared" si="2"/>
        <v>0.000746414544606899</v>
      </c>
      <c r="M89" s="446"/>
      <c r="N89" s="455"/>
      <c r="O89" s="383"/>
      <c r="P89" s="383"/>
      <c r="Q89" s="383"/>
      <c r="R89" s="383"/>
    </row>
    <row r="90" ht="15.6" spans="1:18">
      <c r="A90" s="26"/>
      <c r="B90" s="439">
        <v>6666022300</v>
      </c>
      <c r="C90" s="440" t="s">
        <v>184</v>
      </c>
      <c r="D90" s="441" t="s">
        <v>185</v>
      </c>
      <c r="E90" s="448">
        <v>0</v>
      </c>
      <c r="F90" s="443">
        <v>0</v>
      </c>
      <c r="G90" s="437">
        <v>0</v>
      </c>
      <c r="H90" s="438">
        <v>0</v>
      </c>
      <c r="I90" s="444"/>
      <c r="J90" s="444"/>
      <c r="K90" s="438"/>
      <c r="L90" s="438">
        <f t="shared" si="2"/>
        <v>0</v>
      </c>
      <c r="M90" s="446"/>
      <c r="N90" s="455"/>
      <c r="O90" s="383"/>
      <c r="P90" s="383"/>
      <c r="Q90" s="383"/>
      <c r="R90" s="383"/>
    </row>
    <row r="91" ht="15.6" spans="1:18">
      <c r="A91" s="26"/>
      <c r="B91" s="439">
        <v>6666029700</v>
      </c>
      <c r="C91" s="440" t="s">
        <v>186</v>
      </c>
      <c r="D91" s="441" t="s">
        <v>187</v>
      </c>
      <c r="E91" s="448">
        <v>0</v>
      </c>
      <c r="F91" s="443">
        <v>0</v>
      </c>
      <c r="G91" s="437">
        <v>0</v>
      </c>
      <c r="H91" s="438">
        <v>0</v>
      </c>
      <c r="I91" s="444"/>
      <c r="J91" s="444"/>
      <c r="K91" s="438"/>
      <c r="L91" s="438">
        <f t="shared" si="2"/>
        <v>0</v>
      </c>
      <c r="M91" s="446"/>
      <c r="N91" s="455"/>
      <c r="O91" s="383"/>
      <c r="P91" s="383"/>
      <c r="Q91" s="383"/>
      <c r="R91" s="383"/>
    </row>
    <row r="92" ht="15.6" spans="1:18">
      <c r="A92" s="26"/>
      <c r="B92" s="439">
        <v>6666029900</v>
      </c>
      <c r="C92" s="440" t="s">
        <v>188</v>
      </c>
      <c r="D92" s="441" t="s">
        <v>189</v>
      </c>
      <c r="E92" s="448">
        <v>0.07586</v>
      </c>
      <c r="F92" s="443">
        <v>0.000158669734365196</v>
      </c>
      <c r="G92" s="437">
        <v>0</v>
      </c>
      <c r="H92" s="438">
        <v>0</v>
      </c>
      <c r="I92" s="444"/>
      <c r="J92" s="444"/>
      <c r="K92" s="438"/>
      <c r="L92" s="438">
        <f t="shared" si="2"/>
        <v>-0.000158669734365196</v>
      </c>
      <c r="M92" s="446"/>
      <c r="N92" s="455"/>
      <c r="O92" s="383"/>
      <c r="P92" s="383"/>
      <c r="Q92" s="383"/>
      <c r="R92" s="383"/>
    </row>
    <row r="93" ht="15.6" spans="1:18">
      <c r="A93" s="26"/>
      <c r="B93" s="439">
        <v>6666029996</v>
      </c>
      <c r="C93" s="440" t="s">
        <v>190</v>
      </c>
      <c r="D93" s="441" t="s">
        <v>162</v>
      </c>
      <c r="E93" s="448">
        <v>0.17373</v>
      </c>
      <c r="F93" s="443">
        <v>0.000363375862790211</v>
      </c>
      <c r="G93" s="437">
        <v>0</v>
      </c>
      <c r="H93" s="438">
        <v>0</v>
      </c>
      <c r="I93" s="444"/>
      <c r="J93" s="444"/>
      <c r="K93" s="438"/>
      <c r="L93" s="438">
        <f t="shared" si="2"/>
        <v>-0.000363375862790211</v>
      </c>
      <c r="M93" s="446"/>
      <c r="N93" s="455"/>
      <c r="O93" s="383"/>
      <c r="P93" s="383"/>
      <c r="Q93" s="383"/>
      <c r="R93" s="383"/>
    </row>
    <row r="94" ht="15.6" spans="1:18">
      <c r="A94" s="26"/>
      <c r="B94" s="439">
        <v>6666029997</v>
      </c>
      <c r="C94" s="440" t="s">
        <v>191</v>
      </c>
      <c r="D94" s="441" t="s">
        <v>192</v>
      </c>
      <c r="E94" s="448">
        <v>14.93904</v>
      </c>
      <c r="F94" s="443">
        <v>0.0312466847939762</v>
      </c>
      <c r="G94" s="437">
        <v>8.25195598743002</v>
      </c>
      <c r="H94" s="438">
        <v>0.0146047148551025</v>
      </c>
      <c r="I94" s="444"/>
      <c r="J94" s="444"/>
      <c r="K94" s="438"/>
      <c r="L94" s="438">
        <f t="shared" si="2"/>
        <v>-0.0166419699388737</v>
      </c>
      <c r="M94" s="446"/>
      <c r="N94" s="455"/>
      <c r="O94" s="383"/>
      <c r="P94" s="383"/>
      <c r="Q94" s="383"/>
      <c r="R94" s="383"/>
    </row>
    <row r="95" ht="15.6" spans="1:18">
      <c r="A95" s="26"/>
      <c r="B95" s="439">
        <v>6666030702</v>
      </c>
      <c r="C95" s="440" t="s">
        <v>193</v>
      </c>
      <c r="D95" s="441" t="s">
        <v>194</v>
      </c>
      <c r="E95" s="448">
        <v>0</v>
      </c>
      <c r="F95" s="443">
        <v>0</v>
      </c>
      <c r="G95" s="437">
        <v>0</v>
      </c>
      <c r="H95" s="438">
        <v>0</v>
      </c>
      <c r="I95" s="444"/>
      <c r="J95" s="444"/>
      <c r="K95" s="438"/>
      <c r="L95" s="438">
        <f t="shared" si="2"/>
        <v>0</v>
      </c>
      <c r="M95" s="446"/>
      <c r="N95" s="455"/>
      <c r="O95" s="383"/>
      <c r="P95" s="383"/>
      <c r="Q95" s="383"/>
      <c r="R95" s="383"/>
    </row>
    <row r="96" ht="15.6" spans="1:18">
      <c r="A96" s="26"/>
      <c r="B96" s="439">
        <v>6666031200</v>
      </c>
      <c r="C96" s="440" t="s">
        <v>195</v>
      </c>
      <c r="D96" s="441" t="s">
        <v>196</v>
      </c>
      <c r="E96" s="448">
        <v>-0.0089</v>
      </c>
      <c r="F96" s="443">
        <v>-1.86153524367287e-5</v>
      </c>
      <c r="G96" s="437">
        <v>0</v>
      </c>
      <c r="H96" s="438">
        <v>0</v>
      </c>
      <c r="I96" s="444"/>
      <c r="J96" s="444"/>
      <c r="K96" s="438"/>
      <c r="L96" s="438">
        <f t="shared" ref="L96:L159" si="3">H96-F96</f>
        <v>1.86153524367287e-5</v>
      </c>
      <c r="M96" s="446"/>
      <c r="N96" s="455"/>
      <c r="O96" s="383"/>
      <c r="P96" s="383"/>
      <c r="Q96" s="383"/>
      <c r="R96" s="383"/>
    </row>
    <row r="97" ht="15.6" spans="1:18">
      <c r="A97" s="26"/>
      <c r="B97" s="439">
        <v>6666050107</v>
      </c>
      <c r="C97" s="440" t="s">
        <v>197</v>
      </c>
      <c r="D97" s="441" t="s">
        <v>198</v>
      </c>
      <c r="E97" s="448">
        <v>-3.46944695195361e-18</v>
      </c>
      <c r="F97" s="443">
        <v>-7.25673907541019e-21</v>
      </c>
      <c r="G97" s="437">
        <v>0</v>
      </c>
      <c r="H97" s="438">
        <v>0</v>
      </c>
      <c r="I97" s="444"/>
      <c r="J97" s="444"/>
      <c r="K97" s="438"/>
      <c r="L97" s="438">
        <f t="shared" si="3"/>
        <v>7.25673907541019e-21</v>
      </c>
      <c r="M97" s="446"/>
      <c r="N97" s="455"/>
      <c r="O97" s="383"/>
      <c r="P97" s="383"/>
      <c r="Q97" s="383"/>
      <c r="R97" s="383"/>
    </row>
    <row r="98" ht="15.6" spans="1:18">
      <c r="A98" s="26"/>
      <c r="B98" s="439">
        <v>6666070100</v>
      </c>
      <c r="C98" s="440" t="s">
        <v>199</v>
      </c>
      <c r="D98" s="441" t="s">
        <v>200</v>
      </c>
      <c r="E98" s="448">
        <v>0</v>
      </c>
      <c r="F98" s="443">
        <v>0</v>
      </c>
      <c r="G98" s="437">
        <v>0</v>
      </c>
      <c r="H98" s="438">
        <v>0</v>
      </c>
      <c r="I98" s="444"/>
      <c r="J98" s="444"/>
      <c r="K98" s="438"/>
      <c r="L98" s="438">
        <f t="shared" si="3"/>
        <v>0</v>
      </c>
      <c r="M98" s="446"/>
      <c r="N98" s="455"/>
      <c r="O98" s="383"/>
      <c r="P98" s="383"/>
      <c r="Q98" s="383"/>
      <c r="R98" s="383"/>
    </row>
    <row r="99" ht="15.6" spans="1:18">
      <c r="A99" s="26"/>
      <c r="B99" s="439">
        <v>6666070300</v>
      </c>
      <c r="C99" s="440" t="s">
        <v>201</v>
      </c>
      <c r="D99" s="441" t="s">
        <v>202</v>
      </c>
      <c r="E99" s="448">
        <v>0</v>
      </c>
      <c r="F99" s="443">
        <v>0</v>
      </c>
      <c r="G99" s="437">
        <v>0</v>
      </c>
      <c r="H99" s="438">
        <v>0</v>
      </c>
      <c r="I99" s="444"/>
      <c r="J99" s="444"/>
      <c r="K99" s="438"/>
      <c r="L99" s="438">
        <f t="shared" si="3"/>
        <v>0</v>
      </c>
      <c r="M99" s="446"/>
      <c r="N99" s="455"/>
      <c r="O99" s="383"/>
      <c r="P99" s="383"/>
      <c r="Q99" s="383"/>
      <c r="R99" s="383"/>
    </row>
    <row r="100" ht="46.8" spans="1:18">
      <c r="A100" s="26"/>
      <c r="B100" s="439">
        <v>6666070400</v>
      </c>
      <c r="C100" s="440" t="s">
        <v>203</v>
      </c>
      <c r="D100" s="441" t="s">
        <v>204</v>
      </c>
      <c r="E100" s="462">
        <v>62.40957</v>
      </c>
      <c r="F100" s="463">
        <v>0.130536645053336</v>
      </c>
      <c r="G100" s="464">
        <v>145.015185078192</v>
      </c>
      <c r="H100" s="465">
        <v>0.256654959254879</v>
      </c>
      <c r="I100" s="466"/>
      <c r="J100" s="466"/>
      <c r="K100" s="438"/>
      <c r="L100" s="438">
        <f t="shared" si="3"/>
        <v>0.126118314201543</v>
      </c>
      <c r="M100" s="446"/>
      <c r="N100" s="460" t="s">
        <v>205</v>
      </c>
      <c r="O100" s="383"/>
      <c r="P100" s="383"/>
      <c r="Q100" s="383"/>
      <c r="R100" s="383"/>
    </row>
    <row r="101" ht="15.6" spans="1:18">
      <c r="A101" s="26"/>
      <c r="B101" s="439">
        <v>5401050201</v>
      </c>
      <c r="C101" s="440" t="s">
        <v>206</v>
      </c>
      <c r="D101" s="441" t="s">
        <v>207</v>
      </c>
      <c r="E101" s="448">
        <v>0.02369</v>
      </c>
      <c r="F101" s="443">
        <v>4.95503032838318e-5</v>
      </c>
      <c r="G101" s="437">
        <v>0</v>
      </c>
      <c r="H101" s="438">
        <v>0</v>
      </c>
      <c r="I101" s="444"/>
      <c r="J101" s="444"/>
      <c r="K101" s="438"/>
      <c r="L101" s="438">
        <f t="shared" si="3"/>
        <v>-4.95503032838318e-5</v>
      </c>
      <c r="M101" s="446"/>
      <c r="N101" s="455"/>
      <c r="O101" s="383"/>
      <c r="P101" s="383"/>
      <c r="Q101" s="383"/>
      <c r="R101" s="383"/>
    </row>
    <row r="102" ht="15.6" spans="1:18">
      <c r="A102" s="26"/>
      <c r="B102" s="439">
        <v>5401020212</v>
      </c>
      <c r="C102" s="440" t="s">
        <v>208</v>
      </c>
      <c r="D102" s="441" t="s">
        <v>209</v>
      </c>
      <c r="E102" s="448">
        <v>-0.14776</v>
      </c>
      <c r="F102" s="443">
        <v>-0.000309056682702363</v>
      </c>
      <c r="G102" s="437">
        <v>0</v>
      </c>
      <c r="H102" s="438">
        <v>0</v>
      </c>
      <c r="I102" s="444"/>
      <c r="J102" s="444"/>
      <c r="K102" s="438"/>
      <c r="L102" s="438">
        <f t="shared" si="3"/>
        <v>0.000309056682702363</v>
      </c>
      <c r="M102" s="446"/>
      <c r="N102" s="455"/>
      <c r="O102" s="383"/>
      <c r="P102" s="383"/>
      <c r="Q102" s="383"/>
      <c r="R102" s="383"/>
    </row>
    <row r="103" ht="15.6" spans="1:18">
      <c r="A103" s="26"/>
      <c r="B103" s="439">
        <v>6666020801</v>
      </c>
      <c r="C103" s="440" t="s">
        <v>210</v>
      </c>
      <c r="D103" s="441" t="s">
        <v>211</v>
      </c>
      <c r="E103" s="448"/>
      <c r="F103" s="443">
        <v>0</v>
      </c>
      <c r="G103" s="437">
        <v>12.9554883138695</v>
      </c>
      <c r="H103" s="438">
        <v>0.0229292561570732</v>
      </c>
      <c r="I103" s="444"/>
      <c r="J103" s="444"/>
      <c r="K103" s="438"/>
      <c r="L103" s="438">
        <f t="shared" si="3"/>
        <v>0.0229292561570732</v>
      </c>
      <c r="M103" s="446"/>
      <c r="N103" s="455"/>
      <c r="O103" s="383"/>
      <c r="P103" s="383"/>
      <c r="Q103" s="383"/>
      <c r="R103" s="383"/>
    </row>
    <row r="104" ht="16.2" spans="1:18">
      <c r="A104" s="26" t="s">
        <v>212</v>
      </c>
      <c r="B104" s="439" t="s">
        <v>75</v>
      </c>
      <c r="C104" s="449" t="s">
        <v>213</v>
      </c>
      <c r="D104" s="450" t="s">
        <v>214</v>
      </c>
      <c r="E104" s="467">
        <v>470.02002</v>
      </c>
      <c r="F104" s="443">
        <v>0.983099811754863</v>
      </c>
      <c r="G104" s="451">
        <v>673.594008675012</v>
      </c>
      <c r="H104" s="452">
        <v>1.19215958492622</v>
      </c>
      <c r="I104" s="453"/>
      <c r="J104" s="453"/>
      <c r="K104" s="438"/>
      <c r="L104" s="438">
        <f t="shared" si="3"/>
        <v>0.209059773171357</v>
      </c>
      <c r="M104" s="446"/>
      <c r="N104" s="455"/>
      <c r="O104" s="383"/>
      <c r="P104" s="383"/>
      <c r="Q104" s="383"/>
      <c r="R104" s="383"/>
    </row>
    <row r="105" ht="15.6" spans="1:18">
      <c r="A105" s="26"/>
      <c r="B105" s="439">
        <v>6666110203</v>
      </c>
      <c r="C105" s="440" t="s">
        <v>215</v>
      </c>
      <c r="D105" s="441" t="s">
        <v>216</v>
      </c>
      <c r="E105" s="448">
        <v>145.49291</v>
      </c>
      <c r="F105" s="443">
        <v>0.304314808617444</v>
      </c>
      <c r="G105" s="437">
        <v>185.03175</v>
      </c>
      <c r="H105" s="438">
        <v>0.327478230859085</v>
      </c>
      <c r="I105" s="444"/>
      <c r="J105" s="444"/>
      <c r="K105" s="438"/>
      <c r="L105" s="438">
        <f t="shared" si="3"/>
        <v>0.023163422241641</v>
      </c>
      <c r="M105" s="446"/>
      <c r="N105" s="455"/>
      <c r="O105" s="383"/>
      <c r="P105" s="383"/>
      <c r="Q105" s="383"/>
      <c r="R105" s="383"/>
    </row>
    <row r="106" ht="15.6" spans="1:18">
      <c r="A106" s="26"/>
      <c r="B106" s="439">
        <v>5102040000</v>
      </c>
      <c r="C106" s="440" t="s">
        <v>217</v>
      </c>
      <c r="D106" s="441" t="s">
        <v>218</v>
      </c>
      <c r="E106" s="448">
        <v>-0.64556</v>
      </c>
      <c r="F106" s="443">
        <v>-0.00135026145157917</v>
      </c>
      <c r="G106" s="437">
        <v>0</v>
      </c>
      <c r="H106" s="438">
        <v>0</v>
      </c>
      <c r="I106" s="444"/>
      <c r="J106" s="444"/>
      <c r="K106" s="438"/>
      <c r="L106" s="438">
        <f t="shared" si="3"/>
        <v>0.00135026145157917</v>
      </c>
      <c r="M106" s="446"/>
      <c r="N106" s="455"/>
      <c r="O106" s="383"/>
      <c r="P106" s="383"/>
      <c r="Q106" s="383"/>
      <c r="R106" s="383"/>
    </row>
    <row r="107" ht="15.6" spans="1:18">
      <c r="A107" s="26"/>
      <c r="B107" s="439">
        <v>6666050307</v>
      </c>
      <c r="C107" s="440" t="s">
        <v>219</v>
      </c>
      <c r="D107" s="441" t="s">
        <v>220</v>
      </c>
      <c r="E107" s="448">
        <v>-69.74854</v>
      </c>
      <c r="F107" s="443">
        <v>-0.145886927421042</v>
      </c>
      <c r="G107" s="437">
        <v>0</v>
      </c>
      <c r="H107" s="438">
        <v>0</v>
      </c>
      <c r="I107" s="444"/>
      <c r="J107" s="444"/>
      <c r="K107" s="438"/>
      <c r="L107" s="438">
        <f t="shared" si="3"/>
        <v>0.145886927421042</v>
      </c>
      <c r="M107" s="446"/>
      <c r="N107" s="455"/>
      <c r="O107" s="383"/>
      <c r="P107" s="383"/>
      <c r="Q107" s="383"/>
      <c r="R107" s="383"/>
    </row>
    <row r="108" ht="15.6" spans="1:18">
      <c r="A108" s="26"/>
      <c r="B108" s="439">
        <v>6666050312</v>
      </c>
      <c r="C108" s="440" t="s">
        <v>221</v>
      </c>
      <c r="D108" s="441" t="s">
        <v>222</v>
      </c>
      <c r="E108" s="448">
        <v>60.27341</v>
      </c>
      <c r="F108" s="443">
        <v>0.1260686258105</v>
      </c>
      <c r="G108" s="437">
        <v>0</v>
      </c>
      <c r="H108" s="438">
        <v>0</v>
      </c>
      <c r="I108" s="444"/>
      <c r="J108" s="444"/>
      <c r="K108" s="438"/>
      <c r="L108" s="438">
        <f t="shared" si="3"/>
        <v>-0.1260686258105</v>
      </c>
      <c r="M108" s="446"/>
      <c r="N108" s="455"/>
      <c r="O108" s="383"/>
      <c r="P108" s="383"/>
      <c r="Q108" s="383"/>
      <c r="R108" s="383"/>
    </row>
    <row r="109" ht="16.2" spans="1:18">
      <c r="A109" s="26" t="s">
        <v>223</v>
      </c>
      <c r="B109" s="439" t="s">
        <v>96</v>
      </c>
      <c r="C109" s="449" t="s">
        <v>224</v>
      </c>
      <c r="D109" s="450" t="s">
        <v>225</v>
      </c>
      <c r="E109" s="451">
        <v>135.37222</v>
      </c>
      <c r="F109" s="443">
        <v>0.283146245555323</v>
      </c>
      <c r="G109" s="451">
        <v>185.03175</v>
      </c>
      <c r="H109" s="452">
        <v>0.327478230859085</v>
      </c>
      <c r="I109" s="453"/>
      <c r="J109" s="453"/>
      <c r="K109" s="438"/>
      <c r="L109" s="438">
        <f t="shared" si="3"/>
        <v>0.044331985303762</v>
      </c>
      <c r="M109" s="446"/>
      <c r="N109" s="455"/>
      <c r="O109" s="383"/>
      <c r="P109" s="383"/>
      <c r="Q109" s="383"/>
      <c r="R109" s="383"/>
    </row>
    <row r="110" ht="15.6" spans="1:18">
      <c r="A110" s="26"/>
      <c r="B110" s="439">
        <v>6666100203</v>
      </c>
      <c r="C110" s="440" t="s">
        <v>226</v>
      </c>
      <c r="D110" s="441" t="s">
        <v>227</v>
      </c>
      <c r="E110" s="448">
        <v>238.79033</v>
      </c>
      <c r="F110" s="443">
        <v>0.499456870947501</v>
      </c>
      <c r="G110" s="437">
        <v>100.000681071543</v>
      </c>
      <c r="H110" s="438">
        <v>0.17698609088447</v>
      </c>
      <c r="I110" s="444"/>
      <c r="J110" s="444"/>
      <c r="K110" s="438"/>
      <c r="L110" s="438">
        <f t="shared" si="3"/>
        <v>-0.322470780063031</v>
      </c>
      <c r="M110" s="446"/>
      <c r="N110" s="455"/>
      <c r="O110" s="383"/>
      <c r="P110" s="383"/>
      <c r="Q110" s="383"/>
      <c r="R110" s="383"/>
    </row>
    <row r="111" ht="16.2" spans="1:18">
      <c r="A111" s="26" t="s">
        <v>228</v>
      </c>
      <c r="B111" s="439" t="s">
        <v>75</v>
      </c>
      <c r="C111" s="449" t="s">
        <v>229</v>
      </c>
      <c r="D111" s="450" t="s">
        <v>230</v>
      </c>
      <c r="E111" s="451">
        <v>238.79033</v>
      </c>
      <c r="F111" s="443">
        <v>0.499456870947501</v>
      </c>
      <c r="G111" s="451">
        <v>100.000681071543</v>
      </c>
      <c r="H111" s="452">
        <v>0.17698609088447</v>
      </c>
      <c r="I111" s="453"/>
      <c r="J111" s="453"/>
      <c r="K111" s="438"/>
      <c r="L111" s="438">
        <f t="shared" si="3"/>
        <v>-0.322470780063031</v>
      </c>
      <c r="M111" s="446"/>
      <c r="N111" s="455"/>
      <c r="O111" s="383"/>
      <c r="P111" s="383"/>
      <c r="Q111" s="383"/>
      <c r="R111" s="383"/>
    </row>
    <row r="112" ht="46.8" spans="1:18">
      <c r="A112" s="26"/>
      <c r="B112" s="439">
        <v>5301070000</v>
      </c>
      <c r="C112" s="440" t="s">
        <v>231</v>
      </c>
      <c r="D112" s="441" t="s">
        <v>232</v>
      </c>
      <c r="E112" s="448">
        <v>-636.57822</v>
      </c>
      <c r="F112" s="443">
        <v>-1.33147504706128</v>
      </c>
      <c r="G112" s="437">
        <v>-585.654141180491</v>
      </c>
      <c r="H112" s="438">
        <v>-1.0365193111403</v>
      </c>
      <c r="I112" s="444"/>
      <c r="J112" s="444"/>
      <c r="K112" s="438"/>
      <c r="L112" s="438">
        <f t="shared" si="3"/>
        <v>0.29495573592098</v>
      </c>
      <c r="M112" s="446"/>
      <c r="N112" s="468" t="s">
        <v>233</v>
      </c>
      <c r="O112" s="383"/>
      <c r="P112" s="383"/>
      <c r="Q112" s="383"/>
      <c r="R112" s="383"/>
    </row>
    <row r="113" ht="16.2" spans="1:18">
      <c r="A113" s="469" t="s">
        <v>234</v>
      </c>
      <c r="B113" s="439" t="s">
        <v>96</v>
      </c>
      <c r="C113" s="449" t="s">
        <v>235</v>
      </c>
      <c r="D113" s="450" t="s">
        <v>236</v>
      </c>
      <c r="E113" s="451">
        <v>-636.57822</v>
      </c>
      <c r="F113" s="443">
        <v>-1.33147504706128</v>
      </c>
      <c r="G113" s="451">
        <v>-585.654141180491</v>
      </c>
      <c r="H113" s="452">
        <v>-1.0365193111403</v>
      </c>
      <c r="I113" s="453"/>
      <c r="J113" s="453"/>
      <c r="K113" s="438"/>
      <c r="L113" s="438">
        <f t="shared" si="3"/>
        <v>0.29495573592098</v>
      </c>
      <c r="M113" s="446"/>
      <c r="N113" s="455"/>
      <c r="O113" s="383"/>
      <c r="P113" s="383"/>
      <c r="Q113" s="383"/>
      <c r="R113" s="383"/>
    </row>
    <row r="114" ht="15.6" spans="1:18">
      <c r="A114" s="469"/>
      <c r="B114" s="439">
        <v>6666021602</v>
      </c>
      <c r="C114" s="470" t="s">
        <v>237</v>
      </c>
      <c r="D114" s="471" t="s">
        <v>238</v>
      </c>
      <c r="E114" s="448">
        <v>58.2384</v>
      </c>
      <c r="F114" s="443">
        <v>0.121812173185526</v>
      </c>
      <c r="G114" s="437">
        <v>48.5245293290605</v>
      </c>
      <c r="H114" s="438">
        <v>0.0858810826679772</v>
      </c>
      <c r="I114" s="444"/>
      <c r="J114" s="444"/>
      <c r="K114" s="438"/>
      <c r="L114" s="438">
        <f t="shared" si="3"/>
        <v>-0.0359310905175488</v>
      </c>
      <c r="M114" s="446"/>
      <c r="N114" s="455"/>
      <c r="O114" s="383"/>
      <c r="P114" s="383"/>
      <c r="Q114" s="383"/>
      <c r="R114" s="383"/>
    </row>
    <row r="115" ht="15.6" spans="1:18">
      <c r="A115" s="469"/>
      <c r="B115" s="439">
        <v>6666021603</v>
      </c>
      <c r="C115" s="470" t="s">
        <v>239</v>
      </c>
      <c r="D115" s="471" t="s">
        <v>240</v>
      </c>
      <c r="E115" s="448">
        <v>9.29013</v>
      </c>
      <c r="F115" s="443">
        <v>0.0194313532733738</v>
      </c>
      <c r="G115" s="437">
        <v>12.5232943458888</v>
      </c>
      <c r="H115" s="438">
        <v>0.0221643381577445</v>
      </c>
      <c r="I115" s="444"/>
      <c r="J115" s="444"/>
      <c r="K115" s="438"/>
      <c r="L115" s="438">
        <f t="shared" si="3"/>
        <v>0.0027329848843707</v>
      </c>
      <c r="M115" s="446"/>
      <c r="N115" s="455"/>
      <c r="O115" s="383"/>
      <c r="P115" s="383"/>
      <c r="Q115" s="383"/>
      <c r="R115" s="383"/>
    </row>
    <row r="116" ht="15.6" spans="1:18">
      <c r="A116" s="469"/>
      <c r="B116" s="439">
        <v>6666021604</v>
      </c>
      <c r="C116" s="472" t="s">
        <v>241</v>
      </c>
      <c r="D116" s="473" t="s">
        <v>242</v>
      </c>
      <c r="E116" s="448">
        <v>23</v>
      </c>
      <c r="F116" s="443">
        <v>0.048107090566827</v>
      </c>
      <c r="G116" s="437">
        <v>4.47832312446251</v>
      </c>
      <c r="H116" s="438">
        <v>0.00792595505373705</v>
      </c>
      <c r="I116" s="444"/>
      <c r="J116" s="444"/>
      <c r="K116" s="438"/>
      <c r="L116" s="438">
        <f t="shared" si="3"/>
        <v>-0.04018113551309</v>
      </c>
      <c r="M116" s="446"/>
      <c r="N116" s="455"/>
      <c r="O116" s="383"/>
      <c r="P116" s="383"/>
      <c r="Q116" s="383"/>
      <c r="R116" s="383"/>
    </row>
    <row r="117" ht="16.2" spans="1:18">
      <c r="A117" s="469" t="s">
        <v>243</v>
      </c>
      <c r="B117" s="439" t="s">
        <v>75</v>
      </c>
      <c r="C117" s="449" t="s">
        <v>244</v>
      </c>
      <c r="D117" s="450" t="s">
        <v>245</v>
      </c>
      <c r="E117" s="451">
        <v>90.52853</v>
      </c>
      <c r="F117" s="443">
        <v>0.189350617025727</v>
      </c>
      <c r="G117" s="451">
        <v>65.5261467994118</v>
      </c>
      <c r="H117" s="452">
        <v>0.115971375879459</v>
      </c>
      <c r="I117" s="453"/>
      <c r="J117" s="453"/>
      <c r="K117" s="438"/>
      <c r="L117" s="438">
        <f t="shared" si="3"/>
        <v>-0.073379241146268</v>
      </c>
      <c r="M117" s="446"/>
      <c r="N117" s="455"/>
      <c r="O117" s="383"/>
      <c r="P117" s="383"/>
      <c r="Q117" s="383"/>
      <c r="R117" s="383"/>
    </row>
    <row r="118" ht="15.6" spans="1:18">
      <c r="A118" s="469"/>
      <c r="B118" s="439">
        <v>6666021600</v>
      </c>
      <c r="C118" s="440" t="s">
        <v>246</v>
      </c>
      <c r="D118" s="441" t="s">
        <v>247</v>
      </c>
      <c r="E118" s="448">
        <v>269.13172</v>
      </c>
      <c r="F118" s="443">
        <v>0.562919305584606</v>
      </c>
      <c r="G118" s="437">
        <v>336.528414730881</v>
      </c>
      <c r="H118" s="438">
        <v>0.595604429455384</v>
      </c>
      <c r="I118" s="444"/>
      <c r="J118" s="444"/>
      <c r="K118" s="438"/>
      <c r="L118" s="438">
        <f t="shared" si="3"/>
        <v>0.032685123870778</v>
      </c>
      <c r="M118" s="446"/>
      <c r="N118" s="455"/>
      <c r="O118" s="383"/>
      <c r="P118" s="383"/>
      <c r="Q118" s="383"/>
      <c r="R118" s="383"/>
    </row>
    <row r="119" ht="15.6" spans="1:18">
      <c r="A119" s="469"/>
      <c r="B119" s="439">
        <v>6666021604</v>
      </c>
      <c r="C119" s="440" t="s">
        <v>248</v>
      </c>
      <c r="D119" s="441" t="s">
        <v>249</v>
      </c>
      <c r="E119" s="448">
        <v>14.71514</v>
      </c>
      <c r="F119" s="443">
        <v>0.0307783727253713</v>
      </c>
      <c r="G119" s="437">
        <v>68.7936522925622</v>
      </c>
      <c r="H119" s="438">
        <v>0.121754366734916</v>
      </c>
      <c r="I119" s="444"/>
      <c r="J119" s="444"/>
      <c r="K119" s="438"/>
      <c r="L119" s="438">
        <f t="shared" si="3"/>
        <v>0.0909759940095447</v>
      </c>
      <c r="M119" s="446"/>
      <c r="N119" s="455"/>
      <c r="O119" s="383"/>
      <c r="P119" s="383"/>
      <c r="Q119" s="383"/>
      <c r="R119" s="383"/>
    </row>
    <row r="120" ht="16.2" spans="1:18">
      <c r="A120" s="26" t="s">
        <v>250</v>
      </c>
      <c r="B120" s="439" t="s">
        <v>96</v>
      </c>
      <c r="C120" s="449" t="s">
        <v>251</v>
      </c>
      <c r="D120" s="450" t="s">
        <v>252</v>
      </c>
      <c r="E120" s="451">
        <v>283.84686</v>
      </c>
      <c r="F120" s="443">
        <v>0.593697678309977</v>
      </c>
      <c r="G120" s="451">
        <v>405.322067023443</v>
      </c>
      <c r="H120" s="452">
        <v>0.7173587961903</v>
      </c>
      <c r="I120" s="453"/>
      <c r="J120" s="453"/>
      <c r="K120" s="438"/>
      <c r="L120" s="438">
        <f t="shared" si="3"/>
        <v>0.123661117880323</v>
      </c>
      <c r="M120" s="446"/>
      <c r="N120" s="455"/>
      <c r="O120" s="383"/>
      <c r="P120" s="383"/>
      <c r="Q120" s="383"/>
      <c r="R120" s="383"/>
    </row>
    <row r="121" ht="15.6" spans="1:18">
      <c r="A121" s="26"/>
      <c r="B121" s="439">
        <v>5001010206</v>
      </c>
      <c r="C121" s="440" t="s">
        <v>253</v>
      </c>
      <c r="D121" s="441" t="s">
        <v>254</v>
      </c>
      <c r="E121" s="448">
        <v>36.4622</v>
      </c>
      <c r="F121" s="443">
        <v>0.0762647981593809</v>
      </c>
      <c r="G121" s="437">
        <v>41.7069971485281</v>
      </c>
      <c r="H121" s="438">
        <v>0.073815081144965</v>
      </c>
      <c r="I121" s="444"/>
      <c r="J121" s="444"/>
      <c r="K121" s="438"/>
      <c r="L121" s="438">
        <f t="shared" si="3"/>
        <v>-0.0024497170144159</v>
      </c>
      <c r="M121" s="446"/>
      <c r="N121" s="455"/>
      <c r="O121" s="383"/>
      <c r="P121" s="383"/>
      <c r="Q121" s="383"/>
      <c r="R121" s="383"/>
    </row>
    <row r="122" ht="31.2" spans="1:18">
      <c r="A122" s="26"/>
      <c r="B122" s="439">
        <v>6666010184</v>
      </c>
      <c r="C122" s="440" t="s">
        <v>255</v>
      </c>
      <c r="D122" s="441" t="s">
        <v>256</v>
      </c>
      <c r="E122" s="448">
        <v>-1.76551</v>
      </c>
      <c r="F122" s="443">
        <v>-0.00369276302028864</v>
      </c>
      <c r="G122" s="437">
        <v>-104.359984791084</v>
      </c>
      <c r="H122" s="438">
        <v>-0.184701399580695</v>
      </c>
      <c r="I122" s="444"/>
      <c r="J122" s="444"/>
      <c r="K122" s="438"/>
      <c r="L122" s="438">
        <f t="shared" si="3"/>
        <v>-0.181008636560406</v>
      </c>
      <c r="M122" s="446"/>
      <c r="N122" s="474" t="s">
        <v>257</v>
      </c>
      <c r="O122" s="383"/>
      <c r="P122" s="383"/>
      <c r="Q122" s="383"/>
      <c r="R122" s="383"/>
    </row>
    <row r="123" ht="15.6" spans="1:18">
      <c r="A123" s="26"/>
      <c r="B123" s="439">
        <v>6666010186</v>
      </c>
      <c r="C123" s="440" t="s">
        <v>258</v>
      </c>
      <c r="D123" s="441" t="s">
        <v>259</v>
      </c>
      <c r="E123" s="448">
        <v>175.42799</v>
      </c>
      <c r="F123" s="443">
        <v>0.366927400125497</v>
      </c>
      <c r="G123" s="437">
        <v>65.5536011346778</v>
      </c>
      <c r="H123" s="438">
        <v>0.116019965903292</v>
      </c>
      <c r="I123" s="444"/>
      <c r="J123" s="444"/>
      <c r="K123" s="438"/>
      <c r="L123" s="438">
        <f t="shared" si="3"/>
        <v>-0.250907434222205</v>
      </c>
      <c r="M123" s="446"/>
      <c r="N123" s="455"/>
      <c r="O123" s="383"/>
      <c r="P123" s="383"/>
      <c r="Q123" s="383"/>
      <c r="R123" s="383"/>
    </row>
    <row r="124" ht="15.6" spans="1:18">
      <c r="A124" s="26"/>
      <c r="B124" s="439">
        <v>6666010189</v>
      </c>
      <c r="C124" s="440" t="s">
        <v>260</v>
      </c>
      <c r="D124" s="441" t="s">
        <v>261</v>
      </c>
      <c r="E124" s="448">
        <v>131.52929</v>
      </c>
      <c r="F124" s="443">
        <v>0.275108324618281</v>
      </c>
      <c r="G124" s="437">
        <v>160.2540113491</v>
      </c>
      <c r="H124" s="438">
        <v>0.283625378480585</v>
      </c>
      <c r="I124" s="444"/>
      <c r="J124" s="444"/>
      <c r="K124" s="438"/>
      <c r="L124" s="438">
        <f t="shared" si="3"/>
        <v>0.008517053862304</v>
      </c>
      <c r="M124" s="401"/>
      <c r="N124" s="455"/>
      <c r="O124" s="383"/>
      <c r="P124" s="383"/>
      <c r="Q124" s="383"/>
      <c r="R124" s="383"/>
    </row>
    <row r="125" ht="15.6" spans="1:18">
      <c r="A125" s="26"/>
      <c r="B125" s="439">
        <v>6666010012</v>
      </c>
      <c r="C125" s="440" t="s">
        <v>262</v>
      </c>
      <c r="D125" s="441" t="s">
        <v>263</v>
      </c>
      <c r="E125" s="448">
        <v>327.10203</v>
      </c>
      <c r="F125" s="443">
        <v>0.684170738339259</v>
      </c>
      <c r="G125" s="437">
        <v>432.710095415979</v>
      </c>
      <c r="H125" s="438">
        <v>0.765831466879011</v>
      </c>
      <c r="I125" s="444"/>
      <c r="J125" s="444"/>
      <c r="K125" s="438"/>
      <c r="L125" s="438">
        <f t="shared" si="3"/>
        <v>0.081660728539752</v>
      </c>
      <c r="M125" s="446"/>
      <c r="N125" s="455"/>
      <c r="O125" s="383"/>
      <c r="P125" s="383"/>
      <c r="Q125" s="383"/>
      <c r="R125" s="383"/>
    </row>
    <row r="126" ht="15.6" spans="1:18">
      <c r="A126" s="26"/>
      <c r="B126" s="439">
        <v>6666010226</v>
      </c>
      <c r="C126" s="440" t="s">
        <v>264</v>
      </c>
      <c r="D126" s="441" t="s">
        <v>265</v>
      </c>
      <c r="E126" s="448">
        <v>38.83729</v>
      </c>
      <c r="F126" s="443">
        <v>0.0812325664087011</v>
      </c>
      <c r="G126" s="437">
        <v>55.3263349424469</v>
      </c>
      <c r="H126" s="438">
        <v>0.0979192505441345</v>
      </c>
      <c r="I126" s="444"/>
      <c r="J126" s="444"/>
      <c r="K126" s="438"/>
      <c r="L126" s="438">
        <f t="shared" si="3"/>
        <v>0.0166866841354334</v>
      </c>
      <c r="M126" s="446"/>
      <c r="N126" s="455"/>
      <c r="O126" s="383"/>
      <c r="P126" s="383"/>
      <c r="Q126" s="383"/>
      <c r="R126" s="383"/>
    </row>
    <row r="127" ht="15.6" spans="1:18">
      <c r="A127" s="26"/>
      <c r="B127" s="439">
        <v>6666010102</v>
      </c>
      <c r="C127" s="440" t="s">
        <v>266</v>
      </c>
      <c r="D127" s="441" t="s">
        <v>267</v>
      </c>
      <c r="E127" s="448">
        <v>1867.34463</v>
      </c>
      <c r="F127" s="443">
        <v>3.90576161890818</v>
      </c>
      <c r="G127" s="437">
        <v>2050.13775116532</v>
      </c>
      <c r="H127" s="438">
        <v>3.62843395130317</v>
      </c>
      <c r="I127" s="444"/>
      <c r="J127" s="444"/>
      <c r="K127" s="438"/>
      <c r="L127" s="438">
        <f t="shared" si="3"/>
        <v>-0.27732766760501</v>
      </c>
      <c r="M127" s="446"/>
      <c r="N127" s="455"/>
      <c r="O127" s="383"/>
      <c r="P127" s="383"/>
      <c r="Q127" s="383"/>
      <c r="R127" s="383"/>
    </row>
    <row r="128" ht="16.2" spans="1:18">
      <c r="A128" s="26" t="s">
        <v>268</v>
      </c>
      <c r="B128" s="439" t="s">
        <v>269</v>
      </c>
      <c r="C128" s="449" t="s">
        <v>270</v>
      </c>
      <c r="D128" s="450" t="s">
        <v>271</v>
      </c>
      <c r="E128" s="451">
        <v>2574.93792</v>
      </c>
      <c r="F128" s="443">
        <v>5.38577268353901</v>
      </c>
      <c r="G128" s="451">
        <v>2701.32880636497</v>
      </c>
      <c r="H128" s="452">
        <v>4.78094369467447</v>
      </c>
      <c r="I128" s="453"/>
      <c r="J128" s="453"/>
      <c r="K128" s="438"/>
      <c r="L128" s="438">
        <f t="shared" si="3"/>
        <v>-0.60482898886454</v>
      </c>
      <c r="M128" s="446"/>
      <c r="N128" s="455"/>
      <c r="O128" s="383"/>
      <c r="P128" s="383"/>
      <c r="Q128" s="383"/>
      <c r="R128" s="383"/>
    </row>
    <row r="129" ht="15.6" spans="1:18">
      <c r="A129" s="26"/>
      <c r="B129" s="439">
        <v>6666010196</v>
      </c>
      <c r="C129" s="440" t="s">
        <v>272</v>
      </c>
      <c r="D129" s="441" t="s">
        <v>273</v>
      </c>
      <c r="E129" s="448">
        <v>136.18887</v>
      </c>
      <c r="F129" s="443">
        <v>0.284854361012341</v>
      </c>
      <c r="G129" s="437">
        <v>190.557656186689</v>
      </c>
      <c r="H129" s="438">
        <v>0.337258249595924</v>
      </c>
      <c r="I129" s="444"/>
      <c r="J129" s="444"/>
      <c r="K129" s="438"/>
      <c r="L129" s="438">
        <f t="shared" si="3"/>
        <v>0.052403888583583</v>
      </c>
      <c r="M129" s="446"/>
      <c r="N129" s="455"/>
      <c r="O129" s="383"/>
      <c r="P129" s="383"/>
      <c r="Q129" s="383"/>
      <c r="R129" s="383"/>
    </row>
    <row r="130" ht="15.6" spans="1:18">
      <c r="A130" s="26"/>
      <c r="B130" s="439">
        <v>6666010101</v>
      </c>
      <c r="C130" s="440" t="s">
        <v>274</v>
      </c>
      <c r="D130" s="441" t="s">
        <v>275</v>
      </c>
      <c r="E130" s="448">
        <v>877.73175</v>
      </c>
      <c r="F130" s="443">
        <v>1.83587481698389</v>
      </c>
      <c r="G130" s="437">
        <v>1073.1871854306</v>
      </c>
      <c r="H130" s="438">
        <v>1.89937911123606</v>
      </c>
      <c r="I130" s="444"/>
      <c r="J130" s="444"/>
      <c r="K130" s="438"/>
      <c r="L130" s="438">
        <f t="shared" si="3"/>
        <v>0.06350429425217</v>
      </c>
      <c r="M130" s="446"/>
      <c r="N130" s="455"/>
      <c r="O130" s="383"/>
      <c r="P130" s="383"/>
      <c r="Q130" s="383"/>
      <c r="R130" s="383"/>
    </row>
    <row r="131" ht="15.6" spans="1:18">
      <c r="A131" s="26"/>
      <c r="B131" s="439">
        <v>6666010199</v>
      </c>
      <c r="C131" s="440" t="s">
        <v>276</v>
      </c>
      <c r="D131" s="441" t="s">
        <v>277</v>
      </c>
      <c r="E131" s="448">
        <v>7.82294999999999</v>
      </c>
      <c r="F131" s="443">
        <v>0.0163625810499895</v>
      </c>
      <c r="G131" s="437">
        <v>0</v>
      </c>
      <c r="H131" s="438">
        <v>0</v>
      </c>
      <c r="I131" s="444"/>
      <c r="J131" s="444"/>
      <c r="K131" s="438"/>
      <c r="L131" s="438">
        <f t="shared" si="3"/>
        <v>-0.0163625810499895</v>
      </c>
      <c r="M131" s="446"/>
      <c r="N131" s="455"/>
      <c r="O131" s="383"/>
      <c r="P131" s="383"/>
      <c r="Q131" s="383"/>
      <c r="R131" s="383"/>
    </row>
    <row r="132" ht="15.6" spans="1:18">
      <c r="A132" s="26"/>
      <c r="B132" s="439">
        <v>6666010185</v>
      </c>
      <c r="C132" s="440" t="s">
        <v>278</v>
      </c>
      <c r="D132" s="441" t="s">
        <v>279</v>
      </c>
      <c r="E132" s="448">
        <v>-3.01285</v>
      </c>
      <c r="F132" s="443">
        <v>-0.00630171512235934</v>
      </c>
      <c r="G132" s="437">
        <v>-49.9870080347595</v>
      </c>
      <c r="H132" s="438">
        <v>-0.0884694489305856</v>
      </c>
      <c r="I132" s="444"/>
      <c r="J132" s="444"/>
      <c r="K132" s="438"/>
      <c r="L132" s="438">
        <f t="shared" si="3"/>
        <v>-0.0821677338082263</v>
      </c>
      <c r="M132" s="446"/>
      <c r="N132" s="455"/>
      <c r="O132" s="383"/>
      <c r="P132" s="383"/>
      <c r="Q132" s="383"/>
      <c r="R132" s="383"/>
    </row>
    <row r="133" ht="15.6" spans="1:18">
      <c r="A133" s="26"/>
      <c r="B133" s="439">
        <v>6666010207</v>
      </c>
      <c r="C133" s="440" t="s">
        <v>280</v>
      </c>
      <c r="D133" s="441" t="s">
        <v>281</v>
      </c>
      <c r="E133" s="448">
        <v>11.46886</v>
      </c>
      <c r="F133" s="443">
        <v>0.0239884124660113</v>
      </c>
      <c r="G133" s="437">
        <v>18.367003005946</v>
      </c>
      <c r="H133" s="438">
        <v>0.0325068192381615</v>
      </c>
      <c r="I133" s="444"/>
      <c r="J133" s="444"/>
      <c r="K133" s="438"/>
      <c r="L133" s="438">
        <f t="shared" si="3"/>
        <v>0.0085184067721502</v>
      </c>
      <c r="M133" s="446"/>
      <c r="N133" s="455"/>
      <c r="O133" s="383"/>
      <c r="P133" s="383"/>
      <c r="Q133" s="383"/>
      <c r="R133" s="383"/>
    </row>
    <row r="134" ht="15.6" spans="1:18">
      <c r="A134" s="26"/>
      <c r="B134" s="439">
        <v>5102040406</v>
      </c>
      <c r="C134" s="440" t="s">
        <v>92</v>
      </c>
      <c r="D134" s="441" t="s">
        <v>282</v>
      </c>
      <c r="E134" s="448">
        <v>0</v>
      </c>
      <c r="F134" s="443">
        <v>0</v>
      </c>
      <c r="G134" s="437">
        <v>0</v>
      </c>
      <c r="H134" s="438">
        <v>0</v>
      </c>
      <c r="I134" s="444"/>
      <c r="J134" s="444"/>
      <c r="K134" s="438"/>
      <c r="L134" s="438">
        <f t="shared" si="3"/>
        <v>0</v>
      </c>
      <c r="M134" s="446"/>
      <c r="N134" s="455"/>
      <c r="O134" s="383"/>
      <c r="P134" s="383"/>
      <c r="Q134" s="383"/>
      <c r="R134" s="383"/>
    </row>
    <row r="135" ht="15.6" spans="1:18">
      <c r="A135" s="26"/>
      <c r="B135" s="439">
        <v>6666010227</v>
      </c>
      <c r="C135" s="440" t="s">
        <v>283</v>
      </c>
      <c r="D135" s="441" t="s">
        <v>284</v>
      </c>
      <c r="E135" s="448">
        <v>16.47136</v>
      </c>
      <c r="F135" s="443">
        <v>0.0344517046642962</v>
      </c>
      <c r="G135" s="437">
        <v>17.2993701025381</v>
      </c>
      <c r="H135" s="438">
        <v>0.0306172703666031</v>
      </c>
      <c r="I135" s="444"/>
      <c r="J135" s="444"/>
      <c r="K135" s="438"/>
      <c r="L135" s="438">
        <f t="shared" si="3"/>
        <v>-0.0038344342976931</v>
      </c>
      <c r="M135" s="446"/>
      <c r="N135" s="455"/>
      <c r="O135" s="383"/>
      <c r="P135" s="383"/>
      <c r="Q135" s="383"/>
      <c r="R135" s="383"/>
    </row>
    <row r="136" ht="16.2" spans="1:18">
      <c r="A136" s="26" t="s">
        <v>285</v>
      </c>
      <c r="B136" s="439" t="s">
        <v>269</v>
      </c>
      <c r="C136" s="449" t="s">
        <v>286</v>
      </c>
      <c r="D136" s="450" t="s">
        <v>287</v>
      </c>
      <c r="E136" s="451">
        <v>1046.67094</v>
      </c>
      <c r="F136" s="443">
        <v>2.18923016105417</v>
      </c>
      <c r="G136" s="451">
        <v>1249.42420669101</v>
      </c>
      <c r="H136" s="452">
        <v>2.21129200150616</v>
      </c>
      <c r="I136" s="453"/>
      <c r="J136" s="453"/>
      <c r="K136" s="438"/>
      <c r="L136" s="438">
        <f t="shared" si="3"/>
        <v>0.0220618404519901</v>
      </c>
      <c r="M136" s="446"/>
      <c r="N136" s="455"/>
      <c r="O136" s="383"/>
      <c r="P136" s="383"/>
      <c r="Q136" s="383"/>
      <c r="R136" s="383"/>
    </row>
    <row r="137" ht="15.6" spans="1:18">
      <c r="A137" s="26"/>
      <c r="B137" s="439">
        <v>6666010302</v>
      </c>
      <c r="C137" s="440" t="s">
        <v>288</v>
      </c>
      <c r="D137" s="441" t="s">
        <v>289</v>
      </c>
      <c r="E137" s="448">
        <v>69.39378</v>
      </c>
      <c r="F137" s="443">
        <v>0.145144906923238</v>
      </c>
      <c r="G137" s="437">
        <v>53.1764060998101</v>
      </c>
      <c r="H137" s="438">
        <v>0.0941142014438606</v>
      </c>
      <c r="I137" s="444"/>
      <c r="J137" s="444"/>
      <c r="K137" s="438"/>
      <c r="L137" s="438">
        <f t="shared" si="3"/>
        <v>-0.0510307054793774</v>
      </c>
      <c r="M137" s="446"/>
      <c r="N137" s="455"/>
      <c r="O137" s="383"/>
      <c r="P137" s="383"/>
      <c r="Q137" s="383"/>
      <c r="R137" s="383"/>
    </row>
    <row r="138" ht="15.6" spans="1:18">
      <c r="A138" s="26"/>
      <c r="B138" s="439">
        <v>6666010314</v>
      </c>
      <c r="C138" s="440" t="s">
        <v>290</v>
      </c>
      <c r="D138" s="441" t="s">
        <v>291</v>
      </c>
      <c r="E138" s="448">
        <v>131.58787</v>
      </c>
      <c r="F138" s="443">
        <v>0.275230851286342</v>
      </c>
      <c r="G138" s="437">
        <v>57.1869187155708</v>
      </c>
      <c r="H138" s="438">
        <v>0.101212202604458</v>
      </c>
      <c r="I138" s="444"/>
      <c r="J138" s="444"/>
      <c r="K138" s="438"/>
      <c r="L138" s="438">
        <f t="shared" si="3"/>
        <v>-0.174018648681884</v>
      </c>
      <c r="M138" s="446"/>
      <c r="N138" s="455"/>
      <c r="O138" s="383"/>
      <c r="P138" s="383"/>
      <c r="Q138" s="383"/>
      <c r="R138" s="383"/>
    </row>
    <row r="139" ht="62.4" spans="1:18">
      <c r="A139" s="26"/>
      <c r="B139" s="439">
        <v>6666010315</v>
      </c>
      <c r="C139" s="440" t="s">
        <v>292</v>
      </c>
      <c r="D139" s="441" t="s">
        <v>293</v>
      </c>
      <c r="E139" s="448"/>
      <c r="F139" s="443">
        <v>0</v>
      </c>
      <c r="G139" s="437">
        <v>129.826064793171</v>
      </c>
      <c r="H139" s="438">
        <v>0.229772512111378</v>
      </c>
      <c r="I139" s="444"/>
      <c r="J139" s="444"/>
      <c r="K139" s="438"/>
      <c r="L139" s="438">
        <f t="shared" si="3"/>
        <v>0.229772512111378</v>
      </c>
      <c r="M139" s="446"/>
      <c r="N139" s="475" t="s">
        <v>294</v>
      </c>
      <c r="O139" s="383"/>
      <c r="P139" s="383"/>
      <c r="Q139" s="383"/>
      <c r="R139" s="383"/>
    </row>
    <row r="140" ht="15.6" spans="1:18">
      <c r="A140" s="26"/>
      <c r="B140" s="439">
        <v>6666020401</v>
      </c>
      <c r="C140" s="440" t="s">
        <v>295</v>
      </c>
      <c r="D140" s="441" t="s">
        <v>296</v>
      </c>
      <c r="E140" s="448">
        <v>359.63645</v>
      </c>
      <c r="F140" s="443">
        <v>0.752220142229659</v>
      </c>
      <c r="G140" s="437">
        <v>433.524219246447</v>
      </c>
      <c r="H140" s="438">
        <v>0.767272343008118</v>
      </c>
      <c r="I140" s="444"/>
      <c r="J140" s="444"/>
      <c r="K140" s="438"/>
      <c r="L140" s="438">
        <f t="shared" si="3"/>
        <v>0.0150522007784589</v>
      </c>
      <c r="M140" s="446"/>
      <c r="N140" s="476"/>
      <c r="O140" s="383"/>
      <c r="P140" s="383"/>
      <c r="Q140" s="383"/>
      <c r="R140" s="383"/>
    </row>
    <row r="141" ht="15.6" spans="1:18">
      <c r="A141" s="26"/>
      <c r="B141" s="439">
        <v>6666020502</v>
      </c>
      <c r="C141" s="440" t="s">
        <v>297</v>
      </c>
      <c r="D141" s="441" t="s">
        <v>298</v>
      </c>
      <c r="E141" s="448">
        <v>376.65979</v>
      </c>
      <c r="F141" s="443">
        <v>0.787826375235307</v>
      </c>
      <c r="G141" s="437">
        <v>401.653630632393</v>
      </c>
      <c r="H141" s="438">
        <v>0.710866218244298</v>
      </c>
      <c r="I141" s="444"/>
      <c r="J141" s="444"/>
      <c r="K141" s="438"/>
      <c r="L141" s="438">
        <f t="shared" si="3"/>
        <v>-0.076960156991009</v>
      </c>
      <c r="M141" s="446"/>
      <c r="N141" s="476"/>
      <c r="O141" s="383"/>
      <c r="P141" s="383"/>
      <c r="Q141" s="383"/>
      <c r="R141" s="383"/>
    </row>
    <row r="142" ht="15.6" spans="1:18">
      <c r="A142" s="26"/>
      <c r="B142" s="439">
        <v>6666020503</v>
      </c>
      <c r="C142" s="440" t="s">
        <v>299</v>
      </c>
      <c r="D142" s="441" t="s">
        <v>300</v>
      </c>
      <c r="E142" s="448">
        <v>4.96508</v>
      </c>
      <c r="F142" s="443">
        <v>0.0103850240535453</v>
      </c>
      <c r="G142" s="437">
        <v>19.6965877869246</v>
      </c>
      <c r="H142" s="438">
        <v>0.0348599833402793</v>
      </c>
      <c r="I142" s="444"/>
      <c r="J142" s="444"/>
      <c r="K142" s="438"/>
      <c r="L142" s="438">
        <f t="shared" si="3"/>
        <v>0.024474959286734</v>
      </c>
      <c r="M142" s="446"/>
      <c r="N142" s="476"/>
      <c r="O142" s="383"/>
      <c r="P142" s="383"/>
      <c r="Q142" s="383"/>
      <c r="R142" s="383"/>
    </row>
    <row r="143" ht="78" spans="1:18">
      <c r="A143" s="26"/>
      <c r="B143" s="439">
        <v>6666021502</v>
      </c>
      <c r="C143" s="440" t="s">
        <v>301</v>
      </c>
      <c r="D143" s="441" t="s">
        <v>302</v>
      </c>
      <c r="E143" s="448">
        <v>105.03852</v>
      </c>
      <c r="F143" s="443">
        <v>0.219699895419368</v>
      </c>
      <c r="G143" s="437">
        <v>371.507457556916</v>
      </c>
      <c r="H143" s="438">
        <v>0.657512048346813</v>
      </c>
      <c r="I143" s="444"/>
      <c r="J143" s="444"/>
      <c r="K143" s="438"/>
      <c r="L143" s="438">
        <f t="shared" si="3"/>
        <v>0.437812152927445</v>
      </c>
      <c r="M143" s="401"/>
      <c r="N143" s="475" t="s">
        <v>303</v>
      </c>
      <c r="O143" s="383"/>
      <c r="P143" s="383"/>
      <c r="Q143" s="383"/>
      <c r="R143" s="383"/>
    </row>
    <row r="144" ht="15.6" spans="1:18">
      <c r="A144" s="26"/>
      <c r="B144" s="439">
        <v>6666021503</v>
      </c>
      <c r="C144" s="440" t="s">
        <v>304</v>
      </c>
      <c r="D144" s="441" t="s">
        <v>305</v>
      </c>
      <c r="E144" s="448">
        <v>42.95258</v>
      </c>
      <c r="F144" s="443">
        <v>0.0898401589625601</v>
      </c>
      <c r="G144" s="437">
        <v>90</v>
      </c>
      <c r="H144" s="438">
        <v>0.159286396941701</v>
      </c>
      <c r="I144" s="444"/>
      <c r="J144" s="444"/>
      <c r="K144" s="438"/>
      <c r="L144" s="438">
        <f t="shared" si="3"/>
        <v>0.0694462379791409</v>
      </c>
      <c r="M144" s="446"/>
      <c r="N144" s="455"/>
      <c r="O144" s="383"/>
      <c r="P144" s="383"/>
      <c r="Q144" s="383"/>
      <c r="R144" s="383"/>
    </row>
    <row r="145" ht="15.6" spans="1:18">
      <c r="A145" s="26"/>
      <c r="B145" s="439">
        <v>6666021506</v>
      </c>
      <c r="C145" s="440" t="s">
        <v>306</v>
      </c>
      <c r="D145" s="441" t="s">
        <v>307</v>
      </c>
      <c r="E145" s="462">
        <v>301.29591</v>
      </c>
      <c r="F145" s="463">
        <v>0.630194331729763</v>
      </c>
      <c r="G145" s="464">
        <v>512.745386048473</v>
      </c>
      <c r="H145" s="465">
        <v>0.907481834357143</v>
      </c>
      <c r="I145" s="466"/>
      <c r="J145" s="466"/>
      <c r="K145" s="438"/>
      <c r="L145" s="438">
        <f t="shared" si="3"/>
        <v>0.27728750262738</v>
      </c>
      <c r="M145" s="401"/>
      <c r="N145" s="455"/>
      <c r="O145" s="383"/>
      <c r="P145" s="383"/>
      <c r="Q145" s="383"/>
      <c r="R145" s="383"/>
    </row>
    <row r="146" ht="15.6" spans="1:18">
      <c r="A146" s="26"/>
      <c r="B146" s="439">
        <v>6666030300</v>
      </c>
      <c r="C146" s="440" t="s">
        <v>308</v>
      </c>
      <c r="D146" s="441" t="s">
        <v>309</v>
      </c>
      <c r="E146" s="448">
        <v>65.17352</v>
      </c>
      <c r="F146" s="443">
        <v>0.136317757791257</v>
      </c>
      <c r="G146" s="437">
        <v>79.08327</v>
      </c>
      <c r="H146" s="438">
        <v>0.139965434851864</v>
      </c>
      <c r="I146" s="444"/>
      <c r="J146" s="444"/>
      <c r="K146" s="438"/>
      <c r="L146" s="438">
        <f t="shared" si="3"/>
        <v>0.00364767706060701</v>
      </c>
      <c r="M146" s="446"/>
      <c r="N146" s="455"/>
      <c r="O146" s="383"/>
      <c r="P146" s="383"/>
      <c r="Q146" s="383"/>
      <c r="R146" s="383"/>
    </row>
    <row r="147" ht="18.9" customHeight="1" spans="1:18">
      <c r="A147" s="26"/>
      <c r="B147" s="439">
        <v>6666091600</v>
      </c>
      <c r="C147" s="440" t="s">
        <v>310</v>
      </c>
      <c r="D147" s="441" t="s">
        <v>311</v>
      </c>
      <c r="E147" s="448">
        <v>5.79807</v>
      </c>
      <c r="F147" s="443">
        <v>0.0121273164609914</v>
      </c>
      <c r="G147" s="437">
        <v>7.41005912029328</v>
      </c>
      <c r="H147" s="438">
        <v>0.0131146846488501</v>
      </c>
      <c r="I147" s="444"/>
      <c r="J147" s="444"/>
      <c r="K147" s="438"/>
      <c r="L147" s="438">
        <f t="shared" si="3"/>
        <v>0.0009873681878587</v>
      </c>
      <c r="M147" s="446"/>
      <c r="N147" s="455"/>
      <c r="O147" s="383"/>
      <c r="P147" s="383"/>
      <c r="Q147" s="383"/>
      <c r="R147" s="383"/>
    </row>
    <row r="148" ht="15.6" spans="1:18">
      <c r="A148" s="26"/>
      <c r="B148" s="439">
        <v>6666021500</v>
      </c>
      <c r="C148" s="387" t="s">
        <v>312</v>
      </c>
      <c r="D148" s="387" t="s">
        <v>312</v>
      </c>
      <c r="E148" s="462">
        <v>89.72055</v>
      </c>
      <c r="F148" s="463">
        <v>0.187660635850241</v>
      </c>
      <c r="G148" s="464"/>
      <c r="H148" s="465">
        <v>0</v>
      </c>
      <c r="I148" s="466"/>
      <c r="J148" s="466"/>
      <c r="K148" s="438"/>
      <c r="L148" s="438">
        <f t="shared" si="3"/>
        <v>-0.187660635850241</v>
      </c>
      <c r="M148" s="401"/>
      <c r="N148" s="455"/>
      <c r="O148" s="383"/>
      <c r="P148" s="383"/>
      <c r="Q148" s="383"/>
      <c r="R148" s="383"/>
    </row>
    <row r="149" ht="16.2" spans="1:18">
      <c r="A149" s="26"/>
      <c r="B149" s="439" t="s">
        <v>269</v>
      </c>
      <c r="C149" s="449" t="s">
        <v>313</v>
      </c>
      <c r="D149" s="450" t="s">
        <v>314</v>
      </c>
      <c r="E149" s="451">
        <v>1552.22212</v>
      </c>
      <c r="F149" s="443">
        <v>3.24664739594227</v>
      </c>
      <c r="G149" s="451">
        <v>2155.81</v>
      </c>
      <c r="H149" s="452">
        <v>3.81545785989876</v>
      </c>
      <c r="I149" s="444"/>
      <c r="J149" s="444"/>
      <c r="K149" s="438"/>
      <c r="L149" s="438">
        <f t="shared" si="3"/>
        <v>0.56881046395649</v>
      </c>
      <c r="M149" s="446"/>
      <c r="N149" s="455"/>
      <c r="O149" s="383"/>
      <c r="P149" s="383"/>
      <c r="Q149" s="383"/>
      <c r="R149" s="383"/>
    </row>
    <row r="150" ht="16.2" spans="1:18">
      <c r="A150" s="446"/>
      <c r="B150" s="477"/>
      <c r="C150" s="477"/>
      <c r="D150" s="478"/>
      <c r="E150" s="479">
        <f t="shared" ref="E150:H150" si="4">SUM(E149,E136,E128,E120,E117,E113,E111,E109,E104,E55,E50,E41)</f>
        <v>17723.1216150968</v>
      </c>
      <c r="F150" s="480">
        <f t="shared" si="4"/>
        <v>37.0699050723632</v>
      </c>
      <c r="G150" s="479">
        <f t="shared" si="4"/>
        <v>20280.3337853369</v>
      </c>
      <c r="H150" s="480">
        <f t="shared" si="4"/>
        <v>35.8931255271264</v>
      </c>
      <c r="I150" s="481"/>
      <c r="J150" s="481"/>
      <c r="K150" s="438"/>
      <c r="L150" s="438">
        <f t="shared" si="3"/>
        <v>-1.17677954523684</v>
      </c>
      <c r="M150" s="446"/>
      <c r="N150" s="455"/>
      <c r="O150" s="383"/>
      <c r="P150" s="383"/>
      <c r="Q150" s="383"/>
      <c r="R150" s="383"/>
    </row>
    <row r="151" ht="15.6" spans="1:18">
      <c r="A151" s="446"/>
      <c r="B151" s="446"/>
      <c r="C151" s="446"/>
      <c r="D151" s="482"/>
      <c r="E151" s="446"/>
      <c r="F151" s="443"/>
      <c r="G151" s="446"/>
      <c r="H151" s="483"/>
      <c r="I151" s="484"/>
      <c r="J151" s="484"/>
      <c r="K151" s="438"/>
      <c r="L151" s="438">
        <f t="shared" si="3"/>
        <v>0</v>
      </c>
      <c r="M151" s="446"/>
      <c r="N151" s="455"/>
      <c r="O151" s="383"/>
      <c r="P151" s="383"/>
      <c r="Q151" s="383"/>
      <c r="R151" s="383"/>
    </row>
    <row r="152" ht="15.6" spans="1:18">
      <c r="A152" s="485" t="s">
        <v>55</v>
      </c>
      <c r="B152" s="439">
        <v>6666110110</v>
      </c>
      <c r="C152" s="440" t="s">
        <v>62</v>
      </c>
      <c r="D152" s="441" t="s">
        <v>315</v>
      </c>
      <c r="E152" s="486">
        <v>0.70595</v>
      </c>
      <c r="F152" s="443">
        <v>0.00147657393850659</v>
      </c>
      <c r="G152" s="487">
        <v>0</v>
      </c>
      <c r="H152" s="488">
        <v>0</v>
      </c>
      <c r="I152" s="489"/>
      <c r="J152" s="489"/>
      <c r="K152" s="438"/>
      <c r="L152" s="438">
        <f t="shared" si="3"/>
        <v>-0.00147657393850659</v>
      </c>
      <c r="M152" s="446"/>
      <c r="N152" s="455"/>
      <c r="O152" s="383"/>
      <c r="P152" s="383"/>
      <c r="Q152" s="383"/>
      <c r="R152" s="383"/>
    </row>
    <row r="153" ht="15.6" spans="1:18">
      <c r="A153" s="490"/>
      <c r="B153" s="439">
        <v>6666110112</v>
      </c>
      <c r="C153" s="440" t="s">
        <v>64</v>
      </c>
      <c r="D153" s="441" t="s">
        <v>316</v>
      </c>
      <c r="E153" s="486">
        <v>0.69771</v>
      </c>
      <c r="F153" s="443">
        <v>0.00145933905040786</v>
      </c>
      <c r="G153" s="491">
        <v>3.35874174354766</v>
      </c>
      <c r="H153" s="492">
        <v>0.00594446522874882</v>
      </c>
      <c r="I153" s="444"/>
      <c r="J153" s="444"/>
      <c r="K153" s="438"/>
      <c r="L153" s="438">
        <f t="shared" si="3"/>
        <v>0.00448512617834096</v>
      </c>
      <c r="M153" s="446"/>
      <c r="N153" s="455"/>
      <c r="O153" s="383"/>
      <c r="P153" s="383"/>
      <c r="Q153" s="383"/>
      <c r="R153" s="383"/>
    </row>
    <row r="154" ht="15.6" spans="1:18">
      <c r="A154" s="490"/>
      <c r="B154" s="439">
        <v>6666110207</v>
      </c>
      <c r="C154" s="440" t="s">
        <v>68</v>
      </c>
      <c r="D154" s="441" t="s">
        <v>317</v>
      </c>
      <c r="E154" s="486">
        <v>0.12211</v>
      </c>
      <c r="F154" s="443">
        <v>0.000255406818657185</v>
      </c>
      <c r="G154" s="437">
        <v>0</v>
      </c>
      <c r="H154" s="438">
        <v>0</v>
      </c>
      <c r="I154" s="444"/>
      <c r="J154" s="444"/>
      <c r="K154" s="438"/>
      <c r="L154" s="438">
        <f t="shared" si="3"/>
        <v>-0.000255406818657185</v>
      </c>
      <c r="M154" s="446"/>
      <c r="N154" s="455"/>
      <c r="O154" s="383"/>
      <c r="P154" s="383"/>
      <c r="Q154" s="383"/>
      <c r="R154" s="383"/>
    </row>
    <row r="155" ht="15.6" spans="1:18">
      <c r="A155" s="490"/>
      <c r="B155" s="439">
        <v>6666110506</v>
      </c>
      <c r="C155" s="440" t="s">
        <v>70</v>
      </c>
      <c r="D155" s="441" t="s">
        <v>318</v>
      </c>
      <c r="E155" s="486">
        <v>0.74828</v>
      </c>
      <c r="F155" s="443">
        <v>0.00156511190127588</v>
      </c>
      <c r="G155" s="437">
        <v>0</v>
      </c>
      <c r="H155" s="438">
        <v>0</v>
      </c>
      <c r="I155" s="444"/>
      <c r="J155" s="444"/>
      <c r="K155" s="438"/>
      <c r="L155" s="438">
        <f t="shared" si="3"/>
        <v>-0.00156511190127588</v>
      </c>
      <c r="M155" s="446"/>
      <c r="N155" s="455"/>
      <c r="O155" s="383"/>
      <c r="P155" s="383"/>
      <c r="Q155" s="383"/>
      <c r="R155" s="383"/>
    </row>
    <row r="156" ht="16.2" spans="1:18">
      <c r="A156" s="490"/>
      <c r="B156" s="439" t="s">
        <v>319</v>
      </c>
      <c r="C156" s="449" t="s">
        <v>76</v>
      </c>
      <c r="D156" s="450" t="s">
        <v>320</v>
      </c>
      <c r="E156" s="493">
        <v>2.27405</v>
      </c>
      <c r="F156" s="443">
        <v>0.00475643170884752</v>
      </c>
      <c r="G156" s="451">
        <v>3.35874174354766</v>
      </c>
      <c r="H156" s="438">
        <v>0.00594446522874882</v>
      </c>
      <c r="I156" s="494"/>
      <c r="J156" s="494"/>
      <c r="K156" s="438"/>
      <c r="L156" s="438">
        <f t="shared" si="3"/>
        <v>0.0011880335199013</v>
      </c>
      <c r="M156" s="446"/>
      <c r="N156" s="455"/>
      <c r="O156" s="383"/>
      <c r="P156" s="383"/>
      <c r="Q156" s="383"/>
      <c r="R156" s="383"/>
    </row>
    <row r="157" ht="16.2" spans="1:18">
      <c r="A157" s="485" t="s">
        <v>78</v>
      </c>
      <c r="B157" s="439">
        <v>6666010380</v>
      </c>
      <c r="C157" s="440" t="s">
        <v>81</v>
      </c>
      <c r="D157" s="441" t="s">
        <v>321</v>
      </c>
      <c r="E157" s="493">
        <v>0.22763</v>
      </c>
      <c r="F157" s="443">
        <v>0.000476113783727254</v>
      </c>
      <c r="G157" s="437">
        <v>0</v>
      </c>
      <c r="H157" s="452">
        <v>0</v>
      </c>
      <c r="I157" s="444"/>
      <c r="J157" s="444"/>
      <c r="K157" s="438"/>
      <c r="L157" s="438">
        <f t="shared" si="3"/>
        <v>-0.000476113783727254</v>
      </c>
      <c r="M157" s="446"/>
      <c r="N157" s="455"/>
      <c r="O157" s="383"/>
      <c r="P157" s="383"/>
      <c r="Q157" s="383"/>
      <c r="R157" s="383"/>
    </row>
    <row r="158" ht="15.6" spans="1:18">
      <c r="A158" s="490"/>
      <c r="B158" s="439">
        <v>5102040406</v>
      </c>
      <c r="C158" s="440" t="s">
        <v>322</v>
      </c>
      <c r="D158" s="441" t="s">
        <v>323</v>
      </c>
      <c r="E158" s="486">
        <v>0.00378</v>
      </c>
      <c r="F158" s="443">
        <v>7.90629575402635e-6</v>
      </c>
      <c r="G158" s="437">
        <v>0</v>
      </c>
      <c r="H158" s="438">
        <v>0</v>
      </c>
      <c r="I158" s="444"/>
      <c r="J158" s="444"/>
      <c r="K158" s="438"/>
      <c r="L158" s="438">
        <f t="shared" si="3"/>
        <v>-7.90629575402635e-6</v>
      </c>
      <c r="M158" s="446"/>
      <c r="N158" s="455"/>
      <c r="O158" s="383"/>
      <c r="P158" s="383"/>
      <c r="Q158" s="383"/>
      <c r="R158" s="383"/>
    </row>
    <row r="159" ht="16.2" spans="1:18">
      <c r="A159" s="490"/>
      <c r="B159" s="439" t="s">
        <v>324</v>
      </c>
      <c r="C159" s="449" t="s">
        <v>97</v>
      </c>
      <c r="D159" s="450" t="s">
        <v>325</v>
      </c>
      <c r="E159" s="493">
        <v>0.23141</v>
      </c>
      <c r="F159" s="443">
        <v>0.00048402007948128</v>
      </c>
      <c r="G159" s="451">
        <v>0</v>
      </c>
      <c r="H159" s="438">
        <v>0</v>
      </c>
      <c r="I159" s="494"/>
      <c r="J159" s="494"/>
      <c r="K159" s="438"/>
      <c r="L159" s="438">
        <f t="shared" si="3"/>
        <v>-0.00048402007948128</v>
      </c>
      <c r="M159" s="446"/>
      <c r="N159" s="455"/>
      <c r="O159" s="383"/>
      <c r="P159" s="383"/>
      <c r="Q159" s="383"/>
      <c r="R159" s="383"/>
    </row>
    <row r="160" ht="16.2" spans="1:18">
      <c r="A160" s="485" t="s">
        <v>111</v>
      </c>
      <c r="B160" s="439">
        <v>6666029996</v>
      </c>
      <c r="C160" s="440" t="s">
        <v>190</v>
      </c>
      <c r="D160" s="441" t="s">
        <v>326</v>
      </c>
      <c r="E160" s="486">
        <v>0.10118</v>
      </c>
      <c r="F160" s="443">
        <v>0.000211629366241372</v>
      </c>
      <c r="G160" s="437">
        <v>0</v>
      </c>
      <c r="H160" s="452">
        <v>0</v>
      </c>
      <c r="I160" s="444"/>
      <c r="J160" s="444"/>
      <c r="K160" s="438"/>
      <c r="L160" s="438">
        <f t="shared" ref="L160:L220" si="5">H160-F160</f>
        <v>-0.000211629366241372</v>
      </c>
      <c r="M160" s="446"/>
      <c r="N160" s="455"/>
      <c r="O160" s="383"/>
      <c r="P160" s="383"/>
      <c r="Q160" s="383"/>
      <c r="R160" s="383"/>
    </row>
    <row r="161" ht="15.6" spans="1:18">
      <c r="A161" s="490"/>
      <c r="B161" s="439">
        <v>6666029700</v>
      </c>
      <c r="C161" s="440" t="s">
        <v>186</v>
      </c>
      <c r="D161" s="441" t="s">
        <v>327</v>
      </c>
      <c r="E161" s="486">
        <v>550.02765</v>
      </c>
      <c r="F161" s="443">
        <v>1.15044478142648</v>
      </c>
      <c r="G161" s="437">
        <v>62.8890116181854</v>
      </c>
      <c r="H161" s="438">
        <v>0.111304045198728</v>
      </c>
      <c r="I161" s="444"/>
      <c r="J161" s="444"/>
      <c r="K161" s="438"/>
      <c r="L161" s="438">
        <f t="shared" si="5"/>
        <v>-1.03914073622775</v>
      </c>
      <c r="M161" s="401"/>
      <c r="N161" s="455"/>
      <c r="O161" s="383"/>
      <c r="P161" s="383"/>
      <c r="Q161" s="383"/>
      <c r="R161" s="383"/>
    </row>
    <row r="162" ht="15.6" spans="1:18">
      <c r="A162" s="490"/>
      <c r="B162" s="439">
        <v>6666010322</v>
      </c>
      <c r="C162" s="440" t="s">
        <v>138</v>
      </c>
      <c r="D162" s="441" t="s">
        <v>328</v>
      </c>
      <c r="E162" s="486">
        <v>1.7172</v>
      </c>
      <c r="F162" s="443">
        <v>0.00359171721397197</v>
      </c>
      <c r="G162" s="437">
        <v>35.2387653774168</v>
      </c>
      <c r="H162" s="438">
        <v>0.0623672885515854</v>
      </c>
      <c r="I162" s="444"/>
      <c r="J162" s="444"/>
      <c r="K162" s="438"/>
      <c r="L162" s="438">
        <f t="shared" si="5"/>
        <v>0.0587755713376134</v>
      </c>
      <c r="M162" s="446"/>
      <c r="N162" s="455"/>
      <c r="O162" s="383"/>
      <c r="P162" s="383"/>
      <c r="Q162" s="383"/>
      <c r="R162" s="383"/>
    </row>
    <row r="163" ht="15.6" spans="1:18">
      <c r="A163" s="490"/>
      <c r="B163" s="439">
        <v>6666020495</v>
      </c>
      <c r="C163" s="440" t="s">
        <v>161</v>
      </c>
      <c r="D163" s="441" t="s">
        <v>329</v>
      </c>
      <c r="E163" s="486">
        <v>4.46831</v>
      </c>
      <c r="F163" s="443">
        <v>0.00934597364568082</v>
      </c>
      <c r="G163" s="437">
        <v>0</v>
      </c>
      <c r="H163" s="438">
        <v>0</v>
      </c>
      <c r="I163" s="444"/>
      <c r="J163" s="444"/>
      <c r="K163" s="438"/>
      <c r="L163" s="438">
        <f t="shared" si="5"/>
        <v>-0.00934597364568082</v>
      </c>
      <c r="M163" s="446"/>
      <c r="N163" s="455"/>
      <c r="O163" s="383"/>
      <c r="P163" s="383"/>
      <c r="Q163" s="383"/>
      <c r="R163" s="383"/>
    </row>
    <row r="164" ht="15.6" spans="1:18">
      <c r="A164" s="490"/>
      <c r="B164" s="439">
        <v>5301060000</v>
      </c>
      <c r="C164" s="440" t="s">
        <v>124</v>
      </c>
      <c r="D164" s="441" t="s">
        <v>330</v>
      </c>
      <c r="E164" s="486">
        <v>-0.01509</v>
      </c>
      <c r="F164" s="443">
        <v>-3.15624346371052e-5</v>
      </c>
      <c r="G164" s="437">
        <v>0</v>
      </c>
      <c r="H164" s="438">
        <v>0</v>
      </c>
      <c r="I164" s="444"/>
      <c r="J164" s="444"/>
      <c r="K164" s="438"/>
      <c r="L164" s="438">
        <f t="shared" si="5"/>
        <v>3.15624346371052e-5</v>
      </c>
      <c r="M164" s="446"/>
      <c r="N164" s="455"/>
      <c r="O164" s="383"/>
      <c r="P164" s="383"/>
      <c r="Q164" s="383"/>
      <c r="R164" s="383"/>
    </row>
    <row r="165" ht="15.6" spans="1:18">
      <c r="A165" s="490"/>
      <c r="B165" s="439">
        <v>5601050000</v>
      </c>
      <c r="C165" s="440" t="s">
        <v>130</v>
      </c>
      <c r="D165" s="441" t="s">
        <v>331</v>
      </c>
      <c r="E165" s="486">
        <v>-0.03349</v>
      </c>
      <c r="F165" s="443">
        <v>-7.00481070905668e-5</v>
      </c>
      <c r="G165" s="437">
        <v>0</v>
      </c>
      <c r="H165" s="438">
        <v>0</v>
      </c>
      <c r="I165" s="444"/>
      <c r="J165" s="444"/>
      <c r="K165" s="438"/>
      <c r="L165" s="438">
        <f t="shared" si="5"/>
        <v>7.00481070905668e-5</v>
      </c>
      <c r="M165" s="446"/>
      <c r="N165" s="455"/>
      <c r="O165" s="383"/>
      <c r="P165" s="383"/>
      <c r="Q165" s="383"/>
      <c r="R165" s="383"/>
    </row>
    <row r="166" ht="15.6" spans="1:18">
      <c r="A166" s="490"/>
      <c r="B166" s="439">
        <v>5601050100</v>
      </c>
      <c r="C166" s="440" t="s">
        <v>132</v>
      </c>
      <c r="D166" s="441" t="s">
        <v>332</v>
      </c>
      <c r="E166" s="486">
        <v>0.47204</v>
      </c>
      <c r="F166" s="443">
        <v>0.000987324827441958</v>
      </c>
      <c r="G166" s="437">
        <v>0</v>
      </c>
      <c r="H166" s="438">
        <v>0</v>
      </c>
      <c r="I166" s="444"/>
      <c r="J166" s="444"/>
      <c r="K166" s="438"/>
      <c r="L166" s="438">
        <f t="shared" si="5"/>
        <v>-0.000987324827441958</v>
      </c>
      <c r="M166" s="446"/>
      <c r="N166" s="455"/>
      <c r="O166" s="383"/>
      <c r="P166" s="383"/>
      <c r="Q166" s="383"/>
      <c r="R166" s="383"/>
    </row>
    <row r="167" ht="15.6" spans="1:18">
      <c r="A167" s="490"/>
      <c r="B167" s="439">
        <v>5601080000</v>
      </c>
      <c r="C167" s="440" t="s">
        <v>333</v>
      </c>
      <c r="D167" s="441" t="s">
        <v>334</v>
      </c>
      <c r="E167" s="486">
        <v>1.14888</v>
      </c>
      <c r="F167" s="443">
        <v>0.00240301192219201</v>
      </c>
      <c r="G167" s="437">
        <v>0</v>
      </c>
      <c r="H167" s="438">
        <v>0</v>
      </c>
      <c r="I167" s="444"/>
      <c r="J167" s="444"/>
      <c r="K167" s="438"/>
      <c r="L167" s="438">
        <f t="shared" si="5"/>
        <v>-0.00240301192219201</v>
      </c>
      <c r="M167" s="446"/>
      <c r="N167" s="455"/>
      <c r="O167" s="383"/>
      <c r="P167" s="383"/>
      <c r="Q167" s="383"/>
      <c r="R167" s="383"/>
    </row>
    <row r="168" ht="15.6" spans="1:18">
      <c r="A168" s="490"/>
      <c r="B168" s="439">
        <v>6666020101</v>
      </c>
      <c r="C168" s="440" t="s">
        <v>140</v>
      </c>
      <c r="D168" s="441" t="s">
        <v>335</v>
      </c>
      <c r="E168" s="486">
        <v>4.05204</v>
      </c>
      <c r="F168" s="443">
        <v>0.00847529805480025</v>
      </c>
      <c r="G168" s="437">
        <v>9.06197575591308</v>
      </c>
      <c r="H168" s="438">
        <v>0.0160383274148049</v>
      </c>
      <c r="I168" s="444"/>
      <c r="J168" s="444"/>
      <c r="K168" s="438"/>
      <c r="L168" s="438">
        <f t="shared" si="5"/>
        <v>0.00756302936000465</v>
      </c>
      <c r="M168" s="446"/>
      <c r="N168" s="455"/>
      <c r="O168" s="383"/>
      <c r="P168" s="383"/>
      <c r="Q168" s="383"/>
      <c r="R168" s="383"/>
    </row>
    <row r="169" ht="15.6" spans="1:18">
      <c r="A169" s="490"/>
      <c r="B169" s="439">
        <v>6666021200</v>
      </c>
      <c r="C169" s="440" t="s">
        <v>336</v>
      </c>
      <c r="D169" s="441" t="s">
        <v>337</v>
      </c>
      <c r="E169" s="486">
        <v>1.14543</v>
      </c>
      <c r="F169" s="443">
        <v>0.00239579585860699</v>
      </c>
      <c r="G169" s="437">
        <v>30.9328657363231</v>
      </c>
      <c r="H169" s="438">
        <v>0.0547464970024479</v>
      </c>
      <c r="I169" s="444"/>
      <c r="J169" s="444"/>
      <c r="K169" s="438"/>
      <c r="L169" s="438">
        <f t="shared" si="5"/>
        <v>0.0523507011438409</v>
      </c>
      <c r="M169" s="446"/>
      <c r="N169" s="455"/>
      <c r="O169" s="383"/>
      <c r="P169" s="383"/>
      <c r="Q169" s="383"/>
      <c r="R169" s="383"/>
    </row>
    <row r="170" ht="15.6" spans="1:18">
      <c r="A170" s="490"/>
      <c r="B170" s="439">
        <v>6666020201</v>
      </c>
      <c r="C170" s="440" t="s">
        <v>143</v>
      </c>
      <c r="D170" s="441" t="s">
        <v>338</v>
      </c>
      <c r="E170" s="486">
        <v>1.69556</v>
      </c>
      <c r="F170" s="443">
        <v>0.00354645471658649</v>
      </c>
      <c r="G170" s="437">
        <v>0</v>
      </c>
      <c r="H170" s="438">
        <v>0</v>
      </c>
      <c r="I170" s="444"/>
      <c r="J170" s="444"/>
      <c r="K170" s="438"/>
      <c r="L170" s="438">
        <f t="shared" si="5"/>
        <v>-0.00354645471658649</v>
      </c>
      <c r="M170" s="446"/>
      <c r="N170" s="455"/>
      <c r="O170" s="383"/>
      <c r="P170" s="383"/>
      <c r="Q170" s="383"/>
      <c r="R170" s="383"/>
    </row>
    <row r="171" ht="15.6" spans="1:18">
      <c r="A171" s="490"/>
      <c r="B171" s="439">
        <v>6666020202</v>
      </c>
      <c r="C171" s="440" t="s">
        <v>146</v>
      </c>
      <c r="D171" s="441" t="s">
        <v>339</v>
      </c>
      <c r="E171" s="486">
        <v>0.16744</v>
      </c>
      <c r="F171" s="443">
        <v>0.000350219619326501</v>
      </c>
      <c r="G171" s="437">
        <v>11.1347442710329</v>
      </c>
      <c r="H171" s="438">
        <v>0.0197068143977787</v>
      </c>
      <c r="I171" s="444"/>
      <c r="J171" s="444"/>
      <c r="K171" s="438"/>
      <c r="L171" s="438">
        <f t="shared" si="5"/>
        <v>0.0193565947784522</v>
      </c>
      <c r="M171" s="446"/>
      <c r="N171" s="455"/>
      <c r="O171" s="383"/>
      <c r="P171" s="383"/>
      <c r="Q171" s="383"/>
      <c r="R171" s="383"/>
    </row>
    <row r="172" ht="15.6" spans="1:18">
      <c r="A172" s="490"/>
      <c r="B172" s="439">
        <v>6666020204</v>
      </c>
      <c r="C172" s="440" t="s">
        <v>148</v>
      </c>
      <c r="D172" s="441" t="s">
        <v>340</v>
      </c>
      <c r="E172" s="486">
        <v>1.01065</v>
      </c>
      <c r="F172" s="443">
        <v>0.00211388830788538</v>
      </c>
      <c r="G172" s="437">
        <v>6.1530131471924</v>
      </c>
      <c r="H172" s="438">
        <v>0.0108899032727911</v>
      </c>
      <c r="I172" s="444"/>
      <c r="J172" s="444"/>
      <c r="K172" s="438"/>
      <c r="L172" s="438">
        <f t="shared" si="5"/>
        <v>0.00877601496490572</v>
      </c>
      <c r="M172" s="446"/>
      <c r="N172" s="455"/>
      <c r="O172" s="383"/>
      <c r="P172" s="383"/>
      <c r="Q172" s="383"/>
      <c r="R172" s="383"/>
    </row>
    <row r="173" ht="15.6" spans="1:18">
      <c r="A173" s="490"/>
      <c r="B173" s="439">
        <v>6666020301</v>
      </c>
      <c r="C173" s="440" t="s">
        <v>341</v>
      </c>
      <c r="D173" s="441" t="s">
        <v>342</v>
      </c>
      <c r="E173" s="486">
        <v>1.27884</v>
      </c>
      <c r="F173" s="443">
        <v>0.00267483790002092</v>
      </c>
      <c r="G173" s="437">
        <v>4.08495201603791</v>
      </c>
      <c r="H173" s="438">
        <v>0.00722974764793797</v>
      </c>
      <c r="I173" s="444"/>
      <c r="J173" s="444"/>
      <c r="K173" s="438"/>
      <c r="L173" s="438">
        <f t="shared" si="5"/>
        <v>0.00455490974791705</v>
      </c>
      <c r="M173" s="446"/>
      <c r="N173" s="455"/>
      <c r="O173" s="383"/>
      <c r="P173" s="383"/>
      <c r="Q173" s="383"/>
      <c r="R173" s="383"/>
    </row>
    <row r="174" ht="15.6" spans="1:18">
      <c r="A174" s="490"/>
      <c r="B174" s="439">
        <v>6666020403</v>
      </c>
      <c r="C174" s="440" t="s">
        <v>157</v>
      </c>
      <c r="D174" s="441" t="s">
        <v>343</v>
      </c>
      <c r="E174" s="486">
        <v>2e-5</v>
      </c>
      <c r="F174" s="443">
        <v>4.18322526668061e-8</v>
      </c>
      <c r="G174" s="437">
        <v>0</v>
      </c>
      <c r="H174" s="438">
        <v>0</v>
      </c>
      <c r="I174" s="444"/>
      <c r="J174" s="444"/>
      <c r="K174" s="438"/>
      <c r="L174" s="438">
        <f t="shared" si="5"/>
        <v>-4.18322526668061e-8</v>
      </c>
      <c r="M174" s="446"/>
      <c r="N174" s="455"/>
      <c r="O174" s="383"/>
      <c r="P174" s="383"/>
      <c r="Q174" s="383"/>
      <c r="R174" s="383"/>
    </row>
    <row r="175" ht="15.6" spans="1:18">
      <c r="A175" s="490"/>
      <c r="B175" s="439">
        <v>6666020504</v>
      </c>
      <c r="C175" s="440" t="s">
        <v>163</v>
      </c>
      <c r="D175" s="441" t="s">
        <v>344</v>
      </c>
      <c r="E175" s="486">
        <v>0.09444</v>
      </c>
      <c r="F175" s="443">
        <v>0.000197531897092658</v>
      </c>
      <c r="G175" s="437">
        <v>0</v>
      </c>
      <c r="H175" s="438">
        <v>0</v>
      </c>
      <c r="I175" s="444"/>
      <c r="J175" s="444"/>
      <c r="K175" s="438"/>
      <c r="L175" s="438">
        <f t="shared" si="5"/>
        <v>-0.000197531897092658</v>
      </c>
      <c r="M175" s="446"/>
      <c r="N175" s="455"/>
      <c r="O175" s="383"/>
      <c r="P175" s="383"/>
      <c r="Q175" s="383"/>
      <c r="R175" s="383"/>
    </row>
    <row r="176" ht="15.6" spans="1:18">
      <c r="A176" s="490"/>
      <c r="B176" s="439">
        <v>6666020508</v>
      </c>
      <c r="C176" s="440" t="s">
        <v>165</v>
      </c>
      <c r="D176" s="441" t="s">
        <v>345</v>
      </c>
      <c r="E176" s="486">
        <v>0.5563</v>
      </c>
      <c r="F176" s="443">
        <v>0.00116356410792721</v>
      </c>
      <c r="G176" s="437">
        <v>0.251556046472741</v>
      </c>
      <c r="H176" s="438">
        <v>0.000445216180794912</v>
      </c>
      <c r="I176" s="444"/>
      <c r="J176" s="444"/>
      <c r="K176" s="438"/>
      <c r="L176" s="438">
        <f t="shared" si="5"/>
        <v>-0.000718347927132298</v>
      </c>
      <c r="M176" s="446"/>
      <c r="N176" s="455"/>
      <c r="O176" s="383"/>
      <c r="P176" s="383"/>
      <c r="Q176" s="383"/>
      <c r="R176" s="383"/>
    </row>
    <row r="177" ht="15.6" spans="1:18">
      <c r="A177" s="490"/>
      <c r="B177" s="439">
        <v>6666020601</v>
      </c>
      <c r="C177" s="440" t="s">
        <v>346</v>
      </c>
      <c r="D177" s="441" t="s">
        <v>347</v>
      </c>
      <c r="E177" s="486">
        <v>0.02884</v>
      </c>
      <c r="F177" s="443">
        <v>6.03221083455344e-5</v>
      </c>
      <c r="G177" s="437">
        <v>9.12909885929183</v>
      </c>
      <c r="H177" s="438">
        <v>0.0161571251624577</v>
      </c>
      <c r="I177" s="444"/>
      <c r="J177" s="444"/>
      <c r="K177" s="438"/>
      <c r="L177" s="438">
        <f t="shared" si="5"/>
        <v>0.0160968030541122</v>
      </c>
      <c r="M177" s="446"/>
      <c r="N177" s="455"/>
      <c r="O177" s="383"/>
      <c r="P177" s="383"/>
      <c r="Q177" s="383"/>
      <c r="R177" s="383"/>
    </row>
    <row r="178" ht="15.6" spans="1:18">
      <c r="A178" s="490"/>
      <c r="B178" s="439">
        <v>6666020701</v>
      </c>
      <c r="C178" s="440" t="s">
        <v>170</v>
      </c>
      <c r="D178" s="441" t="s">
        <v>348</v>
      </c>
      <c r="E178" s="486">
        <v>232.20731</v>
      </c>
      <c r="F178" s="443">
        <v>0.485687743149969</v>
      </c>
      <c r="G178" s="437">
        <v>230.77532</v>
      </c>
      <c r="H178" s="438">
        <v>0.408437435842979</v>
      </c>
      <c r="I178" s="444"/>
      <c r="J178" s="444"/>
      <c r="K178" s="438"/>
      <c r="L178" s="438">
        <f t="shared" si="5"/>
        <v>-0.07725030730699</v>
      </c>
      <c r="M178" s="446"/>
      <c r="N178" s="455"/>
      <c r="O178" s="383"/>
      <c r="P178" s="383"/>
      <c r="Q178" s="383"/>
      <c r="R178" s="383"/>
    </row>
    <row r="179" ht="15.6" spans="1:18">
      <c r="A179" s="490"/>
      <c r="B179" s="439">
        <v>6666020801</v>
      </c>
      <c r="C179" s="440" t="s">
        <v>349</v>
      </c>
      <c r="D179" s="441" t="s">
        <v>350</v>
      </c>
      <c r="E179" s="486">
        <v>1.16442</v>
      </c>
      <c r="F179" s="443">
        <v>0.00243551558251412</v>
      </c>
      <c r="G179" s="437">
        <v>11.069</v>
      </c>
      <c r="H179" s="438">
        <v>0.0195904569749743</v>
      </c>
      <c r="I179" s="444"/>
      <c r="J179" s="444"/>
      <c r="K179" s="438"/>
      <c r="L179" s="438">
        <f t="shared" si="5"/>
        <v>0.0171549413924602</v>
      </c>
      <c r="M179" s="446"/>
      <c r="N179" s="455"/>
      <c r="O179" s="383"/>
      <c r="P179" s="383"/>
      <c r="Q179" s="383"/>
      <c r="R179" s="383"/>
    </row>
    <row r="180" ht="15.6" spans="1:18">
      <c r="A180" s="490"/>
      <c r="B180" s="439">
        <v>6666020803</v>
      </c>
      <c r="C180" s="440" t="s">
        <v>174</v>
      </c>
      <c r="D180" s="441" t="s">
        <v>351</v>
      </c>
      <c r="E180" s="486">
        <v>3.01462</v>
      </c>
      <c r="F180" s="443">
        <v>0.00630541727672035</v>
      </c>
      <c r="G180" s="437">
        <v>0</v>
      </c>
      <c r="H180" s="438">
        <v>0</v>
      </c>
      <c r="I180" s="444"/>
      <c r="J180" s="444"/>
      <c r="K180" s="438"/>
      <c r="L180" s="438">
        <f t="shared" si="5"/>
        <v>-0.00630541727672035</v>
      </c>
      <c r="M180" s="446"/>
      <c r="N180" s="455"/>
      <c r="O180" s="383"/>
      <c r="P180" s="383"/>
      <c r="Q180" s="383"/>
      <c r="R180" s="383"/>
    </row>
    <row r="181" ht="15.6" spans="1:18">
      <c r="A181" s="490"/>
      <c r="B181" s="439">
        <v>6666021100</v>
      </c>
      <c r="C181" s="440" t="s">
        <v>176</v>
      </c>
      <c r="D181" s="441" t="s">
        <v>352</v>
      </c>
      <c r="E181" s="486">
        <v>13.63092</v>
      </c>
      <c r="F181" s="443">
        <v>0.028510604476051</v>
      </c>
      <c r="G181" s="437">
        <v>12.6764155363061</v>
      </c>
      <c r="H181" s="438">
        <v>0.0224353395212667</v>
      </c>
      <c r="I181" s="444"/>
      <c r="J181" s="444"/>
      <c r="K181" s="438"/>
      <c r="L181" s="438">
        <f t="shared" si="5"/>
        <v>-0.0060752649547843</v>
      </c>
      <c r="M181" s="446"/>
      <c r="N181" s="455"/>
      <c r="O181" s="383"/>
      <c r="P181" s="383"/>
      <c r="Q181" s="383"/>
      <c r="R181" s="383"/>
    </row>
    <row r="182" ht="15.6" spans="1:18">
      <c r="A182" s="490"/>
      <c r="B182" s="439">
        <v>6666021102</v>
      </c>
      <c r="C182" s="440" t="s">
        <v>353</v>
      </c>
      <c r="D182" s="441" t="s">
        <v>354</v>
      </c>
      <c r="E182" s="486">
        <v>29.47999</v>
      </c>
      <c r="F182" s="443">
        <v>0.0616607195147459</v>
      </c>
      <c r="G182" s="437">
        <v>34.1983825283733</v>
      </c>
      <c r="H182" s="438">
        <v>0.0605259681575401</v>
      </c>
      <c r="I182" s="444"/>
      <c r="J182" s="444"/>
      <c r="K182" s="438"/>
      <c r="L182" s="438">
        <f t="shared" si="5"/>
        <v>-0.0011347513572058</v>
      </c>
      <c r="M182" s="446"/>
      <c r="N182" s="455"/>
      <c r="O182" s="383"/>
      <c r="P182" s="383"/>
      <c r="Q182" s="383"/>
      <c r="R182" s="383"/>
    </row>
    <row r="183" ht="15.6" spans="1:18">
      <c r="A183" s="490"/>
      <c r="B183" s="439">
        <v>6666021104</v>
      </c>
      <c r="C183" s="440" t="s">
        <v>178</v>
      </c>
      <c r="D183" s="441" t="s">
        <v>355</v>
      </c>
      <c r="E183" s="486">
        <v>0.35245</v>
      </c>
      <c r="F183" s="443">
        <v>0.000737188872620791</v>
      </c>
      <c r="G183" s="437">
        <v>6.49184393838594</v>
      </c>
      <c r="H183" s="438">
        <v>0.0114895825605924</v>
      </c>
      <c r="I183" s="444"/>
      <c r="J183" s="444"/>
      <c r="K183" s="438"/>
      <c r="L183" s="438">
        <f t="shared" si="5"/>
        <v>0.0107523936879716</v>
      </c>
      <c r="M183" s="446"/>
      <c r="N183" s="455"/>
      <c r="O183" s="383"/>
      <c r="P183" s="383"/>
      <c r="Q183" s="383"/>
      <c r="R183" s="383"/>
    </row>
    <row r="184" ht="15.6" spans="1:18">
      <c r="A184" s="490"/>
      <c r="B184" s="439">
        <v>6666021103</v>
      </c>
      <c r="C184" s="440" t="s">
        <v>356</v>
      </c>
      <c r="D184" s="441" t="s">
        <v>357</v>
      </c>
      <c r="E184" s="486">
        <v>5.2446</v>
      </c>
      <c r="F184" s="443">
        <v>0.0109696716168166</v>
      </c>
      <c r="G184" s="437">
        <v>44.1182708892639</v>
      </c>
      <c r="H184" s="438">
        <v>0.0780826712138754</v>
      </c>
      <c r="I184" s="444"/>
      <c r="J184" s="444"/>
      <c r="K184" s="438"/>
      <c r="L184" s="438">
        <f t="shared" si="5"/>
        <v>0.0671129995970588</v>
      </c>
      <c r="M184" s="446"/>
      <c r="N184" s="455"/>
      <c r="O184" s="383"/>
      <c r="P184" s="383"/>
      <c r="Q184" s="383"/>
      <c r="R184" s="383"/>
    </row>
    <row r="185" ht="15.6" spans="1:18">
      <c r="A185" s="490"/>
      <c r="B185" s="439">
        <v>6666021300</v>
      </c>
      <c r="C185" s="440" t="s">
        <v>358</v>
      </c>
      <c r="D185" s="441" t="s">
        <v>359</v>
      </c>
      <c r="E185" s="486">
        <v>0.75437</v>
      </c>
      <c r="F185" s="443">
        <v>0.00157784982221293</v>
      </c>
      <c r="G185" s="437">
        <v>42.1215409915668</v>
      </c>
      <c r="H185" s="438">
        <v>0.0745487610908761</v>
      </c>
      <c r="I185" s="444"/>
      <c r="J185" s="444"/>
      <c r="K185" s="438"/>
      <c r="L185" s="438">
        <f t="shared" si="5"/>
        <v>0.0729709112686632</v>
      </c>
      <c r="M185" s="446"/>
      <c r="N185" s="455"/>
      <c r="O185" s="383"/>
      <c r="P185" s="383"/>
      <c r="Q185" s="383"/>
      <c r="R185" s="383"/>
    </row>
    <row r="186" ht="15.6" spans="1:18">
      <c r="A186" s="490"/>
      <c r="B186" s="439">
        <v>6666021902</v>
      </c>
      <c r="C186" s="440" t="s">
        <v>180</v>
      </c>
      <c r="D186" s="441" t="s">
        <v>360</v>
      </c>
      <c r="E186" s="486">
        <v>0.65037</v>
      </c>
      <c r="F186" s="443">
        <v>0.00136032210834553</v>
      </c>
      <c r="G186" s="437">
        <v>48.1857692829478</v>
      </c>
      <c r="H186" s="438">
        <v>0.0852815285882762</v>
      </c>
      <c r="I186" s="444"/>
      <c r="J186" s="444"/>
      <c r="K186" s="438"/>
      <c r="L186" s="438">
        <f t="shared" si="5"/>
        <v>0.0839212064799307</v>
      </c>
      <c r="M186" s="446"/>
      <c r="N186" s="455"/>
      <c r="O186" s="383"/>
      <c r="P186" s="383"/>
      <c r="Q186" s="383"/>
      <c r="R186" s="383"/>
    </row>
    <row r="187" ht="15.6" spans="1:18">
      <c r="A187" s="490"/>
      <c r="B187" s="439">
        <v>6666022100</v>
      </c>
      <c r="C187" s="440" t="s">
        <v>182</v>
      </c>
      <c r="D187" s="441" t="s">
        <v>361</v>
      </c>
      <c r="E187" s="486">
        <v>54.98485</v>
      </c>
      <c r="F187" s="443">
        <v>0.115007006902322</v>
      </c>
      <c r="G187" s="437">
        <v>6.53144428340827</v>
      </c>
      <c r="H187" s="438">
        <v>0.0115596691858842</v>
      </c>
      <c r="I187" s="444"/>
      <c r="J187" s="444"/>
      <c r="K187" s="438"/>
      <c r="L187" s="438">
        <f t="shared" si="5"/>
        <v>-0.103447337716438</v>
      </c>
      <c r="M187" s="446"/>
      <c r="N187" s="455"/>
      <c r="O187" s="383"/>
      <c r="P187" s="383"/>
      <c r="Q187" s="383"/>
      <c r="R187" s="383"/>
    </row>
    <row r="188" ht="15.6" spans="1:18">
      <c r="A188" s="490"/>
      <c r="B188" s="439">
        <v>6666022300</v>
      </c>
      <c r="C188" s="440" t="s">
        <v>184</v>
      </c>
      <c r="D188" s="441" t="s">
        <v>362</v>
      </c>
      <c r="E188" s="486">
        <v>0.91028</v>
      </c>
      <c r="F188" s="443">
        <v>0.00190395314787701</v>
      </c>
      <c r="G188" s="437">
        <v>83.695830298746</v>
      </c>
      <c r="H188" s="438">
        <v>0.148128969414792</v>
      </c>
      <c r="I188" s="444"/>
      <c r="J188" s="444"/>
      <c r="K188" s="438"/>
      <c r="L188" s="438">
        <f t="shared" si="5"/>
        <v>0.146225016266915</v>
      </c>
      <c r="M188" s="446"/>
      <c r="N188" s="455"/>
      <c r="O188" s="383"/>
      <c r="P188" s="383"/>
      <c r="Q188" s="383"/>
      <c r="R188" s="383"/>
    </row>
    <row r="189" ht="15.6" spans="1:18">
      <c r="A189" s="490"/>
      <c r="B189" s="439">
        <v>6666029900</v>
      </c>
      <c r="C189" s="440" t="s">
        <v>188</v>
      </c>
      <c r="D189" s="441" t="s">
        <v>363</v>
      </c>
      <c r="E189" s="486">
        <v>3.82707</v>
      </c>
      <c r="F189" s="443">
        <v>0.00800474796067768</v>
      </c>
      <c r="G189" s="437">
        <v>0</v>
      </c>
      <c r="H189" s="438">
        <v>0</v>
      </c>
      <c r="I189" s="444"/>
      <c r="J189" s="444"/>
      <c r="K189" s="438"/>
      <c r="L189" s="438">
        <f t="shared" si="5"/>
        <v>-0.00800474796067768</v>
      </c>
      <c r="M189" s="446"/>
      <c r="N189" s="455"/>
      <c r="O189" s="383"/>
      <c r="P189" s="383"/>
      <c r="Q189" s="383"/>
      <c r="R189" s="383"/>
    </row>
    <row r="190" ht="15.6" spans="1:18">
      <c r="A190" s="490"/>
      <c r="B190" s="439">
        <v>6666029997</v>
      </c>
      <c r="C190" s="440" t="s">
        <v>191</v>
      </c>
      <c r="D190" s="441" t="s">
        <v>364</v>
      </c>
      <c r="E190" s="486">
        <v>0.00354</v>
      </c>
      <c r="F190" s="443">
        <v>7.40430872202468e-6</v>
      </c>
      <c r="G190" s="437">
        <v>0</v>
      </c>
      <c r="H190" s="438">
        <v>0</v>
      </c>
      <c r="I190" s="444"/>
      <c r="J190" s="444"/>
      <c r="K190" s="438"/>
      <c r="L190" s="438">
        <f t="shared" si="5"/>
        <v>-7.40430872202468e-6</v>
      </c>
      <c r="M190" s="446"/>
      <c r="N190" s="455"/>
      <c r="O190" s="383"/>
      <c r="P190" s="383"/>
      <c r="Q190" s="383"/>
      <c r="R190" s="383"/>
    </row>
    <row r="191" ht="15.6" spans="1:18">
      <c r="A191" s="490"/>
      <c r="B191" s="439">
        <v>6666031100</v>
      </c>
      <c r="C191" s="440" t="s">
        <v>365</v>
      </c>
      <c r="D191" s="441" t="s">
        <v>366</v>
      </c>
      <c r="E191" s="486">
        <v>0</v>
      </c>
      <c r="F191" s="443">
        <v>0</v>
      </c>
      <c r="G191" s="437">
        <v>0</v>
      </c>
      <c r="H191" s="438">
        <v>0</v>
      </c>
      <c r="I191" s="444"/>
      <c r="J191" s="444"/>
      <c r="K191" s="438"/>
      <c r="L191" s="438">
        <f t="shared" si="5"/>
        <v>0</v>
      </c>
      <c r="M191" s="446"/>
      <c r="N191" s="455"/>
      <c r="O191" s="383"/>
      <c r="P191" s="383"/>
      <c r="Q191" s="383"/>
      <c r="R191" s="383"/>
    </row>
    <row r="192" ht="15.6" spans="1:18">
      <c r="A192" s="490"/>
      <c r="B192" s="439">
        <v>6666050107</v>
      </c>
      <c r="C192" s="440" t="s">
        <v>197</v>
      </c>
      <c r="D192" s="441" t="s">
        <v>367</v>
      </c>
      <c r="E192" s="486">
        <v>0.15551</v>
      </c>
      <c r="F192" s="443">
        <v>0.000325266680610751</v>
      </c>
      <c r="G192" s="437">
        <v>0</v>
      </c>
      <c r="H192" s="438">
        <v>0</v>
      </c>
      <c r="I192" s="444"/>
      <c r="J192" s="444"/>
      <c r="K192" s="438"/>
      <c r="L192" s="438">
        <f t="shared" si="5"/>
        <v>-0.000325266680610751</v>
      </c>
      <c r="M192" s="446"/>
      <c r="N192" s="455"/>
      <c r="O192" s="383"/>
      <c r="P192" s="383"/>
      <c r="Q192" s="383"/>
      <c r="R192" s="383"/>
    </row>
    <row r="193" ht="15.6" spans="1:18">
      <c r="A193" s="490"/>
      <c r="B193" s="439">
        <v>6666079999</v>
      </c>
      <c r="C193" s="440" t="s">
        <v>368</v>
      </c>
      <c r="D193" s="441" t="s">
        <v>369</v>
      </c>
      <c r="E193" s="486">
        <v>1012.03863</v>
      </c>
      <c r="F193" s="443">
        <v>2.11679278393641</v>
      </c>
      <c r="G193" s="437">
        <v>1088.36667</v>
      </c>
      <c r="H193" s="438">
        <v>1.92624450461931</v>
      </c>
      <c r="I193" s="444"/>
      <c r="J193" s="444"/>
      <c r="K193" s="438"/>
      <c r="L193" s="438">
        <f t="shared" si="5"/>
        <v>-0.1905482793171</v>
      </c>
      <c r="M193" s="446"/>
      <c r="N193" s="455"/>
      <c r="O193" s="383"/>
      <c r="P193" s="383"/>
      <c r="Q193" s="383"/>
      <c r="R193" s="383"/>
    </row>
    <row r="194" ht="15.6" spans="1:18">
      <c r="A194" s="490"/>
      <c r="B194" s="439">
        <v>6666090100</v>
      </c>
      <c r="C194" s="440" t="s">
        <v>370</v>
      </c>
      <c r="D194" s="441" t="s">
        <v>371</v>
      </c>
      <c r="E194" s="486">
        <v>4.39202</v>
      </c>
      <c r="F194" s="443">
        <v>0.00918640451788329</v>
      </c>
      <c r="G194" s="437">
        <v>0</v>
      </c>
      <c r="H194" s="438">
        <v>0</v>
      </c>
      <c r="I194" s="444"/>
      <c r="J194" s="444"/>
      <c r="K194" s="438"/>
      <c r="L194" s="438">
        <f t="shared" si="5"/>
        <v>-0.00918640451788329</v>
      </c>
      <c r="M194" s="446"/>
      <c r="N194" s="455"/>
      <c r="O194" s="383"/>
      <c r="P194" s="383"/>
      <c r="Q194" s="383"/>
      <c r="R194" s="383"/>
    </row>
    <row r="195" ht="15.6" spans="1:18">
      <c r="A195" s="490"/>
      <c r="B195" s="439">
        <v>6666093800</v>
      </c>
      <c r="C195" s="440" t="s">
        <v>372</v>
      </c>
      <c r="D195" s="441" t="s">
        <v>373</v>
      </c>
      <c r="E195" s="486">
        <v>0.47517</v>
      </c>
      <c r="F195" s="443">
        <v>0.000993871574984313</v>
      </c>
      <c r="G195" s="437">
        <v>0</v>
      </c>
      <c r="H195" s="438">
        <v>0</v>
      </c>
      <c r="I195" s="444"/>
      <c r="J195" s="444"/>
      <c r="K195" s="438"/>
      <c r="L195" s="438">
        <f t="shared" si="5"/>
        <v>-0.000993871574984313</v>
      </c>
      <c r="M195" s="446"/>
      <c r="N195" s="455"/>
      <c r="O195" s="383"/>
      <c r="P195" s="383"/>
      <c r="Q195" s="383"/>
      <c r="R195" s="383"/>
    </row>
    <row r="196" ht="15.6" spans="1:18">
      <c r="A196" s="490"/>
      <c r="B196" s="439">
        <v>6666021400</v>
      </c>
      <c r="C196" s="440" t="s">
        <v>374</v>
      </c>
      <c r="D196" s="441" t="s">
        <v>375</v>
      </c>
      <c r="E196" s="486">
        <v>0.01758</v>
      </c>
      <c r="F196" s="443">
        <v>3.67705500941226e-5</v>
      </c>
      <c r="G196" s="437">
        <v>7.75101533961113</v>
      </c>
      <c r="H196" s="438">
        <v>0.0137181256231835</v>
      </c>
      <c r="I196" s="444"/>
      <c r="J196" s="444"/>
      <c r="K196" s="438"/>
      <c r="L196" s="438">
        <f t="shared" si="5"/>
        <v>0.0136813550730894</v>
      </c>
      <c r="M196" s="446"/>
      <c r="N196" s="455"/>
      <c r="O196" s="383"/>
      <c r="P196" s="383"/>
      <c r="Q196" s="383"/>
      <c r="R196" s="383"/>
    </row>
    <row r="197" ht="16.2" spans="1:18">
      <c r="A197" s="490"/>
      <c r="B197" s="439" t="s">
        <v>376</v>
      </c>
      <c r="C197" s="449" t="s">
        <v>213</v>
      </c>
      <c r="D197" s="450" t="s">
        <v>377</v>
      </c>
      <c r="E197" s="493">
        <v>1931.21994</v>
      </c>
      <c r="F197" s="443">
        <v>4.03936402426271</v>
      </c>
      <c r="G197" s="451">
        <v>1784.85748591648</v>
      </c>
      <c r="H197" s="438">
        <v>3.15892797762288</v>
      </c>
      <c r="I197" s="494"/>
      <c r="J197" s="494"/>
      <c r="K197" s="438"/>
      <c r="L197" s="438">
        <f t="shared" si="5"/>
        <v>-0.88043604663983</v>
      </c>
      <c r="M197" s="446"/>
      <c r="N197" s="455"/>
      <c r="O197" s="383"/>
      <c r="P197" s="383"/>
      <c r="Q197" s="383"/>
      <c r="R197" s="383"/>
    </row>
    <row r="198" ht="15.6" spans="1:18">
      <c r="A198" s="485" t="s">
        <v>212</v>
      </c>
      <c r="B198" s="439">
        <v>5102040000</v>
      </c>
      <c r="C198" s="439" t="s">
        <v>217</v>
      </c>
      <c r="D198" s="495" t="s">
        <v>378</v>
      </c>
      <c r="E198" s="486">
        <v>-0.5459</v>
      </c>
      <c r="F198" s="443">
        <v>-0.00114181133654047</v>
      </c>
      <c r="G198" s="437">
        <v>0</v>
      </c>
      <c r="H198" s="438">
        <v>0</v>
      </c>
      <c r="I198" s="444"/>
      <c r="J198" s="444"/>
      <c r="K198" s="438"/>
      <c r="L198" s="438">
        <f t="shared" si="5"/>
        <v>0.00114181133654047</v>
      </c>
      <c r="M198" s="446"/>
      <c r="N198" s="455"/>
      <c r="O198" s="383"/>
      <c r="P198" s="383"/>
      <c r="Q198" s="383"/>
      <c r="R198" s="383"/>
    </row>
    <row r="199" ht="16.2" spans="1:18">
      <c r="A199" s="490"/>
      <c r="B199" s="439" t="s">
        <v>379</v>
      </c>
      <c r="C199" s="449" t="s">
        <v>224</v>
      </c>
      <c r="D199" s="450" t="s">
        <v>380</v>
      </c>
      <c r="E199" s="493">
        <v>-0.5459</v>
      </c>
      <c r="F199" s="443">
        <v>-0.00114181133654047</v>
      </c>
      <c r="G199" s="451">
        <v>0</v>
      </c>
      <c r="H199" s="452">
        <v>0</v>
      </c>
      <c r="I199" s="494"/>
      <c r="J199" s="494"/>
      <c r="K199" s="438"/>
      <c r="L199" s="438">
        <f t="shared" si="5"/>
        <v>0.00114181133654047</v>
      </c>
      <c r="M199" s="446"/>
      <c r="N199" s="455"/>
      <c r="O199" s="383"/>
      <c r="P199" s="383"/>
      <c r="Q199" s="383"/>
      <c r="R199" s="383"/>
    </row>
    <row r="200" ht="15.6" spans="1:18">
      <c r="A200" s="485" t="s">
        <v>243</v>
      </c>
      <c r="B200" s="439">
        <v>6666021600</v>
      </c>
      <c r="C200" s="439" t="s">
        <v>246</v>
      </c>
      <c r="D200" s="495" t="s">
        <v>247</v>
      </c>
      <c r="E200" s="486">
        <v>16.41377</v>
      </c>
      <c r="F200" s="443">
        <v>0.0343312486927421</v>
      </c>
      <c r="G200" s="437">
        <v>16.3511430207282</v>
      </c>
      <c r="H200" s="438">
        <v>0.0289390517516693</v>
      </c>
      <c r="I200" s="444"/>
      <c r="J200" s="444"/>
      <c r="K200" s="438"/>
      <c r="L200" s="438">
        <f t="shared" si="5"/>
        <v>-0.0053921969410728</v>
      </c>
      <c r="M200" s="446"/>
      <c r="N200" s="455"/>
      <c r="O200" s="383"/>
      <c r="P200" s="383"/>
      <c r="Q200" s="383"/>
      <c r="R200" s="383"/>
    </row>
    <row r="201" ht="15.6" spans="1:18">
      <c r="A201" s="490"/>
      <c r="B201" s="439">
        <v>6666021604</v>
      </c>
      <c r="C201" s="439" t="s">
        <v>248</v>
      </c>
      <c r="D201" s="495" t="s">
        <v>381</v>
      </c>
      <c r="E201" s="486">
        <v>0.13074</v>
      </c>
      <c r="F201" s="443">
        <v>0.000273457435682912</v>
      </c>
      <c r="G201" s="437">
        <v>0</v>
      </c>
      <c r="H201" s="438">
        <v>0</v>
      </c>
      <c r="I201" s="444"/>
      <c r="J201" s="444"/>
      <c r="K201" s="438"/>
      <c r="L201" s="438">
        <f t="shared" si="5"/>
        <v>-0.000273457435682912</v>
      </c>
      <c r="M201" s="446"/>
      <c r="N201" s="455"/>
      <c r="O201" s="383"/>
      <c r="P201" s="383"/>
      <c r="Q201" s="383"/>
      <c r="R201" s="383"/>
    </row>
    <row r="202" ht="16.2" spans="1:18">
      <c r="A202" s="490"/>
      <c r="B202" s="439" t="s">
        <v>379</v>
      </c>
      <c r="C202" s="449" t="s">
        <v>251</v>
      </c>
      <c r="D202" s="450" t="s">
        <v>382</v>
      </c>
      <c r="E202" s="493">
        <v>16.54451</v>
      </c>
      <c r="F202" s="443">
        <v>0.034604706128425</v>
      </c>
      <c r="G202" s="451">
        <v>16.3511430207282</v>
      </c>
      <c r="H202" s="452">
        <v>0.0289390517516693</v>
      </c>
      <c r="I202" s="494"/>
      <c r="J202" s="494"/>
      <c r="K202" s="438"/>
      <c r="L202" s="438">
        <f t="shared" si="5"/>
        <v>-0.0056656543767557</v>
      </c>
      <c r="M202" s="446"/>
      <c r="N202" s="455"/>
      <c r="O202" s="383"/>
      <c r="P202" s="383"/>
      <c r="Q202" s="383"/>
      <c r="R202" s="383"/>
    </row>
    <row r="203" ht="15.6" spans="1:18">
      <c r="A203" s="485" t="s">
        <v>250</v>
      </c>
      <c r="B203" s="439">
        <v>6666010012</v>
      </c>
      <c r="C203" s="439" t="s">
        <v>262</v>
      </c>
      <c r="D203" s="495" t="s">
        <v>383</v>
      </c>
      <c r="E203" s="486">
        <v>0.07561</v>
      </c>
      <c r="F203" s="443">
        <v>0.00015814683120686</v>
      </c>
      <c r="G203" s="437">
        <v>0</v>
      </c>
      <c r="H203" s="438">
        <v>0</v>
      </c>
      <c r="I203" s="444"/>
      <c r="J203" s="444"/>
      <c r="K203" s="438"/>
      <c r="L203" s="438">
        <f t="shared" si="5"/>
        <v>-0.00015814683120686</v>
      </c>
      <c r="M203" s="446"/>
      <c r="N203" s="455"/>
      <c r="O203" s="383"/>
      <c r="P203" s="383"/>
      <c r="Q203" s="383"/>
      <c r="R203" s="383"/>
    </row>
    <row r="204" ht="15.6" spans="1:18">
      <c r="A204" s="490"/>
      <c r="B204" s="439">
        <v>6666010102</v>
      </c>
      <c r="C204" s="439" t="s">
        <v>384</v>
      </c>
      <c r="D204" s="495" t="s">
        <v>385</v>
      </c>
      <c r="E204" s="486">
        <v>0.6094</v>
      </c>
      <c r="F204" s="443">
        <v>0.00127462873875758</v>
      </c>
      <c r="G204" s="437">
        <v>0</v>
      </c>
      <c r="H204" s="438">
        <v>0</v>
      </c>
      <c r="I204" s="444"/>
      <c r="J204" s="444"/>
      <c r="K204" s="438"/>
      <c r="L204" s="438">
        <f t="shared" si="5"/>
        <v>-0.00127462873875758</v>
      </c>
      <c r="M204" s="446"/>
      <c r="N204" s="455"/>
      <c r="O204" s="383"/>
      <c r="P204" s="383"/>
      <c r="Q204" s="383"/>
      <c r="R204" s="383"/>
    </row>
    <row r="205" ht="16.2" spans="1:18">
      <c r="A205" s="490"/>
      <c r="B205" s="439" t="s">
        <v>386</v>
      </c>
      <c r="C205" s="449" t="s">
        <v>270</v>
      </c>
      <c r="D205" s="450" t="s">
        <v>387</v>
      </c>
      <c r="E205" s="493">
        <v>0.68501</v>
      </c>
      <c r="F205" s="443">
        <v>0.00143277556996444</v>
      </c>
      <c r="G205" s="451">
        <v>0</v>
      </c>
      <c r="H205" s="452">
        <v>0</v>
      </c>
      <c r="I205" s="494"/>
      <c r="J205" s="494"/>
      <c r="K205" s="438"/>
      <c r="L205" s="438">
        <f t="shared" si="5"/>
        <v>-0.00143277556996444</v>
      </c>
      <c r="M205" s="446"/>
      <c r="N205" s="455"/>
      <c r="O205" s="383"/>
      <c r="P205" s="383"/>
      <c r="Q205" s="383"/>
      <c r="R205" s="383"/>
    </row>
    <row r="206" ht="15.6" spans="1:18">
      <c r="A206" s="485" t="s">
        <v>388</v>
      </c>
      <c r="B206" s="439">
        <v>6666010196</v>
      </c>
      <c r="C206" s="439" t="s">
        <v>272</v>
      </c>
      <c r="D206" s="495" t="s">
        <v>389</v>
      </c>
      <c r="E206" s="486">
        <v>17.32253</v>
      </c>
      <c r="F206" s="443">
        <v>0.0362320225894164</v>
      </c>
      <c r="G206" s="437">
        <v>0</v>
      </c>
      <c r="H206" s="438">
        <v>0</v>
      </c>
      <c r="I206" s="444"/>
      <c r="J206" s="444"/>
      <c r="K206" s="438"/>
      <c r="L206" s="438">
        <f t="shared" si="5"/>
        <v>-0.0362320225894164</v>
      </c>
      <c r="M206" s="446"/>
      <c r="N206" s="455"/>
      <c r="O206" s="383"/>
      <c r="P206" s="383"/>
      <c r="Q206" s="383"/>
      <c r="R206" s="383"/>
    </row>
    <row r="207" ht="15.6" spans="1:18">
      <c r="A207" s="490"/>
      <c r="B207" s="439">
        <v>6666010101</v>
      </c>
      <c r="C207" s="439" t="s">
        <v>274</v>
      </c>
      <c r="D207" s="495" t="s">
        <v>390</v>
      </c>
      <c r="E207" s="486">
        <v>130.90701</v>
      </c>
      <c r="F207" s="443">
        <v>0.273806755908806</v>
      </c>
      <c r="G207" s="437">
        <v>444.79</v>
      </c>
      <c r="H207" s="438">
        <v>0.787211072174436</v>
      </c>
      <c r="I207" s="444"/>
      <c r="J207" s="444"/>
      <c r="K207" s="438"/>
      <c r="L207" s="438">
        <f t="shared" si="5"/>
        <v>0.51340431626563</v>
      </c>
      <c r="M207" s="401"/>
      <c r="N207" s="496" t="s">
        <v>391</v>
      </c>
      <c r="O207" s="383"/>
      <c r="P207" s="383"/>
      <c r="Q207" s="383"/>
      <c r="R207" s="383"/>
    </row>
    <row r="208" ht="15.6" spans="1:18">
      <c r="A208" s="490"/>
      <c r="B208" s="439">
        <v>6666010199</v>
      </c>
      <c r="C208" s="439" t="s">
        <v>276</v>
      </c>
      <c r="D208" s="495" t="s">
        <v>392</v>
      </c>
      <c r="E208" s="486">
        <v>5.25921</v>
      </c>
      <c r="F208" s="443">
        <v>0.0110002300773897</v>
      </c>
      <c r="G208" s="437">
        <v>0</v>
      </c>
      <c r="H208" s="438">
        <v>0</v>
      </c>
      <c r="I208" s="444"/>
      <c r="J208" s="444"/>
      <c r="K208" s="438"/>
      <c r="L208" s="438">
        <f t="shared" si="5"/>
        <v>-0.0110002300773897</v>
      </c>
      <c r="M208" s="446"/>
      <c r="N208" s="455"/>
      <c r="O208" s="383"/>
      <c r="P208" s="383"/>
      <c r="Q208" s="383"/>
      <c r="R208" s="383"/>
    </row>
    <row r="209" ht="15.6" spans="1:18">
      <c r="A209" s="490"/>
      <c r="B209" s="439">
        <v>6666010207</v>
      </c>
      <c r="C209" s="439" t="s">
        <v>280</v>
      </c>
      <c r="D209" s="495" t="s">
        <v>393</v>
      </c>
      <c r="E209" s="486">
        <v>1.8143</v>
      </c>
      <c r="F209" s="443">
        <v>0.00379481280066932</v>
      </c>
      <c r="G209" s="437">
        <v>0</v>
      </c>
      <c r="H209" s="438">
        <v>0</v>
      </c>
      <c r="I209" s="444"/>
      <c r="J209" s="444"/>
      <c r="K209" s="438"/>
      <c r="L209" s="438">
        <f t="shared" si="5"/>
        <v>-0.00379481280066932</v>
      </c>
      <c r="M209" s="446"/>
      <c r="N209" s="455"/>
      <c r="O209" s="383"/>
      <c r="P209" s="383"/>
      <c r="Q209" s="383"/>
      <c r="R209" s="383"/>
    </row>
    <row r="210" ht="15.6" spans="1:18">
      <c r="A210" s="490"/>
      <c r="B210" s="439">
        <v>6666010227</v>
      </c>
      <c r="C210" s="439" t="s">
        <v>394</v>
      </c>
      <c r="D210" s="495" t="s">
        <v>395</v>
      </c>
      <c r="E210" s="486">
        <v>1.85876</v>
      </c>
      <c r="F210" s="443">
        <v>0.00388780589834763</v>
      </c>
      <c r="G210" s="437">
        <v>0</v>
      </c>
      <c r="H210" s="438">
        <v>0</v>
      </c>
      <c r="I210" s="444"/>
      <c r="J210" s="444"/>
      <c r="K210" s="438"/>
      <c r="L210" s="438">
        <f t="shared" si="5"/>
        <v>-0.00388780589834763</v>
      </c>
      <c r="M210" s="446"/>
      <c r="N210" s="455"/>
      <c r="O210" s="383"/>
      <c r="P210" s="383"/>
      <c r="Q210" s="383"/>
      <c r="R210" s="383"/>
    </row>
    <row r="211" ht="16.2" spans="1:18">
      <c r="A211" s="490"/>
      <c r="B211" s="439" t="s">
        <v>396</v>
      </c>
      <c r="C211" s="449" t="s">
        <v>286</v>
      </c>
      <c r="D211" s="450" t="s">
        <v>397</v>
      </c>
      <c r="E211" s="493">
        <v>157.16181</v>
      </c>
      <c r="F211" s="443">
        <v>0.328721627274629</v>
      </c>
      <c r="G211" s="451">
        <v>444.79</v>
      </c>
      <c r="H211" s="452">
        <v>0.787211072174436</v>
      </c>
      <c r="I211" s="494"/>
      <c r="J211" s="494"/>
      <c r="K211" s="438"/>
      <c r="L211" s="438">
        <f t="shared" si="5"/>
        <v>0.458489444899807</v>
      </c>
      <c r="M211" s="401"/>
      <c r="N211" s="455"/>
      <c r="O211" s="383"/>
      <c r="P211" s="383"/>
      <c r="Q211" s="383"/>
      <c r="R211" s="383"/>
    </row>
    <row r="212" ht="46.8" spans="1:18">
      <c r="A212" s="485" t="s">
        <v>285</v>
      </c>
      <c r="B212" s="439">
        <v>6666010314</v>
      </c>
      <c r="C212" s="439" t="s">
        <v>290</v>
      </c>
      <c r="D212" s="495" t="s">
        <v>291</v>
      </c>
      <c r="E212" s="486">
        <v>1.22372</v>
      </c>
      <c r="F212" s="443">
        <v>0.0025595482116712</v>
      </c>
      <c r="G212" s="437">
        <v>5.63656794628852</v>
      </c>
      <c r="H212" s="438">
        <v>0.0099758733253487</v>
      </c>
      <c r="I212" s="444"/>
      <c r="J212" s="444"/>
      <c r="K212" s="438"/>
      <c r="L212" s="438">
        <f t="shared" si="5"/>
        <v>0.0074163251136775</v>
      </c>
      <c r="M212" s="446"/>
      <c r="N212" s="497" t="s">
        <v>398</v>
      </c>
      <c r="O212" s="383"/>
      <c r="P212" s="383"/>
      <c r="Q212" s="383"/>
      <c r="R212" s="383"/>
    </row>
    <row r="213" ht="15.6" spans="1:18">
      <c r="A213" s="490"/>
      <c r="B213" s="439">
        <v>6666020401</v>
      </c>
      <c r="C213" s="439" t="s">
        <v>295</v>
      </c>
      <c r="D213" s="495" t="s">
        <v>399</v>
      </c>
      <c r="E213" s="486">
        <v>-0.61828</v>
      </c>
      <c r="F213" s="443">
        <v>-0.00129320225894164</v>
      </c>
      <c r="G213" s="437">
        <v>19.1861598237021</v>
      </c>
      <c r="H213" s="438">
        <v>0.033956602994057</v>
      </c>
      <c r="I213" s="444"/>
      <c r="J213" s="444"/>
      <c r="K213" s="438"/>
      <c r="L213" s="438">
        <f t="shared" si="5"/>
        <v>0.0352498052529986</v>
      </c>
      <c r="M213" s="446"/>
      <c r="N213" s="446" t="s">
        <v>400</v>
      </c>
      <c r="O213" s="383"/>
      <c r="P213" s="383"/>
      <c r="Q213" s="383"/>
      <c r="R213" s="383"/>
    </row>
    <row r="214" ht="15.6" spans="1:18">
      <c r="A214" s="490"/>
      <c r="B214" s="439">
        <v>6666020502</v>
      </c>
      <c r="C214" s="439" t="s">
        <v>297</v>
      </c>
      <c r="D214" s="495" t="s">
        <v>298</v>
      </c>
      <c r="E214" s="486">
        <v>0.38349</v>
      </c>
      <c r="F214" s="443">
        <v>0.000802112528759674</v>
      </c>
      <c r="G214" s="437">
        <v>27.4924776004558</v>
      </c>
      <c r="H214" s="438">
        <v>0.0486575299997448</v>
      </c>
      <c r="I214" s="444"/>
      <c r="J214" s="444"/>
      <c r="K214" s="438"/>
      <c r="L214" s="438">
        <f t="shared" si="5"/>
        <v>0.0478554174709851</v>
      </c>
      <c r="M214" s="446"/>
      <c r="N214" s="446" t="s">
        <v>401</v>
      </c>
      <c r="O214" s="383"/>
      <c r="P214" s="383"/>
      <c r="Q214" s="383"/>
      <c r="R214" s="383"/>
    </row>
    <row r="215" ht="15.6" spans="1:18">
      <c r="A215" s="490"/>
      <c r="B215" s="439">
        <v>6666020503</v>
      </c>
      <c r="C215" s="439" t="s">
        <v>299</v>
      </c>
      <c r="D215" s="495" t="s">
        <v>300</v>
      </c>
      <c r="E215" s="486">
        <v>0.18809</v>
      </c>
      <c r="F215" s="443">
        <v>0.000393411420204978</v>
      </c>
      <c r="G215" s="437">
        <v>0</v>
      </c>
      <c r="H215" s="438">
        <v>0</v>
      </c>
      <c r="I215" s="444"/>
      <c r="J215" s="444"/>
      <c r="K215" s="438"/>
      <c r="L215" s="438">
        <f t="shared" si="5"/>
        <v>-0.000393411420204978</v>
      </c>
      <c r="M215" s="446"/>
      <c r="N215" s="455"/>
      <c r="O215" s="383"/>
      <c r="P215" s="383"/>
      <c r="Q215" s="383"/>
      <c r="R215" s="383"/>
    </row>
    <row r="216" ht="15.6" spans="1:18">
      <c r="A216" s="490"/>
      <c r="B216" s="439">
        <v>6666021502</v>
      </c>
      <c r="C216" s="439" t="s">
        <v>301</v>
      </c>
      <c r="D216" s="495" t="s">
        <v>402</v>
      </c>
      <c r="E216" s="486">
        <v>2.3225</v>
      </c>
      <c r="F216" s="443">
        <v>0.00485777034093286</v>
      </c>
      <c r="G216" s="437">
        <v>0</v>
      </c>
      <c r="H216" s="438">
        <v>0</v>
      </c>
      <c r="I216" s="444"/>
      <c r="J216" s="444"/>
      <c r="K216" s="438"/>
      <c r="L216" s="438">
        <f t="shared" si="5"/>
        <v>-0.00485777034093286</v>
      </c>
      <c r="M216" s="446"/>
      <c r="N216" s="455"/>
      <c r="O216" s="383"/>
      <c r="P216" s="383"/>
      <c r="Q216" s="383"/>
      <c r="R216" s="383"/>
    </row>
    <row r="217" ht="15.6" spans="1:18">
      <c r="A217" s="490"/>
      <c r="B217" s="439">
        <v>6666021505</v>
      </c>
      <c r="C217" s="439" t="s">
        <v>403</v>
      </c>
      <c r="D217" s="495" t="s">
        <v>404</v>
      </c>
      <c r="E217" s="486">
        <v>0.03857</v>
      </c>
      <c r="F217" s="443">
        <v>8.06734992679356e-5</v>
      </c>
      <c r="G217" s="437">
        <v>0</v>
      </c>
      <c r="H217" s="438">
        <v>0</v>
      </c>
      <c r="I217" s="444"/>
      <c r="J217" s="444"/>
      <c r="K217" s="438"/>
      <c r="L217" s="438">
        <f t="shared" si="5"/>
        <v>-8.06734992679356e-5</v>
      </c>
      <c r="M217" s="446"/>
      <c r="N217" s="455"/>
      <c r="O217" s="383"/>
      <c r="P217" s="383"/>
      <c r="Q217" s="383"/>
      <c r="R217" s="383"/>
    </row>
    <row r="218" ht="15.6" spans="1:18">
      <c r="A218" s="490"/>
      <c r="B218" s="439">
        <v>6666091600</v>
      </c>
      <c r="C218" s="439" t="s">
        <v>310</v>
      </c>
      <c r="D218" s="495" t="s">
        <v>311</v>
      </c>
      <c r="E218" s="486">
        <v>0.02523</v>
      </c>
      <c r="F218" s="443">
        <v>5.27713867391759e-5</v>
      </c>
      <c r="G218" s="437">
        <v>4.77395560697687</v>
      </c>
      <c r="H218" s="438">
        <v>0.00844917986438864</v>
      </c>
      <c r="I218" s="444"/>
      <c r="J218" s="444"/>
      <c r="K218" s="438"/>
      <c r="L218" s="438">
        <f t="shared" si="5"/>
        <v>0.00839640847764946</v>
      </c>
      <c r="M218" s="446"/>
      <c r="N218" s="496" t="s">
        <v>405</v>
      </c>
      <c r="O218" s="383"/>
      <c r="P218" s="383"/>
      <c r="Q218" s="383"/>
      <c r="R218" s="383"/>
    </row>
    <row r="219" ht="16.2" spans="1:18">
      <c r="A219" s="490"/>
      <c r="B219" s="439" t="s">
        <v>26</v>
      </c>
      <c r="C219" s="449" t="s">
        <v>313</v>
      </c>
      <c r="D219" s="450" t="s">
        <v>406</v>
      </c>
      <c r="E219" s="493">
        <v>3.56332</v>
      </c>
      <c r="F219" s="443">
        <v>0.00745308512863418</v>
      </c>
      <c r="G219" s="451">
        <v>57.0891609774233</v>
      </c>
      <c r="H219" s="452">
        <v>0.101039186183539</v>
      </c>
      <c r="I219" s="494"/>
      <c r="J219" s="494"/>
      <c r="K219" s="438"/>
      <c r="L219" s="438">
        <f t="shared" si="5"/>
        <v>0.0935861010549048</v>
      </c>
      <c r="M219" s="401"/>
      <c r="N219" s="401"/>
      <c r="O219" s="383"/>
      <c r="P219" s="383"/>
      <c r="Q219" s="383"/>
      <c r="R219" s="383"/>
    </row>
    <row r="220" ht="16.2" spans="1:18">
      <c r="B220" s="498" t="s">
        <v>407</v>
      </c>
      <c r="C220" s="498"/>
      <c r="D220" s="498"/>
      <c r="E220" s="479">
        <f t="shared" ref="E220:H220" si="6">SUM(E219,E211,E205,E202,E199,E197,E159,E156)</f>
        <v>2111.13415</v>
      </c>
      <c r="F220" s="480">
        <f t="shared" si="6"/>
        <v>4.41567485881615</v>
      </c>
      <c r="G220" s="479">
        <f t="shared" si="6"/>
        <v>2306.44653165818</v>
      </c>
      <c r="H220" s="480">
        <f t="shared" si="6"/>
        <v>4.08206175296127</v>
      </c>
      <c r="I220" s="481"/>
      <c r="J220" s="481">
        <f>J219+J149</f>
        <v>0</v>
      </c>
      <c r="K220" s="438"/>
      <c r="L220" s="438">
        <f t="shared" si="5"/>
        <v>-0.333613105854878</v>
      </c>
      <c r="M220" s="446"/>
      <c r="N220" s="446"/>
      <c r="O220" s="383"/>
      <c r="P220" s="383"/>
      <c r="Q220" s="383"/>
      <c r="R220" s="383"/>
    </row>
  </sheetData>
  <autoFilter xmlns:etc="http://www.wps.cn/officeDocument/2017/etCustomData" ref="A31:M220" etc:filterBottomFollowUsedRange="0">
    <extLst/>
  </autoFilter>
  <mergeCells count="33">
    <mergeCell ref="A1:U1"/>
    <mergeCell ref="A2:A3"/>
    <mergeCell ref="A30:A31"/>
    <mergeCell ref="A32:A41"/>
    <mergeCell ref="A42:A50"/>
    <mergeCell ref="A51:A55"/>
    <mergeCell ref="A56:A103"/>
    <mergeCell ref="A104:A108"/>
    <mergeCell ref="A109:A110"/>
    <mergeCell ref="A111:A112"/>
    <mergeCell ref="A113:A116"/>
    <mergeCell ref="A117:A119"/>
    <mergeCell ref="A120:A127"/>
    <mergeCell ref="A128:A135"/>
    <mergeCell ref="A136:A149"/>
    <mergeCell ref="A152:A156"/>
    <mergeCell ref="A157:A159"/>
    <mergeCell ref="A160:A197"/>
    <mergeCell ref="A198:A199"/>
    <mergeCell ref="A200:A202"/>
    <mergeCell ref="A203:A205"/>
    <mergeCell ref="A206:A211"/>
    <mergeCell ref="A212:A219"/>
    <mergeCell ref="B2:B3"/>
    <mergeCell ref="B30:B31"/>
    <mergeCell ref="C2:C3"/>
    <mergeCell ref="C30:C31"/>
    <mergeCell ref="D2:D3"/>
    <mergeCell ref="D30:D31"/>
    <mergeCell ref="E2:E3"/>
    <mergeCell ref="F2:F3"/>
    <mergeCell ref="G2:G3"/>
    <mergeCell ref="H2:H3"/>
  </mergeCells>
  <conditionalFormatting sqref="D4:D29">
    <cfRule type="cellIs" dxfId="0" priority="3" operator="equal">
      <formula>0</formula>
    </cfRule>
  </conditionalFormatting>
  <conditionalFormatting sqref="D27:D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6 F8:F26">
    <cfRule type="cellIs" dxfId="0" priority="1" operator="equal">
      <formula>0</formula>
    </cfRule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145"/>
  <sheetViews>
    <sheetView zoomScale="80" zoomScaleNormal="80" workbookViewId="0">
      <pane ySplit="1" topLeftCell="A2" activePane="bottomLeft" state="frozen"/>
      <selection/>
      <selection pane="bottomLeft" activeCell="H7" sqref="H7"/>
    </sheetView>
  </sheetViews>
  <sheetFormatPr defaultColWidth="8.88888888888889" defaultRowHeight="16.2"/>
  <cols>
    <col min="1" max="1" width="27" style="355" customWidth="1"/>
    <col min="2" max="2" width="22.7777777777778" style="356" customWidth="1"/>
    <col min="3" max="3" width="20.8888888888889" style="356" customWidth="1"/>
    <col min="4" max="4" width="17.7777777777778" style="356" customWidth="1"/>
    <col min="5" max="5" width="15.7777777777778" style="356" customWidth="1"/>
    <col min="6" max="6" width="15.6666666666667" style="356" customWidth="1"/>
    <col min="7" max="7" width="17" style="356" customWidth="1"/>
    <col min="8" max="8" width="14.1111111111111" style="356" customWidth="1"/>
    <col min="9" max="15" width="16.1111111111111" style="356" customWidth="1"/>
    <col min="16" max="16" width="16" style="356" customWidth="1"/>
    <col min="17" max="16384" width="8.88888888888889" style="356"/>
  </cols>
  <sheetData>
    <row r="1" spans="1:16">
      <c r="A1" s="357" t="s">
        <v>408</v>
      </c>
      <c r="B1" s="358" t="s">
        <v>409</v>
      </c>
      <c r="C1" s="351" t="s">
        <v>410</v>
      </c>
      <c r="D1" s="351" t="s">
        <v>411</v>
      </c>
      <c r="E1" s="351" t="s">
        <v>412</v>
      </c>
      <c r="F1" s="351" t="s">
        <v>413</v>
      </c>
      <c r="G1" s="351" t="s">
        <v>414</v>
      </c>
      <c r="H1" s="351" t="s">
        <v>415</v>
      </c>
      <c r="I1" s="351" t="s">
        <v>416</v>
      </c>
      <c r="J1" s="351" t="s">
        <v>417</v>
      </c>
      <c r="K1" s="351" t="s">
        <v>418</v>
      </c>
      <c r="L1" s="351" t="s">
        <v>419</v>
      </c>
      <c r="M1" s="351" t="s">
        <v>420</v>
      </c>
      <c r="N1" s="351" t="s">
        <v>421</v>
      </c>
      <c r="O1" s="351" t="s">
        <v>422</v>
      </c>
      <c r="P1" s="351" t="s">
        <v>423</v>
      </c>
    </row>
    <row r="2" ht="15.6" spans="1:16">
      <c r="A2" s="359" t="s">
        <v>424</v>
      </c>
      <c r="B2" s="360" t="s">
        <v>424</v>
      </c>
      <c r="C2" s="274" t="s">
        <v>425</v>
      </c>
      <c r="D2" s="311">
        <v>79712</v>
      </c>
      <c r="E2" s="311">
        <v>82105</v>
      </c>
      <c r="F2" s="311">
        <v>92657</v>
      </c>
      <c r="G2" s="311">
        <v>98687</v>
      </c>
      <c r="H2" s="311">
        <v>93353</v>
      </c>
      <c r="I2" s="311">
        <v>75092</v>
      </c>
      <c r="J2" s="311">
        <v>77799</v>
      </c>
      <c r="K2" s="311">
        <v>58812</v>
      </c>
      <c r="L2" s="311">
        <v>90826</v>
      </c>
      <c r="M2" s="311">
        <v>111572</v>
      </c>
      <c r="N2" s="311">
        <v>111625</v>
      </c>
      <c r="O2" s="319">
        <v>75554</v>
      </c>
      <c r="P2" s="311">
        <v>1047794</v>
      </c>
    </row>
    <row r="3" ht="15.6" spans="1:16">
      <c r="A3" s="361"/>
      <c r="B3" s="360" t="s">
        <v>424</v>
      </c>
      <c r="C3" s="277" t="s">
        <v>426</v>
      </c>
      <c r="D3" s="321">
        <v>116704</v>
      </c>
      <c r="E3" s="321">
        <v>116204</v>
      </c>
      <c r="F3" s="321">
        <v>106704</v>
      </c>
      <c r="G3" s="321">
        <v>104704</v>
      </c>
      <c r="H3" s="321">
        <v>71805</v>
      </c>
      <c r="I3" s="321">
        <v>110105</v>
      </c>
      <c r="J3" s="321">
        <v>86206</v>
      </c>
      <c r="K3" s="321">
        <v>81605</v>
      </c>
      <c r="L3" s="321">
        <v>117305</v>
      </c>
      <c r="M3" s="321">
        <v>121005</v>
      </c>
      <c r="N3" s="321">
        <v>130155</v>
      </c>
      <c r="O3" s="321">
        <v>91305</v>
      </c>
      <c r="P3" s="312">
        <v>1253807</v>
      </c>
    </row>
    <row r="4" ht="15.6" spans="1:16">
      <c r="A4" s="362"/>
      <c r="B4" s="360" t="s">
        <v>424</v>
      </c>
      <c r="C4" s="281" t="s">
        <v>427</v>
      </c>
      <c r="D4" s="313">
        <v>97611</v>
      </c>
      <c r="E4" s="313">
        <v>106294</v>
      </c>
      <c r="F4" s="313">
        <f>厨电3月!L28</f>
        <v>107376</v>
      </c>
      <c r="G4" s="313">
        <f>'26年厨电费用指标到月测算汇总表 '!G50</f>
        <v>110370</v>
      </c>
      <c r="H4" s="313">
        <f>'厨电5月 '!L27</f>
        <v>67531</v>
      </c>
      <c r="I4" s="313">
        <v>111312</v>
      </c>
      <c r="J4" s="313">
        <v>86967</v>
      </c>
      <c r="K4" s="313">
        <v>81560.001</v>
      </c>
      <c r="L4" s="313">
        <v>117158</v>
      </c>
      <c r="M4" s="313">
        <v>117404</v>
      </c>
      <c r="N4" s="313">
        <v>113634</v>
      </c>
      <c r="O4" s="313">
        <v>76893</v>
      </c>
      <c r="P4" s="313">
        <f>SUM(D4:O4)</f>
        <v>1194110.001</v>
      </c>
    </row>
    <row r="5" ht="15.6" spans="1:16">
      <c r="A5" s="359" t="s">
        <v>428</v>
      </c>
      <c r="B5" s="360" t="s">
        <v>428</v>
      </c>
      <c r="C5" s="274" t="s">
        <v>425</v>
      </c>
      <c r="D5" s="311">
        <f>D2</f>
        <v>79712</v>
      </c>
      <c r="E5" s="311">
        <f t="shared" ref="E5:O5" si="0">D5+E2</f>
        <v>161817</v>
      </c>
      <c r="F5" s="311">
        <f t="shared" si="0"/>
        <v>254474</v>
      </c>
      <c r="G5" s="311">
        <f t="shared" si="0"/>
        <v>353161</v>
      </c>
      <c r="H5" s="311">
        <f t="shared" si="0"/>
        <v>446514</v>
      </c>
      <c r="I5" s="311">
        <f t="shared" si="0"/>
        <v>521606</v>
      </c>
      <c r="J5" s="311">
        <f t="shared" si="0"/>
        <v>599405</v>
      </c>
      <c r="K5" s="311">
        <f t="shared" si="0"/>
        <v>658217</v>
      </c>
      <c r="L5" s="311">
        <f t="shared" si="0"/>
        <v>749043</v>
      </c>
      <c r="M5" s="311">
        <f t="shared" si="0"/>
        <v>860615</v>
      </c>
      <c r="N5" s="311">
        <f t="shared" si="0"/>
        <v>972240</v>
      </c>
      <c r="O5" s="311">
        <f t="shared" si="0"/>
        <v>1047794</v>
      </c>
      <c r="P5" s="311">
        <f t="shared" ref="P5:P7" si="1">O5</f>
        <v>1047794</v>
      </c>
    </row>
    <row r="6" ht="15.6" spans="1:16">
      <c r="A6" s="361"/>
      <c r="B6" s="360" t="s">
        <v>428</v>
      </c>
      <c r="C6" s="277" t="s">
        <v>426</v>
      </c>
      <c r="D6" s="312">
        <f>D3</f>
        <v>116704</v>
      </c>
      <c r="E6" s="312">
        <f t="shared" ref="E6:O6" si="2">D6+E3</f>
        <v>232908</v>
      </c>
      <c r="F6" s="312">
        <f t="shared" si="2"/>
        <v>339612</v>
      </c>
      <c r="G6" s="312">
        <f t="shared" si="2"/>
        <v>444316</v>
      </c>
      <c r="H6" s="312">
        <f t="shared" si="2"/>
        <v>516121</v>
      </c>
      <c r="I6" s="312">
        <f t="shared" si="2"/>
        <v>626226</v>
      </c>
      <c r="J6" s="312">
        <f t="shared" si="2"/>
        <v>712432</v>
      </c>
      <c r="K6" s="312">
        <f t="shared" si="2"/>
        <v>794037</v>
      </c>
      <c r="L6" s="312">
        <f t="shared" si="2"/>
        <v>911342</v>
      </c>
      <c r="M6" s="312">
        <f t="shared" si="2"/>
        <v>1032347</v>
      </c>
      <c r="N6" s="312">
        <f t="shared" si="2"/>
        <v>1162502</v>
      </c>
      <c r="O6" s="330">
        <f t="shared" si="2"/>
        <v>1253807</v>
      </c>
      <c r="P6" s="312">
        <f t="shared" si="1"/>
        <v>1253807</v>
      </c>
    </row>
    <row r="7" ht="15.6" spans="1:16">
      <c r="A7" s="362"/>
      <c r="B7" s="360" t="s">
        <v>428</v>
      </c>
      <c r="C7" s="281" t="s">
        <v>427</v>
      </c>
      <c r="D7" s="313">
        <f>D4</f>
        <v>97611</v>
      </c>
      <c r="E7" s="313">
        <f t="shared" ref="E7:O7" si="3">D7+E4</f>
        <v>203905</v>
      </c>
      <c r="F7" s="313">
        <f t="shared" si="3"/>
        <v>311281</v>
      </c>
      <c r="G7" s="313">
        <f t="shared" si="3"/>
        <v>421651</v>
      </c>
      <c r="H7" s="313">
        <f t="shared" si="3"/>
        <v>489182</v>
      </c>
      <c r="I7" s="313">
        <f t="shared" si="3"/>
        <v>600494</v>
      </c>
      <c r="J7" s="313">
        <f t="shared" si="3"/>
        <v>687461</v>
      </c>
      <c r="K7" s="313">
        <f t="shared" si="3"/>
        <v>769021.001</v>
      </c>
      <c r="L7" s="313">
        <f t="shared" si="3"/>
        <v>886179.001</v>
      </c>
      <c r="M7" s="313">
        <f t="shared" si="3"/>
        <v>1003583.001</v>
      </c>
      <c r="N7" s="313">
        <f t="shared" si="3"/>
        <v>1117217.001</v>
      </c>
      <c r="O7" s="313">
        <f t="shared" si="3"/>
        <v>1194110.001</v>
      </c>
      <c r="P7" s="313">
        <f t="shared" si="1"/>
        <v>1194110.001</v>
      </c>
    </row>
    <row r="8" ht="15.6" spans="1:16">
      <c r="A8" s="359" t="s">
        <v>429</v>
      </c>
      <c r="B8" s="360" t="s">
        <v>429</v>
      </c>
      <c r="C8" s="274" t="s">
        <v>425</v>
      </c>
      <c r="D8" s="311">
        <v>2786.37243</v>
      </c>
      <c r="E8" s="311">
        <v>2692.30781</v>
      </c>
      <c r="F8" s="311">
        <v>2979.4464</v>
      </c>
      <c r="G8" s="311">
        <v>2556.69212</v>
      </c>
      <c r="H8" s="311">
        <v>2816.08827</v>
      </c>
      <c r="I8" s="311">
        <v>2742.94486</v>
      </c>
      <c r="J8" s="311">
        <v>2368.5937</v>
      </c>
      <c r="K8" s="311">
        <v>2153.77898</v>
      </c>
      <c r="L8" s="311">
        <v>1237.78529</v>
      </c>
      <c r="M8" s="311">
        <v>2317.46366</v>
      </c>
      <c r="N8" s="311">
        <v>2618.46488</v>
      </c>
      <c r="O8" s="311">
        <v>1590.43882</v>
      </c>
      <c r="P8" s="311">
        <v>28860.37722</v>
      </c>
    </row>
    <row r="9" ht="15.6" spans="1:16">
      <c r="A9" s="361"/>
      <c r="B9" s="360" t="s">
        <v>429</v>
      </c>
      <c r="C9" s="277" t="s">
        <v>426</v>
      </c>
      <c r="D9" s="312">
        <v>2628.64168769614</v>
      </c>
      <c r="E9" s="312">
        <v>2650.37871511848</v>
      </c>
      <c r="F9" s="312">
        <v>2640.90328164571</v>
      </c>
      <c r="G9" s="312">
        <v>2463.98812901056</v>
      </c>
      <c r="H9" s="312">
        <v>2562.05867813143</v>
      </c>
      <c r="I9" s="312">
        <v>2548.97688290519</v>
      </c>
      <c r="J9" s="312">
        <v>2516.49416259478</v>
      </c>
      <c r="K9" s="312">
        <v>2516.2379517037</v>
      </c>
      <c r="L9" s="312">
        <v>2799.53286144573</v>
      </c>
      <c r="M9" s="312">
        <v>2751.36989985319</v>
      </c>
      <c r="N9" s="312">
        <v>2807.11808207754</v>
      </c>
      <c r="O9" s="330">
        <v>2894.19291920263</v>
      </c>
      <c r="P9" s="312">
        <v>31779.8932513851</v>
      </c>
    </row>
    <row r="10" ht="15.6" spans="1:16">
      <c r="A10" s="362"/>
      <c r="B10" s="360" t="s">
        <v>429</v>
      </c>
      <c r="C10" s="281" t="s">
        <v>427</v>
      </c>
      <c r="D10" s="313">
        <v>2493.41061</v>
      </c>
      <c r="E10" s="313">
        <v>2350.45499</v>
      </c>
      <c r="F10" s="313">
        <f>厨电3月!J238</f>
        <v>2592.02488</v>
      </c>
      <c r="G10" s="313">
        <f>'26年厨电费用指标到月测算汇总表 '!G39</f>
        <v>2091.30381970365</v>
      </c>
      <c r="H10" s="313">
        <f>'厨电5月 '!J245</f>
        <v>2105.32238</v>
      </c>
      <c r="I10" s="313">
        <v>2408.2532497274</v>
      </c>
      <c r="J10" s="313">
        <v>2322.22994254739</v>
      </c>
      <c r="K10" s="313">
        <v>2326.71215725827</v>
      </c>
      <c r="L10" s="313">
        <v>2612.49023263475</v>
      </c>
      <c r="M10" s="313">
        <v>2584.00244870873</v>
      </c>
      <c r="N10" s="313">
        <v>2628.56953913348</v>
      </c>
      <c r="O10" s="313">
        <v>2703.54359324887</v>
      </c>
      <c r="P10" s="313">
        <f>SUM(D10:O10)</f>
        <v>29218.3178429625</v>
      </c>
    </row>
    <row r="11" ht="15.6" spans="1:16">
      <c r="A11" s="359" t="s">
        <v>430</v>
      </c>
      <c r="B11" s="360" t="s">
        <v>430</v>
      </c>
      <c r="C11" s="274" t="s">
        <v>425</v>
      </c>
      <c r="D11" s="311">
        <f>D8</f>
        <v>2786.37243</v>
      </c>
      <c r="E11" s="311">
        <f t="shared" ref="E11:O11" si="4">D11+E8</f>
        <v>5478.68024</v>
      </c>
      <c r="F11" s="311">
        <f t="shared" si="4"/>
        <v>8458.12664</v>
      </c>
      <c r="G11" s="311">
        <f t="shared" si="4"/>
        <v>11014.81876</v>
      </c>
      <c r="H11" s="311">
        <f t="shared" si="4"/>
        <v>13830.90703</v>
      </c>
      <c r="I11" s="311">
        <f t="shared" si="4"/>
        <v>16573.85189</v>
      </c>
      <c r="J11" s="311">
        <f t="shared" si="4"/>
        <v>18942.44559</v>
      </c>
      <c r="K11" s="311">
        <f t="shared" si="4"/>
        <v>21096.22457</v>
      </c>
      <c r="L11" s="311">
        <f t="shared" si="4"/>
        <v>22334.00986</v>
      </c>
      <c r="M11" s="311">
        <f t="shared" si="4"/>
        <v>24651.47352</v>
      </c>
      <c r="N11" s="311">
        <f t="shared" si="4"/>
        <v>27269.9384</v>
      </c>
      <c r="O11" s="311">
        <f t="shared" si="4"/>
        <v>28860.37722</v>
      </c>
      <c r="P11" s="311">
        <f t="shared" ref="P11:P13" si="5">O11</f>
        <v>28860.37722</v>
      </c>
    </row>
    <row r="12" ht="15.6" spans="1:16">
      <c r="A12" s="361"/>
      <c r="B12" s="360" t="s">
        <v>430</v>
      </c>
      <c r="C12" s="277" t="s">
        <v>426</v>
      </c>
      <c r="D12" s="312">
        <f>D9</f>
        <v>2628.64168769614</v>
      </c>
      <c r="E12" s="312">
        <f t="shared" ref="E12:O12" si="6">D12+E9</f>
        <v>5279.02040281462</v>
      </c>
      <c r="F12" s="312">
        <f t="shared" si="6"/>
        <v>7919.92368446033</v>
      </c>
      <c r="G12" s="312">
        <f t="shared" si="6"/>
        <v>10383.9118134709</v>
      </c>
      <c r="H12" s="312">
        <f t="shared" si="6"/>
        <v>12945.9704916023</v>
      </c>
      <c r="I12" s="312">
        <f t="shared" si="6"/>
        <v>15494.9473745075</v>
      </c>
      <c r="J12" s="312">
        <f t="shared" si="6"/>
        <v>18011.4415371023</v>
      </c>
      <c r="K12" s="312">
        <f t="shared" si="6"/>
        <v>20527.679488806</v>
      </c>
      <c r="L12" s="312">
        <f t="shared" si="6"/>
        <v>23327.2123502517</v>
      </c>
      <c r="M12" s="312">
        <f t="shared" si="6"/>
        <v>26078.5822501049</v>
      </c>
      <c r="N12" s="312">
        <f t="shared" si="6"/>
        <v>28885.7003321825</v>
      </c>
      <c r="O12" s="312">
        <f t="shared" si="6"/>
        <v>31779.8932513851</v>
      </c>
      <c r="P12" s="312">
        <f t="shared" si="5"/>
        <v>31779.8932513851</v>
      </c>
    </row>
    <row r="13" ht="15.6" spans="1:16">
      <c r="A13" s="362"/>
      <c r="B13" s="360" t="s">
        <v>430</v>
      </c>
      <c r="C13" s="281" t="s">
        <v>427</v>
      </c>
      <c r="D13" s="313">
        <f>D10</f>
        <v>2493.41061</v>
      </c>
      <c r="E13" s="313">
        <f t="shared" ref="E13:O13" si="7">D13+E10</f>
        <v>4843.8656</v>
      </c>
      <c r="F13" s="313">
        <f t="shared" si="7"/>
        <v>7435.89048</v>
      </c>
      <c r="G13" s="313">
        <f t="shared" si="7"/>
        <v>9527.19429970365</v>
      </c>
      <c r="H13" s="313">
        <f t="shared" si="7"/>
        <v>11632.5166797036</v>
      </c>
      <c r="I13" s="313">
        <f t="shared" si="7"/>
        <v>14040.769929431</v>
      </c>
      <c r="J13" s="313">
        <f t="shared" si="7"/>
        <v>16362.9998719784</v>
      </c>
      <c r="K13" s="313">
        <f t="shared" si="7"/>
        <v>18689.7120292367</v>
      </c>
      <c r="L13" s="313">
        <f t="shared" si="7"/>
        <v>21302.2022618715</v>
      </c>
      <c r="M13" s="313">
        <f t="shared" si="7"/>
        <v>23886.2047105802</v>
      </c>
      <c r="N13" s="313">
        <f t="shared" si="7"/>
        <v>26514.7742497137</v>
      </c>
      <c r="O13" s="313">
        <f t="shared" si="7"/>
        <v>29218.3178429625</v>
      </c>
      <c r="P13" s="313">
        <f t="shared" si="5"/>
        <v>29218.3178429625</v>
      </c>
    </row>
    <row r="14" ht="15.6" spans="1:16">
      <c r="A14" s="359" t="s">
        <v>431</v>
      </c>
      <c r="B14" s="360" t="s">
        <v>431</v>
      </c>
      <c r="C14" s="363" t="s">
        <v>425</v>
      </c>
      <c r="D14" s="274">
        <v>34.9554951575672</v>
      </c>
      <c r="E14" s="274">
        <v>32.7910335545947</v>
      </c>
      <c r="F14" s="274">
        <v>32.1556536473229</v>
      </c>
      <c r="G14" s="274">
        <v>25.9070811758388</v>
      </c>
      <c r="H14" s="274">
        <v>30.1660179105117</v>
      </c>
      <c r="I14" s="274">
        <v>36.5277907100623</v>
      </c>
      <c r="J14" s="274">
        <v>30.4450404246841</v>
      </c>
      <c r="K14" s="274">
        <v>36.6214204584098</v>
      </c>
      <c r="L14" s="274">
        <v>13.6280942681611</v>
      </c>
      <c r="M14" s="274">
        <v>20.771014770731</v>
      </c>
      <c r="N14" s="274">
        <v>23.4688351916251</v>
      </c>
      <c r="O14" s="274">
        <v>14.2548203850428</v>
      </c>
      <c r="P14" s="274">
        <v>27.5439420534952</v>
      </c>
    </row>
    <row r="15" ht="15.6" spans="1:16">
      <c r="A15" s="361"/>
      <c r="B15" s="360" t="s">
        <v>431</v>
      </c>
      <c r="C15" s="364" t="s">
        <v>426</v>
      </c>
      <c r="D15" s="326">
        <v>22.5240067837961</v>
      </c>
      <c r="E15" s="326">
        <v>22.8079817830581</v>
      </c>
      <c r="F15" s="326">
        <v>24.7498058333868</v>
      </c>
      <c r="G15" s="326">
        <v>23.5328939583068</v>
      </c>
      <c r="H15" s="326">
        <v>35.6807837634068</v>
      </c>
      <c r="I15" s="326">
        <v>23.1504189901021</v>
      </c>
      <c r="J15" s="326">
        <v>29.1916358791126</v>
      </c>
      <c r="K15" s="326">
        <v>30.8343600478365</v>
      </c>
      <c r="L15" s="326">
        <v>23.8654180251969</v>
      </c>
      <c r="M15" s="326">
        <v>22.7376546411569</v>
      </c>
      <c r="N15" s="326">
        <v>21.5675009187318</v>
      </c>
      <c r="O15" s="326">
        <v>31.6980769859551</v>
      </c>
      <c r="P15" s="307">
        <v>25.3467186348338</v>
      </c>
    </row>
    <row r="16" ht="15.6" spans="1:16">
      <c r="A16" s="361"/>
      <c r="B16" s="360" t="s">
        <v>431</v>
      </c>
      <c r="C16" s="365" t="s">
        <v>427</v>
      </c>
      <c r="D16" s="297">
        <v>25.5481477497413</v>
      </c>
      <c r="E16" s="297">
        <v>22.1159330724218</v>
      </c>
      <c r="F16" s="297">
        <f t="shared" ref="F16:P16" si="8">F10/F4*1000</f>
        <v>24.1397042169572</v>
      </c>
      <c r="G16" s="297">
        <f t="shared" si="8"/>
        <v>18.9481183265711</v>
      </c>
      <c r="H16" s="297">
        <f t="shared" si="8"/>
        <v>31.1756434822526</v>
      </c>
      <c r="I16" s="297">
        <f t="shared" si="8"/>
        <v>21.6351628730721</v>
      </c>
      <c r="J16" s="297">
        <f t="shared" si="8"/>
        <v>26.702426696878</v>
      </c>
      <c r="K16" s="297">
        <f t="shared" si="8"/>
        <v>28.5276131526564</v>
      </c>
      <c r="L16" s="297">
        <f t="shared" si="8"/>
        <v>22.2988633523511</v>
      </c>
      <c r="M16" s="297">
        <f t="shared" si="8"/>
        <v>22.009492425375</v>
      </c>
      <c r="N16" s="297">
        <f t="shared" si="8"/>
        <v>23.1318930877508</v>
      </c>
      <c r="O16" s="297">
        <f t="shared" si="8"/>
        <v>35.1598141995873</v>
      </c>
      <c r="P16" s="297">
        <f t="shared" si="8"/>
        <v>24.4686987115876</v>
      </c>
    </row>
    <row r="17" ht="15.6" spans="1:16">
      <c r="A17" s="361"/>
      <c r="B17" s="360" t="s">
        <v>431</v>
      </c>
      <c r="C17" s="365" t="s">
        <v>432</v>
      </c>
      <c r="D17" s="313">
        <f>(D16-D14)*D4</f>
        <v>-918260.587825294</v>
      </c>
      <c r="E17" s="313">
        <f t="shared" ref="E17:P17" si="9">(E16-E14)*E4</f>
        <v>-1134699.13065209</v>
      </c>
      <c r="F17" s="313">
        <f t="shared" si="9"/>
        <v>-860720.586034944</v>
      </c>
      <c r="G17" s="313">
        <f t="shared" si="9"/>
        <v>-768060.729673678</v>
      </c>
      <c r="H17" s="313">
        <f t="shared" si="9"/>
        <v>68181.0244852343</v>
      </c>
      <c r="I17" s="313">
        <f t="shared" si="9"/>
        <v>-1657728.18979105</v>
      </c>
      <c r="J17" s="313">
        <f t="shared" si="9"/>
        <v>-325483.888066113</v>
      </c>
      <c r="K17" s="313">
        <f t="shared" si="9"/>
        <v>-660130.931951054</v>
      </c>
      <c r="L17" s="313">
        <f t="shared" si="9"/>
        <v>1015849.96436553</v>
      </c>
      <c r="M17" s="313">
        <f t="shared" si="9"/>
        <v>145402.230565828</v>
      </c>
      <c r="N17" s="313">
        <f t="shared" si="9"/>
        <v>-38288.0790316465</v>
      </c>
      <c r="O17" s="313">
        <f t="shared" si="9"/>
        <v>1607447.68938177</v>
      </c>
      <c r="P17" s="313">
        <f t="shared" si="9"/>
        <v>-3672178.83008056</v>
      </c>
    </row>
    <row r="18" ht="15.6" spans="1:16">
      <c r="A18" s="361"/>
      <c r="B18" s="360" t="s">
        <v>431</v>
      </c>
      <c r="C18" s="365" t="s">
        <v>433</v>
      </c>
      <c r="D18" s="366">
        <f t="shared" ref="D18:P18" si="10">2-D16/D15</f>
        <v>0.865736989205633</v>
      </c>
      <c r="E18" s="366">
        <f t="shared" si="10"/>
        <v>1.0303423914145</v>
      </c>
      <c r="F18" s="366">
        <f t="shared" si="10"/>
        <v>1.02465076374888</v>
      </c>
      <c r="G18" s="366">
        <f t="shared" si="10"/>
        <v>1.19482413169662</v>
      </c>
      <c r="H18" s="366">
        <f t="shared" si="10"/>
        <v>1.12626236887135</v>
      </c>
      <c r="I18" s="366">
        <f t="shared" si="10"/>
        <v>1.06545264332701</v>
      </c>
      <c r="J18" s="366">
        <f t="shared" si="10"/>
        <v>1.08527131513091</v>
      </c>
      <c r="K18" s="366">
        <f t="shared" si="10"/>
        <v>1.07481092169909</v>
      </c>
      <c r="L18" s="366">
        <f t="shared" si="10"/>
        <v>1.06564119979763</v>
      </c>
      <c r="M18" s="366">
        <f t="shared" si="10"/>
        <v>1.03202450856404</v>
      </c>
      <c r="N18" s="366">
        <f t="shared" si="10"/>
        <v>0.927465301848656</v>
      </c>
      <c r="O18" s="366">
        <f t="shared" si="10"/>
        <v>0.890790308346904</v>
      </c>
      <c r="P18" s="366">
        <f t="shared" si="10"/>
        <v>1.03464037834229</v>
      </c>
    </row>
    <row r="19" ht="15.6" spans="1:16">
      <c r="A19" s="361"/>
      <c r="B19" s="360" t="s">
        <v>431</v>
      </c>
      <c r="C19" s="365" t="s">
        <v>434</v>
      </c>
      <c r="D19" s="305">
        <f t="shared" ref="D19:P19" si="11">(D14-D16)/D14</f>
        <v>0.269123563131372</v>
      </c>
      <c r="E19" s="305">
        <f t="shared" si="11"/>
        <v>0.325549375087541</v>
      </c>
      <c r="F19" s="305">
        <f t="shared" si="11"/>
        <v>0.249285849334088</v>
      </c>
      <c r="G19" s="305">
        <f t="shared" si="11"/>
        <v>0.268612384468757</v>
      </c>
      <c r="H19" s="305">
        <f t="shared" si="11"/>
        <v>-0.0334689707715475</v>
      </c>
      <c r="I19" s="305">
        <f t="shared" si="11"/>
        <v>0.407706777428719</v>
      </c>
      <c r="J19" s="305">
        <f t="shared" si="11"/>
        <v>0.122930161221651</v>
      </c>
      <c r="K19" s="305">
        <f t="shared" si="11"/>
        <v>0.221012926435919</v>
      </c>
      <c r="L19" s="305">
        <f t="shared" si="11"/>
        <v>-0.636242229733269</v>
      </c>
      <c r="M19" s="305">
        <f t="shared" si="11"/>
        <v>-0.0596252839986037</v>
      </c>
      <c r="N19" s="305">
        <f t="shared" si="11"/>
        <v>0.0143570015777557</v>
      </c>
      <c r="O19" s="305">
        <f t="shared" si="11"/>
        <v>-1.46652102586151</v>
      </c>
      <c r="P19" s="305">
        <f t="shared" si="11"/>
        <v>0.11164862806983</v>
      </c>
    </row>
    <row r="20" ht="15.6" spans="1:16">
      <c r="A20" s="359" t="s">
        <v>435</v>
      </c>
      <c r="B20" s="360" t="s">
        <v>435</v>
      </c>
      <c r="C20" s="274" t="s">
        <v>425</v>
      </c>
      <c r="D20" s="274">
        <f t="shared" ref="D20:P20" si="12">D11/D5*1000</f>
        <v>34.9554951575672</v>
      </c>
      <c r="E20" s="274">
        <f t="shared" si="12"/>
        <v>33.8572599912247</v>
      </c>
      <c r="F20" s="274">
        <f t="shared" si="12"/>
        <v>33.2376849501324</v>
      </c>
      <c r="G20" s="274">
        <f t="shared" si="12"/>
        <v>31.1892274628286</v>
      </c>
      <c r="H20" s="274">
        <f t="shared" si="12"/>
        <v>30.9753043129667</v>
      </c>
      <c r="I20" s="274">
        <f t="shared" si="12"/>
        <v>31.7746572892183</v>
      </c>
      <c r="J20" s="274">
        <f t="shared" si="12"/>
        <v>31.6020813807025</v>
      </c>
      <c r="K20" s="274">
        <f t="shared" si="12"/>
        <v>32.0505616992572</v>
      </c>
      <c r="L20" s="274">
        <f t="shared" si="12"/>
        <v>29.8167259556527</v>
      </c>
      <c r="M20" s="274">
        <f t="shared" si="12"/>
        <v>28.6440202878174</v>
      </c>
      <c r="N20" s="274">
        <f t="shared" si="12"/>
        <v>28.0485666090677</v>
      </c>
      <c r="O20" s="274">
        <f t="shared" si="12"/>
        <v>27.5439420534952</v>
      </c>
      <c r="P20" s="274">
        <f t="shared" si="12"/>
        <v>27.5439420534952</v>
      </c>
    </row>
    <row r="21" ht="15.6" spans="1:16">
      <c r="A21" s="361"/>
      <c r="B21" s="360" t="s">
        <v>435</v>
      </c>
      <c r="C21" s="307" t="s">
        <v>426</v>
      </c>
      <c r="D21" s="307">
        <f t="shared" ref="D21:P21" si="13">D12/D6*1000</f>
        <v>22.5240067837961</v>
      </c>
      <c r="E21" s="307">
        <f t="shared" si="13"/>
        <v>22.6656894688659</v>
      </c>
      <c r="F21" s="307">
        <f t="shared" si="13"/>
        <v>23.3205060023213</v>
      </c>
      <c r="G21" s="307">
        <f t="shared" si="13"/>
        <v>23.3705556708984</v>
      </c>
      <c r="H21" s="307">
        <f t="shared" si="13"/>
        <v>25.0832081849069</v>
      </c>
      <c r="I21" s="307">
        <f t="shared" si="13"/>
        <v>24.7433791865996</v>
      </c>
      <c r="J21" s="307">
        <f t="shared" si="13"/>
        <v>25.2816290356164</v>
      </c>
      <c r="K21" s="307">
        <f t="shared" si="13"/>
        <v>25.852295911659</v>
      </c>
      <c r="L21" s="307">
        <f t="shared" si="13"/>
        <v>25.5965514046886</v>
      </c>
      <c r="M21" s="307">
        <f t="shared" si="13"/>
        <v>25.261450122977</v>
      </c>
      <c r="N21" s="307">
        <f t="shared" si="13"/>
        <v>24.8478715152167</v>
      </c>
      <c r="O21" s="307">
        <f t="shared" si="13"/>
        <v>25.3467186348338</v>
      </c>
      <c r="P21" s="307">
        <f t="shared" si="13"/>
        <v>25.3467186348338</v>
      </c>
    </row>
    <row r="22" ht="15.6" spans="1:16">
      <c r="A22" s="361"/>
      <c r="B22" s="360" t="s">
        <v>435</v>
      </c>
      <c r="C22" s="367" t="s">
        <v>427</v>
      </c>
      <c r="D22" s="367">
        <f t="shared" ref="D22:P22" si="14">D13/D7*1000</f>
        <v>25.544360881458</v>
      </c>
      <c r="E22" s="367">
        <f t="shared" si="14"/>
        <v>23.7555018268311</v>
      </c>
      <c r="F22" s="367">
        <f t="shared" si="14"/>
        <v>23.8880319711129</v>
      </c>
      <c r="G22" s="367">
        <f t="shared" si="14"/>
        <v>22.5949761762777</v>
      </c>
      <c r="H22" s="367">
        <f t="shared" si="14"/>
        <v>23.7795272101256</v>
      </c>
      <c r="I22" s="367">
        <f t="shared" si="14"/>
        <v>23.382032009364</v>
      </c>
      <c r="J22" s="367">
        <f t="shared" si="14"/>
        <v>23.8020773134453</v>
      </c>
      <c r="K22" s="367">
        <f t="shared" si="14"/>
        <v>24.3032531035348</v>
      </c>
      <c r="L22" s="367">
        <f t="shared" si="14"/>
        <v>24.0382611614958</v>
      </c>
      <c r="M22" s="367">
        <f t="shared" si="14"/>
        <v>23.8009259690322</v>
      </c>
      <c r="N22" s="367">
        <f t="shared" si="14"/>
        <v>23.7328775215386</v>
      </c>
      <c r="O22" s="367">
        <f t="shared" si="14"/>
        <v>24.4686987115876</v>
      </c>
      <c r="P22" s="367">
        <f t="shared" si="14"/>
        <v>24.4686987115876</v>
      </c>
    </row>
    <row r="23" ht="15.6" spans="1:16">
      <c r="A23" s="361"/>
      <c r="B23" s="360" t="s">
        <v>435</v>
      </c>
      <c r="C23" s="365" t="s">
        <v>432</v>
      </c>
      <c r="D23" s="368">
        <f>(D22-D20)*D7</f>
        <v>-918630.227825296</v>
      </c>
      <c r="E23" s="368">
        <f>(E22-E20)*E7</f>
        <v>-2059798.99851067</v>
      </c>
      <c r="F23" s="368">
        <f t="shared" ref="F23:P23" si="15">(F22-F20)*F7</f>
        <v>-2910369.32896216</v>
      </c>
      <c r="G23" s="368">
        <f t="shared" si="15"/>
        <v>-3623774.64922549</v>
      </c>
      <c r="H23" s="368">
        <f t="shared" si="15"/>
        <v>-3520044.63472203</v>
      </c>
      <c r="I23" s="368">
        <f t="shared" si="15"/>
        <v>-5039721.1248008</v>
      </c>
      <c r="J23" s="368">
        <f t="shared" si="15"/>
        <v>-5362198.59608068</v>
      </c>
      <c r="K23" s="368">
        <f t="shared" si="15"/>
        <v>-5957843.01133832</v>
      </c>
      <c r="L23" s="368">
        <f t="shared" si="15"/>
        <v>-5120754.15859962</v>
      </c>
      <c r="M23" s="368">
        <f t="shared" si="15"/>
        <v>-4860447.13057248</v>
      </c>
      <c r="N23" s="368">
        <f t="shared" si="15"/>
        <v>-4821561.21961769</v>
      </c>
      <c r="O23" s="368">
        <f t="shared" si="15"/>
        <v>-3672178.83008056</v>
      </c>
      <c r="P23" s="368">
        <f t="shared" si="15"/>
        <v>-3672178.83008056</v>
      </c>
    </row>
    <row r="24" ht="15.6" spans="1:16">
      <c r="A24" s="361"/>
      <c r="B24" s="360" t="s">
        <v>435</v>
      </c>
      <c r="C24" s="365" t="s">
        <v>433</v>
      </c>
      <c r="D24" s="366">
        <f t="shared" ref="D24:P24" si="16">2-D22/D21</f>
        <v>0.865905115077714</v>
      </c>
      <c r="E24" s="366">
        <f t="shared" si="16"/>
        <v>0.951917970134453</v>
      </c>
      <c r="F24" s="366">
        <f t="shared" si="16"/>
        <v>0.97566407998458</v>
      </c>
      <c r="G24" s="366">
        <f t="shared" si="16"/>
        <v>1.03318618117354</v>
      </c>
      <c r="H24" s="366">
        <f t="shared" si="16"/>
        <v>1.05197425166553</v>
      </c>
      <c r="I24" s="366">
        <f t="shared" si="16"/>
        <v>1.0550186442591</v>
      </c>
      <c r="J24" s="366">
        <f t="shared" si="16"/>
        <v>1.05852280009673</v>
      </c>
      <c r="K24" s="366">
        <f t="shared" si="16"/>
        <v>1.05991896477657</v>
      </c>
      <c r="L24" s="366">
        <f t="shared" si="16"/>
        <v>1.0608789136691</v>
      </c>
      <c r="M24" s="366">
        <f t="shared" si="16"/>
        <v>1.05781632276986</v>
      </c>
      <c r="N24" s="366">
        <f t="shared" si="16"/>
        <v>1.04487281709402</v>
      </c>
      <c r="O24" s="366">
        <f t="shared" si="16"/>
        <v>1.03464037834229</v>
      </c>
      <c r="P24" s="366">
        <f t="shared" si="16"/>
        <v>1.03464037834229</v>
      </c>
    </row>
    <row r="25" ht="15.6" spans="1:16">
      <c r="A25" s="361"/>
      <c r="B25" s="360" t="s">
        <v>435</v>
      </c>
      <c r="C25" s="365" t="s">
        <v>436</v>
      </c>
      <c r="D25" s="305">
        <f t="shared" ref="D25:P25" si="17">(D20-D22)/D20</f>
        <v>0.269231897121957</v>
      </c>
      <c r="E25" s="305">
        <f t="shared" si="17"/>
        <v>0.298363132959129</v>
      </c>
      <c r="F25" s="305">
        <f t="shared" si="17"/>
        <v>0.281296756770126</v>
      </c>
      <c r="G25" s="305">
        <f t="shared" si="17"/>
        <v>0.275551912813281</v>
      </c>
      <c r="H25" s="305">
        <f t="shared" si="17"/>
        <v>0.232306905854315</v>
      </c>
      <c r="I25" s="305">
        <f t="shared" si="17"/>
        <v>0.264129529500922</v>
      </c>
      <c r="J25" s="305">
        <f t="shared" si="17"/>
        <v>0.246819314629706</v>
      </c>
      <c r="K25" s="305">
        <f t="shared" si="17"/>
        <v>0.241721460872304</v>
      </c>
      <c r="L25" s="305">
        <f t="shared" si="17"/>
        <v>0.193799440044201</v>
      </c>
      <c r="M25" s="305">
        <f t="shared" si="17"/>
        <v>0.169078721147429</v>
      </c>
      <c r="N25" s="305">
        <f t="shared" si="17"/>
        <v>0.153864871160079</v>
      </c>
      <c r="O25" s="305">
        <f t="shared" si="17"/>
        <v>0.11164862806983</v>
      </c>
      <c r="P25" s="305">
        <f t="shared" si="17"/>
        <v>0.11164862806983</v>
      </c>
    </row>
    <row r="26" ht="15.6" spans="1:16">
      <c r="A26" s="359" t="s">
        <v>437</v>
      </c>
      <c r="B26" s="360" t="s">
        <v>437</v>
      </c>
      <c r="C26" s="274" t="s">
        <v>425</v>
      </c>
      <c r="D26" s="311">
        <v>770</v>
      </c>
      <c r="E26" s="311">
        <v>741</v>
      </c>
      <c r="F26" s="311">
        <v>764</v>
      </c>
      <c r="G26" s="311">
        <v>766</v>
      </c>
      <c r="H26" s="311">
        <v>832</v>
      </c>
      <c r="I26" s="311">
        <v>824</v>
      </c>
      <c r="J26" s="311">
        <v>839</v>
      </c>
      <c r="K26" s="311">
        <v>583</v>
      </c>
      <c r="L26" s="311">
        <v>793</v>
      </c>
      <c r="M26" s="311">
        <v>590</v>
      </c>
      <c r="N26" s="311">
        <v>801</v>
      </c>
      <c r="O26" s="311">
        <v>816</v>
      </c>
      <c r="P26" s="311">
        <f t="shared" ref="P26:P28" si="18">SUM(D26:O26)</f>
        <v>9119</v>
      </c>
    </row>
    <row r="27" ht="15.6" spans="1:16">
      <c r="A27" s="361"/>
      <c r="B27" s="360" t="s">
        <v>437</v>
      </c>
      <c r="C27" s="277" t="s">
        <v>426</v>
      </c>
      <c r="D27" s="321">
        <v>816</v>
      </c>
      <c r="E27" s="321">
        <v>780</v>
      </c>
      <c r="F27" s="321">
        <v>827</v>
      </c>
      <c r="G27" s="321">
        <v>816</v>
      </c>
      <c r="H27" s="321">
        <v>828</v>
      </c>
      <c r="I27" s="321">
        <v>822</v>
      </c>
      <c r="J27" s="321">
        <v>884</v>
      </c>
      <c r="K27" s="321">
        <v>894</v>
      </c>
      <c r="L27" s="321">
        <v>882</v>
      </c>
      <c r="M27" s="321">
        <v>898</v>
      </c>
      <c r="N27" s="321">
        <v>886</v>
      </c>
      <c r="O27" s="321">
        <v>897</v>
      </c>
      <c r="P27" s="312">
        <f t="shared" si="18"/>
        <v>10230</v>
      </c>
    </row>
    <row r="28" ht="15.6" spans="1:16">
      <c r="A28" s="362"/>
      <c r="B28" s="360" t="s">
        <v>437</v>
      </c>
      <c r="C28" s="281" t="s">
        <v>427</v>
      </c>
      <c r="D28" s="313">
        <v>818</v>
      </c>
      <c r="E28" s="313">
        <f>363+250</f>
        <v>613</v>
      </c>
      <c r="F28" s="313">
        <f>厨电3月!J39</f>
        <v>798.62406</v>
      </c>
      <c r="G28" s="313">
        <f>厨电4月!I37</f>
        <v>466.69395</v>
      </c>
      <c r="H28" s="313">
        <f>'厨电5月 '!J38</f>
        <v>254.33901</v>
      </c>
      <c r="I28" s="313">
        <v>597.36367305175</v>
      </c>
      <c r="J28" s="313">
        <v>657.377896617212</v>
      </c>
      <c r="K28" s="313">
        <v>667.436133283878</v>
      </c>
      <c r="L28" s="313">
        <v>659.223718058308</v>
      </c>
      <c r="M28" s="313">
        <v>671.711803283878</v>
      </c>
      <c r="N28" s="313">
        <v>662.568078058307</v>
      </c>
      <c r="O28" s="313">
        <v>669.686113283878</v>
      </c>
      <c r="P28" s="313">
        <f t="shared" si="18"/>
        <v>7536.02443563721</v>
      </c>
    </row>
    <row r="29" ht="15.6" spans="1:16">
      <c r="A29" s="359" t="s">
        <v>438</v>
      </c>
      <c r="B29" s="360" t="s">
        <v>438</v>
      </c>
      <c r="C29" s="369" t="s">
        <v>425</v>
      </c>
      <c r="D29" s="311">
        <f t="shared" ref="D29:D31" si="19">D26</f>
        <v>770</v>
      </c>
      <c r="E29" s="311">
        <f t="shared" ref="E29:O29" si="20">D29+E26</f>
        <v>1511</v>
      </c>
      <c r="F29" s="311">
        <f t="shared" si="20"/>
        <v>2275</v>
      </c>
      <c r="G29" s="311">
        <f t="shared" si="20"/>
        <v>3041</v>
      </c>
      <c r="H29" s="311">
        <f t="shared" si="20"/>
        <v>3873</v>
      </c>
      <c r="I29" s="311">
        <f t="shared" si="20"/>
        <v>4697</v>
      </c>
      <c r="J29" s="311">
        <f t="shared" si="20"/>
        <v>5536</v>
      </c>
      <c r="K29" s="311">
        <f t="shared" si="20"/>
        <v>6119</v>
      </c>
      <c r="L29" s="311">
        <f t="shared" si="20"/>
        <v>6912</v>
      </c>
      <c r="M29" s="311">
        <f t="shared" si="20"/>
        <v>7502</v>
      </c>
      <c r="N29" s="311">
        <f t="shared" si="20"/>
        <v>8303</v>
      </c>
      <c r="O29" s="311">
        <f t="shared" si="20"/>
        <v>9119</v>
      </c>
      <c r="P29" s="311">
        <f t="shared" ref="P29:P31" si="21">O29</f>
        <v>9119</v>
      </c>
    </row>
    <row r="30" ht="15.6" spans="1:16">
      <c r="A30" s="361"/>
      <c r="B30" s="360" t="s">
        <v>438</v>
      </c>
      <c r="C30" s="370" t="s">
        <v>426</v>
      </c>
      <c r="D30" s="321">
        <f t="shared" si="19"/>
        <v>816</v>
      </c>
      <c r="E30" s="321">
        <f t="shared" ref="E30:O30" si="22">D30+E27</f>
        <v>1596</v>
      </c>
      <c r="F30" s="321">
        <f t="shared" si="22"/>
        <v>2423</v>
      </c>
      <c r="G30" s="321">
        <f t="shared" si="22"/>
        <v>3239</v>
      </c>
      <c r="H30" s="321">
        <f t="shared" si="22"/>
        <v>4067</v>
      </c>
      <c r="I30" s="321">
        <f t="shared" si="22"/>
        <v>4889</v>
      </c>
      <c r="J30" s="321">
        <f t="shared" si="22"/>
        <v>5773</v>
      </c>
      <c r="K30" s="321">
        <f t="shared" si="22"/>
        <v>6667</v>
      </c>
      <c r="L30" s="321">
        <f t="shared" si="22"/>
        <v>7549</v>
      </c>
      <c r="M30" s="321">
        <f t="shared" si="22"/>
        <v>8447</v>
      </c>
      <c r="N30" s="321">
        <f t="shared" si="22"/>
        <v>9333</v>
      </c>
      <c r="O30" s="321">
        <f t="shared" si="22"/>
        <v>10230</v>
      </c>
      <c r="P30" s="312">
        <f t="shared" si="21"/>
        <v>10230</v>
      </c>
    </row>
    <row r="31" ht="15.6" spans="1:16">
      <c r="A31" s="362"/>
      <c r="B31" s="360" t="s">
        <v>438</v>
      </c>
      <c r="C31" s="371" t="s">
        <v>427</v>
      </c>
      <c r="D31" s="313">
        <f t="shared" si="19"/>
        <v>818</v>
      </c>
      <c r="E31" s="313">
        <f t="shared" ref="E31:O31" si="23">D31+E28</f>
        <v>1431</v>
      </c>
      <c r="F31" s="313">
        <f t="shared" si="23"/>
        <v>2229.62406</v>
      </c>
      <c r="G31" s="313">
        <f t="shared" si="23"/>
        <v>2696.31801</v>
      </c>
      <c r="H31" s="313">
        <f t="shared" si="23"/>
        <v>2950.65702</v>
      </c>
      <c r="I31" s="313">
        <f t="shared" si="23"/>
        <v>3548.02069305175</v>
      </c>
      <c r="J31" s="313">
        <f t="shared" si="23"/>
        <v>4205.39858966896</v>
      </c>
      <c r="K31" s="313">
        <f t="shared" si="23"/>
        <v>4872.83472295284</v>
      </c>
      <c r="L31" s="313">
        <f t="shared" si="23"/>
        <v>5532.05844101115</v>
      </c>
      <c r="M31" s="313">
        <f t="shared" si="23"/>
        <v>6203.77024429503</v>
      </c>
      <c r="N31" s="313">
        <f t="shared" si="23"/>
        <v>6866.33832235333</v>
      </c>
      <c r="O31" s="313">
        <f t="shared" si="23"/>
        <v>7536.02443563721</v>
      </c>
      <c r="P31" s="313">
        <f t="shared" si="21"/>
        <v>7536.02443563721</v>
      </c>
    </row>
    <row r="32" ht="15.6" spans="1:16">
      <c r="A32" s="359" t="s">
        <v>439</v>
      </c>
      <c r="B32" s="360" t="s">
        <v>439</v>
      </c>
      <c r="C32" s="274" t="s">
        <v>425</v>
      </c>
      <c r="D32" s="274">
        <f t="shared" ref="D32:O32" si="24">D26/D2*1000</f>
        <v>9.65977519068647</v>
      </c>
      <c r="E32" s="274">
        <f t="shared" si="24"/>
        <v>9.02502892637476</v>
      </c>
      <c r="F32" s="274">
        <f t="shared" si="24"/>
        <v>8.24546445492515</v>
      </c>
      <c r="G32" s="274">
        <f t="shared" si="24"/>
        <v>7.76191392989958</v>
      </c>
      <c r="H32" s="274">
        <f t="shared" si="24"/>
        <v>8.91240774265423</v>
      </c>
      <c r="I32" s="274">
        <f t="shared" si="24"/>
        <v>10.9732062003942</v>
      </c>
      <c r="J32" s="274">
        <f t="shared" si="24"/>
        <v>10.784200311058</v>
      </c>
      <c r="K32" s="274">
        <f t="shared" si="24"/>
        <v>9.91294293681562</v>
      </c>
      <c r="L32" s="274">
        <f t="shared" si="24"/>
        <v>8.73098011582587</v>
      </c>
      <c r="M32" s="274">
        <f t="shared" si="24"/>
        <v>5.28806510594056</v>
      </c>
      <c r="N32" s="274">
        <f t="shared" si="24"/>
        <v>7.17581187010078</v>
      </c>
      <c r="O32" s="274">
        <f t="shared" si="24"/>
        <v>10.8002223575191</v>
      </c>
      <c r="P32" s="274">
        <f>P29/P2*1000</f>
        <v>8.70304659121927</v>
      </c>
    </row>
    <row r="33" ht="15.6" spans="1:16">
      <c r="A33" s="361"/>
      <c r="B33" s="360" t="s">
        <v>439</v>
      </c>
      <c r="C33" s="277" t="s">
        <v>426</v>
      </c>
      <c r="D33" s="307">
        <f t="shared" ref="D33:O33" si="25">D27/D3*1000</f>
        <v>6.99204825884288</v>
      </c>
      <c r="E33" s="307">
        <f t="shared" si="25"/>
        <v>6.7123334824963</v>
      </c>
      <c r="F33" s="307">
        <f t="shared" si="25"/>
        <v>7.75041235567551</v>
      </c>
      <c r="G33" s="307">
        <f t="shared" si="25"/>
        <v>7.79339853300733</v>
      </c>
      <c r="H33" s="307">
        <f t="shared" si="25"/>
        <v>11.5312304157092</v>
      </c>
      <c r="I33" s="307">
        <f t="shared" si="25"/>
        <v>7.46560101721084</v>
      </c>
      <c r="J33" s="307">
        <f t="shared" si="25"/>
        <v>10.2545066468691</v>
      </c>
      <c r="K33" s="307">
        <f t="shared" si="25"/>
        <v>10.9552110777526</v>
      </c>
      <c r="L33" s="307">
        <f t="shared" si="25"/>
        <v>7.51886108861515</v>
      </c>
      <c r="M33" s="307">
        <f t="shared" si="25"/>
        <v>7.42118094293624</v>
      </c>
      <c r="N33" s="307">
        <f t="shared" si="25"/>
        <v>6.8072682570781</v>
      </c>
      <c r="O33" s="307">
        <f t="shared" si="25"/>
        <v>9.82421554131756</v>
      </c>
      <c r="P33" s="307">
        <f>P30/P3*1000</f>
        <v>8.15915049126381</v>
      </c>
    </row>
    <row r="34" ht="15.6" spans="1:16">
      <c r="A34" s="361"/>
      <c r="B34" s="360" t="s">
        <v>439</v>
      </c>
      <c r="C34" s="281" t="s">
        <v>427</v>
      </c>
      <c r="D34" s="308">
        <f t="shared" ref="D34:O34" si="26">D28/D4*1000</f>
        <v>8.38020305088566</v>
      </c>
      <c r="E34" s="308">
        <f t="shared" si="26"/>
        <v>5.76702353848759</v>
      </c>
      <c r="F34" s="308">
        <f t="shared" si="26"/>
        <v>7.43764025480554</v>
      </c>
      <c r="G34" s="308">
        <f t="shared" si="26"/>
        <v>4.22844930687687</v>
      </c>
      <c r="H34" s="308">
        <f t="shared" si="26"/>
        <v>3.76625564555537</v>
      </c>
      <c r="I34" s="308">
        <f t="shared" si="26"/>
        <v>5.3665702983663</v>
      </c>
      <c r="J34" s="308">
        <f t="shared" si="26"/>
        <v>7.55893495943533</v>
      </c>
      <c r="K34" s="308">
        <f t="shared" si="26"/>
        <v>8.18337573688698</v>
      </c>
      <c r="L34" s="308">
        <f t="shared" si="26"/>
        <v>5.62679217858198</v>
      </c>
      <c r="M34" s="308">
        <f t="shared" si="26"/>
        <v>5.7213706797373</v>
      </c>
      <c r="N34" s="308">
        <f t="shared" si="26"/>
        <v>5.83072036589671</v>
      </c>
      <c r="O34" s="308">
        <f t="shared" si="26"/>
        <v>8.70932481869452</v>
      </c>
      <c r="P34" s="308">
        <f>P31/P4*1000</f>
        <v>6.31099683389823</v>
      </c>
    </row>
    <row r="35" ht="15.6" spans="1:16">
      <c r="A35" s="361"/>
      <c r="B35" s="360" t="s">
        <v>439</v>
      </c>
      <c r="C35" s="365" t="s">
        <v>432</v>
      </c>
      <c r="D35" s="372">
        <f>(D34-D32)*D4</f>
        <v>-124900.316138097</v>
      </c>
      <c r="E35" s="372">
        <f t="shared" ref="E35:P35" si="27">(E34-E32)*E4</f>
        <v>-346306.424700079</v>
      </c>
      <c r="F35" s="372">
        <f t="shared" si="27"/>
        <v>-86740.9313120429</v>
      </c>
      <c r="G35" s="372">
        <f t="shared" si="27"/>
        <v>-389988.490443017</v>
      </c>
      <c r="H35" s="372">
        <f t="shared" si="27"/>
        <v>-347524.797269183</v>
      </c>
      <c r="I35" s="372">
        <f t="shared" si="27"/>
        <v>-624085.855526529</v>
      </c>
      <c r="J35" s="372">
        <f t="shared" si="27"/>
        <v>-280491.651834569</v>
      </c>
      <c r="K35" s="372">
        <f t="shared" si="27"/>
        <v>-141063.502555747</v>
      </c>
      <c r="L35" s="372">
        <f t="shared" si="27"/>
        <v>-363680.450351619</v>
      </c>
      <c r="M35" s="372">
        <f t="shared" si="27"/>
        <v>50871.8075860325</v>
      </c>
      <c r="N35" s="372">
        <f t="shared" si="27"/>
        <v>-152848.127988725</v>
      </c>
      <c r="O35" s="372">
        <f t="shared" si="27"/>
        <v>-160775.384452838</v>
      </c>
      <c r="P35" s="372">
        <f t="shared" si="27"/>
        <v>-2856370.53810668</v>
      </c>
    </row>
    <row r="36" ht="15.6" spans="1:16">
      <c r="A36" s="359" t="s">
        <v>440</v>
      </c>
      <c r="B36" s="360" t="s">
        <v>440</v>
      </c>
      <c r="C36" s="274" t="s">
        <v>425</v>
      </c>
      <c r="D36" s="311">
        <f t="shared" ref="D36:P36" si="28">D8-D26</f>
        <v>2016.37243</v>
      </c>
      <c r="E36" s="311">
        <f t="shared" si="28"/>
        <v>1951.30781</v>
      </c>
      <c r="F36" s="311">
        <f t="shared" si="28"/>
        <v>2215.4464</v>
      </c>
      <c r="G36" s="311">
        <f t="shared" si="28"/>
        <v>1790.69212</v>
      </c>
      <c r="H36" s="311">
        <f t="shared" si="28"/>
        <v>1984.08827</v>
      </c>
      <c r="I36" s="311">
        <f t="shared" si="28"/>
        <v>1918.94486</v>
      </c>
      <c r="J36" s="311">
        <f t="shared" si="28"/>
        <v>1529.5937</v>
      </c>
      <c r="K36" s="311">
        <f t="shared" si="28"/>
        <v>1570.77898</v>
      </c>
      <c r="L36" s="311">
        <f t="shared" si="28"/>
        <v>444.78529</v>
      </c>
      <c r="M36" s="311">
        <f t="shared" si="28"/>
        <v>1727.46366</v>
      </c>
      <c r="N36" s="311">
        <f t="shared" si="28"/>
        <v>1817.46488</v>
      </c>
      <c r="O36" s="311">
        <f t="shared" si="28"/>
        <v>774.43882</v>
      </c>
      <c r="P36" s="311">
        <f t="shared" si="28"/>
        <v>19741.37722</v>
      </c>
    </row>
    <row r="37" ht="15.6" spans="1:16">
      <c r="A37" s="361"/>
      <c r="B37" s="360" t="s">
        <v>440</v>
      </c>
      <c r="C37" s="277" t="s">
        <v>426</v>
      </c>
      <c r="D37" s="312">
        <f t="shared" ref="D37:P37" si="29">D9-D27</f>
        <v>1812.64168769614</v>
      </c>
      <c r="E37" s="312">
        <f t="shared" si="29"/>
        <v>1870.37871511848</v>
      </c>
      <c r="F37" s="373">
        <f t="shared" si="29"/>
        <v>1813.90328164571</v>
      </c>
      <c r="G37" s="312">
        <f t="shared" si="29"/>
        <v>1647.98812901056</v>
      </c>
      <c r="H37" s="312">
        <f t="shared" si="29"/>
        <v>1734.05867813143</v>
      </c>
      <c r="I37" s="312">
        <f t="shared" si="29"/>
        <v>1726.97688290519</v>
      </c>
      <c r="J37" s="312">
        <f t="shared" si="29"/>
        <v>1632.49416259478</v>
      </c>
      <c r="K37" s="312">
        <f t="shared" si="29"/>
        <v>1622.2379517037</v>
      </c>
      <c r="L37" s="312">
        <f t="shared" si="29"/>
        <v>1917.53286144573</v>
      </c>
      <c r="M37" s="312">
        <f t="shared" si="29"/>
        <v>1853.36989985319</v>
      </c>
      <c r="N37" s="312">
        <f t="shared" si="29"/>
        <v>1921.11808207754</v>
      </c>
      <c r="O37" s="312">
        <f t="shared" si="29"/>
        <v>1997.19291920263</v>
      </c>
      <c r="P37" s="312">
        <f t="shared" si="29"/>
        <v>21549.8932513851</v>
      </c>
    </row>
    <row r="38" ht="15.6" spans="1:16">
      <c r="A38" s="362"/>
      <c r="B38" s="360" t="s">
        <v>440</v>
      </c>
      <c r="C38" s="281" t="s">
        <v>427</v>
      </c>
      <c r="D38" s="372">
        <f t="shared" ref="D38:P38" si="30">D10-D28</f>
        <v>1675.41061</v>
      </c>
      <c r="E38" s="372">
        <f t="shared" si="30"/>
        <v>1737.45499</v>
      </c>
      <c r="F38" s="372">
        <f t="shared" si="30"/>
        <v>1793.40082</v>
      </c>
      <c r="G38" s="372">
        <f t="shared" si="30"/>
        <v>1624.60986970365</v>
      </c>
      <c r="H38" s="372">
        <f t="shared" si="30"/>
        <v>1850.98337</v>
      </c>
      <c r="I38" s="372">
        <f t="shared" si="30"/>
        <v>1810.88957667565</v>
      </c>
      <c r="J38" s="372">
        <f t="shared" si="30"/>
        <v>1664.85204593018</v>
      </c>
      <c r="K38" s="372">
        <f t="shared" si="30"/>
        <v>1659.27602397439</v>
      </c>
      <c r="L38" s="372">
        <f t="shared" si="30"/>
        <v>1953.26651457644</v>
      </c>
      <c r="M38" s="372">
        <f t="shared" si="30"/>
        <v>1912.29064542485</v>
      </c>
      <c r="N38" s="372">
        <f t="shared" si="30"/>
        <v>1966.00146107517</v>
      </c>
      <c r="O38" s="372">
        <f t="shared" si="30"/>
        <v>2033.85747996499</v>
      </c>
      <c r="P38" s="372">
        <f t="shared" si="30"/>
        <v>21682.2934073253</v>
      </c>
    </row>
    <row r="39" ht="15.6" spans="1:16">
      <c r="A39" s="359" t="s">
        <v>441</v>
      </c>
      <c r="B39" s="360" t="s">
        <v>441</v>
      </c>
      <c r="C39" s="369" t="s">
        <v>425</v>
      </c>
      <c r="D39" s="311">
        <f t="shared" ref="D39:D41" si="31">D36</f>
        <v>2016.37243</v>
      </c>
      <c r="E39" s="311">
        <f t="shared" ref="E39:O39" si="32">D39+E36</f>
        <v>3967.68024</v>
      </c>
      <c r="F39" s="311">
        <f t="shared" si="32"/>
        <v>6183.12664</v>
      </c>
      <c r="G39" s="311">
        <f t="shared" si="32"/>
        <v>7973.81876</v>
      </c>
      <c r="H39" s="311">
        <f t="shared" si="32"/>
        <v>9957.90703</v>
      </c>
      <c r="I39" s="311">
        <f t="shared" si="32"/>
        <v>11876.85189</v>
      </c>
      <c r="J39" s="311">
        <f t="shared" si="32"/>
        <v>13406.44559</v>
      </c>
      <c r="K39" s="311">
        <f t="shared" si="32"/>
        <v>14977.22457</v>
      </c>
      <c r="L39" s="311">
        <f t="shared" si="32"/>
        <v>15422.00986</v>
      </c>
      <c r="M39" s="311">
        <f t="shared" si="32"/>
        <v>17149.47352</v>
      </c>
      <c r="N39" s="311">
        <f t="shared" si="32"/>
        <v>18966.9384</v>
      </c>
      <c r="O39" s="311">
        <f t="shared" si="32"/>
        <v>19741.37722</v>
      </c>
      <c r="P39" s="311">
        <f t="shared" ref="P39:P41" si="33">O39</f>
        <v>19741.37722</v>
      </c>
    </row>
    <row r="40" ht="15.6" spans="1:16">
      <c r="A40" s="361"/>
      <c r="B40" s="360" t="s">
        <v>441</v>
      </c>
      <c r="C40" s="370" t="s">
        <v>426</v>
      </c>
      <c r="D40" s="321">
        <f t="shared" si="31"/>
        <v>1812.64168769614</v>
      </c>
      <c r="E40" s="321">
        <f t="shared" ref="E40:O40" si="34">D40+E37</f>
        <v>3683.02040281462</v>
      </c>
      <c r="F40" s="321">
        <f t="shared" si="34"/>
        <v>5496.92368446033</v>
      </c>
      <c r="G40" s="321">
        <f t="shared" si="34"/>
        <v>7144.91181347089</v>
      </c>
      <c r="H40" s="321">
        <f t="shared" si="34"/>
        <v>8878.97049160232</v>
      </c>
      <c r="I40" s="321">
        <f t="shared" si="34"/>
        <v>10605.9473745075</v>
      </c>
      <c r="J40" s="321">
        <f t="shared" si="34"/>
        <v>12238.4415371023</v>
      </c>
      <c r="K40" s="321">
        <f t="shared" si="34"/>
        <v>13860.679488806</v>
      </c>
      <c r="L40" s="321">
        <f t="shared" si="34"/>
        <v>15778.2123502517</v>
      </c>
      <c r="M40" s="321">
        <f t="shared" si="34"/>
        <v>17631.5822501049</v>
      </c>
      <c r="N40" s="321">
        <f t="shared" si="34"/>
        <v>19552.7003321825</v>
      </c>
      <c r="O40" s="321">
        <f t="shared" si="34"/>
        <v>21549.8932513851</v>
      </c>
      <c r="P40" s="312">
        <f t="shared" si="33"/>
        <v>21549.8932513851</v>
      </c>
    </row>
    <row r="41" ht="15.6" spans="1:16">
      <c r="A41" s="362"/>
      <c r="B41" s="360" t="s">
        <v>441</v>
      </c>
      <c r="C41" s="371" t="s">
        <v>427</v>
      </c>
      <c r="D41" s="313">
        <f t="shared" si="31"/>
        <v>1675.41061</v>
      </c>
      <c r="E41" s="313">
        <f t="shared" ref="E41:O41" si="35">D41+E38</f>
        <v>3412.8656</v>
      </c>
      <c r="F41" s="313">
        <f t="shared" si="35"/>
        <v>5206.26642</v>
      </c>
      <c r="G41" s="313">
        <f t="shared" si="35"/>
        <v>6830.87628970365</v>
      </c>
      <c r="H41" s="313">
        <f t="shared" si="35"/>
        <v>8681.85965970365</v>
      </c>
      <c r="I41" s="313">
        <f t="shared" si="35"/>
        <v>10492.7492363793</v>
      </c>
      <c r="J41" s="313">
        <f t="shared" si="35"/>
        <v>12157.6012823095</v>
      </c>
      <c r="K41" s="313">
        <f t="shared" si="35"/>
        <v>13816.8773062839</v>
      </c>
      <c r="L41" s="313">
        <f t="shared" si="35"/>
        <v>15770.1438208603</v>
      </c>
      <c r="M41" s="313">
        <f t="shared" si="35"/>
        <v>17682.4344662852</v>
      </c>
      <c r="N41" s="313">
        <f t="shared" si="35"/>
        <v>19648.4359273603</v>
      </c>
      <c r="O41" s="313">
        <f t="shared" si="35"/>
        <v>21682.2934073253</v>
      </c>
      <c r="P41" s="313">
        <f t="shared" si="33"/>
        <v>21682.2934073253</v>
      </c>
    </row>
    <row r="42" ht="15.6" spans="1:16">
      <c r="A42" s="359" t="s">
        <v>442</v>
      </c>
      <c r="B42" s="360" t="s">
        <v>442</v>
      </c>
      <c r="C42" s="274" t="s">
        <v>425</v>
      </c>
      <c r="D42" s="274">
        <f t="shared" ref="D42:P42" si="36">D36/D2*1000</f>
        <v>25.2957199668808</v>
      </c>
      <c r="E42" s="274">
        <f t="shared" si="36"/>
        <v>23.76600462822</v>
      </c>
      <c r="F42" s="274">
        <f t="shared" si="36"/>
        <v>23.9101891923978</v>
      </c>
      <c r="G42" s="274">
        <f t="shared" si="36"/>
        <v>18.1451672459392</v>
      </c>
      <c r="H42" s="274">
        <f t="shared" si="36"/>
        <v>21.2536101678575</v>
      </c>
      <c r="I42" s="274">
        <f t="shared" si="36"/>
        <v>25.5545845096681</v>
      </c>
      <c r="J42" s="274">
        <f t="shared" si="36"/>
        <v>19.6608401136261</v>
      </c>
      <c r="K42" s="274">
        <f t="shared" si="36"/>
        <v>26.7084775215942</v>
      </c>
      <c r="L42" s="274">
        <f t="shared" si="36"/>
        <v>4.89711415233524</v>
      </c>
      <c r="M42" s="274">
        <f t="shared" si="36"/>
        <v>15.4829496647904</v>
      </c>
      <c r="N42" s="274">
        <f t="shared" si="36"/>
        <v>16.2818802239642</v>
      </c>
      <c r="O42" s="274">
        <f t="shared" si="36"/>
        <v>10.2501365910475</v>
      </c>
      <c r="P42" s="274">
        <f t="shared" si="36"/>
        <v>18.840895462276</v>
      </c>
    </row>
    <row r="43" ht="15.6" spans="1:16">
      <c r="A43" s="361"/>
      <c r="B43" s="360" t="s">
        <v>442</v>
      </c>
      <c r="C43" s="277" t="s">
        <v>426</v>
      </c>
      <c r="D43" s="307">
        <f t="shared" ref="D43:P43" si="37">D37/D3*1000</f>
        <v>15.5319585249532</v>
      </c>
      <c r="E43" s="307">
        <f t="shared" si="37"/>
        <v>16.0956483005618</v>
      </c>
      <c r="F43" s="307">
        <f t="shared" si="37"/>
        <v>16.9993934777113</v>
      </c>
      <c r="G43" s="307">
        <f t="shared" si="37"/>
        <v>15.7394954252995</v>
      </c>
      <c r="H43" s="307">
        <f t="shared" si="37"/>
        <v>24.1495533476977</v>
      </c>
      <c r="I43" s="307">
        <f t="shared" si="37"/>
        <v>15.6848179728912</v>
      </c>
      <c r="J43" s="307">
        <f t="shared" si="37"/>
        <v>18.9371292322435</v>
      </c>
      <c r="K43" s="307">
        <f t="shared" si="37"/>
        <v>19.8791489700839</v>
      </c>
      <c r="L43" s="307">
        <f t="shared" si="37"/>
        <v>16.3465569365818</v>
      </c>
      <c r="M43" s="307">
        <f t="shared" si="37"/>
        <v>15.3164736982207</v>
      </c>
      <c r="N43" s="307">
        <f t="shared" si="37"/>
        <v>14.7602326616537</v>
      </c>
      <c r="O43" s="307">
        <f t="shared" si="37"/>
        <v>21.8738614446375</v>
      </c>
      <c r="P43" s="307">
        <f t="shared" si="37"/>
        <v>17.18756814357</v>
      </c>
    </row>
    <row r="44" ht="15.6" spans="1:16">
      <c r="A44" s="361"/>
      <c r="B44" s="360" t="s">
        <v>442</v>
      </c>
      <c r="C44" s="281" t="s">
        <v>427</v>
      </c>
      <c r="D44" s="308">
        <f t="shared" ref="D44:P44" si="38">D38/D4*1000</f>
        <v>17.1641578305724</v>
      </c>
      <c r="E44" s="308">
        <f t="shared" si="38"/>
        <v>16.3457484900371</v>
      </c>
      <c r="F44" s="308">
        <f t="shared" si="38"/>
        <v>16.7020639621517</v>
      </c>
      <c r="G44" s="308">
        <f t="shared" si="38"/>
        <v>14.7196690196942</v>
      </c>
      <c r="H44" s="308">
        <f t="shared" si="38"/>
        <v>27.4093878366972</v>
      </c>
      <c r="I44" s="308">
        <f t="shared" si="38"/>
        <v>16.2685925747058</v>
      </c>
      <c r="J44" s="308">
        <f t="shared" si="38"/>
        <v>19.1434917374427</v>
      </c>
      <c r="K44" s="308">
        <f t="shared" si="38"/>
        <v>20.3442374157694</v>
      </c>
      <c r="L44" s="308">
        <f t="shared" si="38"/>
        <v>16.6720711737691</v>
      </c>
      <c r="M44" s="308">
        <f t="shared" si="38"/>
        <v>16.2881217456377</v>
      </c>
      <c r="N44" s="308">
        <f t="shared" si="38"/>
        <v>17.3011727218541</v>
      </c>
      <c r="O44" s="308">
        <f t="shared" si="38"/>
        <v>26.4504893808928</v>
      </c>
      <c r="P44" s="308">
        <f t="shared" si="38"/>
        <v>18.1577018776893</v>
      </c>
    </row>
    <row r="45" ht="15.6" spans="1:16">
      <c r="A45" s="361"/>
      <c r="B45" s="360" t="s">
        <v>442</v>
      </c>
      <c r="C45" s="365" t="s">
        <v>432</v>
      </c>
      <c r="D45" s="308">
        <f>D44-D42</f>
        <v>-8.13156213630842</v>
      </c>
      <c r="E45" s="308">
        <f t="shared" ref="E45:P45" si="39">E44-E42</f>
        <v>-7.42025613818293</v>
      </c>
      <c r="F45" s="308">
        <f t="shared" si="39"/>
        <v>-7.20812523024611</v>
      </c>
      <c r="G45" s="308">
        <f t="shared" si="39"/>
        <v>-3.42549822624499</v>
      </c>
      <c r="H45" s="308">
        <f t="shared" si="39"/>
        <v>6.15577766883972</v>
      </c>
      <c r="I45" s="308">
        <f t="shared" si="39"/>
        <v>-9.28599193496232</v>
      </c>
      <c r="J45" s="308">
        <f t="shared" si="39"/>
        <v>-0.517348376183421</v>
      </c>
      <c r="K45" s="308">
        <f t="shared" si="39"/>
        <v>-6.36424010582477</v>
      </c>
      <c r="L45" s="308">
        <f t="shared" si="39"/>
        <v>11.7749570214339</v>
      </c>
      <c r="M45" s="308">
        <f t="shared" si="39"/>
        <v>0.805172080847328</v>
      </c>
      <c r="N45" s="308">
        <f t="shared" si="39"/>
        <v>1.01929249788994</v>
      </c>
      <c r="O45" s="308">
        <f t="shared" si="39"/>
        <v>16.2003527898453</v>
      </c>
      <c r="P45" s="308">
        <f t="shared" si="39"/>
        <v>-0.683193584586633</v>
      </c>
    </row>
    <row r="46" ht="15.6" spans="1:16">
      <c r="A46" s="359" t="s">
        <v>443</v>
      </c>
      <c r="B46" s="374" t="s">
        <v>443</v>
      </c>
      <c r="C46" s="274" t="s">
        <v>425</v>
      </c>
      <c r="D46" s="274">
        <f t="shared" ref="D46:P46" si="40">D39/D5*1000</f>
        <v>25.2957199668808</v>
      </c>
      <c r="E46" s="274">
        <f t="shared" si="40"/>
        <v>24.5195513450379</v>
      </c>
      <c r="F46" s="274">
        <f t="shared" si="40"/>
        <v>24.2976753617265</v>
      </c>
      <c r="G46" s="274">
        <f t="shared" si="40"/>
        <v>22.5784238916528</v>
      </c>
      <c r="H46" s="274">
        <f t="shared" si="40"/>
        <v>22.3014441428488</v>
      </c>
      <c r="I46" s="274">
        <f t="shared" si="40"/>
        <v>22.7697762103964</v>
      </c>
      <c r="J46" s="274">
        <f t="shared" si="40"/>
        <v>22.3662558537216</v>
      </c>
      <c r="K46" s="274">
        <f t="shared" si="40"/>
        <v>22.7542354117259</v>
      </c>
      <c r="L46" s="274">
        <f t="shared" si="40"/>
        <v>20.5889513152115</v>
      </c>
      <c r="M46" s="274">
        <f t="shared" si="40"/>
        <v>19.9269981582938</v>
      </c>
      <c r="N46" s="274">
        <f t="shared" si="40"/>
        <v>19.5084941989632</v>
      </c>
      <c r="O46" s="274">
        <f t="shared" si="40"/>
        <v>18.840895462276</v>
      </c>
      <c r="P46" s="274">
        <f t="shared" si="40"/>
        <v>18.840895462276</v>
      </c>
    </row>
    <row r="47" ht="15.6" spans="1:16">
      <c r="A47" s="361"/>
      <c r="B47" s="374" t="s">
        <v>443</v>
      </c>
      <c r="C47" s="277" t="s">
        <v>426</v>
      </c>
      <c r="D47" s="307">
        <f t="shared" ref="D47:P47" si="41">D40/D6*1000</f>
        <v>15.5319585249532</v>
      </c>
      <c r="E47" s="307">
        <f t="shared" si="41"/>
        <v>15.8131983564954</v>
      </c>
      <c r="F47" s="307">
        <f t="shared" si="41"/>
        <v>16.1858935622426</v>
      </c>
      <c r="G47" s="307">
        <f t="shared" si="41"/>
        <v>16.0806989022923</v>
      </c>
      <c r="H47" s="307">
        <f t="shared" si="41"/>
        <v>17.2032730534164</v>
      </c>
      <c r="I47" s="307">
        <f t="shared" si="41"/>
        <v>16.9362935657534</v>
      </c>
      <c r="J47" s="307">
        <f t="shared" si="41"/>
        <v>17.1783995344149</v>
      </c>
      <c r="K47" s="307">
        <f t="shared" si="41"/>
        <v>17.4559617357957</v>
      </c>
      <c r="L47" s="307">
        <f t="shared" si="41"/>
        <v>17.3131627317206</v>
      </c>
      <c r="M47" s="307">
        <f t="shared" si="41"/>
        <v>17.0791238315265</v>
      </c>
      <c r="N47" s="307">
        <f t="shared" si="41"/>
        <v>16.8194982306977</v>
      </c>
      <c r="O47" s="307">
        <f t="shared" si="41"/>
        <v>17.18756814357</v>
      </c>
      <c r="P47" s="307">
        <f t="shared" si="41"/>
        <v>17.18756814357</v>
      </c>
    </row>
    <row r="48" ht="15.6" spans="1:16">
      <c r="A48" s="361"/>
      <c r="B48" s="374" t="s">
        <v>443</v>
      </c>
      <c r="C48" s="367" t="s">
        <v>427</v>
      </c>
      <c r="D48" s="308">
        <f t="shared" ref="D48:P48" si="42">D41/D7*1000</f>
        <v>17.1641578305724</v>
      </c>
      <c r="E48" s="308">
        <f t="shared" si="42"/>
        <v>16.7375277702852</v>
      </c>
      <c r="F48" s="308">
        <f t="shared" si="42"/>
        <v>16.7252945730706</v>
      </c>
      <c r="G48" s="308">
        <f t="shared" si="42"/>
        <v>16.2003085245942</v>
      </c>
      <c r="H48" s="308">
        <f t="shared" si="42"/>
        <v>17.7477087458321</v>
      </c>
      <c r="I48" s="308">
        <f t="shared" si="42"/>
        <v>17.473528855208</v>
      </c>
      <c r="J48" s="308">
        <f t="shared" si="42"/>
        <v>17.6847868930885</v>
      </c>
      <c r="K48" s="308">
        <f t="shared" si="42"/>
        <v>17.9668400320889</v>
      </c>
      <c r="L48" s="308">
        <f t="shared" si="42"/>
        <v>17.7956640848685</v>
      </c>
      <c r="M48" s="308">
        <f t="shared" si="42"/>
        <v>17.6193044807115</v>
      </c>
      <c r="N48" s="308">
        <f t="shared" si="42"/>
        <v>17.5869467702097</v>
      </c>
      <c r="O48" s="308">
        <f t="shared" si="42"/>
        <v>18.1577018776893</v>
      </c>
      <c r="P48" s="308">
        <f t="shared" si="42"/>
        <v>18.1577018776893</v>
      </c>
    </row>
    <row r="49" ht="15.6" spans="1:16">
      <c r="A49" s="361"/>
      <c r="B49" s="374" t="s">
        <v>443</v>
      </c>
      <c r="C49" s="365" t="s">
        <v>432</v>
      </c>
      <c r="D49" s="308">
        <f>D48-D46</f>
        <v>-8.13156213630842</v>
      </c>
      <c r="E49" s="308">
        <f t="shared" ref="E49:P49" si="43">E48-E46</f>
        <v>-7.78202357475272</v>
      </c>
      <c r="F49" s="308">
        <f t="shared" si="43"/>
        <v>-7.57238078865587</v>
      </c>
      <c r="G49" s="308">
        <f t="shared" si="43"/>
        <v>-6.37811536705864</v>
      </c>
      <c r="H49" s="308">
        <f t="shared" si="43"/>
        <v>-4.55373539701667</v>
      </c>
      <c r="I49" s="308">
        <f t="shared" si="43"/>
        <v>-5.29624735518836</v>
      </c>
      <c r="J49" s="308">
        <f t="shared" si="43"/>
        <v>-4.68146896063315</v>
      </c>
      <c r="K49" s="308">
        <f t="shared" si="43"/>
        <v>-4.78739537963701</v>
      </c>
      <c r="L49" s="308">
        <f t="shared" si="43"/>
        <v>-2.79328723034304</v>
      </c>
      <c r="M49" s="308">
        <f t="shared" si="43"/>
        <v>-2.30769367758233</v>
      </c>
      <c r="N49" s="308">
        <f t="shared" si="43"/>
        <v>-1.92154742875348</v>
      </c>
      <c r="O49" s="308">
        <f t="shared" si="43"/>
        <v>-0.683193584586654</v>
      </c>
      <c r="P49" s="308">
        <f t="shared" si="43"/>
        <v>-0.683193584586654</v>
      </c>
    </row>
    <row r="50" ht="15.6" spans="1:16">
      <c r="A50" s="361"/>
      <c r="B50" s="374" t="s">
        <v>443</v>
      </c>
      <c r="C50" s="365" t="s">
        <v>433</v>
      </c>
      <c r="D50" s="366">
        <f t="shared" ref="D50:P50" si="44">2-D48/D47</f>
        <v>0.894913490594446</v>
      </c>
      <c r="E50" s="366">
        <f t="shared" si="44"/>
        <v>0.941546966467406</v>
      </c>
      <c r="F50" s="366">
        <f t="shared" si="44"/>
        <v>0.966674622642625</v>
      </c>
      <c r="G50" s="366">
        <f t="shared" si="44"/>
        <v>0.992561913942384</v>
      </c>
      <c r="H50" s="366">
        <f t="shared" si="44"/>
        <v>0.968352784337885</v>
      </c>
      <c r="I50" s="366">
        <f t="shared" si="44"/>
        <v>0.968279051885297</v>
      </c>
      <c r="J50" s="366">
        <f t="shared" si="44"/>
        <v>0.970521854631506</v>
      </c>
      <c r="K50" s="366">
        <f t="shared" si="44"/>
        <v>0.970733305673696</v>
      </c>
      <c r="L50" s="366">
        <f t="shared" si="44"/>
        <v>0.97213095258073</v>
      </c>
      <c r="M50" s="366">
        <f t="shared" si="44"/>
        <v>0.968371875834295</v>
      </c>
      <c r="N50" s="366">
        <f t="shared" si="44"/>
        <v>0.954371496165604</v>
      </c>
      <c r="O50" s="366">
        <f t="shared" si="44"/>
        <v>0.943556079253581</v>
      </c>
      <c r="P50" s="366">
        <f t="shared" si="44"/>
        <v>0.943556079253581</v>
      </c>
    </row>
    <row r="51" ht="15.6" spans="1:16">
      <c r="A51" s="362"/>
      <c r="B51" s="374" t="s">
        <v>443</v>
      </c>
      <c r="C51" s="365" t="s">
        <v>436</v>
      </c>
      <c r="D51" s="305">
        <f t="shared" ref="D51:P51" si="45">(D46-D48)/D46</f>
        <v>0.321459999832182</v>
      </c>
      <c r="E51" s="305">
        <f t="shared" si="45"/>
        <v>0.317380341313937</v>
      </c>
      <c r="F51" s="305">
        <f t="shared" si="45"/>
        <v>0.311650422352083</v>
      </c>
      <c r="G51" s="305">
        <f t="shared" si="45"/>
        <v>0.282487183235878</v>
      </c>
      <c r="H51" s="305">
        <f t="shared" si="45"/>
        <v>0.204190157724691</v>
      </c>
      <c r="I51" s="305">
        <f t="shared" si="45"/>
        <v>0.232599886193442</v>
      </c>
      <c r="J51" s="305">
        <f t="shared" si="45"/>
        <v>0.209309461147659</v>
      </c>
      <c r="K51" s="305">
        <f t="shared" si="45"/>
        <v>0.210395791948691</v>
      </c>
      <c r="L51" s="305">
        <f t="shared" si="45"/>
        <v>0.135669232860797</v>
      </c>
      <c r="M51" s="305">
        <f t="shared" si="45"/>
        <v>0.115807391522332</v>
      </c>
      <c r="N51" s="305">
        <f t="shared" si="45"/>
        <v>0.0984979880638664</v>
      </c>
      <c r="O51" s="305">
        <f t="shared" si="45"/>
        <v>0.0362612056287118</v>
      </c>
      <c r="P51" s="305">
        <f t="shared" si="45"/>
        <v>0.0362612056287118</v>
      </c>
    </row>
    <row r="52" ht="15.6" spans="1:16">
      <c r="A52" s="359" t="s">
        <v>444</v>
      </c>
      <c r="B52" s="375" t="s">
        <v>445</v>
      </c>
      <c r="C52" s="274" t="s">
        <v>425</v>
      </c>
      <c r="D52" s="311">
        <v>10544377.9034513</v>
      </c>
      <c r="E52" s="311">
        <v>10387949.5733718</v>
      </c>
      <c r="F52" s="311">
        <v>11538095.280158</v>
      </c>
      <c r="G52" s="311">
        <v>12383605.2055499</v>
      </c>
      <c r="H52" s="311">
        <v>11202173.1566347</v>
      </c>
      <c r="I52" s="311">
        <v>8802515.52256996</v>
      </c>
      <c r="J52" s="311">
        <v>8308933.2</v>
      </c>
      <c r="K52" s="311">
        <v>7184333.1040441</v>
      </c>
      <c r="L52" s="311">
        <v>10320822.7777176</v>
      </c>
      <c r="M52" s="311">
        <v>13320748.5144919</v>
      </c>
      <c r="N52" s="311">
        <v>13370724.514754</v>
      </c>
      <c r="O52" s="319">
        <v>9406887.69303595</v>
      </c>
      <c r="P52" s="311">
        <v>126809339.781052</v>
      </c>
    </row>
    <row r="53" ht="15.6" spans="1:16">
      <c r="A53" s="361"/>
      <c r="B53" s="375" t="s">
        <v>445</v>
      </c>
      <c r="C53" s="277" t="s">
        <v>426</v>
      </c>
      <c r="D53" s="312">
        <v>14121184</v>
      </c>
      <c r="E53" s="312">
        <v>14060684</v>
      </c>
      <c r="F53" s="312">
        <v>12911184</v>
      </c>
      <c r="G53" s="312">
        <v>12669184</v>
      </c>
      <c r="H53" s="312">
        <v>8688405</v>
      </c>
      <c r="I53" s="312">
        <v>13322705</v>
      </c>
      <c r="J53" s="312">
        <v>10430926</v>
      </c>
      <c r="K53" s="312">
        <v>9874205</v>
      </c>
      <c r="L53" s="312">
        <v>14193905</v>
      </c>
      <c r="M53" s="312">
        <v>14641605</v>
      </c>
      <c r="N53" s="312">
        <v>15748755</v>
      </c>
      <c r="O53" s="330">
        <v>11047905</v>
      </c>
      <c r="P53" s="312">
        <v>151710647</v>
      </c>
    </row>
    <row r="54" ht="15.6" spans="1:16">
      <c r="A54" s="361"/>
      <c r="B54" s="375" t="s">
        <v>445</v>
      </c>
      <c r="C54" s="367" t="s">
        <v>427</v>
      </c>
      <c r="D54" s="372">
        <v>12201375</v>
      </c>
      <c r="E54" s="372">
        <v>12330104</v>
      </c>
      <c r="F54" s="372">
        <f>117*F4</f>
        <v>12562992</v>
      </c>
      <c r="G54" s="313">
        <v>12754770.8361875</v>
      </c>
      <c r="H54" s="372"/>
      <c r="I54" s="372"/>
      <c r="J54" s="372"/>
      <c r="K54" s="372"/>
      <c r="L54" s="372"/>
      <c r="M54" s="372"/>
      <c r="N54" s="372"/>
      <c r="O54" s="376"/>
      <c r="P54" s="372"/>
    </row>
    <row r="55" ht="15.6" spans="1:16">
      <c r="A55" s="361"/>
      <c r="B55" s="375" t="s">
        <v>446</v>
      </c>
      <c r="C55" s="274" t="s">
        <v>425</v>
      </c>
      <c r="D55" s="311">
        <f t="shared" ref="D55:D57" si="46">D52</f>
        <v>10544377.9034513</v>
      </c>
      <c r="E55" s="311">
        <f t="shared" ref="E55:O55" si="47">D55+E52</f>
        <v>20932327.4768231</v>
      </c>
      <c r="F55" s="311">
        <f t="shared" si="47"/>
        <v>32470422.7569811</v>
      </c>
      <c r="G55" s="311">
        <f t="shared" si="47"/>
        <v>44854027.962531</v>
      </c>
      <c r="H55" s="311">
        <f t="shared" si="47"/>
        <v>56056201.1191657</v>
      </c>
      <c r="I55" s="311">
        <f t="shared" si="47"/>
        <v>64858716.6417357</v>
      </c>
      <c r="J55" s="311">
        <f t="shared" si="47"/>
        <v>73167649.8417357</v>
      </c>
      <c r="K55" s="311">
        <f t="shared" si="47"/>
        <v>80351982.9457798</v>
      </c>
      <c r="L55" s="311">
        <f t="shared" si="47"/>
        <v>90672805.7234974</v>
      </c>
      <c r="M55" s="311">
        <f t="shared" si="47"/>
        <v>103993554.237989</v>
      </c>
      <c r="N55" s="311">
        <f t="shared" si="47"/>
        <v>117364278.752743</v>
      </c>
      <c r="O55" s="311">
        <f t="shared" si="47"/>
        <v>126771166.445779</v>
      </c>
      <c r="P55" s="311">
        <f t="shared" ref="P55:P56" si="48">O55</f>
        <v>126771166.445779</v>
      </c>
    </row>
    <row r="56" ht="15.6" spans="1:16">
      <c r="A56" s="361"/>
      <c r="B56" s="375" t="s">
        <v>446</v>
      </c>
      <c r="C56" s="277" t="s">
        <v>426</v>
      </c>
      <c r="D56" s="312">
        <f t="shared" si="46"/>
        <v>14121184</v>
      </c>
      <c r="E56" s="312">
        <f t="shared" ref="E56:O56" si="49">D56+E53</f>
        <v>28181868</v>
      </c>
      <c r="F56" s="312">
        <f t="shared" si="49"/>
        <v>41093052</v>
      </c>
      <c r="G56" s="312">
        <f t="shared" si="49"/>
        <v>53762236</v>
      </c>
      <c r="H56" s="312">
        <f t="shared" si="49"/>
        <v>62450641</v>
      </c>
      <c r="I56" s="312">
        <f t="shared" si="49"/>
        <v>75773346</v>
      </c>
      <c r="J56" s="312">
        <f t="shared" si="49"/>
        <v>86204272</v>
      </c>
      <c r="K56" s="312">
        <f t="shared" si="49"/>
        <v>96078477</v>
      </c>
      <c r="L56" s="312">
        <f t="shared" si="49"/>
        <v>110272382</v>
      </c>
      <c r="M56" s="312">
        <f t="shared" si="49"/>
        <v>124913987</v>
      </c>
      <c r="N56" s="312">
        <f t="shared" si="49"/>
        <v>140662742</v>
      </c>
      <c r="O56" s="330">
        <f t="shared" si="49"/>
        <v>151710647</v>
      </c>
      <c r="P56" s="312">
        <f t="shared" si="48"/>
        <v>151710647</v>
      </c>
    </row>
    <row r="57" ht="15.6" spans="1:16">
      <c r="A57" s="361"/>
      <c r="B57" s="375" t="s">
        <v>446</v>
      </c>
      <c r="C57" s="367" t="s">
        <v>427</v>
      </c>
      <c r="D57" s="313">
        <f t="shared" si="46"/>
        <v>12201375</v>
      </c>
      <c r="E57" s="313">
        <f>D57+E54</f>
        <v>24531479</v>
      </c>
      <c r="F57" s="313">
        <f>E57+F54</f>
        <v>37094471</v>
      </c>
      <c r="G57" s="313">
        <f>F57+G54</f>
        <v>49849241.8361875</v>
      </c>
      <c r="H57" s="313">
        <f>G57+H54</f>
        <v>49849241.8361875</v>
      </c>
      <c r="I57" s="313"/>
      <c r="J57" s="313"/>
      <c r="K57" s="313"/>
      <c r="L57" s="313"/>
      <c r="M57" s="313"/>
      <c r="N57" s="313"/>
      <c r="O57" s="313"/>
      <c r="P57" s="313"/>
    </row>
    <row r="58" ht="15.6" spans="1:16">
      <c r="A58" s="361"/>
      <c r="B58" s="375" t="s">
        <v>444</v>
      </c>
      <c r="C58" s="274" t="s">
        <v>425</v>
      </c>
      <c r="D58" s="377">
        <f t="shared" ref="D58:P58" si="50">D8/D52*1000</f>
        <v>0.264251950709011</v>
      </c>
      <c r="E58" s="377">
        <f t="shared" si="50"/>
        <v>0.259176056928635</v>
      </c>
      <c r="F58" s="377">
        <f t="shared" si="50"/>
        <v>0.25822688473753</v>
      </c>
      <c r="G58" s="377">
        <f t="shared" si="50"/>
        <v>0.206457818830834</v>
      </c>
      <c r="H58" s="377">
        <f t="shared" si="50"/>
        <v>0.251387675464748</v>
      </c>
      <c r="I58" s="377">
        <f t="shared" si="50"/>
        <v>0.311609204546927</v>
      </c>
      <c r="J58" s="377">
        <f t="shared" si="50"/>
        <v>0.285065921579439</v>
      </c>
      <c r="K58" s="377">
        <f t="shared" si="50"/>
        <v>0.299788296117231</v>
      </c>
      <c r="L58" s="377">
        <f t="shared" si="50"/>
        <v>0.11993087340598</v>
      </c>
      <c r="M58" s="377">
        <f t="shared" si="50"/>
        <v>0.173973981828332</v>
      </c>
      <c r="N58" s="377">
        <f t="shared" si="50"/>
        <v>0.195835676451986</v>
      </c>
      <c r="O58" s="377">
        <f t="shared" si="50"/>
        <v>0.169071734658576</v>
      </c>
      <c r="P58" s="377">
        <f t="shared" si="50"/>
        <v>0.227588734945155</v>
      </c>
    </row>
    <row r="59" ht="15.6" spans="1:16">
      <c r="A59" s="361"/>
      <c r="B59" s="375" t="s">
        <v>444</v>
      </c>
      <c r="C59" s="277" t="s">
        <v>426</v>
      </c>
      <c r="D59" s="378">
        <f t="shared" ref="D59:P59" si="51">D9/D53*1000</f>
        <v>0.186148816395009</v>
      </c>
      <c r="E59" s="378">
        <f t="shared" si="51"/>
        <v>0.188495717215356</v>
      </c>
      <c r="F59" s="378">
        <f t="shared" si="51"/>
        <v>0.204543849862701</v>
      </c>
      <c r="G59" s="378">
        <f t="shared" si="51"/>
        <v>0.194486726928156</v>
      </c>
      <c r="H59" s="378">
        <f t="shared" si="51"/>
        <v>0.294882510441379</v>
      </c>
      <c r="I59" s="378">
        <f t="shared" si="51"/>
        <v>0.191325776777703</v>
      </c>
      <c r="J59" s="378">
        <f t="shared" si="51"/>
        <v>0.241253189083575</v>
      </c>
      <c r="K59" s="378">
        <f t="shared" si="51"/>
        <v>0.254829421882947</v>
      </c>
      <c r="L59" s="378">
        <f t="shared" si="51"/>
        <v>0.197234859712372</v>
      </c>
      <c r="M59" s="378">
        <f t="shared" si="51"/>
        <v>0.187914501166586</v>
      </c>
      <c r="N59" s="378">
        <f t="shared" si="51"/>
        <v>0.178243809245718</v>
      </c>
      <c r="O59" s="378">
        <f t="shared" si="51"/>
        <v>0.261967578396323</v>
      </c>
      <c r="P59" s="378">
        <f t="shared" si="51"/>
        <v>0.209477013511023</v>
      </c>
    </row>
    <row r="60" ht="15.6" spans="1:16">
      <c r="A60" s="361"/>
      <c r="B60" s="375" t="s">
        <v>444</v>
      </c>
      <c r="C60" s="367" t="s">
        <v>427</v>
      </c>
      <c r="D60" s="379">
        <f t="shared" ref="D60:D63" si="52">D10/D54*1000</f>
        <v>0.204354887051664</v>
      </c>
      <c r="E60" s="379">
        <f>E10/E54*1000</f>
        <v>0.190627345073488</v>
      </c>
      <c r="F60" s="379">
        <f>F10/F54*1000</f>
        <v>0.206322258264592</v>
      </c>
      <c r="G60" s="379">
        <f t="shared" ref="G60:H60" si="53">G10/G54*1000</f>
        <v>0.163962476987063</v>
      </c>
      <c r="H60" s="379"/>
      <c r="I60" s="379"/>
      <c r="J60" s="379"/>
      <c r="K60" s="379"/>
      <c r="L60" s="379"/>
      <c r="M60" s="379"/>
      <c r="N60" s="379"/>
      <c r="O60" s="379"/>
      <c r="P60" s="379"/>
    </row>
    <row r="61" ht="15.6" spans="1:16">
      <c r="A61" s="361"/>
      <c r="B61" s="375" t="s">
        <v>447</v>
      </c>
      <c r="C61" s="274" t="s">
        <v>425</v>
      </c>
      <c r="D61" s="377">
        <f t="shared" si="52"/>
        <v>0.264251950709011</v>
      </c>
      <c r="E61" s="377">
        <f t="shared" ref="E61:P61" si="54">E11/E55*1000</f>
        <v>0.261732970022859</v>
      </c>
      <c r="F61" s="377">
        <f t="shared" si="54"/>
        <v>0.260487111710965</v>
      </c>
      <c r="G61" s="377">
        <f t="shared" si="54"/>
        <v>0.245570336942789</v>
      </c>
      <c r="H61" s="377">
        <f t="shared" si="54"/>
        <v>0.246732863695096</v>
      </c>
      <c r="I61" s="377">
        <f t="shared" si="54"/>
        <v>0.255537771145705</v>
      </c>
      <c r="J61" s="377">
        <f t="shared" si="54"/>
        <v>0.258890993915661</v>
      </c>
      <c r="K61" s="377">
        <f t="shared" si="54"/>
        <v>0.262547653419274</v>
      </c>
      <c r="L61" s="377">
        <f t="shared" si="54"/>
        <v>0.246314313115076</v>
      </c>
      <c r="M61" s="377">
        <f t="shared" si="54"/>
        <v>0.237048091111351</v>
      </c>
      <c r="N61" s="377">
        <f t="shared" si="54"/>
        <v>0.232352967102119</v>
      </c>
      <c r="O61" s="377">
        <f t="shared" si="54"/>
        <v>0.227657266467954</v>
      </c>
      <c r="P61" s="377">
        <f t="shared" si="54"/>
        <v>0.227657266467954</v>
      </c>
    </row>
    <row r="62" ht="15.6" spans="1:16">
      <c r="A62" s="361"/>
      <c r="B62" s="360" t="s">
        <v>447</v>
      </c>
      <c r="C62" s="277" t="s">
        <v>426</v>
      </c>
      <c r="D62" s="378">
        <f t="shared" si="52"/>
        <v>0.186148816395009</v>
      </c>
      <c r="E62" s="378">
        <f t="shared" ref="E62:P62" si="55">E12/E56*1000</f>
        <v>0.187319747676578</v>
      </c>
      <c r="F62" s="378">
        <f t="shared" si="55"/>
        <v>0.192731454564639</v>
      </c>
      <c r="G62" s="378">
        <f t="shared" si="55"/>
        <v>0.193145088189243</v>
      </c>
      <c r="H62" s="378">
        <f t="shared" si="55"/>
        <v>0.207299241197577</v>
      </c>
      <c r="I62" s="378">
        <f t="shared" si="55"/>
        <v>0.204490737079335</v>
      </c>
      <c r="J62" s="378">
        <f t="shared" si="55"/>
        <v>0.208939082938979</v>
      </c>
      <c r="K62" s="378">
        <f t="shared" si="55"/>
        <v>0.213655338112885</v>
      </c>
      <c r="L62" s="378">
        <f t="shared" si="55"/>
        <v>0.211541747146187</v>
      </c>
      <c r="M62" s="378">
        <f t="shared" si="55"/>
        <v>0.208772315065925</v>
      </c>
      <c r="N62" s="378">
        <f t="shared" si="55"/>
        <v>0.205354310043114</v>
      </c>
      <c r="O62" s="378">
        <f t="shared" si="55"/>
        <v>0.209477013511023</v>
      </c>
      <c r="P62" s="378">
        <f t="shared" si="55"/>
        <v>0.209477013511023</v>
      </c>
    </row>
    <row r="63" ht="15.6" spans="1:16">
      <c r="A63" s="362"/>
      <c r="B63" s="360" t="s">
        <v>447</v>
      </c>
      <c r="C63" s="367" t="s">
        <v>427</v>
      </c>
      <c r="D63" s="380">
        <f t="shared" si="52"/>
        <v>0.204354887051664</v>
      </c>
      <c r="E63" s="380">
        <f t="shared" ref="E63:H63" si="56">E13/E57*1000</f>
        <v>0.197455098406419</v>
      </c>
      <c r="F63" s="380">
        <f t="shared" si="56"/>
        <v>0.200458189038469</v>
      </c>
      <c r="G63" s="380">
        <f t="shared" si="56"/>
        <v>0.191120144434925</v>
      </c>
      <c r="H63" s="380">
        <f t="shared" si="56"/>
        <v>0.233353933805652</v>
      </c>
      <c r="I63" s="379"/>
      <c r="J63" s="379"/>
      <c r="K63" s="379"/>
      <c r="L63" s="379"/>
      <c r="M63" s="379"/>
      <c r="N63" s="379"/>
      <c r="O63" s="379"/>
      <c r="P63" s="379"/>
    </row>
    <row r="64" ht="15.6" spans="1:16">
      <c r="A64" s="359" t="s">
        <v>448</v>
      </c>
      <c r="B64" s="360" t="s">
        <v>448</v>
      </c>
      <c r="C64" s="274" t="s">
        <v>425</v>
      </c>
      <c r="D64" s="311">
        <v>48570</v>
      </c>
      <c r="E64" s="311">
        <v>46039</v>
      </c>
      <c r="F64" s="311">
        <v>46330</v>
      </c>
      <c r="G64" s="311">
        <v>49360</v>
      </c>
      <c r="H64" s="311">
        <v>53704</v>
      </c>
      <c r="I64" s="311">
        <v>29664</v>
      </c>
      <c r="J64" s="311">
        <v>41857</v>
      </c>
      <c r="K64" s="311">
        <v>31977</v>
      </c>
      <c r="L64" s="311">
        <v>28268</v>
      </c>
      <c r="M64" s="311">
        <v>26211</v>
      </c>
      <c r="N64" s="311">
        <v>34024</v>
      </c>
      <c r="O64" s="319">
        <v>42093</v>
      </c>
      <c r="P64" s="311">
        <v>478097</v>
      </c>
    </row>
    <row r="65" ht="15.6" spans="1:16">
      <c r="A65" s="361"/>
      <c r="B65" s="360" t="s">
        <v>448</v>
      </c>
      <c r="C65" s="277" t="s">
        <v>426</v>
      </c>
      <c r="D65" s="321">
        <v>50463</v>
      </c>
      <c r="E65" s="321">
        <v>50450</v>
      </c>
      <c r="F65" s="321">
        <v>50440</v>
      </c>
      <c r="G65" s="321">
        <v>48050</v>
      </c>
      <c r="H65" s="321">
        <v>36788</v>
      </c>
      <c r="I65" s="321">
        <v>53265</v>
      </c>
      <c r="J65" s="321">
        <v>42049</v>
      </c>
      <c r="K65" s="321">
        <v>39150</v>
      </c>
      <c r="L65" s="321">
        <v>53732</v>
      </c>
      <c r="M65" s="321">
        <v>48548</v>
      </c>
      <c r="N65" s="321">
        <v>51408</v>
      </c>
      <c r="O65" s="321">
        <v>40676</v>
      </c>
      <c r="P65" s="312">
        <v>565019</v>
      </c>
    </row>
    <row r="66" ht="15.6" spans="1:16">
      <c r="A66" s="362"/>
      <c r="B66" s="360" t="s">
        <v>448</v>
      </c>
      <c r="C66" s="281" t="s">
        <v>427</v>
      </c>
      <c r="D66" s="313">
        <v>47360</v>
      </c>
      <c r="E66" s="313">
        <v>42593</v>
      </c>
      <c r="F66" s="313">
        <v>23002</v>
      </c>
      <c r="G66" s="313">
        <v>40893</v>
      </c>
      <c r="H66" s="313">
        <v>36000</v>
      </c>
      <c r="I66" s="313">
        <v>54500.001</v>
      </c>
      <c r="J66" s="313">
        <v>41500</v>
      </c>
      <c r="K66" s="313">
        <v>39000.001</v>
      </c>
      <c r="L66" s="313">
        <v>54085</v>
      </c>
      <c r="M66" s="313">
        <v>49968</v>
      </c>
      <c r="N66" s="313">
        <v>51936</v>
      </c>
      <c r="O66" s="313">
        <v>42190</v>
      </c>
      <c r="P66" s="372">
        <v>523027.002</v>
      </c>
    </row>
    <row r="67" ht="15.6" spans="1:16">
      <c r="A67" s="359" t="s">
        <v>449</v>
      </c>
      <c r="B67" s="360" t="s">
        <v>449</v>
      </c>
      <c r="C67" s="274" t="s">
        <v>425</v>
      </c>
      <c r="D67" s="311">
        <v>48570</v>
      </c>
      <c r="E67" s="311">
        <v>94609</v>
      </c>
      <c r="F67" s="311">
        <v>140939</v>
      </c>
      <c r="G67" s="311">
        <v>190299</v>
      </c>
      <c r="H67" s="311">
        <v>244003</v>
      </c>
      <c r="I67" s="311">
        <v>273667</v>
      </c>
      <c r="J67" s="311">
        <v>315524</v>
      </c>
      <c r="K67" s="311">
        <v>347501</v>
      </c>
      <c r="L67" s="311">
        <v>375769</v>
      </c>
      <c r="M67" s="311">
        <v>401980</v>
      </c>
      <c r="N67" s="311">
        <v>436004</v>
      </c>
      <c r="O67" s="311">
        <v>478097</v>
      </c>
      <c r="P67" s="311">
        <v>478097</v>
      </c>
    </row>
    <row r="68" ht="15.6" spans="1:16">
      <c r="A68" s="361"/>
      <c r="B68" s="360" t="s">
        <v>449</v>
      </c>
      <c r="C68" s="277" t="s">
        <v>426</v>
      </c>
      <c r="D68" s="312">
        <v>50463</v>
      </c>
      <c r="E68" s="312">
        <v>100913</v>
      </c>
      <c r="F68" s="312">
        <v>151353</v>
      </c>
      <c r="G68" s="312">
        <v>199403</v>
      </c>
      <c r="H68" s="312">
        <v>236191</v>
      </c>
      <c r="I68" s="312">
        <v>289456</v>
      </c>
      <c r="J68" s="312">
        <v>331505</v>
      </c>
      <c r="K68" s="312">
        <v>370655</v>
      </c>
      <c r="L68" s="312">
        <v>424387</v>
      </c>
      <c r="M68" s="312">
        <v>472935</v>
      </c>
      <c r="N68" s="312">
        <v>524343</v>
      </c>
      <c r="O68" s="330">
        <v>565019</v>
      </c>
      <c r="P68" s="312">
        <v>565019</v>
      </c>
    </row>
    <row r="69" ht="15.6" spans="1:16">
      <c r="A69" s="362"/>
      <c r="B69" s="360" t="s">
        <v>449</v>
      </c>
      <c r="C69" s="281" t="s">
        <v>427</v>
      </c>
      <c r="D69" s="313">
        <v>47360</v>
      </c>
      <c r="E69" s="313">
        <v>89953</v>
      </c>
      <c r="F69" s="313">
        <v>112955</v>
      </c>
      <c r="G69" s="313">
        <v>153848</v>
      </c>
      <c r="H69" s="313">
        <v>189848</v>
      </c>
      <c r="I69" s="313">
        <v>244348.001</v>
      </c>
      <c r="J69" s="313">
        <v>285848.001</v>
      </c>
      <c r="K69" s="313">
        <v>324848.002</v>
      </c>
      <c r="L69" s="313">
        <v>378933.002</v>
      </c>
      <c r="M69" s="313">
        <v>428901.002</v>
      </c>
      <c r="N69" s="313">
        <v>480837.002</v>
      </c>
      <c r="O69" s="313">
        <v>523027.002</v>
      </c>
      <c r="P69" s="313">
        <v>523027.002</v>
      </c>
    </row>
    <row r="70" ht="15.6" spans="1:16">
      <c r="A70" s="359" t="s">
        <v>450</v>
      </c>
      <c r="B70" s="360" t="s">
        <v>450</v>
      </c>
      <c r="C70" s="274" t="s">
        <v>425</v>
      </c>
      <c r="D70" s="311">
        <v>1702.48878577778</v>
      </c>
      <c r="E70" s="311">
        <v>1623.699562</v>
      </c>
      <c r="F70" s="311">
        <v>1825.846172</v>
      </c>
      <c r="G70" s="311">
        <v>1591.59675947</v>
      </c>
      <c r="H70" s="311">
        <v>1866.98700931903</v>
      </c>
      <c r="I70" s="311">
        <v>1737.90001</v>
      </c>
      <c r="J70" s="311">
        <v>1637.4123</v>
      </c>
      <c r="K70" s="311">
        <v>1533.5455277507</v>
      </c>
      <c r="L70" s="311">
        <v>1597.85532</v>
      </c>
      <c r="M70" s="311">
        <v>1443.0898</v>
      </c>
      <c r="N70" s="311">
        <v>1758.5060736739</v>
      </c>
      <c r="O70" s="311">
        <v>1502.30284</v>
      </c>
      <c r="P70" s="311">
        <v>19821.2301599914</v>
      </c>
    </row>
    <row r="71" ht="15.6" spans="1:16">
      <c r="A71" s="361"/>
      <c r="B71" s="360" t="s">
        <v>450</v>
      </c>
      <c r="C71" s="277" t="s">
        <v>426</v>
      </c>
      <c r="D71" s="312">
        <v>1838.25562589263</v>
      </c>
      <c r="E71" s="312">
        <v>1852.39235597551</v>
      </c>
      <c r="F71" s="312">
        <v>1892.6678110528</v>
      </c>
      <c r="G71" s="312">
        <v>1849.66731083101</v>
      </c>
      <c r="H71" s="312">
        <v>1928.86884185175</v>
      </c>
      <c r="I71" s="312">
        <v>1870.43255354125</v>
      </c>
      <c r="J71" s="312">
        <v>1859.23509922568</v>
      </c>
      <c r="K71" s="312">
        <v>1842.16734103215</v>
      </c>
      <c r="L71" s="312">
        <v>1948.68678955627</v>
      </c>
      <c r="M71" s="312">
        <v>1894.92463260729</v>
      </c>
      <c r="N71" s="312">
        <v>1861.96276515168</v>
      </c>
      <c r="O71" s="330">
        <v>1947.15049037351</v>
      </c>
      <c r="P71" s="312">
        <v>22586.4116170915</v>
      </c>
    </row>
    <row r="72" ht="15.6" spans="1:16">
      <c r="A72" s="362"/>
      <c r="B72" s="360" t="s">
        <v>450</v>
      </c>
      <c r="C72" s="281" t="s">
        <v>427</v>
      </c>
      <c r="D72" s="313">
        <v>1778.21801081394</v>
      </c>
      <c r="E72" s="313">
        <v>1749.55222</v>
      </c>
      <c r="F72" s="313">
        <v>1713</v>
      </c>
      <c r="G72" s="313">
        <v>900.77836</v>
      </c>
      <c r="H72" s="313">
        <v>1693.96547236997</v>
      </c>
      <c r="I72" s="313">
        <v>1693.24967428245</v>
      </c>
      <c r="J72" s="313">
        <v>1663.95482192936</v>
      </c>
      <c r="K72" s="313">
        <v>1652.63585466844</v>
      </c>
      <c r="L72" s="313">
        <v>1816.20174898241</v>
      </c>
      <c r="M72" s="313">
        <v>1764.1942403607</v>
      </c>
      <c r="N72" s="313">
        <v>1739.89903115901</v>
      </c>
      <c r="O72" s="313">
        <v>1797.89530342467</v>
      </c>
      <c r="P72" s="372">
        <v>19963.5447379909</v>
      </c>
    </row>
    <row r="73" ht="15.6" spans="1:16">
      <c r="A73" s="359" t="s">
        <v>451</v>
      </c>
      <c r="B73" s="360" t="s">
        <v>451</v>
      </c>
      <c r="C73" s="274" t="s">
        <v>425</v>
      </c>
      <c r="D73" s="311">
        <v>1702.48878577778</v>
      </c>
      <c r="E73" s="311">
        <v>3326.18834777778</v>
      </c>
      <c r="F73" s="311">
        <v>5152.03451977778</v>
      </c>
      <c r="G73" s="311">
        <v>6743.63127924778</v>
      </c>
      <c r="H73" s="311">
        <v>8610.61828856681</v>
      </c>
      <c r="I73" s="311">
        <v>10348.5182985668</v>
      </c>
      <c r="J73" s="311">
        <v>11985.9305985668</v>
      </c>
      <c r="K73" s="311">
        <v>13519.4761263175</v>
      </c>
      <c r="L73" s="311">
        <v>15117.3314463175</v>
      </c>
      <c r="M73" s="311">
        <v>16560.4212463175</v>
      </c>
      <c r="N73" s="311">
        <v>18318.9273199914</v>
      </c>
      <c r="O73" s="311">
        <v>19821.2301599914</v>
      </c>
      <c r="P73" s="311">
        <v>19821.2301599914</v>
      </c>
    </row>
    <row r="74" ht="15.6" spans="1:16">
      <c r="A74" s="361"/>
      <c r="B74" s="360" t="s">
        <v>451</v>
      </c>
      <c r="C74" s="277" t="s">
        <v>426</v>
      </c>
      <c r="D74" s="312">
        <v>1838.25562589263</v>
      </c>
      <c r="E74" s="312">
        <v>3690.64798186814</v>
      </c>
      <c r="F74" s="312">
        <v>5583.31579292094</v>
      </c>
      <c r="G74" s="312">
        <v>7432.98310375195</v>
      </c>
      <c r="H74" s="312">
        <v>9361.8519456037</v>
      </c>
      <c r="I74" s="312">
        <v>11232.2844991449</v>
      </c>
      <c r="J74" s="312">
        <v>13091.5195983706</v>
      </c>
      <c r="K74" s="312">
        <v>14933.6869394028</v>
      </c>
      <c r="L74" s="312">
        <v>16882.373728959</v>
      </c>
      <c r="M74" s="312">
        <v>18777.2983615663</v>
      </c>
      <c r="N74" s="312">
        <v>20639.261126718</v>
      </c>
      <c r="O74" s="312">
        <v>22586.4116170915</v>
      </c>
      <c r="P74" s="312">
        <v>22586.4116170915</v>
      </c>
    </row>
    <row r="75" ht="15.6" spans="1:16">
      <c r="A75" s="362"/>
      <c r="B75" s="360" t="s">
        <v>451</v>
      </c>
      <c r="C75" s="281" t="s">
        <v>427</v>
      </c>
      <c r="D75" s="313">
        <v>1778.21801081394</v>
      </c>
      <c r="E75" s="313">
        <v>3527.77023081394</v>
      </c>
      <c r="F75" s="313">
        <v>5240.77023081394</v>
      </c>
      <c r="G75" s="313">
        <v>6141.54859081394</v>
      </c>
      <c r="H75" s="313">
        <v>7835.51406318391</v>
      </c>
      <c r="I75" s="313">
        <v>9528.76373746635</v>
      </c>
      <c r="J75" s="313">
        <v>11192.7185593957</v>
      </c>
      <c r="K75" s="313">
        <v>12845.3544140642</v>
      </c>
      <c r="L75" s="313">
        <v>14661.5561630466</v>
      </c>
      <c r="M75" s="313">
        <v>16425.7504034073</v>
      </c>
      <c r="N75" s="313">
        <v>18165.6494345663</v>
      </c>
      <c r="O75" s="313">
        <v>19963.5447379909</v>
      </c>
      <c r="P75" s="313">
        <v>19963.5447379909</v>
      </c>
    </row>
    <row r="76" ht="15.6" spans="1:16">
      <c r="A76" s="359" t="s">
        <v>452</v>
      </c>
      <c r="B76" s="360" t="s">
        <v>452</v>
      </c>
      <c r="C76" s="363" t="s">
        <v>425</v>
      </c>
      <c r="D76" s="274">
        <v>35.0460413781428</v>
      </c>
      <c r="E76" s="274">
        <v>35.45</v>
      </c>
      <c r="F76" s="274">
        <v>39.4079541187388</v>
      </c>
      <c r="G76" s="274">
        <v>32.2427072801491</v>
      </c>
      <c r="H76" s="274">
        <v>34.7643938872157</v>
      </c>
      <c r="I76" s="274">
        <v>58.5861653856526</v>
      </c>
      <c r="J76" s="274">
        <v>39.1191987003369</v>
      </c>
      <c r="K76" s="274">
        <v>47.9577673875191</v>
      </c>
      <c r="L76" s="274">
        <v>56.5252341870666</v>
      </c>
      <c r="M76" s="274">
        <v>55.0566479722254</v>
      </c>
      <c r="N76" s="274">
        <v>51.6842838488685</v>
      </c>
      <c r="O76" s="274">
        <v>35.6900871878935</v>
      </c>
      <c r="P76" s="274">
        <v>41.4585955569506</v>
      </c>
    </row>
    <row r="77" ht="15.6" spans="1:16">
      <c r="A77" s="361"/>
      <c r="B77" s="360" t="s">
        <v>452</v>
      </c>
      <c r="C77" s="364" t="s">
        <v>426</v>
      </c>
      <c r="D77" s="307">
        <v>36.4277911716036</v>
      </c>
      <c r="E77" s="307">
        <v>36.72</v>
      </c>
      <c r="F77" s="307">
        <v>37.5252544443945</v>
      </c>
      <c r="G77" s="307">
        <v>38.4946370620397</v>
      </c>
      <c r="H77" s="307">
        <v>52.4320115758332</v>
      </c>
      <c r="I77" s="307">
        <v>35.1156022442739</v>
      </c>
      <c r="J77" s="307">
        <v>44.2159171258693</v>
      </c>
      <c r="K77" s="307">
        <v>47.0540827849847</v>
      </c>
      <c r="L77" s="307">
        <v>36.2667831005038</v>
      </c>
      <c r="M77" s="307">
        <v>39.0319813917626</v>
      </c>
      <c r="N77" s="307">
        <v>36.2193192723249</v>
      </c>
      <c r="O77" s="307">
        <v>47.8697632602398</v>
      </c>
      <c r="P77" s="307">
        <v>39.9746054859952</v>
      </c>
    </row>
    <row r="78" ht="15.6" spans="1:16">
      <c r="A78" s="361"/>
      <c r="B78" s="360" t="s">
        <v>452</v>
      </c>
      <c r="C78" s="365" t="s">
        <v>427</v>
      </c>
      <c r="D78" s="308">
        <v>37.5468329986052</v>
      </c>
      <c r="E78" s="308">
        <v>41.11</v>
      </c>
      <c r="F78" s="308">
        <v>74.4767094165725</v>
      </c>
      <c r="G78" s="308">
        <v>22.0538021177219</v>
      </c>
      <c r="H78" s="308">
        <v>47.0545964547213</v>
      </c>
      <c r="I78" s="308">
        <v>31.0688007929109</v>
      </c>
      <c r="J78" s="308">
        <v>40.0952969139605</v>
      </c>
      <c r="K78" s="308">
        <v>42.3752772382863</v>
      </c>
      <c r="L78" s="308">
        <v>33.5805075156219</v>
      </c>
      <c r="M78" s="308">
        <v>35.3064809550252</v>
      </c>
      <c r="N78" s="308">
        <v>33.5008285420328</v>
      </c>
      <c r="O78" s="308">
        <v>42.6142522736351</v>
      </c>
      <c r="P78" s="308">
        <v>38.1692430059107</v>
      </c>
    </row>
    <row r="79" ht="15.6" spans="1:16">
      <c r="A79" s="361"/>
      <c r="B79" s="360" t="s">
        <v>452</v>
      </c>
      <c r="C79" s="365" t="s">
        <v>433</v>
      </c>
      <c r="D79" s="366">
        <v>0.969280546774576</v>
      </c>
      <c r="E79" s="366">
        <v>0.880446623093682</v>
      </c>
      <c r="F79" s="366">
        <v>0.015291021492386</v>
      </c>
      <c r="G79" s="366">
        <v>1.42709416685293</v>
      </c>
      <c r="H79" s="366">
        <v>1.10255977139718</v>
      </c>
      <c r="I79" s="366">
        <v>1.11524226249097</v>
      </c>
      <c r="J79" s="366">
        <v>1.09319314128843</v>
      </c>
      <c r="K79" s="366">
        <v>1.09943463499391</v>
      </c>
      <c r="L79" s="366">
        <v>1.07406986104716</v>
      </c>
      <c r="M79" s="366">
        <v>1.09544738196467</v>
      </c>
      <c r="N79" s="366">
        <v>1.07505637281177</v>
      </c>
      <c r="O79" s="366">
        <v>1.10978769537742</v>
      </c>
      <c r="P79" s="366">
        <v>1.04516273414423</v>
      </c>
    </row>
    <row r="80" ht="15.6" spans="1:16">
      <c r="A80" s="361"/>
      <c r="B80" s="374" t="s">
        <v>452</v>
      </c>
      <c r="C80" s="363" t="s">
        <v>434</v>
      </c>
      <c r="D80" s="274">
        <v>-0.0713573208876614</v>
      </c>
      <c r="E80" s="274">
        <v>-0.15966149506347</v>
      </c>
      <c r="F80" s="274">
        <v>-0.889890279311867</v>
      </c>
      <c r="G80" s="274">
        <v>0.31600650261463</v>
      </c>
      <c r="H80" s="274">
        <v>-0.353528458093591</v>
      </c>
      <c r="I80" s="274">
        <v>0.469690487704808</v>
      </c>
      <c r="J80" s="274">
        <v>-0.0249518969215289</v>
      </c>
      <c r="K80" s="274">
        <v>0.116404295974079</v>
      </c>
      <c r="L80" s="274">
        <v>0.405920063869362</v>
      </c>
      <c r="M80" s="274">
        <v>0.358724472785986</v>
      </c>
      <c r="N80" s="274">
        <v>0.351817882588961</v>
      </c>
      <c r="O80" s="274">
        <v>-0.194008074266919</v>
      </c>
      <c r="P80" s="274">
        <v>0.0793406652312038</v>
      </c>
    </row>
    <row r="81" ht="15.6" spans="1:16">
      <c r="A81" s="361"/>
      <c r="B81" s="374" t="s">
        <v>453</v>
      </c>
      <c r="C81" s="363" t="s">
        <v>454</v>
      </c>
      <c r="D81" s="274">
        <v>118437.491145099</v>
      </c>
      <c r="E81" s="274">
        <v>241076.38</v>
      </c>
      <c r="F81" s="274">
        <v>806651.509360771</v>
      </c>
      <c r="G81" s="274">
        <v>-416654.898807135</v>
      </c>
      <c r="H81" s="274">
        <v>442447.292430202</v>
      </c>
      <c r="I81" s="274">
        <v>-1499696.39782179</v>
      </c>
      <c r="J81" s="274">
        <v>40508.07586538</v>
      </c>
      <c r="K81" s="274">
        <v>-217717.121402569</v>
      </c>
      <c r="L81" s="274">
        <v>-1240965.54202509</v>
      </c>
      <c r="M81" s="274">
        <v>-986876.345515459</v>
      </c>
      <c r="N81" s="274">
        <v>-944375.934815821</v>
      </c>
      <c r="O81" s="274">
        <v>292130.52496744</v>
      </c>
      <c r="P81" s="274">
        <v>-1720420.20329145</v>
      </c>
    </row>
    <row r="82" ht="15.6" spans="1:16">
      <c r="A82" s="359" t="s">
        <v>455</v>
      </c>
      <c r="B82" s="374" t="s">
        <v>455</v>
      </c>
      <c r="C82" s="363" t="s">
        <v>425</v>
      </c>
      <c r="D82" s="274">
        <v>35.0522706563265</v>
      </c>
      <c r="E82" s="274">
        <v>35.1572085930279</v>
      </c>
      <c r="F82" s="274">
        <v>36.5550665165623</v>
      </c>
      <c r="G82" s="274">
        <v>35.4370295127551</v>
      </c>
      <c r="H82" s="274">
        <v>35.2889853344705</v>
      </c>
      <c r="I82" s="274">
        <v>37.814271719158</v>
      </c>
      <c r="J82" s="274">
        <v>37.9873816209442</v>
      </c>
      <c r="K82" s="274">
        <v>38.9048553135603</v>
      </c>
      <c r="L82" s="274">
        <v>40.2303847478571</v>
      </c>
      <c r="M82" s="274">
        <v>41.1971273354831</v>
      </c>
      <c r="N82" s="274">
        <v>42.0155028852749</v>
      </c>
      <c r="O82" s="274">
        <v>41.4585955569506</v>
      </c>
      <c r="P82" s="274">
        <v>41.4585955569506</v>
      </c>
    </row>
    <row r="83" ht="15.6" spans="1:16">
      <c r="A83" s="361"/>
      <c r="B83" s="374" t="s">
        <v>455</v>
      </c>
      <c r="C83" s="364" t="s">
        <v>426</v>
      </c>
      <c r="D83" s="381">
        <v>36.4277911716036</v>
      </c>
      <c r="E83" s="381">
        <v>36.5725722341833</v>
      </c>
      <c r="F83" s="381">
        <v>36.8893632298067</v>
      </c>
      <c r="G83" s="381">
        <v>37.2761849307781</v>
      </c>
      <c r="H83" s="381">
        <v>39.636785252629</v>
      </c>
      <c r="I83" s="381">
        <v>38.8048079816792</v>
      </c>
      <c r="J83" s="381">
        <v>39.4911678507734</v>
      </c>
      <c r="K83" s="381">
        <v>40.2899918776295</v>
      </c>
      <c r="L83" s="381">
        <v>39.7806099832442</v>
      </c>
      <c r="M83" s="381">
        <v>39.703761323578</v>
      </c>
      <c r="N83" s="381">
        <v>39.3621372397801</v>
      </c>
      <c r="O83" s="381">
        <v>39.9746054859952</v>
      </c>
      <c r="P83" s="381">
        <v>39.9746054859952</v>
      </c>
    </row>
    <row r="84" ht="15.6" spans="1:16">
      <c r="A84" s="361"/>
      <c r="B84" s="374" t="s">
        <v>455</v>
      </c>
      <c r="C84" s="365" t="s">
        <v>427</v>
      </c>
      <c r="D84" s="365">
        <v>37.5468329986052</v>
      </c>
      <c r="E84" s="365">
        <v>39.2179274822845</v>
      </c>
      <c r="F84" s="365">
        <v>46.3969742889995</v>
      </c>
      <c r="G84" s="365">
        <v>39.9195868052489</v>
      </c>
      <c r="H84" s="365">
        <v>41.2725657535708</v>
      </c>
      <c r="I84" s="365">
        <v>38.9966920067676</v>
      </c>
      <c r="J84" s="365">
        <v>39.1561897240475</v>
      </c>
      <c r="K84" s="365">
        <v>39.5426609829177</v>
      </c>
      <c r="L84" s="365">
        <v>38.6916845079821</v>
      </c>
      <c r="M84" s="365">
        <v>38.2973001387562</v>
      </c>
      <c r="N84" s="365">
        <v>37.779225307137</v>
      </c>
      <c r="O84" s="365">
        <v>38.1692430059107</v>
      </c>
      <c r="P84" s="365">
        <v>38.1692430059107</v>
      </c>
    </row>
    <row r="85" ht="15.6" spans="1:16">
      <c r="A85" s="361"/>
      <c r="B85" s="374" t="s">
        <v>455</v>
      </c>
      <c r="C85" s="365" t="s">
        <v>433</v>
      </c>
      <c r="D85" s="366">
        <v>0.969280546774576</v>
      </c>
      <c r="E85" s="366">
        <v>0.927668329392794</v>
      </c>
      <c r="F85" s="366">
        <v>0.742266869721661</v>
      </c>
      <c r="G85" s="366">
        <v>0.929086040339707</v>
      </c>
      <c r="H85" s="366">
        <v>0.958730747447958</v>
      </c>
      <c r="I85" s="366">
        <v>0.995055148187333</v>
      </c>
      <c r="J85" s="366">
        <v>1.00848235554825</v>
      </c>
      <c r="K85" s="366">
        <v>1.01854879735349</v>
      </c>
      <c r="L85" s="366">
        <v>1.02737327244908</v>
      </c>
      <c r="M85" s="366">
        <v>1.03542387768653</v>
      </c>
      <c r="N85" s="366">
        <v>1.04021407483543</v>
      </c>
      <c r="O85" s="366">
        <v>1.04516273414423</v>
      </c>
      <c r="P85" s="366">
        <v>1.04516273414423</v>
      </c>
    </row>
    <row r="86" ht="15.6" spans="1:16">
      <c r="A86" s="361"/>
      <c r="B86" s="374" t="s">
        <v>455</v>
      </c>
      <c r="C86" s="365" t="s">
        <v>436</v>
      </c>
      <c r="D86" s="305">
        <v>-0.0711669257246355</v>
      </c>
      <c r="E86" s="305">
        <v>-0.115501743504798</v>
      </c>
      <c r="F86" s="305">
        <v>-0.269235121429146</v>
      </c>
      <c r="G86" s="305">
        <v>-0.126493595939819</v>
      </c>
      <c r="H86" s="305">
        <v>-0.169559435115168</v>
      </c>
      <c r="I86" s="305">
        <v>-0.0312691540482745</v>
      </c>
      <c r="J86" s="305">
        <v>-0.030768324986601</v>
      </c>
      <c r="K86" s="305">
        <v>-0.0163939864116415</v>
      </c>
      <c r="L86" s="305">
        <v>0.0382472166129831</v>
      </c>
      <c r="M86" s="305">
        <v>0.0703890631284216</v>
      </c>
      <c r="N86" s="305">
        <v>0.100826535141214</v>
      </c>
      <c r="O86" s="305">
        <v>0.0793406652312038</v>
      </c>
      <c r="P86" s="305">
        <v>0.0793406652312038</v>
      </c>
    </row>
    <row r="87" ht="15.6" spans="1:16">
      <c r="A87" s="361"/>
      <c r="B87" s="375" t="s">
        <v>456</v>
      </c>
      <c r="C87" s="363" t="s">
        <v>457</v>
      </c>
      <c r="D87" s="311">
        <v>118142.472530315</v>
      </c>
      <c r="E87" s="311">
        <v>365273.846245298</v>
      </c>
      <c r="F87" s="311">
        <v>1111692.69243564</v>
      </c>
      <c r="G87" s="311">
        <v>689632.474335596</v>
      </c>
      <c r="H87" s="311">
        <v>1135970.77540535</v>
      </c>
      <c r="I87" s="311">
        <v>288922.033619265</v>
      </c>
      <c r="J87" s="311">
        <v>334101.459824665</v>
      </c>
      <c r="K87" s="311">
        <v>207189.897355019</v>
      </c>
      <c r="L87" s="311">
        <v>-583064.301073932</v>
      </c>
      <c r="M87" s="311">
        <v>-1243738.79030304</v>
      </c>
      <c r="N87" s="311">
        <v>-2036959.01031167</v>
      </c>
      <c r="O87" s="311">
        <v>-1720420.20329145</v>
      </c>
      <c r="P87" s="311">
        <v>-1720420.20329145</v>
      </c>
    </row>
    <row r="88" ht="15.6" spans="1:16">
      <c r="A88" s="359" t="s">
        <v>458</v>
      </c>
      <c r="B88" s="360" t="s">
        <v>458</v>
      </c>
      <c r="C88" s="274" t="s">
        <v>425</v>
      </c>
      <c r="D88" s="311">
        <v>547</v>
      </c>
      <c r="E88" s="311">
        <v>512</v>
      </c>
      <c r="F88" s="311">
        <v>562</v>
      </c>
      <c r="G88" s="311">
        <v>551</v>
      </c>
      <c r="H88" s="311">
        <v>580</v>
      </c>
      <c r="I88" s="311">
        <v>564</v>
      </c>
      <c r="J88" s="311">
        <v>579</v>
      </c>
      <c r="K88" s="311">
        <v>577</v>
      </c>
      <c r="L88" s="311">
        <v>565</v>
      </c>
      <c r="M88" s="311">
        <v>370</v>
      </c>
      <c r="N88" s="311">
        <v>546</v>
      </c>
      <c r="O88" s="311">
        <v>562</v>
      </c>
      <c r="P88" s="311">
        <v>6515</v>
      </c>
    </row>
    <row r="89" ht="15.6" spans="1:16">
      <c r="A89" s="361"/>
      <c r="B89" s="360" t="s">
        <v>458</v>
      </c>
      <c r="C89" s="277" t="s">
        <v>426</v>
      </c>
      <c r="D89" s="321">
        <v>577</v>
      </c>
      <c r="E89" s="321">
        <v>536</v>
      </c>
      <c r="F89" s="321">
        <v>582</v>
      </c>
      <c r="G89" s="321">
        <v>568</v>
      </c>
      <c r="H89" s="321">
        <v>580</v>
      </c>
      <c r="I89" s="321">
        <v>569</v>
      </c>
      <c r="J89" s="321">
        <v>599</v>
      </c>
      <c r="K89" s="321">
        <v>600</v>
      </c>
      <c r="L89" s="321">
        <v>586</v>
      </c>
      <c r="M89" s="321">
        <v>601</v>
      </c>
      <c r="N89" s="321">
        <v>591</v>
      </c>
      <c r="O89" s="321">
        <v>614</v>
      </c>
      <c r="P89" s="312">
        <v>7003</v>
      </c>
    </row>
    <row r="90" ht="15.6" spans="1:16">
      <c r="A90" s="362"/>
      <c r="B90" s="360" t="s">
        <v>458</v>
      </c>
      <c r="C90" s="281" t="s">
        <v>427</v>
      </c>
      <c r="D90" s="313">
        <v>564</v>
      </c>
      <c r="E90" s="313">
        <v>557</v>
      </c>
      <c r="F90" s="313">
        <v>565</v>
      </c>
      <c r="G90" s="313">
        <v>29.8973</v>
      </c>
      <c r="H90" s="313">
        <v>458.608973605936</v>
      </c>
      <c r="I90" s="313">
        <v>452.187008626712</v>
      </c>
      <c r="J90" s="313">
        <v>479.858956646399</v>
      </c>
      <c r="K90" s="313">
        <v>480.147663313065</v>
      </c>
      <c r="L90" s="313">
        <v>469.571798964892</v>
      </c>
      <c r="M90" s="313">
        <v>475.193665631559</v>
      </c>
      <c r="N90" s="313">
        <v>475.193665631559</v>
      </c>
      <c r="O90" s="313">
        <v>494.216301646399</v>
      </c>
      <c r="P90" s="313">
        <v>5500.87533406652</v>
      </c>
    </row>
    <row r="91" ht="15.6" spans="1:16">
      <c r="A91" s="359" t="s">
        <v>459</v>
      </c>
      <c r="B91" s="360" t="s">
        <v>459</v>
      </c>
      <c r="C91" s="369" t="s">
        <v>425</v>
      </c>
      <c r="D91" s="311">
        <v>547</v>
      </c>
      <c r="E91" s="311">
        <v>1059</v>
      </c>
      <c r="F91" s="311">
        <v>1621</v>
      </c>
      <c r="G91" s="311">
        <v>2172</v>
      </c>
      <c r="H91" s="311">
        <v>2752</v>
      </c>
      <c r="I91" s="311">
        <v>3316</v>
      </c>
      <c r="J91" s="311">
        <v>3895</v>
      </c>
      <c r="K91" s="311">
        <v>4472</v>
      </c>
      <c r="L91" s="311">
        <v>5037</v>
      </c>
      <c r="M91" s="311">
        <v>5407</v>
      </c>
      <c r="N91" s="311">
        <v>5953</v>
      </c>
      <c r="O91" s="311">
        <v>6515</v>
      </c>
      <c r="P91" s="311">
        <v>6515</v>
      </c>
    </row>
    <row r="92" ht="15.6" spans="1:16">
      <c r="A92" s="361"/>
      <c r="B92" s="360" t="s">
        <v>459</v>
      </c>
      <c r="C92" s="370" t="s">
        <v>426</v>
      </c>
      <c r="D92" s="321">
        <v>577</v>
      </c>
      <c r="E92" s="321">
        <v>1113</v>
      </c>
      <c r="F92" s="321">
        <v>1695</v>
      </c>
      <c r="G92" s="321">
        <v>2263</v>
      </c>
      <c r="H92" s="321">
        <v>2843</v>
      </c>
      <c r="I92" s="321">
        <v>3412</v>
      </c>
      <c r="J92" s="321">
        <v>4011</v>
      </c>
      <c r="K92" s="321">
        <v>4611</v>
      </c>
      <c r="L92" s="321">
        <v>5197</v>
      </c>
      <c r="M92" s="321">
        <v>5798</v>
      </c>
      <c r="N92" s="321">
        <v>6389</v>
      </c>
      <c r="O92" s="321">
        <v>7003</v>
      </c>
      <c r="P92" s="312">
        <v>7003</v>
      </c>
    </row>
    <row r="93" ht="15.6" spans="1:16">
      <c r="A93" s="362"/>
      <c r="B93" s="360" t="s">
        <v>459</v>
      </c>
      <c r="C93" s="371" t="s">
        <v>427</v>
      </c>
      <c r="D93" s="313">
        <v>564</v>
      </c>
      <c r="E93" s="313">
        <v>1121</v>
      </c>
      <c r="F93" s="313">
        <v>1686</v>
      </c>
      <c r="G93" s="313">
        <v>1715.8973</v>
      </c>
      <c r="H93" s="313">
        <v>2174.50627360594</v>
      </c>
      <c r="I93" s="313">
        <v>2626.69328223265</v>
      </c>
      <c r="J93" s="313">
        <v>3106.55223887905</v>
      </c>
      <c r="K93" s="313">
        <v>3586.69990219211</v>
      </c>
      <c r="L93" s="313">
        <v>4056.271701157</v>
      </c>
      <c r="M93" s="313">
        <v>4531.46536678856</v>
      </c>
      <c r="N93" s="313">
        <v>5006.65903242012</v>
      </c>
      <c r="O93" s="313">
        <v>5500.87533406652</v>
      </c>
      <c r="P93" s="313">
        <v>5500.87533406652</v>
      </c>
    </row>
    <row r="94" ht="15.6" spans="1:16">
      <c r="A94" s="359" t="s">
        <v>460</v>
      </c>
      <c r="B94" s="360" t="s">
        <v>460</v>
      </c>
      <c r="C94" s="274" t="s">
        <v>425</v>
      </c>
      <c r="D94" s="274">
        <v>11.2620959439984</v>
      </c>
      <c r="E94" s="274">
        <v>11.1210061035209</v>
      </c>
      <c r="F94" s="274">
        <v>12.1303690913015</v>
      </c>
      <c r="G94" s="274">
        <v>11.1628849270665</v>
      </c>
      <c r="H94" s="274">
        <v>10.7999404141219</v>
      </c>
      <c r="I94" s="274">
        <v>19.0129449838188</v>
      </c>
      <c r="J94" s="274">
        <v>13.8328117160809</v>
      </c>
      <c r="K94" s="274">
        <v>18.0442192826094</v>
      </c>
      <c r="L94" s="274">
        <v>19.9872647516627</v>
      </c>
      <c r="M94" s="274">
        <v>14.1162107512113</v>
      </c>
      <c r="N94" s="274">
        <v>16.0474958852575</v>
      </c>
      <c r="O94" s="274">
        <v>13.3513885919274</v>
      </c>
      <c r="P94" s="274">
        <v>13.626941813063</v>
      </c>
    </row>
    <row r="95" ht="15.6" spans="1:16">
      <c r="A95" s="361"/>
      <c r="B95" s="360" t="s">
        <v>460</v>
      </c>
      <c r="C95" s="277" t="s">
        <v>426</v>
      </c>
      <c r="D95" s="307">
        <v>11.4341200483523</v>
      </c>
      <c r="E95" s="307">
        <v>10.6243805748266</v>
      </c>
      <c r="F95" s="307">
        <v>11.5384615384615</v>
      </c>
      <c r="G95" s="307">
        <v>11.8210197710718</v>
      </c>
      <c r="H95" s="307">
        <v>15.7660106556486</v>
      </c>
      <c r="I95" s="307">
        <v>10.6824368722426</v>
      </c>
      <c r="J95" s="307">
        <v>14.2452852624319</v>
      </c>
      <c r="K95" s="307">
        <v>15.3256704980843</v>
      </c>
      <c r="L95" s="307">
        <v>10.9059778158267</v>
      </c>
      <c r="M95" s="307">
        <v>12.3795007003378</v>
      </c>
      <c r="N95" s="307">
        <v>11.4962651727358</v>
      </c>
      <c r="O95" s="307">
        <v>15.0948962533189</v>
      </c>
      <c r="P95" s="307">
        <v>12.39427346691</v>
      </c>
    </row>
    <row r="96" ht="15.6" spans="1:16">
      <c r="A96" s="361"/>
      <c r="B96" s="360" t="s">
        <v>460</v>
      </c>
      <c r="C96" s="281" t="s">
        <v>427</v>
      </c>
      <c r="D96" s="308">
        <v>11.9087837837838</v>
      </c>
      <c r="E96" s="308">
        <v>13.0772662174536</v>
      </c>
      <c r="F96" s="308">
        <v>24.5630814711764</v>
      </c>
      <c r="G96" s="308">
        <v>0.731110459002763</v>
      </c>
      <c r="H96" s="308">
        <v>12.7391381557204</v>
      </c>
      <c r="I96" s="308">
        <v>8.29700918036153</v>
      </c>
      <c r="J96" s="308">
        <v>11.5628664252144</v>
      </c>
      <c r="K96" s="308">
        <v>12.3114782308099</v>
      </c>
      <c r="L96" s="308">
        <v>8.6821077741498</v>
      </c>
      <c r="M96" s="308">
        <v>9.50995968683075</v>
      </c>
      <c r="N96" s="308">
        <v>9.14960077078633</v>
      </c>
      <c r="O96" s="308">
        <v>11.7140626130931</v>
      </c>
      <c r="P96" s="308">
        <v>10.5173830663269</v>
      </c>
    </row>
    <row r="97" ht="15.6" spans="1:16">
      <c r="A97" s="361"/>
      <c r="B97" s="360" t="s">
        <v>461</v>
      </c>
      <c r="C97" s="274" t="s">
        <v>454</v>
      </c>
      <c r="D97" s="311">
        <v>8147.06158220096</v>
      </c>
      <c r="E97" s="311">
        <v>-21152.7711436791</v>
      </c>
      <c r="F97" s="311">
        <v>-13615.0575304256</v>
      </c>
      <c r="G97" s="311">
        <v>26913.1081759108</v>
      </c>
      <c r="H97" s="311">
        <v>178778.528694962</v>
      </c>
      <c r="I97" s="311">
        <v>-454012.700411411</v>
      </c>
      <c r="J97" s="311">
        <v>17117.6521735658</v>
      </c>
      <c r="K97" s="311">
        <v>-106023.405315027</v>
      </c>
      <c r="L97" s="311">
        <v>-491161.403924688</v>
      </c>
      <c r="M97" s="311">
        <v>-86779.9278220477</v>
      </c>
      <c r="N97" s="311">
        <v>-236372.718285527</v>
      </c>
      <c r="O97" s="311">
        <v>73558.5882341079</v>
      </c>
      <c r="P97" s="311">
        <v>-644718.829548742</v>
      </c>
    </row>
    <row r="98" ht="15.6" spans="1:16">
      <c r="A98" s="361" t="s">
        <v>462</v>
      </c>
      <c r="B98" s="360" t="s">
        <v>463</v>
      </c>
      <c r="C98" s="274" t="s">
        <v>425</v>
      </c>
      <c r="D98" s="311">
        <v>11.2620959439984</v>
      </c>
      <c r="E98" s="311">
        <v>11.1934382564027</v>
      </c>
      <c r="F98" s="311">
        <v>11.5014296965354</v>
      </c>
      <c r="G98" s="311">
        <v>11.4136175176958</v>
      </c>
      <c r="H98" s="311">
        <v>11.2785498538952</v>
      </c>
      <c r="I98" s="311">
        <v>12.1169158137444</v>
      </c>
      <c r="J98" s="311">
        <v>12.3445443135863</v>
      </c>
      <c r="K98" s="311">
        <v>12.8690277150282</v>
      </c>
      <c r="L98" s="311">
        <v>13.4045118144392</v>
      </c>
      <c r="M98" s="311">
        <v>13.4509179561172</v>
      </c>
      <c r="N98" s="311">
        <v>13.6535444628948</v>
      </c>
      <c r="O98" s="311">
        <v>13.626941813063</v>
      </c>
      <c r="P98" s="311">
        <v>13.626941813063</v>
      </c>
    </row>
    <row r="99" ht="15.6" spans="1:16">
      <c r="A99" s="361"/>
      <c r="B99" s="360" t="s">
        <v>463</v>
      </c>
      <c r="C99" s="274" t="s">
        <v>426</v>
      </c>
      <c r="D99" s="311">
        <v>11.4341200483523</v>
      </c>
      <c r="E99" s="311">
        <v>11.0293024684629</v>
      </c>
      <c r="F99" s="311">
        <v>11.1989851539117</v>
      </c>
      <c r="G99" s="311">
        <v>11.3488763960422</v>
      </c>
      <c r="H99" s="311">
        <v>12.0368684666224</v>
      </c>
      <c r="I99" s="311">
        <v>11.7876292078934</v>
      </c>
      <c r="J99" s="311">
        <v>12.0993650171189</v>
      </c>
      <c r="K99" s="311">
        <v>12.4401397526001</v>
      </c>
      <c r="L99" s="311">
        <v>12.2458982014058</v>
      </c>
      <c r="M99" s="311">
        <v>12.2596128432026</v>
      </c>
      <c r="N99" s="311">
        <v>12.1847721815682</v>
      </c>
      <c r="O99" s="311">
        <v>12.39427346691</v>
      </c>
      <c r="P99" s="311">
        <v>12.39427346691</v>
      </c>
    </row>
    <row r="100" ht="15.6" spans="1:16">
      <c r="A100" s="361"/>
      <c r="B100" s="360" t="s">
        <v>463</v>
      </c>
      <c r="C100" s="274" t="s">
        <v>427</v>
      </c>
      <c r="D100" s="311">
        <v>11.9087837837838</v>
      </c>
      <c r="E100" s="311">
        <v>12.4620635220615</v>
      </c>
      <c r="F100" s="311">
        <v>14.9262980833075</v>
      </c>
      <c r="G100" s="311">
        <v>11.1531986116167</v>
      </c>
      <c r="H100" s="311">
        <v>11.4539330074899</v>
      </c>
      <c r="I100" s="311">
        <v>10.7498046699087</v>
      </c>
      <c r="J100" s="311">
        <v>10.867846645809</v>
      </c>
      <c r="K100" s="311">
        <v>11.0411634983432</v>
      </c>
      <c r="L100" s="311">
        <v>10.7044561432973</v>
      </c>
      <c r="M100" s="311">
        <v>10.5652944284531</v>
      </c>
      <c r="N100" s="311">
        <v>10.4123830146086</v>
      </c>
      <c r="O100" s="311">
        <v>10.5173830663269</v>
      </c>
      <c r="P100" s="311">
        <v>10.5173830663269</v>
      </c>
    </row>
    <row r="101" ht="15.6" spans="1:16">
      <c r="A101" s="361"/>
      <c r="B101" s="360" t="s">
        <v>464</v>
      </c>
      <c r="C101" s="274" t="s">
        <v>454</v>
      </c>
      <c r="D101" s="311">
        <v>30627.136092238</v>
      </c>
      <c r="E101" s="311">
        <v>114116.648521811</v>
      </c>
      <c r="F101" s="311">
        <v>386856.008627846</v>
      </c>
      <c r="G101" s="311">
        <v>-40064.927862469</v>
      </c>
      <c r="H101" s="311">
        <v>33296.140943632</v>
      </c>
      <c r="I101" s="311">
        <v>-334050.875141095</v>
      </c>
      <c r="J101" s="311">
        <v>-422111.076415511</v>
      </c>
      <c r="K101" s="311">
        <v>-593778.03871741</v>
      </c>
      <c r="L101" s="311">
        <v>-1023140.20103291</v>
      </c>
      <c r="M101" s="311">
        <v>-1237646.8224099</v>
      </c>
      <c r="N101" s="311">
        <v>-1558470.35379193</v>
      </c>
      <c r="O101" s="311">
        <v>-1626383.18884829</v>
      </c>
      <c r="P101" s="311">
        <v>-1626383.18884829</v>
      </c>
    </row>
    <row r="102" ht="15.6" spans="1:16">
      <c r="A102" s="359" t="s">
        <v>465</v>
      </c>
      <c r="B102" s="360" t="s">
        <v>465</v>
      </c>
      <c r="C102" s="274" t="s">
        <v>425</v>
      </c>
      <c r="D102" s="311">
        <v>1155.48878577778</v>
      </c>
      <c r="E102" s="311">
        <v>1111.699562</v>
      </c>
      <c r="F102" s="311">
        <v>1263.846172</v>
      </c>
      <c r="G102" s="311">
        <v>1040.59675947</v>
      </c>
      <c r="H102" s="311">
        <v>1286.98700931903</v>
      </c>
      <c r="I102" s="311">
        <v>1173.90001</v>
      </c>
      <c r="J102" s="311">
        <v>1058.4123</v>
      </c>
      <c r="K102" s="311">
        <v>956.5455277507</v>
      </c>
      <c r="L102" s="311">
        <v>1032.85532</v>
      </c>
      <c r="M102" s="311">
        <v>1073.0898</v>
      </c>
      <c r="N102" s="311">
        <v>1212.5060736739</v>
      </c>
      <c r="O102" s="311">
        <v>940.30284</v>
      </c>
      <c r="P102" s="311">
        <v>13306.2301599914</v>
      </c>
    </row>
    <row r="103" ht="15.6" spans="1:16">
      <c r="A103" s="361"/>
      <c r="B103" s="360" t="s">
        <v>465</v>
      </c>
      <c r="C103" s="277" t="s">
        <v>426</v>
      </c>
      <c r="D103" s="312">
        <v>1261.25562589263</v>
      </c>
      <c r="E103" s="312">
        <v>1316.39235597551</v>
      </c>
      <c r="F103" s="312">
        <v>1310.6678110528</v>
      </c>
      <c r="G103" s="312">
        <v>1281.66731083101</v>
      </c>
      <c r="H103" s="312">
        <v>1348.86884185175</v>
      </c>
      <c r="I103" s="312">
        <v>1301.43255354125</v>
      </c>
      <c r="J103" s="312">
        <v>1260.23509922568</v>
      </c>
      <c r="K103" s="312">
        <v>1242.16734103215</v>
      </c>
      <c r="L103" s="312">
        <v>1362.68678955627</v>
      </c>
      <c r="M103" s="312">
        <v>1293.92463260729</v>
      </c>
      <c r="N103" s="312">
        <v>1270.96276515168</v>
      </c>
      <c r="O103" s="312">
        <v>1333.15049037351</v>
      </c>
      <c r="P103" s="312">
        <v>15583.4116170915</v>
      </c>
    </row>
    <row r="104" ht="15.6" spans="1:16">
      <c r="A104" s="362"/>
      <c r="B104" s="360" t="s">
        <v>465</v>
      </c>
      <c r="C104" s="281" t="s">
        <v>427</v>
      </c>
      <c r="D104" s="372">
        <v>1214.21801081394</v>
      </c>
      <c r="E104" s="372">
        <v>1192.55222</v>
      </c>
      <c r="F104" s="372">
        <v>1148</v>
      </c>
      <c r="G104" s="372">
        <v>870.88106</v>
      </c>
      <c r="H104" s="372">
        <v>1235.35649876403</v>
      </c>
      <c r="I104" s="372">
        <v>1241.06266565573</v>
      </c>
      <c r="J104" s="372">
        <v>1184.09586528296</v>
      </c>
      <c r="K104" s="372">
        <v>1172.48819135538</v>
      </c>
      <c r="L104" s="372">
        <v>1346.62995001752</v>
      </c>
      <c r="M104" s="372">
        <v>1289.00057472914</v>
      </c>
      <c r="N104" s="372">
        <v>1264.70536552745</v>
      </c>
      <c r="O104" s="372">
        <v>1303.67900177827</v>
      </c>
      <c r="P104" s="372">
        <v>14462.6694039244</v>
      </c>
    </row>
    <row r="105" ht="15.6" spans="1:16">
      <c r="A105" s="359" t="s">
        <v>466</v>
      </c>
      <c r="B105" s="360" t="s">
        <v>466</v>
      </c>
      <c r="C105" s="369" t="s">
        <v>425</v>
      </c>
      <c r="D105" s="311">
        <v>1155.48878577778</v>
      </c>
      <c r="E105" s="311">
        <v>2267.18834777778</v>
      </c>
      <c r="F105" s="311">
        <v>3531.03451977778</v>
      </c>
      <c r="G105" s="311">
        <v>4571.63127924778</v>
      </c>
      <c r="H105" s="311">
        <v>5858.61828856681</v>
      </c>
      <c r="I105" s="311">
        <v>7032.51829856681</v>
      </c>
      <c r="J105" s="311">
        <v>8090.93059856681</v>
      </c>
      <c r="K105" s="311">
        <v>9047.47612631751</v>
      </c>
      <c r="L105" s="311">
        <v>10080.3314463175</v>
      </c>
      <c r="M105" s="311">
        <v>11153.4212463175</v>
      </c>
      <c r="N105" s="311">
        <v>12365.9273199914</v>
      </c>
      <c r="O105" s="311">
        <v>13306.2301599914</v>
      </c>
      <c r="P105" s="311">
        <v>13306.2301599914</v>
      </c>
    </row>
    <row r="106" ht="15.6" spans="1:16">
      <c r="A106" s="361"/>
      <c r="B106" s="360" t="s">
        <v>466</v>
      </c>
      <c r="C106" s="370" t="s">
        <v>426</v>
      </c>
      <c r="D106" s="321">
        <v>1261.25562589263</v>
      </c>
      <c r="E106" s="321">
        <v>2577.64798186814</v>
      </c>
      <c r="F106" s="321">
        <v>3888.31579292094</v>
      </c>
      <c r="G106" s="321">
        <v>5169.98310375195</v>
      </c>
      <c r="H106" s="321">
        <v>6518.8519456037</v>
      </c>
      <c r="I106" s="321">
        <v>7820.28449914495</v>
      </c>
      <c r="J106" s="321">
        <v>9080.51959837063</v>
      </c>
      <c r="K106" s="321">
        <v>10322.6869394028</v>
      </c>
      <c r="L106" s="321">
        <v>11685.373728959</v>
      </c>
      <c r="M106" s="321">
        <v>12979.2983615663</v>
      </c>
      <c r="N106" s="321">
        <v>14250.261126718</v>
      </c>
      <c r="O106" s="321">
        <v>15583.4116170915</v>
      </c>
      <c r="P106" s="312">
        <v>15583.4116170915</v>
      </c>
    </row>
    <row r="107" ht="15.6" spans="1:16">
      <c r="A107" s="361"/>
      <c r="B107" s="360" t="s">
        <v>466</v>
      </c>
      <c r="C107" s="371" t="s">
        <v>427</v>
      </c>
      <c r="D107" s="313">
        <v>1214.21801081394</v>
      </c>
      <c r="E107" s="313">
        <v>2406.77023081394</v>
      </c>
      <c r="F107" s="313">
        <v>3554.77023081394</v>
      </c>
      <c r="G107" s="313">
        <v>4425.65129081394</v>
      </c>
      <c r="H107" s="313">
        <v>5661.00778957797</v>
      </c>
      <c r="I107" s="313">
        <v>6902.0704552337</v>
      </c>
      <c r="J107" s="313">
        <v>8086.16632051667</v>
      </c>
      <c r="K107" s="313">
        <v>9258.65451187205</v>
      </c>
      <c r="L107" s="313">
        <v>10605.2844618896</v>
      </c>
      <c r="M107" s="313">
        <v>11894.2850366187</v>
      </c>
      <c r="N107" s="313">
        <v>13158.9904021462</v>
      </c>
      <c r="O107" s="313">
        <v>14462.6694039244</v>
      </c>
      <c r="P107" s="313">
        <v>14462.6694039244</v>
      </c>
    </row>
    <row r="108" ht="15.6" spans="1:16">
      <c r="A108" s="361"/>
      <c r="B108" s="360" t="s">
        <v>467</v>
      </c>
      <c r="C108" s="274" t="s">
        <v>425</v>
      </c>
      <c r="D108" s="274">
        <v>23.7901747123282</v>
      </c>
      <c r="E108" s="274">
        <v>24.1469094028975</v>
      </c>
      <c r="F108" s="274">
        <v>27.2792180444636</v>
      </c>
      <c r="G108" s="274">
        <v>21.081781998987</v>
      </c>
      <c r="H108" s="274">
        <v>23.9644534730938</v>
      </c>
      <c r="I108" s="274">
        <v>39.5732204018339</v>
      </c>
      <c r="J108" s="274">
        <v>25.2863869842559</v>
      </c>
      <c r="K108" s="274">
        <v>29.9135481049098</v>
      </c>
      <c r="L108" s="274">
        <v>36.537969435404</v>
      </c>
      <c r="M108" s="274">
        <v>40.9404372210141</v>
      </c>
      <c r="N108" s="274">
        <v>35.636787963611</v>
      </c>
      <c r="O108" s="274">
        <v>22.3386985959661</v>
      </c>
      <c r="P108" s="274">
        <v>27.8316537438876</v>
      </c>
    </row>
    <row r="109" ht="15.6" spans="1:16">
      <c r="A109" s="359" t="s">
        <v>467</v>
      </c>
      <c r="B109" s="360" t="s">
        <v>467</v>
      </c>
      <c r="C109" s="274" t="s">
        <v>426</v>
      </c>
      <c r="D109" s="274">
        <v>24.9936711232513</v>
      </c>
      <c r="E109" s="274">
        <v>26.093010029247</v>
      </c>
      <c r="F109" s="274">
        <v>25.9846909407772</v>
      </c>
      <c r="G109" s="274">
        <v>26.6736172909679</v>
      </c>
      <c r="H109" s="274">
        <v>36.6660009201846</v>
      </c>
      <c r="I109" s="274">
        <v>24.4331653720314</v>
      </c>
      <c r="J109" s="274">
        <v>29.9706318634374</v>
      </c>
      <c r="K109" s="274">
        <v>31.7284122869004</v>
      </c>
      <c r="L109" s="274">
        <v>25.3608052846771</v>
      </c>
      <c r="M109" s="274">
        <v>26.6524806914248</v>
      </c>
      <c r="N109" s="274">
        <v>24.7230540995892</v>
      </c>
      <c r="O109" s="274">
        <v>32.7748670069208</v>
      </c>
      <c r="P109" s="274">
        <v>27.5803320190853</v>
      </c>
    </row>
    <row r="110" ht="15.6" spans="1:16">
      <c r="A110" s="361"/>
      <c r="B110" s="360" t="s">
        <v>467</v>
      </c>
      <c r="C110" s="277" t="s">
        <v>427</v>
      </c>
      <c r="D110" s="307">
        <v>25.6380492148214</v>
      </c>
      <c r="E110" s="307">
        <v>27.9987843072805</v>
      </c>
      <c r="F110" s="307">
        <v>49.9087035909921</v>
      </c>
      <c r="G110" s="307">
        <v>21.2965803438241</v>
      </c>
      <c r="H110" s="307">
        <v>34.3154582990009</v>
      </c>
      <c r="I110" s="307">
        <v>22.7717916125494</v>
      </c>
      <c r="J110" s="307">
        <v>28.5324304887461</v>
      </c>
      <c r="K110" s="307">
        <v>30.0637990074764</v>
      </c>
      <c r="L110" s="307">
        <v>24.8983997414721</v>
      </c>
      <c r="M110" s="307">
        <v>25.7965212681945</v>
      </c>
      <c r="N110" s="307">
        <v>24.3512277712464</v>
      </c>
      <c r="O110" s="307">
        <v>30.900189660542</v>
      </c>
      <c r="P110" s="307">
        <v>27.6518599395838</v>
      </c>
    </row>
    <row r="111" ht="15.6" spans="1:16">
      <c r="A111" s="362"/>
      <c r="B111" s="360" t="s">
        <v>467</v>
      </c>
      <c r="C111" s="281" t="s">
        <v>454</v>
      </c>
      <c r="D111" s="308">
        <v>87515.336438077</v>
      </c>
      <c r="E111" s="308">
        <v>164062.907802385</v>
      </c>
      <c r="F111" s="308">
        <v>520523.426541248</v>
      </c>
      <c r="G111" s="308">
        <v>8783.74871542321</v>
      </c>
      <c r="H111" s="308">
        <v>372636.173732654</v>
      </c>
      <c r="I111" s="308">
        <v>-915677.885817434</v>
      </c>
      <c r="J111" s="308">
        <v>134710.805436342</v>
      </c>
      <c r="K111" s="308">
        <v>5859.78535034833</v>
      </c>
      <c r="L111" s="308">
        <v>-629526.126896306</v>
      </c>
      <c r="M111" s="308">
        <v>-756711.192330491</v>
      </c>
      <c r="N111" s="308">
        <v>-586126.854150645</v>
      </c>
      <c r="O111" s="308">
        <v>361209.30801446</v>
      </c>
      <c r="P111" s="308">
        <v>-94037.0144431571</v>
      </c>
    </row>
    <row r="112" ht="15.6" spans="1:16">
      <c r="A112" s="359" t="s">
        <v>468</v>
      </c>
      <c r="B112" s="374" t="s">
        <v>468</v>
      </c>
      <c r="C112" s="274" t="s">
        <v>425</v>
      </c>
      <c r="D112" s="274">
        <v>23.7901747123282</v>
      </c>
      <c r="E112" s="274">
        <v>23.9637703366253</v>
      </c>
      <c r="F112" s="274">
        <v>25.053636820027</v>
      </c>
      <c r="G112" s="274">
        <v>24.0234119950592</v>
      </c>
      <c r="H112" s="274">
        <v>24.0104354805753</v>
      </c>
      <c r="I112" s="274">
        <v>25.6973559054136</v>
      </c>
      <c r="J112" s="274">
        <v>25.642837307358</v>
      </c>
      <c r="K112" s="274">
        <v>26.0358275985321</v>
      </c>
      <c r="L112" s="274">
        <v>26.8258729334179</v>
      </c>
      <c r="M112" s="274">
        <v>27.7462093793659</v>
      </c>
      <c r="N112" s="274">
        <v>28.3619584223801</v>
      </c>
      <c r="O112" s="274">
        <v>27.8316537438876</v>
      </c>
      <c r="P112" s="274">
        <v>27.8316537438876</v>
      </c>
    </row>
    <row r="113" ht="15.6" spans="1:16">
      <c r="A113" s="361"/>
      <c r="B113" s="374" t="s">
        <v>468</v>
      </c>
      <c r="C113" s="277" t="s">
        <v>426</v>
      </c>
      <c r="D113" s="307">
        <v>24.9936711232513</v>
      </c>
      <c r="E113" s="307">
        <v>25.5432697657204</v>
      </c>
      <c r="F113" s="307">
        <v>25.690378075895</v>
      </c>
      <c r="G113" s="307">
        <v>25.9273085347359</v>
      </c>
      <c r="H113" s="307">
        <v>27.5999167860067</v>
      </c>
      <c r="I113" s="307">
        <v>27.0171787737858</v>
      </c>
      <c r="J113" s="307">
        <v>27.3918028336545</v>
      </c>
      <c r="K113" s="307">
        <v>27.8498521250294</v>
      </c>
      <c r="L113" s="307">
        <v>27.5347117818384</v>
      </c>
      <c r="M113" s="307">
        <v>27.4441484803754</v>
      </c>
      <c r="N113" s="307">
        <v>27.1773650582119</v>
      </c>
      <c r="O113" s="307">
        <v>27.5803320190852</v>
      </c>
      <c r="P113" s="307">
        <v>27.5803320190852</v>
      </c>
    </row>
    <row r="114" ht="15.6" spans="1:16">
      <c r="A114" s="361"/>
      <c r="B114" s="374" t="s">
        <v>468</v>
      </c>
      <c r="C114" s="367" t="s">
        <v>427</v>
      </c>
      <c r="D114" s="308">
        <v>25.6380492148214</v>
      </c>
      <c r="E114" s="308">
        <v>26.755863960223</v>
      </c>
      <c r="F114" s="308">
        <v>31.470676205692</v>
      </c>
      <c r="G114" s="308">
        <v>28.7663881936323</v>
      </c>
      <c r="H114" s="308">
        <v>29.8186327460809</v>
      </c>
      <c r="I114" s="308">
        <v>28.246887336859</v>
      </c>
      <c r="J114" s="308">
        <v>28.2883430782385</v>
      </c>
      <c r="K114" s="308">
        <v>28.5014974845745</v>
      </c>
      <c r="L114" s="308">
        <v>27.9872283646848</v>
      </c>
      <c r="M114" s="308">
        <v>27.7320057103031</v>
      </c>
      <c r="N114" s="308">
        <v>27.3668422925284</v>
      </c>
      <c r="O114" s="308">
        <v>27.6518599395838</v>
      </c>
      <c r="P114" s="308">
        <v>27.6518599395838</v>
      </c>
    </row>
    <row r="115" ht="31.2" spans="1:16">
      <c r="A115" s="361"/>
      <c r="B115" s="374" t="s">
        <v>469</v>
      </c>
      <c r="C115" s="365" t="s">
        <v>454</v>
      </c>
      <c r="D115" s="366">
        <v>87515.336438077</v>
      </c>
      <c r="E115" s="366">
        <v>251157.197723488</v>
      </c>
      <c r="F115" s="366">
        <v>724836.683807794</v>
      </c>
      <c r="G115" s="366">
        <v>729697.402198065</v>
      </c>
      <c r="H115" s="366">
        <v>1102674.63446172</v>
      </c>
      <c r="I115" s="366">
        <v>622972.908760359</v>
      </c>
      <c r="J115" s="366">
        <v>756212.536240174</v>
      </c>
      <c r="K115" s="366">
        <v>800967.936072428</v>
      </c>
      <c r="L115" s="366">
        <v>440075.899958974</v>
      </c>
      <c r="M115" s="366">
        <v>-6091.96789313495</v>
      </c>
      <c r="N115" s="366">
        <v>-478488.656519735</v>
      </c>
      <c r="O115" s="366">
        <v>-94037.014443159</v>
      </c>
      <c r="P115" s="366">
        <v>-94037.014443159</v>
      </c>
    </row>
    <row r="116" ht="15.6" spans="1:16">
      <c r="A116" s="361"/>
      <c r="B116" s="374" t="s">
        <v>468</v>
      </c>
      <c r="C116" s="365" t="s">
        <v>433</v>
      </c>
      <c r="D116" s="366">
        <v>0.974218349581682</v>
      </c>
      <c r="E116" s="366">
        <v>0.952527839794028</v>
      </c>
      <c r="F116" s="366">
        <v>0.775001437786524</v>
      </c>
      <c r="G116" s="366">
        <v>0.890498481356338</v>
      </c>
      <c r="H116" s="366">
        <v>0.919611498205706</v>
      </c>
      <c r="I116" s="366">
        <v>0.954484197873898</v>
      </c>
      <c r="J116" s="366">
        <v>0.96726976132135</v>
      </c>
      <c r="K116" s="366">
        <v>0.976601478649884</v>
      </c>
      <c r="L116" s="366">
        <v>0.983565595803879</v>
      </c>
      <c r="M116" s="366">
        <v>0.989511161910033</v>
      </c>
      <c r="N116" s="366">
        <v>0.993028123443512</v>
      </c>
      <c r="O116" s="366">
        <v>0.997406560571893</v>
      </c>
      <c r="P116" s="366">
        <v>0.997406560571893</v>
      </c>
    </row>
    <row r="117" ht="15.6" spans="1:16">
      <c r="A117" s="362"/>
      <c r="B117" s="374" t="s">
        <v>468</v>
      </c>
      <c r="C117" s="365" t="s">
        <v>436</v>
      </c>
      <c r="D117" s="305">
        <v>-0.0776738516987689</v>
      </c>
      <c r="E117" s="305">
        <v>-0.116513118944827</v>
      </c>
      <c r="F117" s="305">
        <v>-0.25613205107753</v>
      </c>
      <c r="G117" s="305">
        <v>-0.197431413970193</v>
      </c>
      <c r="H117" s="305">
        <v>-0.241903037127525</v>
      </c>
      <c r="I117" s="305">
        <v>-0.0992137650593199</v>
      </c>
      <c r="J117" s="305">
        <v>-0.103167435770513</v>
      </c>
      <c r="K117" s="305">
        <v>-0.0947029579417469</v>
      </c>
      <c r="L117" s="305">
        <v>-0.0432923630910131</v>
      </c>
      <c r="M117" s="305">
        <v>0.00051191385708413</v>
      </c>
      <c r="N117" s="305">
        <v>0.035086298168552</v>
      </c>
      <c r="O117" s="305">
        <v>0.00646004746818989</v>
      </c>
      <c r="P117" s="305">
        <v>0.00646004746818989</v>
      </c>
    </row>
    <row r="118" ht="15.6" spans="1:16">
      <c r="A118" s="359" t="s">
        <v>470</v>
      </c>
      <c r="B118" s="375" t="s">
        <v>471</v>
      </c>
      <c r="C118" s="274" t="s">
        <v>425</v>
      </c>
      <c r="D118" s="311">
        <v>11599190.4627147</v>
      </c>
      <c r="E118" s="311">
        <v>10318459.0779781</v>
      </c>
      <c r="F118" s="311">
        <v>10279815.7623575</v>
      </c>
      <c r="G118" s="311">
        <v>10804991.1396273</v>
      </c>
      <c r="H118" s="311">
        <v>11868183.8017311</v>
      </c>
      <c r="I118" s="311">
        <v>6637897.43744387</v>
      </c>
      <c r="J118" s="311">
        <v>9550821.07886081</v>
      </c>
      <c r="K118" s="311">
        <v>7188579.38086821</v>
      </c>
      <c r="L118" s="311">
        <v>5817772.64692604</v>
      </c>
      <c r="M118" s="311">
        <v>5854623.47482089</v>
      </c>
      <c r="N118" s="311">
        <v>7485280</v>
      </c>
      <c r="O118" s="311">
        <v>8923716</v>
      </c>
      <c r="P118" s="311">
        <v>106138644</v>
      </c>
    </row>
    <row r="119" ht="15" customHeight="1" spans="1:16">
      <c r="A119" s="361"/>
      <c r="B119" s="375" t="s">
        <v>471</v>
      </c>
      <c r="C119" s="277" t="s">
        <v>426</v>
      </c>
      <c r="D119" s="312">
        <v>11202786</v>
      </c>
      <c r="E119" s="312">
        <v>11199012</v>
      </c>
      <c r="F119" s="312">
        <v>11199234</v>
      </c>
      <c r="G119" s="312">
        <v>10667100</v>
      </c>
      <c r="H119" s="312">
        <v>8166936</v>
      </c>
      <c r="I119" s="312">
        <v>11824830</v>
      </c>
      <c r="J119" s="312">
        <v>9334878</v>
      </c>
      <c r="K119" s="312">
        <v>8691300</v>
      </c>
      <c r="L119" s="312">
        <v>11928504</v>
      </c>
      <c r="M119" s="312">
        <v>10777656</v>
      </c>
      <c r="N119" s="312">
        <v>11412576</v>
      </c>
      <c r="O119" s="312">
        <v>9030072</v>
      </c>
      <c r="P119" s="312">
        <v>125434884</v>
      </c>
    </row>
    <row r="120" ht="15.6" spans="1:16">
      <c r="A120" s="361"/>
      <c r="B120" s="375" t="s">
        <v>471</v>
      </c>
      <c r="C120" s="367" t="s">
        <v>427</v>
      </c>
      <c r="D120" s="372">
        <v>10892110</v>
      </c>
      <c r="E120" s="372">
        <v>9242681</v>
      </c>
      <c r="F120" s="372">
        <v>4853422</v>
      </c>
      <c r="G120" s="372">
        <v>8859009.60188668</v>
      </c>
      <c r="H120" s="372"/>
      <c r="I120" s="372"/>
      <c r="J120" s="372"/>
      <c r="K120" s="372"/>
      <c r="L120" s="372"/>
      <c r="M120" s="372"/>
      <c r="N120" s="372"/>
      <c r="O120" s="372"/>
      <c r="P120" s="372"/>
    </row>
    <row r="121" ht="15.6" spans="1:16">
      <c r="A121" s="361"/>
      <c r="B121" s="375" t="s">
        <v>472</v>
      </c>
      <c r="C121" s="274" t="s">
        <v>425</v>
      </c>
      <c r="D121" s="311">
        <f t="shared" ref="D121:D123" si="57">D118</f>
        <v>11599190.4627147</v>
      </c>
      <c r="E121" s="311">
        <f t="shared" ref="E121:O121" si="58">D121+E118</f>
        <v>21917649.5406928</v>
      </c>
      <c r="F121" s="311">
        <f t="shared" si="58"/>
        <v>32197465.3030503</v>
      </c>
      <c r="G121" s="311">
        <f t="shared" si="58"/>
        <v>43002456.4426776</v>
      </c>
      <c r="H121" s="311">
        <f t="shared" si="58"/>
        <v>54870640.2444087</v>
      </c>
      <c r="I121" s="311">
        <f t="shared" si="58"/>
        <v>61508537.6818526</v>
      </c>
      <c r="J121" s="311">
        <f t="shared" si="58"/>
        <v>71059358.7607134</v>
      </c>
      <c r="K121" s="311">
        <f t="shared" si="58"/>
        <v>78247938.1415816</v>
      </c>
      <c r="L121" s="311">
        <f t="shared" si="58"/>
        <v>84065710.7885076</v>
      </c>
      <c r="M121" s="311">
        <f t="shared" si="58"/>
        <v>89920334.2633285</v>
      </c>
      <c r="N121" s="311">
        <f t="shared" si="58"/>
        <v>97405614.2633285</v>
      </c>
      <c r="O121" s="311">
        <f t="shared" si="58"/>
        <v>106329330.263329</v>
      </c>
      <c r="P121" s="311">
        <f>O121</f>
        <v>106329330.263329</v>
      </c>
    </row>
    <row r="122" ht="15.6" spans="1:16">
      <c r="A122" s="361"/>
      <c r="B122" s="375" t="s">
        <v>472</v>
      </c>
      <c r="C122" s="277" t="s">
        <v>426</v>
      </c>
      <c r="D122" s="312">
        <f t="shared" si="57"/>
        <v>11202786</v>
      </c>
      <c r="E122" s="312">
        <f t="shared" ref="E122:O122" si="59">D122+E119</f>
        <v>22401798</v>
      </c>
      <c r="F122" s="312">
        <f t="shared" si="59"/>
        <v>33601032</v>
      </c>
      <c r="G122" s="312">
        <f t="shared" si="59"/>
        <v>44268132</v>
      </c>
      <c r="H122" s="312">
        <f t="shared" si="59"/>
        <v>52435068</v>
      </c>
      <c r="I122" s="312">
        <f t="shared" si="59"/>
        <v>64259898</v>
      </c>
      <c r="J122" s="312">
        <f t="shared" si="59"/>
        <v>73594776</v>
      </c>
      <c r="K122" s="312">
        <f t="shared" si="59"/>
        <v>82286076</v>
      </c>
      <c r="L122" s="312">
        <f t="shared" si="59"/>
        <v>94214580</v>
      </c>
      <c r="M122" s="312">
        <f t="shared" si="59"/>
        <v>104992236</v>
      </c>
      <c r="N122" s="312">
        <f t="shared" si="59"/>
        <v>116404812</v>
      </c>
      <c r="O122" s="330">
        <f t="shared" si="59"/>
        <v>125434884</v>
      </c>
      <c r="P122" s="312">
        <f>O122</f>
        <v>125434884</v>
      </c>
    </row>
    <row r="123" ht="15.6" spans="1:16">
      <c r="A123" s="361"/>
      <c r="B123" s="375" t="s">
        <v>472</v>
      </c>
      <c r="C123" s="367" t="s">
        <v>427</v>
      </c>
      <c r="D123" s="313">
        <f t="shared" si="57"/>
        <v>10892110</v>
      </c>
      <c r="E123" s="313">
        <f t="shared" ref="E123:G123" si="60">D123+E120</f>
        <v>20134791</v>
      </c>
      <c r="F123" s="313">
        <f t="shared" si="60"/>
        <v>24988213</v>
      </c>
      <c r="G123" s="313">
        <f t="shared" si="60"/>
        <v>33847222.6018867</v>
      </c>
      <c r="H123" s="313"/>
      <c r="I123" s="313"/>
      <c r="J123" s="313"/>
      <c r="K123" s="313"/>
      <c r="L123" s="313"/>
      <c r="M123" s="313"/>
      <c r="N123" s="313"/>
      <c r="O123" s="313"/>
      <c r="P123" s="313"/>
    </row>
    <row r="124" ht="15.6" spans="1:16">
      <c r="A124" s="361"/>
      <c r="B124" s="375" t="s">
        <v>470</v>
      </c>
      <c r="C124" s="274" t="s">
        <v>425</v>
      </c>
      <c r="D124" s="377">
        <f t="shared" ref="D124:P124" si="61">D70/D118*1000</f>
        <v>0.14677651783117</v>
      </c>
      <c r="E124" s="377">
        <f t="shared" si="61"/>
        <v>0.157358724760109</v>
      </c>
      <c r="F124" s="377">
        <f t="shared" si="61"/>
        <v>0.177614678532067</v>
      </c>
      <c r="G124" s="377">
        <f t="shared" si="61"/>
        <v>0.147301995800146</v>
      </c>
      <c r="H124" s="377">
        <f t="shared" si="61"/>
        <v>0.157310254080048</v>
      </c>
      <c r="I124" s="377">
        <f t="shared" si="61"/>
        <v>0.26181483314229</v>
      </c>
      <c r="J124" s="377">
        <f t="shared" si="61"/>
        <v>0.17144204529432</v>
      </c>
      <c r="K124" s="377">
        <f t="shared" si="61"/>
        <v>0.213330819136824</v>
      </c>
      <c r="L124" s="377">
        <f t="shared" si="61"/>
        <v>0.274650698295037</v>
      </c>
      <c r="M124" s="377">
        <f t="shared" si="61"/>
        <v>0.246487208990694</v>
      </c>
      <c r="N124" s="377">
        <f t="shared" si="61"/>
        <v>0.234928562949402</v>
      </c>
      <c r="O124" s="377">
        <f t="shared" si="61"/>
        <v>0.168349467867422</v>
      </c>
      <c r="P124" s="377">
        <f t="shared" si="61"/>
        <v>0.186748477397086</v>
      </c>
    </row>
    <row r="125" ht="15.6" spans="1:16">
      <c r="A125" s="361"/>
      <c r="B125" s="375" t="s">
        <v>470</v>
      </c>
      <c r="C125" s="277" t="s">
        <v>426</v>
      </c>
      <c r="D125" s="378">
        <f t="shared" ref="D125:P125" si="62">D71/D119*1000</f>
        <v>0.164089149421638</v>
      </c>
      <c r="E125" s="378">
        <f t="shared" si="62"/>
        <v>0.165406765880375</v>
      </c>
      <c r="F125" s="378">
        <f t="shared" si="62"/>
        <v>0.168999755791584</v>
      </c>
      <c r="G125" s="378">
        <f t="shared" si="62"/>
        <v>0.173399266045224</v>
      </c>
      <c r="H125" s="378">
        <f t="shared" si="62"/>
        <v>0.236180232323573</v>
      </c>
      <c r="I125" s="378">
        <f t="shared" si="62"/>
        <v>0.15817838848772</v>
      </c>
      <c r="J125" s="378">
        <f t="shared" si="62"/>
        <v>0.199170797864276</v>
      </c>
      <c r="K125" s="378">
        <f t="shared" si="62"/>
        <v>0.211955327860291</v>
      </c>
      <c r="L125" s="378">
        <f t="shared" si="62"/>
        <v>0.163363887840107</v>
      </c>
      <c r="M125" s="378">
        <f t="shared" si="62"/>
        <v>0.175819735998931</v>
      </c>
      <c r="N125" s="378">
        <f t="shared" si="62"/>
        <v>0.163150086812274</v>
      </c>
      <c r="O125" s="378">
        <f t="shared" si="62"/>
        <v>0.215629564235314</v>
      </c>
      <c r="P125" s="378">
        <f t="shared" si="62"/>
        <v>0.180064834413141</v>
      </c>
    </row>
    <row r="126" ht="15.6" spans="1:16">
      <c r="A126" s="361"/>
      <c r="B126" s="375" t="s">
        <v>470</v>
      </c>
      <c r="C126" s="367" t="s">
        <v>427</v>
      </c>
      <c r="D126" s="379">
        <f t="shared" ref="D126:G126" si="63">D72/D120*1000</f>
        <v>0.16325744147038</v>
      </c>
      <c r="E126" s="379">
        <f t="shared" si="63"/>
        <v>0.189290555413521</v>
      </c>
      <c r="F126" s="379">
        <f t="shared" si="63"/>
        <v>0.35294684863587</v>
      </c>
      <c r="G126" s="379">
        <f t="shared" si="63"/>
        <v>0.101679352487457</v>
      </c>
      <c r="H126" s="379"/>
      <c r="I126" s="379"/>
      <c r="J126" s="379"/>
      <c r="K126" s="379"/>
      <c r="L126" s="379"/>
      <c r="M126" s="379"/>
      <c r="N126" s="379"/>
      <c r="O126" s="379"/>
      <c r="P126" s="379"/>
    </row>
    <row r="127" ht="15.6" spans="1:16">
      <c r="A127" s="361"/>
      <c r="B127" s="375" t="s">
        <v>473</v>
      </c>
      <c r="C127" s="274" t="s">
        <v>425</v>
      </c>
      <c r="D127" s="377">
        <f t="shared" ref="D127:P127" si="64">D73/D121*1000</f>
        <v>0.14677651783117</v>
      </c>
      <c r="E127" s="377">
        <f t="shared" si="64"/>
        <v>0.151758442053848</v>
      </c>
      <c r="F127" s="377">
        <f t="shared" si="64"/>
        <v>0.160013667886139</v>
      </c>
      <c r="G127" s="377">
        <f t="shared" si="64"/>
        <v>0.156819675830311</v>
      </c>
      <c r="H127" s="377">
        <f t="shared" si="64"/>
        <v>0.15692578490451</v>
      </c>
      <c r="I127" s="377">
        <f t="shared" si="64"/>
        <v>0.16824523372826</v>
      </c>
      <c r="J127" s="377">
        <f t="shared" si="64"/>
        <v>0.168674905144141</v>
      </c>
      <c r="K127" s="377">
        <f t="shared" si="64"/>
        <v>0.172777410464866</v>
      </c>
      <c r="L127" s="377">
        <f t="shared" si="64"/>
        <v>0.179827557568027</v>
      </c>
      <c r="M127" s="377">
        <f t="shared" si="64"/>
        <v>0.184167701132214</v>
      </c>
      <c r="N127" s="377">
        <f t="shared" si="64"/>
        <v>0.18806849542027</v>
      </c>
      <c r="O127" s="377">
        <f t="shared" si="64"/>
        <v>0.186413571033537</v>
      </c>
      <c r="P127" s="377">
        <f t="shared" si="64"/>
        <v>0.186413571033537</v>
      </c>
    </row>
    <row r="128" ht="15.6" spans="1:16">
      <c r="A128" s="361"/>
      <c r="B128" s="375" t="s">
        <v>473</v>
      </c>
      <c r="C128" s="277" t="s">
        <v>426</v>
      </c>
      <c r="D128" s="378">
        <f t="shared" ref="D128:P128" si="65">D74/D122*1000</f>
        <v>0.164089149421638</v>
      </c>
      <c r="E128" s="378">
        <f t="shared" si="65"/>
        <v>0.164747846662493</v>
      </c>
      <c r="F128" s="378">
        <f t="shared" si="65"/>
        <v>0.166165009244982</v>
      </c>
      <c r="G128" s="378">
        <f t="shared" si="65"/>
        <v>0.167908216767582</v>
      </c>
      <c r="H128" s="378">
        <f t="shared" si="65"/>
        <v>0.178541809950617</v>
      </c>
      <c r="I128" s="378">
        <f t="shared" si="65"/>
        <v>0.174794620731345</v>
      </c>
      <c r="J128" s="378">
        <f t="shared" si="65"/>
        <v>0.177886533663349</v>
      </c>
      <c r="K128" s="378">
        <f t="shared" si="65"/>
        <v>0.181484980999736</v>
      </c>
      <c r="L128" s="378">
        <f t="shared" si="65"/>
        <v>0.179190670159109</v>
      </c>
      <c r="M128" s="378">
        <f t="shared" si="65"/>
        <v>0.178844637250761</v>
      </c>
      <c r="N128" s="378">
        <f t="shared" si="65"/>
        <v>0.177305910057378</v>
      </c>
      <c r="O128" s="378">
        <f t="shared" si="65"/>
        <v>0.180064834413141</v>
      </c>
      <c r="P128" s="378">
        <f t="shared" si="65"/>
        <v>0.180064834413141</v>
      </c>
    </row>
    <row r="129" ht="15.6" spans="1:16">
      <c r="A129" s="361"/>
      <c r="B129" s="360" t="s">
        <v>473</v>
      </c>
      <c r="C129" s="281" t="s">
        <v>427</v>
      </c>
      <c r="D129" s="380">
        <f t="shared" ref="D129:G129" si="66">D75/D123*1000</f>
        <v>0.16325744147038</v>
      </c>
      <c r="E129" s="380">
        <f t="shared" si="66"/>
        <v>0.175207690549852</v>
      </c>
      <c r="F129" s="380">
        <f t="shared" si="66"/>
        <v>0.209729692588019</v>
      </c>
      <c r="G129" s="380">
        <f t="shared" si="66"/>
        <v>0.181449115132761</v>
      </c>
      <c r="H129" s="380"/>
      <c r="I129" s="380"/>
      <c r="J129" s="380"/>
      <c r="K129" s="380"/>
      <c r="L129" s="380"/>
      <c r="M129" s="380"/>
      <c r="N129" s="380"/>
      <c r="O129" s="380"/>
      <c r="P129" s="380"/>
    </row>
    <row r="130" ht="15.6" spans="1:16">
      <c r="A130" s="359" t="s">
        <v>474</v>
      </c>
      <c r="B130" s="375" t="s">
        <v>474</v>
      </c>
      <c r="C130" s="363" t="s">
        <v>425</v>
      </c>
      <c r="D130" s="274">
        <f t="shared" ref="D130:P130" si="67">(D39+D105)/(D5+D67)*1000</f>
        <v>24.7256919581686</v>
      </c>
      <c r="E130" s="274">
        <f t="shared" si="67"/>
        <v>24.314494582366</v>
      </c>
      <c r="F130" s="274">
        <f t="shared" si="67"/>
        <v>24.5671264216851</v>
      </c>
      <c r="G130" s="274">
        <f t="shared" si="67"/>
        <v>23.0844037081805</v>
      </c>
      <c r="H130" s="274">
        <f t="shared" si="67"/>
        <v>22.9053380562199</v>
      </c>
      <c r="I130" s="274">
        <f t="shared" si="67"/>
        <v>23.777206303454</v>
      </c>
      <c r="J130" s="274">
        <f t="shared" si="67"/>
        <v>23.4962234103049</v>
      </c>
      <c r="K130" s="274">
        <f t="shared" si="67"/>
        <v>23.8881084919605</v>
      </c>
      <c r="L130" s="274">
        <f t="shared" si="67"/>
        <v>22.6725366606308</v>
      </c>
      <c r="M130" s="274">
        <f t="shared" si="67"/>
        <v>22.4164476861682</v>
      </c>
      <c r="N130" s="274">
        <f t="shared" si="67"/>
        <v>22.2496000124917</v>
      </c>
      <c r="O130" s="274">
        <f t="shared" si="67"/>
        <v>21.6579083171677</v>
      </c>
      <c r="P130" s="274">
        <f t="shared" si="67"/>
        <v>21.6579083171677</v>
      </c>
    </row>
    <row r="131" ht="15.6" spans="1:16">
      <c r="A131" s="361"/>
      <c r="B131" s="375" t="s">
        <v>474</v>
      </c>
      <c r="C131" s="364" t="s">
        <v>426</v>
      </c>
      <c r="D131" s="307">
        <f t="shared" ref="D131:P131" si="68">(D40+D106)/(D6+D68)*1000</f>
        <v>18.388182557495</v>
      </c>
      <c r="E131" s="307">
        <f t="shared" si="68"/>
        <v>18.7545672222022</v>
      </c>
      <c r="F131" s="307">
        <f t="shared" si="68"/>
        <v>19.1159033278977</v>
      </c>
      <c r="G131" s="307">
        <f t="shared" si="68"/>
        <v>19.130855104825</v>
      </c>
      <c r="H131" s="307">
        <f t="shared" si="68"/>
        <v>20.4673359420108</v>
      </c>
      <c r="I131" s="307">
        <f t="shared" si="68"/>
        <v>20.1229595794746</v>
      </c>
      <c r="J131" s="307">
        <f t="shared" si="68"/>
        <v>20.4216932012879</v>
      </c>
      <c r="K131" s="307">
        <f t="shared" si="68"/>
        <v>20.7637439153088</v>
      </c>
      <c r="L131" s="307">
        <f t="shared" si="68"/>
        <v>20.560747037169</v>
      </c>
      <c r="M131" s="307">
        <f t="shared" si="68"/>
        <v>20.3356451559716</v>
      </c>
      <c r="N131" s="307">
        <f t="shared" si="68"/>
        <v>20.0391627321423</v>
      </c>
      <c r="O131" s="307">
        <f t="shared" si="68"/>
        <v>20.4160842590092</v>
      </c>
      <c r="P131" s="307">
        <f t="shared" si="68"/>
        <v>20.4160842590092</v>
      </c>
    </row>
    <row r="132" ht="15.6" spans="1:16">
      <c r="A132" s="361"/>
      <c r="B132" s="375" t="s">
        <v>474</v>
      </c>
      <c r="C132" s="365" t="s">
        <v>427</v>
      </c>
      <c r="D132" s="308">
        <f t="shared" ref="D132:P132" si="69">(D41+D107)/(D7+D69)*1000</f>
        <v>19.9324597389405</v>
      </c>
      <c r="E132" s="308">
        <f t="shared" si="69"/>
        <v>19.8042450122642</v>
      </c>
      <c r="F132" s="308">
        <f t="shared" si="69"/>
        <v>20.6513276827378</v>
      </c>
      <c r="G132" s="308">
        <f t="shared" si="69"/>
        <v>19.5595953781285</v>
      </c>
      <c r="H132" s="308">
        <f t="shared" si="69"/>
        <v>21.1225828745146</v>
      </c>
      <c r="I132" s="308">
        <f t="shared" si="69"/>
        <v>20.5894352683976</v>
      </c>
      <c r="J132" s="308">
        <f t="shared" si="69"/>
        <v>20.798911324181</v>
      </c>
      <c r="K132" s="308">
        <f t="shared" si="69"/>
        <v>21.0953338606999</v>
      </c>
      <c r="L132" s="308">
        <f t="shared" si="69"/>
        <v>20.8482950285864</v>
      </c>
      <c r="M132" s="308">
        <f t="shared" si="69"/>
        <v>20.6471551800665</v>
      </c>
      <c r="N132" s="308">
        <f t="shared" si="69"/>
        <v>20.5296105562877</v>
      </c>
      <c r="O132" s="308">
        <f t="shared" si="69"/>
        <v>21.0495509374622</v>
      </c>
      <c r="P132" s="308">
        <f t="shared" si="69"/>
        <v>21.0495509374622</v>
      </c>
    </row>
    <row r="133" ht="15.6" spans="1:16">
      <c r="A133" s="361"/>
      <c r="B133" s="375" t="s">
        <v>474</v>
      </c>
      <c r="C133" s="365" t="s">
        <v>433</v>
      </c>
      <c r="D133" s="366">
        <f t="shared" ref="D133:P133" si="70">2-D132/D131</f>
        <v>0.916017954650117</v>
      </c>
      <c r="E133" s="366">
        <f t="shared" si="70"/>
        <v>0.944030817793578</v>
      </c>
      <c r="F133" s="366">
        <f t="shared" si="70"/>
        <v>0.919678169087659</v>
      </c>
      <c r="G133" s="366">
        <f t="shared" si="70"/>
        <v>0.977589069022043</v>
      </c>
      <c r="H133" s="366">
        <f t="shared" si="70"/>
        <v>0.967985724455775</v>
      </c>
      <c r="I133" s="366">
        <f t="shared" si="70"/>
        <v>0.97681873349292</v>
      </c>
      <c r="J133" s="366">
        <f t="shared" si="70"/>
        <v>0.981528557932245</v>
      </c>
      <c r="K133" s="366">
        <f t="shared" si="70"/>
        <v>0.984030339290276</v>
      </c>
      <c r="L133" s="366">
        <f t="shared" si="70"/>
        <v>0.986014710900455</v>
      </c>
      <c r="M133" s="366">
        <f t="shared" si="70"/>
        <v>0.984681576527046</v>
      </c>
      <c r="N133" s="366">
        <f t="shared" si="70"/>
        <v>0.975525533142226</v>
      </c>
      <c r="O133" s="366">
        <f t="shared" si="70"/>
        <v>0.968972175544706</v>
      </c>
      <c r="P133" s="366">
        <f t="shared" si="70"/>
        <v>0.968972175544706</v>
      </c>
    </row>
    <row r="134" ht="15.6" spans="1:16">
      <c r="A134" s="362"/>
      <c r="B134" s="375" t="s">
        <v>474</v>
      </c>
      <c r="C134" s="365" t="s">
        <v>436</v>
      </c>
      <c r="D134" s="305">
        <f t="shared" ref="D134:P134" si="71">(D130-D132)/D130</f>
        <v>0.193856342922067</v>
      </c>
      <c r="E134" s="305">
        <f t="shared" si="71"/>
        <v>0.185496332437558</v>
      </c>
      <c r="F134" s="305">
        <f t="shared" si="71"/>
        <v>0.159391809678274</v>
      </c>
      <c r="G134" s="305">
        <f t="shared" si="71"/>
        <v>0.152692197494487</v>
      </c>
      <c r="H134" s="305">
        <f t="shared" si="71"/>
        <v>0.0778314285224547</v>
      </c>
      <c r="I134" s="305">
        <f t="shared" si="71"/>
        <v>0.134068359182859</v>
      </c>
      <c r="J134" s="305">
        <f t="shared" si="71"/>
        <v>0.114797686378015</v>
      </c>
      <c r="K134" s="305">
        <f t="shared" si="71"/>
        <v>0.116910664241186</v>
      </c>
      <c r="L134" s="305">
        <f t="shared" si="71"/>
        <v>0.0804604116138464</v>
      </c>
      <c r="M134" s="305">
        <f t="shared" si="71"/>
        <v>0.0789283177634525</v>
      </c>
      <c r="N134" s="305">
        <f t="shared" si="71"/>
        <v>0.0773042866046306</v>
      </c>
      <c r="O134" s="305">
        <f t="shared" si="71"/>
        <v>0.0280893875251676</v>
      </c>
      <c r="P134" s="305">
        <f t="shared" si="71"/>
        <v>0.0280893875251676</v>
      </c>
    </row>
    <row r="135" ht="15.6" spans="1:16">
      <c r="A135" s="359" t="s">
        <v>475</v>
      </c>
      <c r="B135" s="374" t="s">
        <v>475</v>
      </c>
      <c r="C135" s="363" t="s">
        <v>425</v>
      </c>
      <c r="D135" s="274">
        <f t="shared" ref="D135:P135" si="72">(D11+D73)/(D5+D67)*1000</f>
        <v>34.9921361982022</v>
      </c>
      <c r="E135" s="274">
        <f t="shared" si="72"/>
        <v>34.33687920795</v>
      </c>
      <c r="F135" s="274">
        <f t="shared" si="72"/>
        <v>34.4201155747985</v>
      </c>
      <c r="G135" s="274">
        <f t="shared" si="72"/>
        <v>32.6766460075218</v>
      </c>
      <c r="H135" s="274">
        <f t="shared" si="72"/>
        <v>32.4995985885457</v>
      </c>
      <c r="I135" s="274">
        <f t="shared" si="72"/>
        <v>33.852991599824</v>
      </c>
      <c r="J135" s="274">
        <f t="shared" si="72"/>
        <v>33.8041270837046</v>
      </c>
      <c r="K135" s="274">
        <f t="shared" si="72"/>
        <v>34.4188934634932</v>
      </c>
      <c r="L135" s="274">
        <f t="shared" si="72"/>
        <v>33.2956452334412</v>
      </c>
      <c r="M135" s="274">
        <f t="shared" si="72"/>
        <v>32.6406288368935</v>
      </c>
      <c r="N135" s="274">
        <f t="shared" si="72"/>
        <v>32.3728457000288</v>
      </c>
      <c r="O135" s="274">
        <f t="shared" si="72"/>
        <v>31.9037253512809</v>
      </c>
      <c r="P135" s="274">
        <f t="shared" si="72"/>
        <v>31.9037253512809</v>
      </c>
    </row>
    <row r="136" ht="15.6" spans="1:16">
      <c r="A136" s="361"/>
      <c r="B136" s="374" t="s">
        <v>475</v>
      </c>
      <c r="C136" s="364" t="s">
        <v>426</v>
      </c>
      <c r="D136" s="307">
        <f t="shared" ref="D136:P136" si="73">(D12+D74)/(D6+D68)*1000</f>
        <v>26.7211669383836</v>
      </c>
      <c r="E136" s="307">
        <f t="shared" si="73"/>
        <v>26.8696947905697</v>
      </c>
      <c r="F136" s="307">
        <f t="shared" si="73"/>
        <v>27.5034665961551</v>
      </c>
      <c r="G136" s="307">
        <f t="shared" si="73"/>
        <v>27.6780628150215</v>
      </c>
      <c r="H136" s="307">
        <f t="shared" si="73"/>
        <v>29.6523549234972</v>
      </c>
      <c r="I136" s="307">
        <f t="shared" si="73"/>
        <v>29.1883338032771</v>
      </c>
      <c r="J136" s="307">
        <f t="shared" si="73"/>
        <v>29.7939062754485</v>
      </c>
      <c r="K136" s="307">
        <f t="shared" si="73"/>
        <v>30.4469906449163</v>
      </c>
      <c r="L136" s="307">
        <f t="shared" si="73"/>
        <v>30.1031018112287</v>
      </c>
      <c r="M136" s="307">
        <f t="shared" si="73"/>
        <v>29.7989882372015</v>
      </c>
      <c r="N136" s="307">
        <f t="shared" si="73"/>
        <v>29.359521152744</v>
      </c>
      <c r="O136" s="307">
        <f t="shared" si="73"/>
        <v>29.8908773398206</v>
      </c>
      <c r="P136" s="307">
        <f t="shared" si="73"/>
        <v>29.8908773398206</v>
      </c>
    </row>
    <row r="137" ht="15.6" spans="1:16">
      <c r="A137" s="361"/>
      <c r="B137" s="374" t="s">
        <v>475</v>
      </c>
      <c r="C137" s="365" t="s">
        <v>427</v>
      </c>
      <c r="D137" s="308">
        <f t="shared" ref="D137:P137" si="74">(D13+D75)/(D7+D69)*1000</f>
        <v>29.4654008099133</v>
      </c>
      <c r="E137" s="308">
        <f t="shared" si="74"/>
        <v>28.4887116594203</v>
      </c>
      <c r="F137" s="308">
        <f t="shared" si="74"/>
        <v>29.8811527329457</v>
      </c>
      <c r="G137" s="308">
        <f t="shared" si="74"/>
        <v>27.2263598903171</v>
      </c>
      <c r="H137" s="308">
        <f t="shared" si="74"/>
        <v>28.6703543921293</v>
      </c>
      <c r="I137" s="308">
        <f t="shared" si="74"/>
        <v>27.8981556776288</v>
      </c>
      <c r="J137" s="308">
        <f t="shared" si="74"/>
        <v>28.3113773766222</v>
      </c>
      <c r="K137" s="308">
        <f t="shared" si="74"/>
        <v>28.8289240821471</v>
      </c>
      <c r="L137" s="308">
        <f t="shared" si="74"/>
        <v>28.4273316035545</v>
      </c>
      <c r="M137" s="308">
        <f t="shared" si="74"/>
        <v>28.1412951415608</v>
      </c>
      <c r="N137" s="308">
        <f t="shared" si="74"/>
        <v>27.9592702126475</v>
      </c>
      <c r="O137" s="308">
        <f t="shared" si="74"/>
        <v>28.6417813459428</v>
      </c>
      <c r="P137" s="308">
        <f t="shared" si="74"/>
        <v>28.6417813459428</v>
      </c>
    </row>
    <row r="138" ht="15.6" spans="1:16">
      <c r="A138" s="361"/>
      <c r="B138" s="374" t="s">
        <v>475</v>
      </c>
      <c r="C138" s="365" t="s">
        <v>433</v>
      </c>
      <c r="D138" s="366">
        <f t="shared" ref="D138:P138" si="75">2-D137/D136</f>
        <v>0.897301121696607</v>
      </c>
      <c r="E138" s="366">
        <f t="shared" si="75"/>
        <v>0.939745617452311</v>
      </c>
      <c r="F138" s="366">
        <f t="shared" si="75"/>
        <v>0.913549583705097</v>
      </c>
      <c r="G138" s="366">
        <f t="shared" si="75"/>
        <v>1.01631988942735</v>
      </c>
      <c r="H138" s="366">
        <f t="shared" si="75"/>
        <v>1.03311711781076</v>
      </c>
      <c r="I138" s="366">
        <f t="shared" si="75"/>
        <v>1.04420184222724</v>
      </c>
      <c r="J138" s="366">
        <f t="shared" si="75"/>
        <v>1.04975946709103</v>
      </c>
      <c r="K138" s="366">
        <f t="shared" si="75"/>
        <v>1.0531437271302</v>
      </c>
      <c r="L138" s="366">
        <f t="shared" si="75"/>
        <v>1.05566769225918</v>
      </c>
      <c r="M138" s="366">
        <f t="shared" si="75"/>
        <v>1.05562917379763</v>
      </c>
      <c r="N138" s="366">
        <f t="shared" si="75"/>
        <v>1.04769324856532</v>
      </c>
      <c r="O138" s="366">
        <f t="shared" si="75"/>
        <v>1.0417885356685</v>
      </c>
      <c r="P138" s="366">
        <f t="shared" si="75"/>
        <v>1.0417885356685</v>
      </c>
    </row>
    <row r="139" ht="15.6" spans="1:16">
      <c r="A139" s="362"/>
      <c r="B139" s="374" t="s">
        <v>475</v>
      </c>
      <c r="C139" s="365" t="s">
        <v>436</v>
      </c>
      <c r="D139" s="305">
        <f t="shared" ref="D139:P139" si="76">(D135-D137)/D135</f>
        <v>0.157942211843954</v>
      </c>
      <c r="E139" s="305">
        <f t="shared" si="76"/>
        <v>0.170317387119317</v>
      </c>
      <c r="F139" s="305">
        <f t="shared" si="76"/>
        <v>0.131869482889713</v>
      </c>
      <c r="G139" s="305">
        <f t="shared" si="76"/>
        <v>0.166794539315636</v>
      </c>
      <c r="H139" s="305">
        <f t="shared" si="76"/>
        <v>0.117824353614201</v>
      </c>
      <c r="I139" s="305">
        <f t="shared" si="76"/>
        <v>0.175902797383088</v>
      </c>
      <c r="J139" s="305">
        <f t="shared" si="76"/>
        <v>0.162487547555405</v>
      </c>
      <c r="K139" s="305">
        <f t="shared" si="76"/>
        <v>0.162409909757128</v>
      </c>
      <c r="L139" s="305">
        <f t="shared" si="76"/>
        <v>0.14621472555207</v>
      </c>
      <c r="M139" s="305">
        <f t="shared" si="76"/>
        <v>0.137844577621835</v>
      </c>
      <c r="N139" s="305">
        <f t="shared" si="76"/>
        <v>0.136335728044365</v>
      </c>
      <c r="O139" s="305">
        <f t="shared" si="76"/>
        <v>0.102243357771608</v>
      </c>
      <c r="P139" s="305">
        <f t="shared" si="76"/>
        <v>0.102243357771608</v>
      </c>
    </row>
    <row r="140" ht="15.6" spans="1:16">
      <c r="A140" s="359" t="s">
        <v>476</v>
      </c>
      <c r="B140" s="374" t="s">
        <v>476</v>
      </c>
      <c r="C140" s="363" t="s">
        <v>425</v>
      </c>
      <c r="D140" s="377">
        <f>(D70+D8)/(D52+D118)*1000</f>
        <v>0.202716253385632</v>
      </c>
      <c r="E140" s="377">
        <f t="shared" ref="E140:P140" si="77">(E70+E8)/(E52+E118)*1000</f>
        <v>0.20843823980643</v>
      </c>
      <c r="F140" s="377">
        <f t="shared" si="77"/>
        <v>0.220245309582396</v>
      </c>
      <c r="G140" s="377">
        <f t="shared" si="77"/>
        <v>0.178893487890343</v>
      </c>
      <c r="H140" s="377">
        <f t="shared" si="77"/>
        <v>0.20299101950483</v>
      </c>
      <c r="I140" s="377">
        <f t="shared" si="77"/>
        <v>0.290202398187411</v>
      </c>
      <c r="J140" s="377">
        <f t="shared" si="77"/>
        <v>0.224303533937284</v>
      </c>
      <c r="K140" s="377">
        <f t="shared" si="77"/>
        <v>0.256546786298281</v>
      </c>
      <c r="L140" s="377">
        <f t="shared" si="77"/>
        <v>0.175705539136942</v>
      </c>
      <c r="M140" s="377">
        <f t="shared" si="77"/>
        <v>0.19611371618219</v>
      </c>
      <c r="N140" s="377">
        <f t="shared" si="77"/>
        <v>0.2098662258429</v>
      </c>
      <c r="O140" s="377">
        <f t="shared" si="77"/>
        <v>0.168720120285781</v>
      </c>
      <c r="P140" s="377">
        <f t="shared" si="77"/>
        <v>0.208980591245414</v>
      </c>
    </row>
    <row r="141" ht="15.6" spans="1:16">
      <c r="A141" s="361"/>
      <c r="B141" s="374" t="s">
        <v>476</v>
      </c>
      <c r="C141" s="364" t="s">
        <v>426</v>
      </c>
      <c r="D141" s="378">
        <f t="shared" ref="D141:P141" si="78">(D71+D9)/(D53+D119)*1000</f>
        <v>0.17639008866259</v>
      </c>
      <c r="E141" s="378">
        <f t="shared" si="78"/>
        <v>0.178259115671621</v>
      </c>
      <c r="F141" s="378">
        <f t="shared" si="78"/>
        <v>0.188033699486194</v>
      </c>
      <c r="G141" s="378">
        <f t="shared" si="78"/>
        <v>0.184847572125946</v>
      </c>
      <c r="H141" s="378">
        <f t="shared" si="78"/>
        <v>0.26643943424124</v>
      </c>
      <c r="I141" s="378">
        <f t="shared" si="78"/>
        <v>0.175739269731464</v>
      </c>
      <c r="J141" s="378">
        <f t="shared" si="78"/>
        <v>0.221378764143389</v>
      </c>
      <c r="K141" s="378">
        <f t="shared" si="78"/>
        <v>0.234758240766187</v>
      </c>
      <c r="L141" s="378">
        <f t="shared" si="78"/>
        <v>0.181768061705258</v>
      </c>
      <c r="M141" s="378">
        <f t="shared" si="78"/>
        <v>0.182786373390654</v>
      </c>
      <c r="N141" s="378">
        <f t="shared" si="78"/>
        <v>0.171901768997595</v>
      </c>
      <c r="O141" s="378">
        <f t="shared" si="78"/>
        <v>0.24112705227106</v>
      </c>
      <c r="P141" s="378">
        <f t="shared" si="78"/>
        <v>0.19616518683275</v>
      </c>
    </row>
    <row r="142" ht="15.6" spans="1:16">
      <c r="A142" s="362"/>
      <c r="B142" s="382" t="s">
        <v>476</v>
      </c>
      <c r="C142" s="365" t="s">
        <v>427</v>
      </c>
      <c r="D142" s="379">
        <f t="shared" ref="D142:H142" si="79">(D72+D10)/(D54+D120)*1000</f>
        <v>0.184971156185995</v>
      </c>
      <c r="E142" s="379">
        <f t="shared" si="79"/>
        <v>0.190054608619147</v>
      </c>
      <c r="F142" s="379">
        <f t="shared" si="79"/>
        <v>0.247182047923298</v>
      </c>
      <c r="G142" s="379">
        <f t="shared" si="79"/>
        <v>0.138434004559095</v>
      </c>
      <c r="H142" s="379" t="e">
        <f t="shared" si="79"/>
        <v>#DIV/0!</v>
      </c>
      <c r="I142" s="379"/>
      <c r="J142" s="379"/>
      <c r="K142" s="379"/>
      <c r="L142" s="379"/>
      <c r="M142" s="379"/>
      <c r="N142" s="379"/>
      <c r="O142" s="379"/>
      <c r="P142" s="379"/>
    </row>
    <row r="143" ht="15.6" spans="1:16">
      <c r="A143" s="359" t="s">
        <v>476</v>
      </c>
      <c r="B143" s="374" t="s">
        <v>477</v>
      </c>
      <c r="C143" s="363" t="s">
        <v>425</v>
      </c>
      <c r="D143" s="377">
        <f t="shared" ref="D143:P143" si="80">(D11+D73)/(D55+D121)*1000</f>
        <v>0.202716253385632</v>
      </c>
      <c r="E143" s="377">
        <f t="shared" si="80"/>
        <v>0.205481290787591</v>
      </c>
      <c r="F143" s="377">
        <f t="shared" si="80"/>
        <v>0.210462434572526</v>
      </c>
      <c r="G143" s="377">
        <f t="shared" si="80"/>
        <v>0.202130214513739</v>
      </c>
      <c r="H143" s="377">
        <f t="shared" si="80"/>
        <v>0.202309243125497</v>
      </c>
      <c r="I143" s="377">
        <f t="shared" si="80"/>
        <v>0.213048628243728</v>
      </c>
      <c r="J143" s="377">
        <f t="shared" si="80"/>
        <v>0.214442332876906</v>
      </c>
      <c r="K143" s="377">
        <f t="shared" si="80"/>
        <v>0.218257994449128</v>
      </c>
      <c r="L143" s="377">
        <f t="shared" si="80"/>
        <v>0.214327911521124</v>
      </c>
      <c r="M143" s="377">
        <f t="shared" si="80"/>
        <v>0.212526782299234</v>
      </c>
      <c r="N143" s="377">
        <f t="shared" si="80"/>
        <v>0.212268419375615</v>
      </c>
      <c r="O143" s="377">
        <f t="shared" si="80"/>
        <v>0.208843859482387</v>
      </c>
      <c r="P143" s="377">
        <f t="shared" si="80"/>
        <v>0.208843859482387</v>
      </c>
    </row>
    <row r="144" ht="15.6" spans="1:16">
      <c r="A144" s="361"/>
      <c r="B144" s="374" t="s">
        <v>477</v>
      </c>
      <c r="C144" s="364" t="s">
        <v>426</v>
      </c>
      <c r="D144" s="378">
        <f t="shared" ref="D144:P144" si="81">(D12+D74)/(D56+D122)*1000</f>
        <v>0.17639008866259</v>
      </c>
      <c r="E144" s="378">
        <f t="shared" si="81"/>
        <v>0.177323414730019</v>
      </c>
      <c r="F144" s="378">
        <f t="shared" si="81"/>
        <v>0.180780575304749</v>
      </c>
      <c r="G144" s="378">
        <f t="shared" si="81"/>
        <v>0.181748730324289</v>
      </c>
      <c r="H144" s="378">
        <f t="shared" si="81"/>
        <v>0.194174041587766</v>
      </c>
      <c r="I144" s="378">
        <f t="shared" si="81"/>
        <v>0.190863477201545</v>
      </c>
      <c r="J144" s="378">
        <f t="shared" si="81"/>
        <v>0.194637962645891</v>
      </c>
      <c r="K144" s="378">
        <f t="shared" si="81"/>
        <v>0.198813978628415</v>
      </c>
      <c r="L144" s="378">
        <f t="shared" si="81"/>
        <v>0.196636429461995</v>
      </c>
      <c r="M144" s="378">
        <f t="shared" si="81"/>
        <v>0.195105117322863</v>
      </c>
      <c r="N144" s="377">
        <f t="shared" si="81"/>
        <v>0.192653490058494</v>
      </c>
      <c r="O144" s="377">
        <f t="shared" si="81"/>
        <v>0.19616518683275</v>
      </c>
      <c r="P144" s="377">
        <f t="shared" si="81"/>
        <v>0.19616518683275</v>
      </c>
    </row>
    <row r="145" ht="15.6" spans="1:16">
      <c r="A145" s="362"/>
      <c r="B145" s="374" t="s">
        <v>477</v>
      </c>
      <c r="C145" s="365" t="s">
        <v>427</v>
      </c>
      <c r="D145" s="379">
        <f t="shared" ref="D145:H145" si="82">(D13+D75)/(D57+D123)*1000</f>
        <v>0.184971156185995</v>
      </c>
      <c r="E145" s="379">
        <f t="shared" si="82"/>
        <v>0.187426347237276</v>
      </c>
      <c r="F145" s="379">
        <f t="shared" si="82"/>
        <v>0.204189959165005</v>
      </c>
      <c r="G145" s="379">
        <f t="shared" si="82"/>
        <v>0.187209137156692</v>
      </c>
      <c r="H145" s="379">
        <f t="shared" si="82"/>
        <v>0.39053815114907</v>
      </c>
      <c r="I145" s="377"/>
      <c r="J145" s="377"/>
      <c r="K145" s="377"/>
      <c r="L145" s="377"/>
      <c r="M145" s="377"/>
      <c r="N145" s="377"/>
      <c r="O145" s="377"/>
      <c r="P145" s="377"/>
    </row>
  </sheetData>
  <mergeCells count="33">
    <mergeCell ref="A2:A4"/>
    <mergeCell ref="A5:A7"/>
    <mergeCell ref="A8:A10"/>
    <mergeCell ref="A11:A13"/>
    <mergeCell ref="A14:A19"/>
    <mergeCell ref="A20:A25"/>
    <mergeCell ref="A26:A28"/>
    <mergeCell ref="A29:A31"/>
    <mergeCell ref="A32:A35"/>
    <mergeCell ref="A36:A38"/>
    <mergeCell ref="A39:A41"/>
    <mergeCell ref="A42:A45"/>
    <mergeCell ref="A46:A51"/>
    <mergeCell ref="A52:A63"/>
    <mergeCell ref="A64:A66"/>
    <mergeCell ref="A67:A69"/>
    <mergeCell ref="A70:A72"/>
    <mergeCell ref="A73:A75"/>
    <mergeCell ref="A76:A81"/>
    <mergeCell ref="A82:A87"/>
    <mergeCell ref="A88:A90"/>
    <mergeCell ref="A91:A93"/>
    <mergeCell ref="A94:A97"/>
    <mergeCell ref="A98:A101"/>
    <mergeCell ref="A102:A104"/>
    <mergeCell ref="A105:A108"/>
    <mergeCell ref="A109:A111"/>
    <mergeCell ref="A112:A117"/>
    <mergeCell ref="A118:A129"/>
    <mergeCell ref="A130:A134"/>
    <mergeCell ref="A135:A139"/>
    <mergeCell ref="A140:A142"/>
    <mergeCell ref="A143:A14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94"/>
  <sheetViews>
    <sheetView tabSelected="1" zoomScale="70" zoomScaleNormal="70" topLeftCell="B1" workbookViewId="0">
      <selection activeCell="I26" sqref="I26"/>
    </sheetView>
  </sheetViews>
  <sheetFormatPr defaultColWidth="8.88888888888889" defaultRowHeight="14.4"/>
  <cols>
    <col min="1" max="1" width="4.33333333333333" style="50" customWidth="1"/>
    <col min="2" max="2" width="24.6666666666667" style="50" customWidth="1"/>
    <col min="3" max="3" width="24.4444444444444" style="50" customWidth="1"/>
    <col min="4" max="16" width="18.7777777777778" style="50" customWidth="1"/>
    <col min="17" max="17" width="10.7777777777778" style="50" hidden="1" customWidth="1"/>
    <col min="18" max="19" width="12.2222222222222" style="50" customWidth="1"/>
    <col min="20" max="16384" width="8.88888888888889" style="50"/>
  </cols>
  <sheetData>
    <row r="1" s="257" customFormat="1" ht="37.8" customHeight="1" spans="1:18">
      <c r="B1" s="260" t="s">
        <v>478</v>
      </c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</row>
    <row r="2" s="257" customFormat="1" ht="165" customHeight="1" spans="1:18">
      <c r="B2" s="261" t="s">
        <v>479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3"/>
      <c r="R2" s="263"/>
    </row>
    <row r="3" s="257" customFormat="1" ht="16.2" customHeight="1" spans="1:18">
      <c r="A3" s="264" t="s">
        <v>480</v>
      </c>
      <c r="B3" s="265" t="s">
        <v>481</v>
      </c>
      <c r="C3" s="265" t="s">
        <v>410</v>
      </c>
      <c r="D3" s="266" t="s">
        <v>411</v>
      </c>
      <c r="E3" s="266" t="s">
        <v>412</v>
      </c>
      <c r="F3" s="266" t="s">
        <v>413</v>
      </c>
      <c r="G3" s="266" t="s">
        <v>414</v>
      </c>
      <c r="H3" s="266" t="s">
        <v>415</v>
      </c>
      <c r="I3" s="266" t="s">
        <v>416</v>
      </c>
      <c r="J3" s="266" t="s">
        <v>417</v>
      </c>
      <c r="K3" s="266" t="s">
        <v>418</v>
      </c>
      <c r="L3" s="266" t="s">
        <v>419</v>
      </c>
      <c r="M3" s="266" t="s">
        <v>420</v>
      </c>
      <c r="N3" s="266" t="s">
        <v>421</v>
      </c>
      <c r="O3" s="266" t="s">
        <v>422</v>
      </c>
      <c r="P3" s="266" t="s">
        <v>423</v>
      </c>
    </row>
    <row r="4" s="257" customFormat="1" ht="19.95" hidden="1" customHeight="1" spans="1:18">
      <c r="A4" s="267"/>
      <c r="B4" s="268" t="s">
        <v>482</v>
      </c>
      <c r="C4" s="269" t="s">
        <v>483</v>
      </c>
      <c r="D4" s="270">
        <v>11387.7930815451</v>
      </c>
      <c r="E4" s="270">
        <v>11383.9567562694</v>
      </c>
      <c r="F4" s="270">
        <v>11384.1824224621</v>
      </c>
      <c r="G4" s="270">
        <v>10843.2605585923</v>
      </c>
      <c r="H4" s="270">
        <v>8301.80789655553</v>
      </c>
      <c r="I4" s="270">
        <v>12020.109753453</v>
      </c>
      <c r="J4" s="270">
        <v>9489.03773627986</v>
      </c>
      <c r="K4" s="270">
        <v>8834.83144368133</v>
      </c>
      <c r="L4" s="270">
        <v>12125.4958654377</v>
      </c>
      <c r="M4" s="270">
        <v>10955.6423225502</v>
      </c>
      <c r="N4" s="270">
        <v>11601.047633634</v>
      </c>
      <c r="O4" s="270">
        <v>9179.19805372112</v>
      </c>
      <c r="P4" s="270">
        <v>127506.363524182</v>
      </c>
    </row>
    <row r="5" s="257" customFormat="1" ht="19.95" hidden="1" customHeight="1" spans="1:18">
      <c r="A5" s="267"/>
      <c r="B5" s="271"/>
      <c r="C5" s="269" t="s">
        <v>484</v>
      </c>
      <c r="D5" s="270">
        <v>11599.1904627147</v>
      </c>
      <c r="E5" s="270">
        <v>10318.4590779781</v>
      </c>
      <c r="F5" s="270">
        <v>10279.8157623576</v>
      </c>
      <c r="G5" s="270">
        <v>10804.9911396273</v>
      </c>
      <c r="H5" s="270">
        <v>11868.1838017311</v>
      </c>
      <c r="I5" s="270">
        <v>6637.89743744387</v>
      </c>
      <c r="J5" s="270">
        <v>9550.82107886083</v>
      </c>
      <c r="K5" s="270">
        <v>7188.57938086822</v>
      </c>
      <c r="L5" s="270">
        <v>5817.77264692603</v>
      </c>
      <c r="M5" s="270">
        <v>5854.6234748209</v>
      </c>
      <c r="N5" s="270">
        <v>7485.28</v>
      </c>
      <c r="O5" s="270">
        <v>8923.716</v>
      </c>
      <c r="P5" s="270">
        <v>106138.644</v>
      </c>
    </row>
    <row r="6" s="257" customFormat="1" ht="19.95" hidden="1" customHeight="1" spans="1:18">
      <c r="A6" s="267"/>
      <c r="B6" s="271"/>
      <c r="C6" s="269" t="s">
        <v>485</v>
      </c>
      <c r="D6" s="270">
        <v>238.808969605622</v>
      </c>
      <c r="E6" s="270">
        <v>224.153521994614</v>
      </c>
      <c r="F6" s="270">
        <v>221.84897085175</v>
      </c>
      <c r="G6" s="270">
        <v>218.888461795825</v>
      </c>
      <c r="H6" s="270">
        <v>220.992548073349</v>
      </c>
      <c r="I6" s="270">
        <v>223.769465933248</v>
      </c>
      <c r="J6" s="270">
        <v>228.177391567977</v>
      </c>
      <c r="K6" s="270">
        <v>224.80468401877</v>
      </c>
      <c r="L6" s="270">
        <v>205.807720635561</v>
      </c>
      <c r="M6" s="270">
        <v>223.365131998813</v>
      </c>
      <c r="N6" s="270">
        <v>220</v>
      </c>
      <c r="O6" s="270">
        <v>212</v>
      </c>
      <c r="P6" s="270">
        <v>222</v>
      </c>
    </row>
    <row r="7" s="257" customFormat="1" ht="19.95" hidden="1" customHeight="1" spans="1:18">
      <c r="A7" s="267"/>
      <c r="B7" s="271"/>
      <c r="C7" s="269" t="s">
        <v>486</v>
      </c>
      <c r="D7" s="270">
        <v>225.666192686624</v>
      </c>
      <c r="E7" s="270">
        <v>225.666192686624</v>
      </c>
      <c r="F7" s="270">
        <v>225.666192686624</v>
      </c>
      <c r="G7" s="270">
        <v>225.666192686624</v>
      </c>
      <c r="H7" s="270">
        <v>225.666192686624</v>
      </c>
      <c r="I7" s="270">
        <v>225.666192686624</v>
      </c>
      <c r="J7" s="270">
        <v>225.666192686624</v>
      </c>
      <c r="K7" s="270">
        <v>225.666192686624</v>
      </c>
      <c r="L7" s="270">
        <v>225.666192686624</v>
      </c>
      <c r="M7" s="270">
        <v>225.666192686624</v>
      </c>
      <c r="N7" s="270">
        <v>225.666192686624</v>
      </c>
      <c r="O7" s="270">
        <v>225.666192686624</v>
      </c>
      <c r="P7" s="270">
        <v>225.666192686624</v>
      </c>
    </row>
    <row r="8" s="257" customFormat="1" ht="19.95" hidden="1" customHeight="1" spans="1:18">
      <c r="A8" s="267"/>
      <c r="B8" s="271"/>
      <c r="C8" s="269" t="s">
        <v>487</v>
      </c>
      <c r="D8" s="272">
        <v>1838.25562589263</v>
      </c>
      <c r="E8" s="272">
        <v>1852.39235597551</v>
      </c>
      <c r="F8" s="272">
        <v>1893.03651095637</v>
      </c>
      <c r="G8" s="272">
        <v>1849.66731083101</v>
      </c>
      <c r="H8" s="272">
        <v>1928.86884185175</v>
      </c>
      <c r="I8" s="272">
        <v>1870.43255354125</v>
      </c>
      <c r="J8" s="272">
        <v>1859.23509922568</v>
      </c>
      <c r="K8" s="272">
        <v>1842.16734103215</v>
      </c>
      <c r="L8" s="272">
        <v>1948.68678955627</v>
      </c>
      <c r="M8" s="272">
        <v>1894.92463260729</v>
      </c>
      <c r="N8" s="272">
        <v>1861.96276515168</v>
      </c>
      <c r="O8" s="272">
        <v>1947.15049037351</v>
      </c>
      <c r="P8" s="273">
        <v>22586.7803169951</v>
      </c>
    </row>
    <row r="9" s="257" customFormat="1" ht="19.95" hidden="1" customHeight="1" spans="1:18">
      <c r="A9" s="267"/>
      <c r="B9" s="271"/>
      <c r="C9" s="269" t="s">
        <v>488</v>
      </c>
      <c r="D9" s="272">
        <v>1702.22127577778</v>
      </c>
      <c r="E9" s="272">
        <v>1632.23341011</v>
      </c>
      <c r="F9" s="272">
        <v>1827.89985</v>
      </c>
      <c r="G9" s="272">
        <v>1591.59675947</v>
      </c>
      <c r="H9" s="272">
        <v>1866.98700931903</v>
      </c>
      <c r="I9" s="272">
        <v>1737.90001</v>
      </c>
      <c r="J9" s="272">
        <v>1637.4123</v>
      </c>
      <c r="K9" s="272">
        <v>1533.5455277507</v>
      </c>
      <c r="L9" s="272">
        <v>1597.85532</v>
      </c>
      <c r="M9" s="272">
        <v>1443.0898</v>
      </c>
      <c r="N9" s="272">
        <v>1758.5060736739</v>
      </c>
      <c r="O9" s="272">
        <v>1502.30284</v>
      </c>
      <c r="P9" s="273">
        <v>19831.5501761014</v>
      </c>
    </row>
    <row r="10" s="257" customFormat="1" ht="19.95" hidden="1" customHeight="1" spans="1:18">
      <c r="A10" s="267"/>
      <c r="B10" s="271"/>
      <c r="C10" s="274" t="s">
        <v>425</v>
      </c>
      <c r="D10" s="275">
        <v>0.146753455014773</v>
      </c>
      <c r="E10" s="275">
        <v>0.158185771516365</v>
      </c>
      <c r="F10" s="275">
        <v>0.177814456236985</v>
      </c>
      <c r="G10" s="275">
        <v>0.147301995800147</v>
      </c>
      <c r="H10" s="275">
        <v>0.157310254080048</v>
      </c>
      <c r="I10" s="275">
        <v>0.26181483314229</v>
      </c>
      <c r="J10" s="275">
        <v>0.17144204529432</v>
      </c>
      <c r="K10" s="275">
        <v>0.213330819136824</v>
      </c>
      <c r="L10" s="275">
        <v>0.274650698295037</v>
      </c>
      <c r="M10" s="275">
        <v>0.246487208990694</v>
      </c>
      <c r="N10" s="275">
        <v>0.234928562949402</v>
      </c>
      <c r="O10" s="275">
        <v>0.168349467867422</v>
      </c>
      <c r="P10" s="276">
        <v>0.186845708864543</v>
      </c>
    </row>
    <row r="11" s="257" customFormat="1" ht="19.95" hidden="1" customHeight="1" spans="1:18">
      <c r="A11" s="267"/>
      <c r="B11" s="271"/>
      <c r="C11" s="277" t="s">
        <v>426</v>
      </c>
      <c r="D11" s="278">
        <v>0.161423342760915</v>
      </c>
      <c r="E11" s="278">
        <v>0.162719553107521</v>
      </c>
      <c r="F11" s="278">
        <v>0.166286558024687</v>
      </c>
      <c r="G11" s="278">
        <v>0.170582206416253</v>
      </c>
      <c r="H11" s="278">
        <v>0.232343227630219</v>
      </c>
      <c r="I11" s="278">
        <v>0.155608608565652</v>
      </c>
      <c r="J11" s="278">
        <v>0.195935051677282</v>
      </c>
      <c r="K11" s="278">
        <v>0.208511883081784</v>
      </c>
      <c r="L11" s="278">
        <v>0.160709863842416</v>
      </c>
      <c r="M11" s="278">
        <v>0.172963353203575</v>
      </c>
      <c r="N11" s="278">
        <v>0.160499536244765</v>
      </c>
      <c r="O11" s="278">
        <v>0.212126427491578</v>
      </c>
      <c r="P11" s="279">
        <v>0.177142376997611</v>
      </c>
    </row>
    <row r="12" s="257" customFormat="1" ht="19.95" hidden="1" customHeight="1" spans="1:18">
      <c r="A12" s="267"/>
      <c r="B12" s="280"/>
      <c r="C12" s="281" t="s">
        <v>427</v>
      </c>
      <c r="D12" s="282">
        <f t="shared" ref="D12:P12" si="0">D8/D4</f>
        <v>0.161423342760915</v>
      </c>
      <c r="E12" s="282">
        <f t="shared" si="0"/>
        <v>0.162719553107522</v>
      </c>
      <c r="F12" s="282">
        <f t="shared" si="0"/>
        <v>0.166286558024687</v>
      </c>
      <c r="G12" s="282">
        <f t="shared" si="0"/>
        <v>0.170582206416253</v>
      </c>
      <c r="H12" s="282">
        <f t="shared" si="0"/>
        <v>0.232343227630219</v>
      </c>
      <c r="I12" s="282">
        <f t="shared" si="0"/>
        <v>0.155608608565653</v>
      </c>
      <c r="J12" s="282">
        <f t="shared" si="0"/>
        <v>0.195935051677283</v>
      </c>
      <c r="K12" s="282">
        <f t="shared" si="0"/>
        <v>0.208511883081784</v>
      </c>
      <c r="L12" s="282">
        <f t="shared" si="0"/>
        <v>0.160709863842416</v>
      </c>
      <c r="M12" s="282">
        <f t="shared" si="0"/>
        <v>0.172963353203575</v>
      </c>
      <c r="N12" s="282">
        <f t="shared" si="0"/>
        <v>0.160499536244765</v>
      </c>
      <c r="O12" s="282">
        <f t="shared" si="0"/>
        <v>0.212126427491578</v>
      </c>
      <c r="P12" s="282">
        <f t="shared" si="0"/>
        <v>0.177142376997611</v>
      </c>
    </row>
    <row r="13" s="257" customFormat="1" ht="19.95" hidden="1" customHeight="1" spans="1:18">
      <c r="A13" s="267"/>
      <c r="B13" s="283" t="s">
        <v>489</v>
      </c>
      <c r="C13" s="284"/>
      <c r="D13" s="285">
        <f t="shared" ref="D13:P13" si="1">(D10-D12)/D10</f>
        <v>-0.0999628100385449</v>
      </c>
      <c r="E13" s="285">
        <f t="shared" si="1"/>
        <v>-0.0286611213366162</v>
      </c>
      <c r="F13" s="285">
        <f t="shared" si="1"/>
        <v>0.0648310517393122</v>
      </c>
      <c r="G13" s="285">
        <f t="shared" si="1"/>
        <v>-0.158044094987633</v>
      </c>
      <c r="H13" s="285">
        <f t="shared" si="1"/>
        <v>-0.476974460367917</v>
      </c>
      <c r="I13" s="285">
        <f t="shared" si="1"/>
        <v>0.405653962771914</v>
      </c>
      <c r="J13" s="285">
        <f t="shared" si="1"/>
        <v>-0.14286464175643</v>
      </c>
      <c r="K13" s="285">
        <f t="shared" si="1"/>
        <v>0.0225890289763962</v>
      </c>
      <c r="L13" s="285">
        <f t="shared" si="1"/>
        <v>0.414857253813434</v>
      </c>
      <c r="M13" s="285">
        <f t="shared" si="1"/>
        <v>0.298286698478924</v>
      </c>
      <c r="N13" s="285">
        <f t="shared" si="1"/>
        <v>0.316815570530126</v>
      </c>
      <c r="O13" s="285">
        <f t="shared" si="1"/>
        <v>-0.260036222143757</v>
      </c>
      <c r="P13" s="285">
        <f t="shared" si="1"/>
        <v>0.0519323238724549</v>
      </c>
    </row>
    <row r="14" s="257" customFormat="1" ht="19.95" hidden="1" customHeight="1" spans="1:18">
      <c r="A14" s="267"/>
      <c r="B14" s="283" t="s">
        <v>490</v>
      </c>
      <c r="C14" s="284"/>
      <c r="D14" s="286">
        <f t="shared" ref="D14:O14" si="2">2-D12/D11</f>
        <v>1</v>
      </c>
      <c r="E14" s="286">
        <f t="shared" si="2"/>
        <v>0.999999999999995</v>
      </c>
      <c r="F14" s="286">
        <f t="shared" si="2"/>
        <v>0.999999999999998</v>
      </c>
      <c r="G14" s="286">
        <f t="shared" si="2"/>
        <v>0.999999999999998</v>
      </c>
      <c r="H14" s="286">
        <f t="shared" si="2"/>
        <v>1</v>
      </c>
      <c r="I14" s="286">
        <f t="shared" si="2"/>
        <v>0.999999999999997</v>
      </c>
      <c r="J14" s="286">
        <f t="shared" si="2"/>
        <v>0.999999999999997</v>
      </c>
      <c r="K14" s="286">
        <f t="shared" si="2"/>
        <v>1</v>
      </c>
      <c r="L14" s="286">
        <f t="shared" si="2"/>
        <v>1</v>
      </c>
      <c r="M14" s="286">
        <f t="shared" si="2"/>
        <v>0.999999999999997</v>
      </c>
      <c r="N14" s="286">
        <f t="shared" si="2"/>
        <v>1</v>
      </c>
      <c r="O14" s="286">
        <f t="shared" si="2"/>
        <v>0.999999999999999</v>
      </c>
      <c r="P14" s="287"/>
    </row>
    <row r="15" s="257" customFormat="1" ht="19.95" hidden="1" customHeight="1" spans="1:18">
      <c r="A15" s="267"/>
      <c r="B15" s="268" t="s">
        <v>491</v>
      </c>
      <c r="C15" s="269" t="s">
        <v>492</v>
      </c>
      <c r="D15" s="270">
        <f>D4</f>
        <v>11387.7930815451</v>
      </c>
      <c r="E15" s="288">
        <f t="shared" ref="E15:O15" si="3">D15+E4</f>
        <v>22771.7498378145</v>
      </c>
      <c r="F15" s="288">
        <f t="shared" si="3"/>
        <v>34155.9322602766</v>
      </c>
      <c r="G15" s="288">
        <f t="shared" si="3"/>
        <v>44999.1928188689</v>
      </c>
      <c r="H15" s="288">
        <f t="shared" si="3"/>
        <v>53301.0007154244</v>
      </c>
      <c r="I15" s="288">
        <f t="shared" si="3"/>
        <v>65321.1104688774</v>
      </c>
      <c r="J15" s="288">
        <f t="shared" si="3"/>
        <v>74810.1482051573</v>
      </c>
      <c r="K15" s="288">
        <f t="shared" si="3"/>
        <v>83644.9796488386</v>
      </c>
      <c r="L15" s="288">
        <f t="shared" si="3"/>
        <v>95770.4755142763</v>
      </c>
      <c r="M15" s="288">
        <f t="shared" si="3"/>
        <v>106726.117836827</v>
      </c>
      <c r="N15" s="288">
        <f t="shared" si="3"/>
        <v>118327.165470461</v>
      </c>
      <c r="O15" s="288">
        <f t="shared" si="3"/>
        <v>127506.363524182</v>
      </c>
      <c r="P15" s="270">
        <f>O15</f>
        <v>127506.363524182</v>
      </c>
    </row>
    <row r="16" s="257" customFormat="1" ht="19.95" hidden="1" customHeight="1" spans="1:18">
      <c r="A16" s="267"/>
      <c r="B16" s="271"/>
      <c r="C16" s="269" t="s">
        <v>493</v>
      </c>
      <c r="D16" s="270">
        <f>D5</f>
        <v>11599.1904627147</v>
      </c>
      <c r="E16" s="288">
        <f t="shared" ref="E16:O16" si="4">D16+E5</f>
        <v>21917.6495406928</v>
      </c>
      <c r="F16" s="288">
        <f t="shared" si="4"/>
        <v>32197.4653030504</v>
      </c>
      <c r="G16" s="288">
        <f t="shared" si="4"/>
        <v>43002.4564426777</v>
      </c>
      <c r="H16" s="288">
        <f t="shared" si="4"/>
        <v>54870.6402444088</v>
      </c>
      <c r="I16" s="288">
        <f t="shared" si="4"/>
        <v>61508.5376818527</v>
      </c>
      <c r="J16" s="288">
        <f t="shared" si="4"/>
        <v>71059.3587607135</v>
      </c>
      <c r="K16" s="288">
        <f t="shared" si="4"/>
        <v>78247.9381415817</v>
      </c>
      <c r="L16" s="288">
        <f t="shared" si="4"/>
        <v>84065.7107885077</v>
      </c>
      <c r="M16" s="288">
        <f t="shared" si="4"/>
        <v>89920.3342633286</v>
      </c>
      <c r="N16" s="288">
        <f t="shared" si="4"/>
        <v>97405.6142633286</v>
      </c>
      <c r="O16" s="288">
        <f t="shared" si="4"/>
        <v>106329.330263329</v>
      </c>
      <c r="P16" s="270">
        <f>O16</f>
        <v>106329.330263329</v>
      </c>
    </row>
    <row r="17" s="257" customFormat="1" ht="19.95" hidden="1" customHeight="1" spans="1:18">
      <c r="A17" s="267"/>
      <c r="B17" s="271"/>
      <c r="C17" s="269" t="s">
        <v>494</v>
      </c>
      <c r="D17" s="288">
        <f>D8</f>
        <v>1838.25562589263</v>
      </c>
      <c r="E17" s="288">
        <f t="shared" ref="E17:O17" si="5">D17+E8</f>
        <v>3690.64798186814</v>
      </c>
      <c r="F17" s="288">
        <f t="shared" si="5"/>
        <v>5583.68449282451</v>
      </c>
      <c r="G17" s="288">
        <f t="shared" si="5"/>
        <v>7433.35180365552</v>
      </c>
      <c r="H17" s="288">
        <f t="shared" si="5"/>
        <v>9362.22064550727</v>
      </c>
      <c r="I17" s="288">
        <f t="shared" si="5"/>
        <v>11232.6531990485</v>
      </c>
      <c r="J17" s="288">
        <f t="shared" si="5"/>
        <v>13091.8882982742</v>
      </c>
      <c r="K17" s="288">
        <f t="shared" si="5"/>
        <v>14934.0556393063</v>
      </c>
      <c r="L17" s="288">
        <f t="shared" si="5"/>
        <v>16882.7424288626</v>
      </c>
      <c r="M17" s="288">
        <f t="shared" si="5"/>
        <v>18777.6670614699</v>
      </c>
      <c r="N17" s="288">
        <f t="shared" si="5"/>
        <v>20639.6298266216</v>
      </c>
      <c r="O17" s="288">
        <f t="shared" si="5"/>
        <v>22586.7803169951</v>
      </c>
      <c r="P17" s="270">
        <f>O17</f>
        <v>22586.7803169951</v>
      </c>
    </row>
    <row r="18" s="257" customFormat="1" ht="19.95" hidden="1" customHeight="1" spans="1:18">
      <c r="A18" s="267"/>
      <c r="B18" s="271"/>
      <c r="C18" s="269" t="s">
        <v>495</v>
      </c>
      <c r="D18" s="288">
        <f>D9</f>
        <v>1702.22127577778</v>
      </c>
      <c r="E18" s="288">
        <f t="shared" ref="E18:O18" si="6">D18+E9</f>
        <v>3334.45468588778</v>
      </c>
      <c r="F18" s="288">
        <f t="shared" si="6"/>
        <v>5162.35453588778</v>
      </c>
      <c r="G18" s="288">
        <f t="shared" si="6"/>
        <v>6753.95129535778</v>
      </c>
      <c r="H18" s="288">
        <f t="shared" si="6"/>
        <v>8620.93830467681</v>
      </c>
      <c r="I18" s="288">
        <f t="shared" si="6"/>
        <v>10358.8383146768</v>
      </c>
      <c r="J18" s="288">
        <f t="shared" si="6"/>
        <v>11996.2506146768</v>
      </c>
      <c r="K18" s="288">
        <f t="shared" si="6"/>
        <v>13529.7961424275</v>
      </c>
      <c r="L18" s="288">
        <f t="shared" si="6"/>
        <v>15127.6514624275</v>
      </c>
      <c r="M18" s="288">
        <f t="shared" si="6"/>
        <v>16570.7412624275</v>
      </c>
      <c r="N18" s="288">
        <f t="shared" si="6"/>
        <v>18329.2473361014</v>
      </c>
      <c r="O18" s="288">
        <f t="shared" si="6"/>
        <v>19831.5501761014</v>
      </c>
      <c r="P18" s="270">
        <f>O18</f>
        <v>19831.5501761014</v>
      </c>
    </row>
    <row r="19" s="257" customFormat="1" ht="19.95" hidden="1" customHeight="1" spans="1:18">
      <c r="A19" s="267"/>
      <c r="B19" s="271"/>
      <c r="C19" s="274" t="s">
        <v>425</v>
      </c>
      <c r="D19" s="289">
        <f t="shared" ref="D19:P19" si="7">D18/D16</f>
        <v>0.146753455014772</v>
      </c>
      <c r="E19" s="289">
        <f t="shared" si="7"/>
        <v>0.152135596460604</v>
      </c>
      <c r="F19" s="289">
        <f t="shared" si="7"/>
        <v>0.160334190511534</v>
      </c>
      <c r="G19" s="289">
        <f t="shared" si="7"/>
        <v>0.157059662495346</v>
      </c>
      <c r="H19" s="289">
        <f t="shared" si="7"/>
        <v>0.157113863922068</v>
      </c>
      <c r="I19" s="289">
        <f t="shared" si="7"/>
        <v>0.168413015576097</v>
      </c>
      <c r="J19" s="289">
        <f t="shared" si="7"/>
        <v>0.168820136065021</v>
      </c>
      <c r="K19" s="289">
        <f t="shared" si="7"/>
        <v>0.172909299129987</v>
      </c>
      <c r="L19" s="289">
        <f t="shared" si="7"/>
        <v>0.179950318870028</v>
      </c>
      <c r="M19" s="289">
        <f t="shared" si="7"/>
        <v>0.184282469568014</v>
      </c>
      <c r="N19" s="289">
        <f t="shared" si="7"/>
        <v>0.1881744443041</v>
      </c>
      <c r="O19" s="289">
        <f t="shared" si="7"/>
        <v>0.18651062813043</v>
      </c>
      <c r="P19" s="289">
        <f t="shared" si="7"/>
        <v>0.18651062813043</v>
      </c>
    </row>
    <row r="20" s="257" customFormat="1" ht="19.95" hidden="1" customHeight="1" spans="1:18">
      <c r="A20" s="267"/>
      <c r="B20" s="271"/>
      <c r="C20" s="277" t="s">
        <v>426</v>
      </c>
      <c r="D20" s="278">
        <v>0.161423342760915</v>
      </c>
      <c r="E20" s="278">
        <v>0.162071338748834</v>
      </c>
      <c r="F20" s="278">
        <v>0.163476272592282</v>
      </c>
      <c r="G20" s="278">
        <v>0.165188558683181</v>
      </c>
      <c r="H20" s="278">
        <v>0.175648121420692</v>
      </c>
      <c r="I20" s="278">
        <v>0.171960536470064</v>
      </c>
      <c r="J20" s="278">
        <v>0.17500150196697</v>
      </c>
      <c r="K20" s="278">
        <v>0.178540968053349</v>
      </c>
      <c r="L20" s="278">
        <v>0.176283372701286</v>
      </c>
      <c r="M20" s="278">
        <v>0.175942566281471</v>
      </c>
      <c r="N20" s="278">
        <v>0.174428498684641</v>
      </c>
      <c r="O20" s="278">
        <v>0.177142376997611</v>
      </c>
      <c r="P20" s="278">
        <v>0.177142376997611</v>
      </c>
    </row>
    <row r="21" s="257" customFormat="1" ht="19.95" hidden="1" customHeight="1" spans="1:18">
      <c r="A21" s="267"/>
      <c r="B21" s="280"/>
      <c r="C21" s="281" t="s">
        <v>427</v>
      </c>
      <c r="D21" s="290">
        <f t="shared" ref="D21:P21" si="8">D17/D15</f>
        <v>0.161423342760915</v>
      </c>
      <c r="E21" s="290">
        <f t="shared" si="8"/>
        <v>0.162071338748834</v>
      </c>
      <c r="F21" s="290">
        <f t="shared" si="8"/>
        <v>0.163476272592282</v>
      </c>
      <c r="G21" s="290">
        <f t="shared" si="8"/>
        <v>0.165188558683181</v>
      </c>
      <c r="H21" s="290">
        <f t="shared" si="8"/>
        <v>0.175648121420692</v>
      </c>
      <c r="I21" s="290">
        <f t="shared" si="8"/>
        <v>0.171960536470065</v>
      </c>
      <c r="J21" s="290">
        <f t="shared" si="8"/>
        <v>0.175001501966971</v>
      </c>
      <c r="K21" s="290">
        <f t="shared" si="8"/>
        <v>0.178540968053349</v>
      </c>
      <c r="L21" s="290">
        <f t="shared" si="8"/>
        <v>0.176283372701287</v>
      </c>
      <c r="M21" s="290">
        <f t="shared" si="8"/>
        <v>0.175942566281471</v>
      </c>
      <c r="N21" s="290">
        <f t="shared" si="8"/>
        <v>0.174428498684642</v>
      </c>
      <c r="O21" s="290">
        <f t="shared" si="8"/>
        <v>0.177142376997612</v>
      </c>
      <c r="P21" s="290">
        <f t="shared" si="8"/>
        <v>0.177142376997612</v>
      </c>
    </row>
    <row r="22" s="257" customFormat="1" ht="19.95" hidden="1" customHeight="1" spans="1:18">
      <c r="A22" s="267"/>
      <c r="B22" s="283" t="s">
        <v>489</v>
      </c>
      <c r="C22" s="284"/>
      <c r="D22" s="291">
        <f t="shared" ref="D22:O22" si="9">(D19-D21)/D19</f>
        <v>-0.0999628100385486</v>
      </c>
      <c r="E22" s="291">
        <f t="shared" si="9"/>
        <v>-0.0653084650757788</v>
      </c>
      <c r="F22" s="291">
        <f t="shared" si="9"/>
        <v>-0.0195970807643968</v>
      </c>
      <c r="G22" s="291">
        <f t="shared" si="9"/>
        <v>-0.0517567404557246</v>
      </c>
      <c r="H22" s="291">
        <f t="shared" si="9"/>
        <v>-0.117967040183145</v>
      </c>
      <c r="I22" s="291">
        <f t="shared" si="9"/>
        <v>-0.0210644105019582</v>
      </c>
      <c r="J22" s="291">
        <f t="shared" si="9"/>
        <v>-0.0366150984475497</v>
      </c>
      <c r="K22" s="291">
        <f t="shared" si="9"/>
        <v>-0.0325700754771332</v>
      </c>
      <c r="L22" s="291">
        <f t="shared" si="9"/>
        <v>0.0203775474907031</v>
      </c>
      <c r="M22" s="291">
        <f t="shared" si="9"/>
        <v>0.0452560859754769</v>
      </c>
      <c r="N22" s="291">
        <f t="shared" si="9"/>
        <v>0.0730489502455736</v>
      </c>
      <c r="O22" s="291">
        <f t="shared" si="9"/>
        <v>0.0502290471418466</v>
      </c>
      <c r="P22" s="291"/>
    </row>
    <row r="23" s="257" customFormat="1" ht="16.2" spans="1:18">
      <c r="A23" s="267"/>
      <c r="B23" s="283" t="s">
        <v>490</v>
      </c>
      <c r="C23" s="284"/>
      <c r="D23" s="286">
        <f t="shared" ref="D23:J23" si="10">2-D21/D20</f>
        <v>1</v>
      </c>
      <c r="E23" s="286">
        <f t="shared" si="10"/>
        <v>1</v>
      </c>
      <c r="F23" s="286">
        <f t="shared" si="10"/>
        <v>0.999999999999998</v>
      </c>
      <c r="G23" s="286">
        <f t="shared" si="10"/>
        <v>0.999999999999998</v>
      </c>
      <c r="H23" s="286">
        <f t="shared" si="10"/>
        <v>0.999999999999999</v>
      </c>
      <c r="I23" s="286">
        <f t="shared" si="10"/>
        <v>0.999999999999996</v>
      </c>
      <c r="J23" s="286">
        <f t="shared" si="10"/>
        <v>0.999999999999996</v>
      </c>
      <c r="K23" s="286">
        <v>0.06</v>
      </c>
      <c r="L23" s="286">
        <f t="shared" ref="L23:P23" si="11">2-L21/L20</f>
        <v>0.999999999999996</v>
      </c>
      <c r="M23" s="286">
        <f t="shared" si="11"/>
        <v>1</v>
      </c>
      <c r="N23" s="286">
        <f t="shared" si="11"/>
        <v>0.999999999999997</v>
      </c>
      <c r="O23" s="286">
        <f t="shared" si="11"/>
        <v>0.999999999999996</v>
      </c>
      <c r="P23" s="286">
        <f t="shared" si="11"/>
        <v>0.999999999999996</v>
      </c>
    </row>
    <row r="24" s="257" customFormat="1" ht="16.2" customHeight="1" spans="1:18">
      <c r="A24" s="267"/>
      <c r="B24" s="292" t="s">
        <v>496</v>
      </c>
      <c r="C24" s="274" t="s">
        <v>425</v>
      </c>
      <c r="D24" s="274">
        <v>34.9554951575672</v>
      </c>
      <c r="E24" s="274">
        <v>32.7910335545947</v>
      </c>
      <c r="F24" s="274">
        <v>32.1556536473229</v>
      </c>
      <c r="G24" s="274">
        <v>25.9070811758388</v>
      </c>
      <c r="H24" s="274">
        <v>30.1660179105117</v>
      </c>
      <c r="I24" s="274">
        <v>36.5277907100623</v>
      </c>
      <c r="J24" s="274">
        <v>30.4450404246841</v>
      </c>
      <c r="K24" s="274">
        <v>36.6214204584098</v>
      </c>
      <c r="L24" s="274">
        <v>13.6280942681611</v>
      </c>
      <c r="M24" s="274">
        <v>20.771014770731</v>
      </c>
      <c r="N24" s="274">
        <v>23.4688351916251</v>
      </c>
      <c r="O24" s="274">
        <v>14.2548203850428</v>
      </c>
      <c r="P24" s="274">
        <v>27.5439420534952</v>
      </c>
    </row>
    <row r="25" s="257" customFormat="1" ht="16.2" customHeight="1" spans="1:18">
      <c r="A25" s="267"/>
      <c r="B25" s="293"/>
      <c r="C25" s="277" t="s">
        <v>426</v>
      </c>
      <c r="D25" s="294">
        <v>22.5240067837961</v>
      </c>
      <c r="E25" s="294">
        <v>22.8079817830581</v>
      </c>
      <c r="F25" s="294">
        <v>24.7498058333868</v>
      </c>
      <c r="G25" s="294">
        <v>23.5328939583068</v>
      </c>
      <c r="H25" s="294">
        <v>35.6807837634068</v>
      </c>
      <c r="I25" s="294">
        <v>23.1504189901021</v>
      </c>
      <c r="J25" s="294">
        <v>29.1916358791126</v>
      </c>
      <c r="K25" s="294">
        <v>30.8343600478365</v>
      </c>
      <c r="L25" s="294">
        <v>23.8654180251969</v>
      </c>
      <c r="M25" s="294">
        <v>22.7376546411569</v>
      </c>
      <c r="N25" s="294">
        <v>21.5675009187318</v>
      </c>
      <c r="O25" s="294">
        <v>31.6980769859551</v>
      </c>
      <c r="P25" s="295">
        <v>25.3467186348338</v>
      </c>
    </row>
    <row r="26" s="257" customFormat="1" ht="15.6" spans="1:18">
      <c r="A26" s="267"/>
      <c r="B26" s="293"/>
      <c r="C26" s="281" t="s">
        <v>427</v>
      </c>
      <c r="D26" s="296">
        <f>'厨电1月 '!E11</f>
        <v>25.5481477497413</v>
      </c>
      <c r="E26" s="296">
        <f>'厨电2月 '!E12</f>
        <v>22.1159330724218</v>
      </c>
      <c r="F26" s="296">
        <f>厨电3月!F11</f>
        <v>24.1397042169572</v>
      </c>
      <c r="G26" s="296">
        <f>厨电4月!E12</f>
        <v>18.9481183265711</v>
      </c>
      <c r="H26" s="296">
        <f>'厨电5月 '!K245</f>
        <v>31.1756434822526</v>
      </c>
      <c r="I26" s="296">
        <v>21.6351628730721</v>
      </c>
      <c r="J26" s="296">
        <v>26.7024266968781</v>
      </c>
      <c r="K26" s="296">
        <v>28.5276131526564</v>
      </c>
      <c r="L26" s="296">
        <v>22.2988633523511</v>
      </c>
      <c r="M26" s="296">
        <v>22.009492425375</v>
      </c>
      <c r="N26" s="296">
        <v>23.1318930877508</v>
      </c>
      <c r="O26" s="296">
        <v>35.1598141995874</v>
      </c>
      <c r="P26" s="296">
        <v>24.2317397892131</v>
      </c>
      <c r="Q26" s="297"/>
    </row>
    <row r="27" s="257" customFormat="1" ht="16.2" customHeight="1" spans="1:18">
      <c r="A27" s="267"/>
      <c r="B27" s="298" t="s">
        <v>497</v>
      </c>
      <c r="C27" s="299"/>
      <c r="D27" s="300">
        <f t="shared" ref="D27:P27" si="12">2-D26/D25</f>
        <v>0.865736989205633</v>
      </c>
      <c r="E27" s="300">
        <f t="shared" si="12"/>
        <v>1.0303423914145</v>
      </c>
      <c r="F27" s="300">
        <f t="shared" si="12"/>
        <v>1.02465076374889</v>
      </c>
      <c r="G27" s="300">
        <f t="shared" si="12"/>
        <v>1.19482413169662</v>
      </c>
      <c r="H27" s="300">
        <f t="shared" si="12"/>
        <v>1.12626236887135</v>
      </c>
      <c r="I27" s="300">
        <f t="shared" si="12"/>
        <v>1.06545264332701</v>
      </c>
      <c r="J27" s="300">
        <f t="shared" si="12"/>
        <v>1.08527131513091</v>
      </c>
      <c r="K27" s="300">
        <f t="shared" si="12"/>
        <v>1.07481092169909</v>
      </c>
      <c r="L27" s="300">
        <f t="shared" si="12"/>
        <v>1.06564119979763</v>
      </c>
      <c r="M27" s="300">
        <f t="shared" si="12"/>
        <v>1.03202450856404</v>
      </c>
      <c r="N27" s="300">
        <f t="shared" si="12"/>
        <v>0.927465301848658</v>
      </c>
      <c r="O27" s="300">
        <f t="shared" si="12"/>
        <v>0.890790308346903</v>
      </c>
      <c r="P27" s="300">
        <f t="shared" si="12"/>
        <v>1.04398908046773</v>
      </c>
    </row>
    <row r="28" s="258" customFormat="1" ht="19.95" hidden="1" customHeight="1" spans="1:18">
      <c r="A28" s="267"/>
      <c r="B28" s="301" t="s">
        <v>498</v>
      </c>
      <c r="C28" s="302"/>
      <c r="D28" s="303">
        <f t="shared" ref="D28:O28" si="13">D25/D24-1</f>
        <v>-0.355637599116656</v>
      </c>
      <c r="E28" s="303">
        <f t="shared" si="13"/>
        <v>-0.304444559666457</v>
      </c>
      <c r="F28" s="303">
        <f t="shared" si="13"/>
        <v>-0.230312463716708</v>
      </c>
      <c r="G28" s="303">
        <f t="shared" si="13"/>
        <v>-0.0916424046930532</v>
      </c>
      <c r="H28" s="303">
        <f t="shared" si="13"/>
        <v>0.18281384932061</v>
      </c>
      <c r="I28" s="303">
        <f t="shared" si="13"/>
        <v>-0.36622449537511</v>
      </c>
      <c r="J28" s="303">
        <f t="shared" si="13"/>
        <v>-0.041169416367576</v>
      </c>
      <c r="K28" s="303">
        <f t="shared" si="13"/>
        <v>-0.158023919829804</v>
      </c>
      <c r="L28" s="303">
        <f t="shared" si="13"/>
        <v>0.751192613992475</v>
      </c>
      <c r="M28" s="303">
        <f t="shared" si="13"/>
        <v>0.0946819350009391</v>
      </c>
      <c r="N28" s="303">
        <f t="shared" si="13"/>
        <v>-0.0810152807912595</v>
      </c>
      <c r="O28" s="303">
        <f t="shared" si="13"/>
        <v>1.22367424700876</v>
      </c>
      <c r="P28" s="304"/>
    </row>
    <row r="29" s="257" customFormat="1" ht="15.6" customHeight="1" spans="1:18">
      <c r="A29" s="267"/>
      <c r="B29" s="298" t="s">
        <v>499</v>
      </c>
      <c r="C29" s="299"/>
      <c r="D29" s="305">
        <f t="shared" ref="D29:P29" si="14">(D24-D26)/D24</f>
        <v>0.269123563131372</v>
      </c>
      <c r="E29" s="305">
        <f t="shared" si="14"/>
        <v>0.325549375087541</v>
      </c>
      <c r="F29" s="305">
        <f t="shared" si="14"/>
        <v>0.249285849334089</v>
      </c>
      <c r="G29" s="305">
        <f t="shared" si="14"/>
        <v>0.268612384468757</v>
      </c>
      <c r="H29" s="305">
        <f t="shared" si="14"/>
        <v>-0.0334689707715474</v>
      </c>
      <c r="I29" s="305">
        <f t="shared" si="14"/>
        <v>0.407706777428719</v>
      </c>
      <c r="J29" s="305">
        <f t="shared" si="14"/>
        <v>0.122930161221648</v>
      </c>
      <c r="K29" s="305">
        <f t="shared" si="14"/>
        <v>0.221012926435919</v>
      </c>
      <c r="L29" s="305">
        <f t="shared" si="14"/>
        <v>-0.636242229733269</v>
      </c>
      <c r="M29" s="305">
        <f t="shared" si="14"/>
        <v>-0.0596252839986024</v>
      </c>
      <c r="N29" s="305">
        <f t="shared" si="14"/>
        <v>0.0143570015777578</v>
      </c>
      <c r="O29" s="305">
        <f t="shared" si="14"/>
        <v>-1.46652102586152</v>
      </c>
      <c r="P29" s="305">
        <f t="shared" si="14"/>
        <v>0.120251569577413</v>
      </c>
    </row>
    <row r="30" s="257" customFormat="1" ht="19.95" hidden="1" customHeight="1" spans="1:18">
      <c r="A30" s="267"/>
      <c r="B30" s="298" t="s">
        <v>500</v>
      </c>
      <c r="C30" s="299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306"/>
    </row>
    <row r="31" s="257" customFormat="1" ht="15" customHeight="1" spans="1:18">
      <c r="A31" s="267"/>
      <c r="B31" s="292" t="s">
        <v>501</v>
      </c>
      <c r="C31" s="274" t="s">
        <v>425</v>
      </c>
      <c r="D31" s="274">
        <f t="shared" ref="D31:P31" si="15">D40/D60*1000</f>
        <v>34.9554951575672</v>
      </c>
      <c r="E31" s="274">
        <f t="shared" si="15"/>
        <v>33.8572599912247</v>
      </c>
      <c r="F31" s="274">
        <f t="shared" si="15"/>
        <v>33.2376849501324</v>
      </c>
      <c r="G31" s="274">
        <f t="shared" si="15"/>
        <v>31.1892274628286</v>
      </c>
      <c r="H31" s="274">
        <f t="shared" si="15"/>
        <v>30.9753043129667</v>
      </c>
      <c r="I31" s="274">
        <f t="shared" si="15"/>
        <v>31.7746572892183</v>
      </c>
      <c r="J31" s="274">
        <f t="shared" si="15"/>
        <v>31.6020813807025</v>
      </c>
      <c r="K31" s="274">
        <f t="shared" si="15"/>
        <v>32.0505616992572</v>
      </c>
      <c r="L31" s="274">
        <f t="shared" si="15"/>
        <v>29.8167259556527</v>
      </c>
      <c r="M31" s="274">
        <f t="shared" si="15"/>
        <v>28.6440202878174</v>
      </c>
      <c r="N31" s="274">
        <f t="shared" si="15"/>
        <v>28.0485666090677</v>
      </c>
      <c r="O31" s="274">
        <f t="shared" si="15"/>
        <v>27.5439420534952</v>
      </c>
      <c r="P31" s="274">
        <f t="shared" si="15"/>
        <v>27.5439420534952</v>
      </c>
    </row>
    <row r="32" s="257" customFormat="1" ht="15.6" spans="1:18">
      <c r="A32" s="267"/>
      <c r="B32" s="293"/>
      <c r="C32" s="277" t="s">
        <v>426</v>
      </c>
      <c r="D32" s="307">
        <f t="shared" ref="D32:P32" si="16">D41/D61*1000</f>
        <v>22.5240067837961</v>
      </c>
      <c r="E32" s="307">
        <f t="shared" si="16"/>
        <v>22.6656894688659</v>
      </c>
      <c r="F32" s="307">
        <f t="shared" si="16"/>
        <v>23.3205060023213</v>
      </c>
      <c r="G32" s="307">
        <f t="shared" si="16"/>
        <v>23.3705556708984</v>
      </c>
      <c r="H32" s="307">
        <f t="shared" si="16"/>
        <v>25.0832081849069</v>
      </c>
      <c r="I32" s="307">
        <f t="shared" si="16"/>
        <v>24.7433791865996</v>
      </c>
      <c r="J32" s="307">
        <f t="shared" si="16"/>
        <v>25.2816290356164</v>
      </c>
      <c r="K32" s="307">
        <f t="shared" si="16"/>
        <v>25.852295911659</v>
      </c>
      <c r="L32" s="307">
        <f t="shared" si="16"/>
        <v>25.5965514046886</v>
      </c>
      <c r="M32" s="307">
        <f t="shared" si="16"/>
        <v>25.261450122977</v>
      </c>
      <c r="N32" s="307">
        <f t="shared" si="16"/>
        <v>24.8478715152167</v>
      </c>
      <c r="O32" s="307">
        <f t="shared" si="16"/>
        <v>25.3467186348338</v>
      </c>
      <c r="P32" s="307">
        <f t="shared" si="16"/>
        <v>25.3467186348338</v>
      </c>
      <c r="R32" s="257">
        <f>31.19-23.78</f>
        <v>7.41</v>
      </c>
    </row>
    <row r="33" s="257" customFormat="1" ht="15.6" spans="1:21">
      <c r="A33" s="267"/>
      <c r="B33" s="293"/>
      <c r="C33" s="281" t="s">
        <v>427</v>
      </c>
      <c r="D33" s="308">
        <f t="shared" ref="D33:P33" si="17">D42/D62*1000</f>
        <v>25.544360881458</v>
      </c>
      <c r="E33" s="308">
        <f t="shared" si="17"/>
        <v>23.7555018268311</v>
      </c>
      <c r="F33" s="308">
        <f t="shared" si="17"/>
        <v>23.8880319711129</v>
      </c>
      <c r="G33" s="308">
        <f t="shared" si="17"/>
        <v>22.5949761762777</v>
      </c>
      <c r="H33" s="308">
        <f t="shared" si="17"/>
        <v>23.7795272101256</v>
      </c>
      <c r="I33" s="308">
        <f t="shared" si="17"/>
        <v>23.382032009364</v>
      </c>
      <c r="J33" s="308">
        <f t="shared" si="17"/>
        <v>23.8020773134453</v>
      </c>
      <c r="K33" s="308">
        <f t="shared" si="17"/>
        <v>24.3032531035348</v>
      </c>
      <c r="L33" s="308">
        <f t="shared" si="17"/>
        <v>24.0382611614958</v>
      </c>
      <c r="M33" s="308">
        <f t="shared" si="17"/>
        <v>23.8009259690322</v>
      </c>
      <c r="N33" s="308">
        <f t="shared" si="17"/>
        <v>23.7328775215386</v>
      </c>
      <c r="O33" s="308">
        <f t="shared" si="17"/>
        <v>24.4686987115876</v>
      </c>
      <c r="P33" s="308">
        <f t="shared" si="17"/>
        <v>24.4686987115876</v>
      </c>
    </row>
    <row r="34" ht="15.6" customHeight="1" spans="1:21">
      <c r="A34" s="267"/>
      <c r="B34" s="298" t="s">
        <v>502</v>
      </c>
      <c r="C34" s="299"/>
      <c r="D34" s="309">
        <f t="shared" ref="D34:O34" si="18">2-D33/D32</f>
        <v>0.865905115077714</v>
      </c>
      <c r="E34" s="309">
        <f t="shared" si="18"/>
        <v>0.951917970134453</v>
      </c>
      <c r="F34" s="309">
        <f t="shared" si="18"/>
        <v>0.97566407998458</v>
      </c>
      <c r="G34" s="309">
        <f t="shared" si="18"/>
        <v>1.03318618117354</v>
      </c>
      <c r="H34" s="309">
        <f t="shared" si="18"/>
        <v>1.05197425166553</v>
      </c>
      <c r="I34" s="309">
        <f t="shared" si="18"/>
        <v>1.0550186442591</v>
      </c>
      <c r="J34" s="309">
        <f t="shared" si="18"/>
        <v>1.05852280009673</v>
      </c>
      <c r="K34" s="309">
        <f t="shared" si="18"/>
        <v>1.05991896477657</v>
      </c>
      <c r="L34" s="309">
        <f t="shared" si="18"/>
        <v>1.0608789136691</v>
      </c>
      <c r="M34" s="309">
        <f t="shared" si="18"/>
        <v>1.05781632276986</v>
      </c>
      <c r="N34" s="309">
        <f t="shared" si="18"/>
        <v>1.04487281709402</v>
      </c>
      <c r="O34" s="309">
        <f t="shared" si="18"/>
        <v>1.03464037834229</v>
      </c>
      <c r="P34" s="309">
        <f>O34</f>
        <v>1.03464037834229</v>
      </c>
      <c r="Q34" s="257"/>
      <c r="R34" s="257"/>
    </row>
    <row r="35" ht="15.6" customHeight="1" spans="1:21">
      <c r="A35" s="267"/>
      <c r="B35" s="298" t="s">
        <v>503</v>
      </c>
      <c r="C35" s="299"/>
      <c r="D35" s="305">
        <f t="shared" ref="D35:O35" si="19">(D31-D33)/D31</f>
        <v>0.269231897121957</v>
      </c>
      <c r="E35" s="305">
        <f t="shared" si="19"/>
        <v>0.298363132959129</v>
      </c>
      <c r="F35" s="305">
        <f t="shared" si="19"/>
        <v>0.281296756770126</v>
      </c>
      <c r="G35" s="305">
        <f t="shared" si="19"/>
        <v>0.275551912813281</v>
      </c>
      <c r="H35" s="305">
        <f t="shared" si="19"/>
        <v>0.232306905854315</v>
      </c>
      <c r="I35" s="305">
        <f t="shared" si="19"/>
        <v>0.264129529500922</v>
      </c>
      <c r="J35" s="305">
        <f t="shared" si="19"/>
        <v>0.246819314629706</v>
      </c>
      <c r="K35" s="305">
        <f t="shared" si="19"/>
        <v>0.241721460872304</v>
      </c>
      <c r="L35" s="305">
        <f t="shared" si="19"/>
        <v>0.193799440044201</v>
      </c>
      <c r="M35" s="305">
        <f t="shared" si="19"/>
        <v>0.169078721147429</v>
      </c>
      <c r="N35" s="305">
        <f t="shared" si="19"/>
        <v>0.153864871160079</v>
      </c>
      <c r="O35" s="305">
        <f t="shared" si="19"/>
        <v>0.11164862806983</v>
      </c>
      <c r="P35" s="305">
        <f>O35</f>
        <v>0.11164862806983</v>
      </c>
      <c r="Q35" s="257"/>
      <c r="R35" s="257"/>
    </row>
    <row r="36" ht="19.95" hidden="1" customHeight="1" spans="1:21">
      <c r="A36" s="267"/>
      <c r="B36" s="298" t="s">
        <v>504</v>
      </c>
      <c r="C36" s="299"/>
      <c r="D36" s="270">
        <f t="shared" ref="D36:O36" si="20">D42</f>
        <v>2493.41061</v>
      </c>
      <c r="E36" s="270">
        <f t="shared" si="20"/>
        <v>4843.8656</v>
      </c>
      <c r="F36" s="270">
        <f t="shared" si="20"/>
        <v>7435.89048</v>
      </c>
      <c r="G36" s="270">
        <f t="shared" si="20"/>
        <v>9527.19429970365</v>
      </c>
      <c r="H36" s="270">
        <f t="shared" si="20"/>
        <v>11632.5166797036</v>
      </c>
      <c r="I36" s="270">
        <f t="shared" si="20"/>
        <v>14040.769929431</v>
      </c>
      <c r="J36" s="270">
        <f t="shared" si="20"/>
        <v>16362.9998719784</v>
      </c>
      <c r="K36" s="270">
        <f t="shared" si="20"/>
        <v>18689.7120292367</v>
      </c>
      <c r="L36" s="270">
        <f t="shared" si="20"/>
        <v>21302.2022618715</v>
      </c>
      <c r="M36" s="270">
        <f t="shared" si="20"/>
        <v>23886.2047105802</v>
      </c>
      <c r="N36" s="270">
        <f t="shared" si="20"/>
        <v>26514.7742497137</v>
      </c>
      <c r="O36" s="270">
        <f t="shared" si="20"/>
        <v>29218.3178429625</v>
      </c>
      <c r="P36" s="310"/>
      <c r="Q36" s="257"/>
      <c r="R36" s="257"/>
    </row>
    <row r="37" s="257" customFormat="1" ht="15.6" spans="1:21">
      <c r="A37" s="267"/>
      <c r="B37" s="292" t="s">
        <v>505</v>
      </c>
      <c r="C37" s="274" t="s">
        <v>425</v>
      </c>
      <c r="D37" s="311">
        <v>2786.37243</v>
      </c>
      <c r="E37" s="311">
        <v>2692.30781</v>
      </c>
      <c r="F37" s="311">
        <v>2979.4464</v>
      </c>
      <c r="G37" s="311">
        <v>2556.69212</v>
      </c>
      <c r="H37" s="311">
        <v>2816.08827</v>
      </c>
      <c r="I37" s="311">
        <v>2742.94486</v>
      </c>
      <c r="J37" s="311">
        <v>2368.5937</v>
      </c>
      <c r="K37" s="311">
        <v>2153.77898</v>
      </c>
      <c r="L37" s="311">
        <v>1237.78529</v>
      </c>
      <c r="M37" s="311">
        <v>2317.46366</v>
      </c>
      <c r="N37" s="311">
        <v>2618.46488</v>
      </c>
      <c r="O37" s="311">
        <v>1590.43882</v>
      </c>
      <c r="P37" s="311">
        <v>28860.37722</v>
      </c>
    </row>
    <row r="38" s="257" customFormat="1" ht="15.6" spans="1:21">
      <c r="A38" s="267"/>
      <c r="B38" s="293"/>
      <c r="C38" s="277" t="s">
        <v>426</v>
      </c>
      <c r="D38" s="312">
        <v>2628.64168769614</v>
      </c>
      <c r="E38" s="312">
        <v>2650.37871511848</v>
      </c>
      <c r="F38" s="312">
        <v>2640.90328164571</v>
      </c>
      <c r="G38" s="312">
        <v>2463.98812901056</v>
      </c>
      <c r="H38" s="312">
        <v>2562.05867813143</v>
      </c>
      <c r="I38" s="312">
        <v>2548.97688290519</v>
      </c>
      <c r="J38" s="312">
        <v>2516.49416259478</v>
      </c>
      <c r="K38" s="312">
        <v>2516.2379517037</v>
      </c>
      <c r="L38" s="312">
        <v>2799.53286144573</v>
      </c>
      <c r="M38" s="312">
        <v>2751.36989985319</v>
      </c>
      <c r="N38" s="312">
        <v>2807.11808207754</v>
      </c>
      <c r="O38" s="312">
        <v>2894.19291920263</v>
      </c>
      <c r="P38" s="312">
        <v>31779.8932513851</v>
      </c>
    </row>
    <row r="39" s="257" customFormat="1" ht="15.6" spans="1:21">
      <c r="A39" s="267"/>
      <c r="B39" s="293"/>
      <c r="C39" s="281" t="s">
        <v>427</v>
      </c>
      <c r="D39" s="313">
        <v>2493.41061</v>
      </c>
      <c r="E39" s="313">
        <v>2350.45499</v>
      </c>
      <c r="F39" s="313">
        <f>厨电3月!J238</f>
        <v>2592.02488</v>
      </c>
      <c r="G39" s="313">
        <f>厨电4月!I235</f>
        <v>2091.30381970365</v>
      </c>
      <c r="H39" s="313">
        <f>'厨电5月 '!J245</f>
        <v>2105.32238</v>
      </c>
      <c r="I39" s="313">
        <v>2408.2532497274</v>
      </c>
      <c r="J39" s="313">
        <v>2322.22994254739</v>
      </c>
      <c r="K39" s="313">
        <v>2326.71215725827</v>
      </c>
      <c r="L39" s="313">
        <v>2612.49023263475</v>
      </c>
      <c r="M39" s="313">
        <v>2584.00244870873</v>
      </c>
      <c r="N39" s="313">
        <v>2628.56953913348</v>
      </c>
      <c r="O39" s="313">
        <v>2703.54359324887</v>
      </c>
      <c r="P39" s="313">
        <v>29058.5085255377</v>
      </c>
      <c r="Q39" s="259"/>
      <c r="R39" s="259"/>
    </row>
    <row r="40" s="257" customFormat="1" ht="15.6" customHeight="1" spans="1:21">
      <c r="A40" s="267"/>
      <c r="B40" s="292" t="s">
        <v>506</v>
      </c>
      <c r="C40" s="274" t="s">
        <v>425</v>
      </c>
      <c r="D40" s="311">
        <f>D37</f>
        <v>2786.37243</v>
      </c>
      <c r="E40" s="311">
        <f t="shared" ref="E40:O40" si="21">D40+E37</f>
        <v>5478.68024</v>
      </c>
      <c r="F40" s="311">
        <f t="shared" si="21"/>
        <v>8458.12664</v>
      </c>
      <c r="G40" s="311">
        <f t="shared" si="21"/>
        <v>11014.81876</v>
      </c>
      <c r="H40" s="311">
        <f t="shared" si="21"/>
        <v>13830.90703</v>
      </c>
      <c r="I40" s="311">
        <f t="shared" si="21"/>
        <v>16573.85189</v>
      </c>
      <c r="J40" s="311">
        <f t="shared" si="21"/>
        <v>18942.44559</v>
      </c>
      <c r="K40" s="311">
        <f t="shared" si="21"/>
        <v>21096.22457</v>
      </c>
      <c r="L40" s="311">
        <f t="shared" si="21"/>
        <v>22334.00986</v>
      </c>
      <c r="M40" s="311">
        <f t="shared" si="21"/>
        <v>24651.47352</v>
      </c>
      <c r="N40" s="311">
        <f t="shared" si="21"/>
        <v>27269.9384</v>
      </c>
      <c r="O40" s="311">
        <f t="shared" si="21"/>
        <v>28860.37722</v>
      </c>
      <c r="P40" s="311">
        <f>O40</f>
        <v>28860.37722</v>
      </c>
      <c r="Q40" s="259"/>
      <c r="R40" s="259"/>
    </row>
    <row r="41" s="257" customFormat="1" ht="15.6" spans="1:21">
      <c r="A41" s="267"/>
      <c r="B41" s="293"/>
      <c r="C41" s="277" t="s">
        <v>426</v>
      </c>
      <c r="D41" s="312">
        <f>D38</f>
        <v>2628.64168769614</v>
      </c>
      <c r="E41" s="312">
        <f t="shared" ref="E41:O41" si="22">D41+E38</f>
        <v>5279.02040281462</v>
      </c>
      <c r="F41" s="312">
        <f t="shared" si="22"/>
        <v>7919.92368446033</v>
      </c>
      <c r="G41" s="312">
        <f t="shared" si="22"/>
        <v>10383.9118134709</v>
      </c>
      <c r="H41" s="312">
        <f t="shared" si="22"/>
        <v>12945.9704916023</v>
      </c>
      <c r="I41" s="312">
        <f t="shared" si="22"/>
        <v>15494.9473745075</v>
      </c>
      <c r="J41" s="312">
        <f t="shared" si="22"/>
        <v>18011.4415371023</v>
      </c>
      <c r="K41" s="312">
        <f t="shared" si="22"/>
        <v>20527.679488806</v>
      </c>
      <c r="L41" s="312">
        <f t="shared" si="22"/>
        <v>23327.2123502517</v>
      </c>
      <c r="M41" s="312">
        <f t="shared" si="22"/>
        <v>26078.5822501049</v>
      </c>
      <c r="N41" s="312">
        <f t="shared" si="22"/>
        <v>28885.7003321825</v>
      </c>
      <c r="O41" s="312">
        <f t="shared" si="22"/>
        <v>31779.8932513851</v>
      </c>
      <c r="P41" s="312">
        <f>O41</f>
        <v>31779.8932513851</v>
      </c>
      <c r="Q41" s="50"/>
      <c r="R41" s="50"/>
    </row>
    <row r="42" s="257" customFormat="1" ht="15.6" spans="1:21">
      <c r="A42" s="267"/>
      <c r="B42" s="293"/>
      <c r="C42" s="281" t="s">
        <v>427</v>
      </c>
      <c r="D42" s="313">
        <f>D39</f>
        <v>2493.41061</v>
      </c>
      <c r="E42" s="313">
        <f t="shared" ref="E42:O42" si="23">D42+E39</f>
        <v>4843.8656</v>
      </c>
      <c r="F42" s="313">
        <f t="shared" si="23"/>
        <v>7435.89048</v>
      </c>
      <c r="G42" s="313">
        <f t="shared" si="23"/>
        <v>9527.19429970365</v>
      </c>
      <c r="H42" s="313">
        <f t="shared" si="23"/>
        <v>11632.5166797036</v>
      </c>
      <c r="I42" s="313">
        <f t="shared" si="23"/>
        <v>14040.769929431</v>
      </c>
      <c r="J42" s="313">
        <f t="shared" si="23"/>
        <v>16362.9998719784</v>
      </c>
      <c r="K42" s="313">
        <f t="shared" si="23"/>
        <v>18689.7120292367</v>
      </c>
      <c r="L42" s="313">
        <f t="shared" si="23"/>
        <v>21302.2022618715</v>
      </c>
      <c r="M42" s="313">
        <f t="shared" si="23"/>
        <v>23886.2047105802</v>
      </c>
      <c r="N42" s="313">
        <f t="shared" si="23"/>
        <v>26514.7742497137</v>
      </c>
      <c r="O42" s="313">
        <f t="shared" si="23"/>
        <v>29218.3178429625</v>
      </c>
      <c r="P42" s="313">
        <f>O42</f>
        <v>29218.3178429625</v>
      </c>
      <c r="Q42" s="314"/>
      <c r="R42" s="50"/>
    </row>
    <row r="43" s="257" customFormat="1" ht="92.4" hidden="1" outlineLevel="1" spans="1:21">
      <c r="A43" s="267"/>
      <c r="B43" s="292" t="s">
        <v>507</v>
      </c>
      <c r="C43" s="306" t="s">
        <v>508</v>
      </c>
      <c r="D43" s="315" t="s">
        <v>509</v>
      </c>
      <c r="E43" s="315" t="s">
        <v>509</v>
      </c>
      <c r="F43" s="315" t="s">
        <v>509</v>
      </c>
      <c r="G43" s="315" t="s">
        <v>510</v>
      </c>
      <c r="H43" s="315" t="s">
        <v>511</v>
      </c>
      <c r="I43" s="315" t="s">
        <v>512</v>
      </c>
      <c r="J43" s="315" t="s">
        <v>513</v>
      </c>
      <c r="K43" s="315" t="s">
        <v>514</v>
      </c>
      <c r="L43" s="315" t="s">
        <v>515</v>
      </c>
      <c r="M43" s="315" t="s">
        <v>516</v>
      </c>
      <c r="N43" s="315" t="s">
        <v>516</v>
      </c>
      <c r="O43" s="315" t="s">
        <v>517</v>
      </c>
      <c r="P43" s="306" t="s">
        <v>410</v>
      </c>
      <c r="Q43" s="314"/>
      <c r="R43" s="50"/>
    </row>
    <row r="44" s="257" customFormat="1" ht="15.6" hidden="1" outlineLevel="1" spans="1:21">
      <c r="A44" s="267"/>
      <c r="B44" s="316"/>
      <c r="C44" s="306" t="s">
        <v>518</v>
      </c>
      <c r="D44" s="297">
        <v>115.152718658454</v>
      </c>
      <c r="E44" s="297">
        <v>115.152718658454</v>
      </c>
      <c r="F44" s="297">
        <v>115.152718658454</v>
      </c>
      <c r="G44" s="297">
        <v>55.3286488240479</v>
      </c>
      <c r="H44" s="297">
        <v>57.5991188486589</v>
      </c>
      <c r="I44" s="297">
        <v>59.5585348601179</v>
      </c>
      <c r="J44" s="297">
        <v>63.2325024117404</v>
      </c>
      <c r="K44" s="297">
        <v>66.0208504943363</v>
      </c>
      <c r="L44" s="297">
        <v>72.3958504943363</v>
      </c>
      <c r="M44" s="297">
        <v>97.9291838276696</v>
      </c>
      <c r="N44" s="297">
        <v>97.9291838276696</v>
      </c>
      <c r="O44" s="297">
        <v>88.6263620556463</v>
      </c>
      <c r="P44" s="297">
        <f>SUM(D44:O44)</f>
        <v>1004.07839161959</v>
      </c>
      <c r="Q44" s="314"/>
      <c r="R44" s="50"/>
    </row>
    <row r="45" s="257" customFormat="1" ht="19.95" hidden="1" customHeight="1" outlineLevel="1" spans="1:21">
      <c r="A45" s="267"/>
      <c r="B45" s="292" t="s">
        <v>519</v>
      </c>
      <c r="C45" s="306" t="s">
        <v>508</v>
      </c>
      <c r="D45" s="317" t="s">
        <v>520</v>
      </c>
      <c r="E45" s="317" t="s">
        <v>521</v>
      </c>
      <c r="F45" s="317" t="s">
        <v>522</v>
      </c>
      <c r="G45" s="317" t="s">
        <v>523</v>
      </c>
      <c r="H45" s="317" t="s">
        <v>524</v>
      </c>
      <c r="I45" s="317" t="s">
        <v>525</v>
      </c>
      <c r="J45" s="317" t="s">
        <v>526</v>
      </c>
      <c r="K45" s="317" t="s">
        <v>527</v>
      </c>
      <c r="L45" s="317" t="s">
        <v>528</v>
      </c>
      <c r="M45" s="317" t="s">
        <v>529</v>
      </c>
      <c r="N45" s="317" t="s">
        <v>529</v>
      </c>
      <c r="O45" s="317" t="s">
        <v>530</v>
      </c>
      <c r="P45" s="306" t="s">
        <v>410</v>
      </c>
      <c r="Q45" s="314"/>
      <c r="R45" s="50"/>
    </row>
    <row r="46" s="257" customFormat="1" ht="19.95" hidden="1" customHeight="1" outlineLevel="1" spans="1:21">
      <c r="A46" s="318"/>
      <c r="B46" s="316"/>
      <c r="C46" s="306" t="s">
        <v>518</v>
      </c>
      <c r="D46" s="297" t="e">
        <f>#REF!</f>
        <v>#REF!</v>
      </c>
      <c r="E46" s="297" t="e">
        <f>#REF!</f>
        <v>#REF!</v>
      </c>
      <c r="F46" s="297" t="e">
        <f>#REF!</f>
        <v>#REF!</v>
      </c>
      <c r="G46" s="297" t="e">
        <f>#REF!</f>
        <v>#REF!</v>
      </c>
      <c r="H46" s="297" t="e">
        <f>#REF!</f>
        <v>#REF!</v>
      </c>
      <c r="I46" s="297" t="e">
        <f>#REF!</f>
        <v>#REF!</v>
      </c>
      <c r="J46" s="297" t="e">
        <f>#REF!</f>
        <v>#REF!</v>
      </c>
      <c r="K46" s="297" t="e">
        <f>#REF!</f>
        <v>#REF!</v>
      </c>
      <c r="L46" s="297" t="e">
        <f>#REF!</f>
        <v>#REF!</v>
      </c>
      <c r="M46" s="297" t="e">
        <f>#REF!</f>
        <v>#REF!</v>
      </c>
      <c r="N46" s="297" t="e">
        <f>#REF!</f>
        <v>#REF!</v>
      </c>
      <c r="O46" s="297" t="e">
        <f>#REF!</f>
        <v>#REF!</v>
      </c>
      <c r="P46" s="297" t="e">
        <f>SUM(D46:O46)</f>
        <v>#REF!</v>
      </c>
      <c r="Q46" s="314"/>
      <c r="R46" s="50"/>
    </row>
    <row r="47" s="257" customFormat="1" ht="15.6" collapsed="1" spans="1:21">
      <c r="A47" s="264" t="s">
        <v>531</v>
      </c>
      <c r="B47" s="292" t="s">
        <v>532</v>
      </c>
      <c r="C47" s="274" t="s">
        <v>425</v>
      </c>
      <c r="D47" s="311">
        <v>79712</v>
      </c>
      <c r="E47" s="311">
        <v>82105</v>
      </c>
      <c r="F47" s="311">
        <v>92657</v>
      </c>
      <c r="G47" s="311">
        <v>98687</v>
      </c>
      <c r="H47" s="311">
        <v>93353</v>
      </c>
      <c r="I47" s="311">
        <v>75092</v>
      </c>
      <c r="J47" s="311">
        <v>77799</v>
      </c>
      <c r="K47" s="311">
        <v>58812</v>
      </c>
      <c r="L47" s="311">
        <v>90826</v>
      </c>
      <c r="M47" s="311">
        <v>111572</v>
      </c>
      <c r="N47" s="311">
        <v>111625</v>
      </c>
      <c r="O47" s="319">
        <v>75554</v>
      </c>
      <c r="P47" s="311">
        <v>1047794</v>
      </c>
      <c r="Q47" s="50"/>
      <c r="R47" s="50"/>
      <c r="S47" s="320"/>
      <c r="T47" s="320"/>
      <c r="U47" s="320"/>
    </row>
    <row r="48" s="257" customFormat="1" ht="15.6" spans="1:21">
      <c r="A48" s="267"/>
      <c r="B48" s="293"/>
      <c r="C48" s="277" t="s">
        <v>426</v>
      </c>
      <c r="D48" s="321">
        <v>116704</v>
      </c>
      <c r="E48" s="321">
        <v>116204</v>
      </c>
      <c r="F48" s="321">
        <v>106704</v>
      </c>
      <c r="G48" s="321">
        <v>104704</v>
      </c>
      <c r="H48" s="321">
        <v>71805</v>
      </c>
      <c r="I48" s="321">
        <v>110105</v>
      </c>
      <c r="J48" s="321">
        <v>86206</v>
      </c>
      <c r="K48" s="321">
        <v>81605</v>
      </c>
      <c r="L48" s="321">
        <v>117305</v>
      </c>
      <c r="M48" s="321">
        <v>121005</v>
      </c>
      <c r="N48" s="321">
        <v>130155</v>
      </c>
      <c r="O48" s="321">
        <v>91305</v>
      </c>
      <c r="P48" s="312">
        <v>1253807</v>
      </c>
      <c r="Q48" s="50"/>
      <c r="R48" s="50"/>
    </row>
    <row r="49" s="257" customFormat="1" ht="15.6" spans="1:18">
      <c r="A49" s="267"/>
      <c r="B49" s="293"/>
      <c r="C49" s="281"/>
      <c r="D49" s="313">
        <f>D48-D50</f>
        <v>19093</v>
      </c>
      <c r="E49" s="354">
        <f>D49/D50</f>
        <v>0.195602954585037</v>
      </c>
      <c r="F49" s="313"/>
      <c r="G49" s="313"/>
      <c r="H49" s="313"/>
      <c r="I49" s="313"/>
      <c r="J49" s="313"/>
      <c r="K49" s="313"/>
      <c r="L49" s="313"/>
      <c r="M49" s="313"/>
      <c r="N49" s="313"/>
      <c r="O49" s="313"/>
      <c r="P49" s="313"/>
      <c r="Q49" s="50"/>
      <c r="R49" s="50"/>
    </row>
    <row r="50" s="257" customFormat="1" ht="15.6" spans="1:18">
      <c r="A50" s="267"/>
      <c r="B50" s="293"/>
      <c r="C50" s="281" t="s">
        <v>427</v>
      </c>
      <c r="D50" s="313">
        <v>97611</v>
      </c>
      <c r="E50" s="313">
        <v>106294</v>
      </c>
      <c r="F50" s="313">
        <f>厨电3月!L28</f>
        <v>107376</v>
      </c>
      <c r="G50" s="313">
        <f>厨电4月!K26</f>
        <v>110370</v>
      </c>
      <c r="H50" s="313">
        <f>'厨电5月 '!L27</f>
        <v>67531</v>
      </c>
      <c r="I50" s="313">
        <v>111312</v>
      </c>
      <c r="J50" s="313">
        <v>86967</v>
      </c>
      <c r="K50" s="313">
        <v>81560.001</v>
      </c>
      <c r="L50" s="313">
        <v>117158</v>
      </c>
      <c r="M50" s="313">
        <v>117404</v>
      </c>
      <c r="N50" s="313">
        <v>113634</v>
      </c>
      <c r="O50" s="313">
        <v>76893</v>
      </c>
      <c r="P50" s="313">
        <v>1199192.001</v>
      </c>
      <c r="Q50" s="50"/>
      <c r="R50" s="50"/>
    </row>
    <row r="51" s="257" customFormat="1" ht="15.6" spans="1:18">
      <c r="A51" s="267"/>
      <c r="B51" s="293"/>
      <c r="C51" s="322" t="s">
        <v>533</v>
      </c>
      <c r="D51" s="323">
        <f t="shared" ref="D51:P51" si="24">(D50-D47)/D47</f>
        <v>0.224545865114412</v>
      </c>
      <c r="E51" s="323">
        <f t="shared" si="24"/>
        <v>0.29461055964923</v>
      </c>
      <c r="F51" s="323">
        <f t="shared" si="24"/>
        <v>0.158854700670214</v>
      </c>
      <c r="G51" s="323">
        <f t="shared" si="24"/>
        <v>0.118384387001327</v>
      </c>
      <c r="H51" s="323">
        <f t="shared" si="24"/>
        <v>-0.276606000878386</v>
      </c>
      <c r="I51" s="323">
        <f t="shared" si="24"/>
        <v>0.482341660895968</v>
      </c>
      <c r="J51" s="323">
        <f t="shared" si="24"/>
        <v>0.117842131646936</v>
      </c>
      <c r="K51" s="323">
        <f t="shared" si="24"/>
        <v>0.386791828198327</v>
      </c>
      <c r="L51" s="323">
        <f t="shared" si="24"/>
        <v>0.289916984123489</v>
      </c>
      <c r="M51" s="323">
        <f t="shared" si="24"/>
        <v>0.0522711791488904</v>
      </c>
      <c r="N51" s="323">
        <f t="shared" si="24"/>
        <v>0.0179977603583427</v>
      </c>
      <c r="O51" s="323">
        <f t="shared" si="24"/>
        <v>0.0177224236969585</v>
      </c>
      <c r="P51" s="323">
        <f t="shared" si="24"/>
        <v>0.144492143493855</v>
      </c>
      <c r="Q51" s="50"/>
      <c r="R51" s="50"/>
    </row>
    <row r="52" s="257" customFormat="1" ht="15.6" hidden="1" spans="1:18">
      <c r="A52" s="267"/>
      <c r="B52" s="292" t="s">
        <v>534</v>
      </c>
      <c r="C52" s="274" t="s">
        <v>425</v>
      </c>
      <c r="D52" s="311">
        <v>79712</v>
      </c>
      <c r="E52" s="311">
        <v>82105</v>
      </c>
      <c r="F52" s="311">
        <v>92657</v>
      </c>
      <c r="G52" s="311">
        <v>98687</v>
      </c>
      <c r="H52" s="311">
        <v>93353</v>
      </c>
      <c r="I52" s="311">
        <v>75092</v>
      </c>
      <c r="J52" s="311">
        <v>77799</v>
      </c>
      <c r="K52" s="311">
        <v>58812</v>
      </c>
      <c r="L52" s="311">
        <v>90826</v>
      </c>
      <c r="M52" s="311">
        <v>111572</v>
      </c>
      <c r="N52" s="311">
        <v>111625</v>
      </c>
      <c r="O52" s="319">
        <v>75554</v>
      </c>
      <c r="P52" s="311">
        <f>SUM(D52:O52)</f>
        <v>1047794</v>
      </c>
      <c r="Q52" s="50"/>
      <c r="R52" s="50"/>
    </row>
    <row r="53" s="257" customFormat="1" ht="15.6" hidden="1" spans="1:18">
      <c r="A53" s="267"/>
      <c r="B53" s="293"/>
      <c r="C53" s="277" t="s">
        <v>426</v>
      </c>
      <c r="D53" s="321">
        <v>116704</v>
      </c>
      <c r="E53" s="321">
        <v>116204</v>
      </c>
      <c r="F53" s="321">
        <v>106704</v>
      </c>
      <c r="G53" s="321">
        <v>104704</v>
      </c>
      <c r="H53" s="321">
        <v>71805</v>
      </c>
      <c r="I53" s="321">
        <v>110105</v>
      </c>
      <c r="J53" s="321">
        <v>86206</v>
      </c>
      <c r="K53" s="321">
        <v>81605</v>
      </c>
      <c r="L53" s="321">
        <v>117305</v>
      </c>
      <c r="M53" s="321">
        <v>121005</v>
      </c>
      <c r="N53" s="321">
        <v>130155</v>
      </c>
      <c r="O53" s="321">
        <v>91305</v>
      </c>
      <c r="P53" s="312">
        <f>SUM(D53:O53)</f>
        <v>1253807</v>
      </c>
      <c r="Q53" s="50"/>
      <c r="R53" s="50"/>
    </row>
    <row r="54" s="257" customFormat="1" ht="15.6" hidden="1" spans="1:18">
      <c r="A54" s="267"/>
      <c r="B54" s="293"/>
      <c r="C54" s="281" t="s">
        <v>427</v>
      </c>
      <c r="D54" s="313">
        <v>97611</v>
      </c>
      <c r="E54" s="313">
        <v>106294</v>
      </c>
      <c r="F54" s="313">
        <v>105459</v>
      </c>
      <c r="G54" s="313">
        <f t="shared" ref="G54:P54" si="25">G53</f>
        <v>104704</v>
      </c>
      <c r="H54" s="313">
        <f t="shared" si="25"/>
        <v>71805</v>
      </c>
      <c r="I54" s="313">
        <f t="shared" si="25"/>
        <v>110105</v>
      </c>
      <c r="J54" s="313">
        <f t="shared" si="25"/>
        <v>86206</v>
      </c>
      <c r="K54" s="313">
        <f t="shared" si="25"/>
        <v>81605</v>
      </c>
      <c r="L54" s="313">
        <f t="shared" si="25"/>
        <v>117305</v>
      </c>
      <c r="M54" s="313">
        <f t="shared" si="25"/>
        <v>121005</v>
      </c>
      <c r="N54" s="313">
        <f t="shared" si="25"/>
        <v>130155</v>
      </c>
      <c r="O54" s="313">
        <f t="shared" si="25"/>
        <v>91305</v>
      </c>
      <c r="P54" s="313">
        <f t="shared" si="25"/>
        <v>1253807</v>
      </c>
      <c r="Q54" s="50"/>
      <c r="R54" s="50"/>
    </row>
    <row r="55" s="257" customFormat="1" ht="15.6" hidden="1" spans="1:18">
      <c r="A55" s="267"/>
      <c r="B55" s="316"/>
      <c r="C55" s="322" t="s">
        <v>533</v>
      </c>
      <c r="D55" s="323">
        <f t="shared" ref="D55:P55" si="26">(D54-D52)/D52</f>
        <v>0.224545865114412</v>
      </c>
      <c r="E55" s="323">
        <f t="shared" si="26"/>
        <v>0.29461055964923</v>
      </c>
      <c r="F55" s="323">
        <f t="shared" si="26"/>
        <v>0.138165492083707</v>
      </c>
      <c r="G55" s="323">
        <f t="shared" si="26"/>
        <v>0.0609705432326446</v>
      </c>
      <c r="H55" s="323">
        <f t="shared" si="26"/>
        <v>-0.230822790911915</v>
      </c>
      <c r="I55" s="323">
        <f t="shared" si="26"/>
        <v>0.466268044532041</v>
      </c>
      <c r="J55" s="323">
        <f t="shared" si="26"/>
        <v>0.108060514916644</v>
      </c>
      <c r="K55" s="323">
        <f t="shared" si="26"/>
        <v>0.387556961164388</v>
      </c>
      <c r="L55" s="323">
        <f t="shared" si="26"/>
        <v>0.29153546341356</v>
      </c>
      <c r="M55" s="323">
        <f t="shared" si="26"/>
        <v>0.0845463019395547</v>
      </c>
      <c r="N55" s="323">
        <f t="shared" si="26"/>
        <v>0.166002239641657</v>
      </c>
      <c r="O55" s="323">
        <f t="shared" si="26"/>
        <v>0.208473409746671</v>
      </c>
      <c r="P55" s="323">
        <f t="shared" si="26"/>
        <v>0.196615937865649</v>
      </c>
      <c r="Q55" s="50"/>
      <c r="R55" s="50"/>
    </row>
    <row r="56" s="257" customFormat="1" ht="19.95" hidden="1" customHeight="1" outlineLevel="1" spans="1:18">
      <c r="A56" s="267"/>
      <c r="B56" s="324" t="s">
        <v>535</v>
      </c>
      <c r="C56" s="274" t="s">
        <v>425</v>
      </c>
      <c r="D56" s="274">
        <v>1</v>
      </c>
      <c r="E56" s="274">
        <v>1</v>
      </c>
      <c r="F56" s="274">
        <v>1</v>
      </c>
      <c r="G56" s="274">
        <v>1</v>
      </c>
      <c r="H56" s="274">
        <v>1</v>
      </c>
      <c r="I56" s="274">
        <v>1</v>
      </c>
      <c r="J56" s="274">
        <v>1</v>
      </c>
      <c r="K56" s="274">
        <v>1</v>
      </c>
      <c r="L56" s="274">
        <v>1</v>
      </c>
      <c r="M56" s="274">
        <v>1</v>
      </c>
      <c r="N56" s="274">
        <v>1</v>
      </c>
      <c r="O56" s="274">
        <v>1</v>
      </c>
      <c r="P56" s="274">
        <v>1</v>
      </c>
      <c r="Q56" s="50"/>
      <c r="R56" s="50"/>
    </row>
    <row r="57" s="257" customFormat="1" ht="19.95" hidden="1" customHeight="1" outlineLevel="1" spans="1:18">
      <c r="A57" s="267"/>
      <c r="B57" s="325"/>
      <c r="C57" s="277" t="s">
        <v>426</v>
      </c>
      <c r="D57" s="326">
        <v>1</v>
      </c>
      <c r="E57" s="326">
        <v>1</v>
      </c>
      <c r="F57" s="326">
        <v>1</v>
      </c>
      <c r="G57" s="326">
        <v>1</v>
      </c>
      <c r="H57" s="326">
        <v>1</v>
      </c>
      <c r="I57" s="326">
        <v>1</v>
      </c>
      <c r="J57" s="326">
        <v>1</v>
      </c>
      <c r="K57" s="326">
        <v>1</v>
      </c>
      <c r="L57" s="326">
        <v>1</v>
      </c>
      <c r="M57" s="326">
        <v>1</v>
      </c>
      <c r="N57" s="326">
        <v>1</v>
      </c>
      <c r="O57" s="326">
        <v>1</v>
      </c>
      <c r="P57" s="307">
        <v>1</v>
      </c>
      <c r="Q57" s="50"/>
      <c r="R57" s="50"/>
    </row>
    <row r="58" s="257" customFormat="1" ht="19.95" hidden="1" customHeight="1" outlineLevel="1" spans="1:18">
      <c r="A58" s="267"/>
      <c r="B58" s="325"/>
      <c r="C58" s="281" t="s">
        <v>536</v>
      </c>
      <c r="D58" s="281">
        <v>1</v>
      </c>
      <c r="E58" s="281">
        <v>1</v>
      </c>
      <c r="F58" s="281">
        <v>1</v>
      </c>
      <c r="G58" s="281">
        <v>1</v>
      </c>
      <c r="H58" s="281">
        <v>1</v>
      </c>
      <c r="I58" s="281">
        <v>1</v>
      </c>
      <c r="J58" s="281">
        <v>1</v>
      </c>
      <c r="K58" s="281">
        <v>1</v>
      </c>
      <c r="L58" s="281">
        <v>1</v>
      </c>
      <c r="M58" s="281">
        <v>1</v>
      </c>
      <c r="N58" s="281">
        <v>1</v>
      </c>
      <c r="O58" s="281">
        <v>1</v>
      </c>
      <c r="P58" s="297">
        <v>1</v>
      </c>
      <c r="Q58" s="50"/>
      <c r="R58" s="50"/>
    </row>
    <row r="59" s="257" customFormat="1" ht="19.95" hidden="1" customHeight="1" outlineLevel="1" spans="1:18">
      <c r="A59" s="267"/>
      <c r="B59" s="327"/>
      <c r="C59" s="281" t="s">
        <v>489</v>
      </c>
      <c r="D59" s="328">
        <f t="shared" ref="D59:P59" si="27">(D58-D56)/D56</f>
        <v>0</v>
      </c>
      <c r="E59" s="328">
        <f t="shared" si="27"/>
        <v>0</v>
      </c>
      <c r="F59" s="328">
        <f t="shared" si="27"/>
        <v>0</v>
      </c>
      <c r="G59" s="328">
        <f t="shared" si="27"/>
        <v>0</v>
      </c>
      <c r="H59" s="328">
        <f t="shared" si="27"/>
        <v>0</v>
      </c>
      <c r="I59" s="328">
        <f t="shared" si="27"/>
        <v>0</v>
      </c>
      <c r="J59" s="328">
        <f t="shared" si="27"/>
        <v>0</v>
      </c>
      <c r="K59" s="328">
        <f t="shared" si="27"/>
        <v>0</v>
      </c>
      <c r="L59" s="328">
        <f t="shared" si="27"/>
        <v>0</v>
      </c>
      <c r="M59" s="328">
        <f t="shared" si="27"/>
        <v>0</v>
      </c>
      <c r="N59" s="328">
        <f t="shared" si="27"/>
        <v>0</v>
      </c>
      <c r="O59" s="328">
        <f t="shared" si="27"/>
        <v>0</v>
      </c>
      <c r="P59" s="329">
        <f t="shared" si="27"/>
        <v>0</v>
      </c>
      <c r="Q59" s="50"/>
      <c r="R59" s="50"/>
    </row>
    <row r="60" s="257" customFormat="1" ht="15" customHeight="1" collapsed="1" spans="1:18">
      <c r="A60" s="267"/>
      <c r="B60" s="292" t="s">
        <v>537</v>
      </c>
      <c r="C60" s="274" t="s">
        <v>425</v>
      </c>
      <c r="D60" s="311">
        <f>D47</f>
        <v>79712</v>
      </c>
      <c r="E60" s="311">
        <f t="shared" ref="E60:O60" si="28">D60+E47</f>
        <v>161817</v>
      </c>
      <c r="F60" s="311">
        <f t="shared" si="28"/>
        <v>254474</v>
      </c>
      <c r="G60" s="311">
        <f t="shared" si="28"/>
        <v>353161</v>
      </c>
      <c r="H60" s="311">
        <f t="shared" si="28"/>
        <v>446514</v>
      </c>
      <c r="I60" s="311">
        <f t="shared" si="28"/>
        <v>521606</v>
      </c>
      <c r="J60" s="311">
        <f t="shared" si="28"/>
        <v>599405</v>
      </c>
      <c r="K60" s="311">
        <f t="shared" si="28"/>
        <v>658217</v>
      </c>
      <c r="L60" s="311">
        <f t="shared" si="28"/>
        <v>749043</v>
      </c>
      <c r="M60" s="311">
        <f t="shared" si="28"/>
        <v>860615</v>
      </c>
      <c r="N60" s="311">
        <f t="shared" si="28"/>
        <v>972240</v>
      </c>
      <c r="O60" s="311">
        <f t="shared" si="28"/>
        <v>1047794</v>
      </c>
      <c r="P60" s="311">
        <f>O60</f>
        <v>1047794</v>
      </c>
      <c r="Q60" s="50"/>
      <c r="R60" s="50"/>
    </row>
    <row r="61" s="257" customFormat="1" ht="15.6" spans="1:18">
      <c r="A61" s="267"/>
      <c r="B61" s="293"/>
      <c r="C61" s="277" t="s">
        <v>426</v>
      </c>
      <c r="D61" s="312">
        <f>D48</f>
        <v>116704</v>
      </c>
      <c r="E61" s="312">
        <f t="shared" ref="E61:O61" si="29">D61+E48</f>
        <v>232908</v>
      </c>
      <c r="F61" s="312">
        <f t="shared" si="29"/>
        <v>339612</v>
      </c>
      <c r="G61" s="312">
        <f t="shared" si="29"/>
        <v>444316</v>
      </c>
      <c r="H61" s="312">
        <f t="shared" si="29"/>
        <v>516121</v>
      </c>
      <c r="I61" s="312">
        <f t="shared" si="29"/>
        <v>626226</v>
      </c>
      <c r="J61" s="312">
        <f t="shared" si="29"/>
        <v>712432</v>
      </c>
      <c r="K61" s="312">
        <f t="shared" si="29"/>
        <v>794037</v>
      </c>
      <c r="L61" s="312">
        <f t="shared" si="29"/>
        <v>911342</v>
      </c>
      <c r="M61" s="312">
        <f t="shared" si="29"/>
        <v>1032347</v>
      </c>
      <c r="N61" s="312">
        <f t="shared" si="29"/>
        <v>1162502</v>
      </c>
      <c r="O61" s="330">
        <f t="shared" si="29"/>
        <v>1253807</v>
      </c>
      <c r="P61" s="312">
        <f>O61</f>
        <v>1253807</v>
      </c>
      <c r="Q61" s="50"/>
      <c r="R61" s="50"/>
    </row>
    <row r="62" s="257" customFormat="1" ht="15.6" spans="1:18">
      <c r="A62" s="267"/>
      <c r="B62" s="293"/>
      <c r="C62" s="281" t="s">
        <v>427</v>
      </c>
      <c r="D62" s="313">
        <f>D50</f>
        <v>97611</v>
      </c>
      <c r="E62" s="313">
        <f t="shared" ref="E62:O62" si="30">D62+E50</f>
        <v>203905</v>
      </c>
      <c r="F62" s="313">
        <f t="shared" si="30"/>
        <v>311281</v>
      </c>
      <c r="G62" s="313">
        <f t="shared" si="30"/>
        <v>421651</v>
      </c>
      <c r="H62" s="313">
        <f t="shared" si="30"/>
        <v>489182</v>
      </c>
      <c r="I62" s="313">
        <f t="shared" si="30"/>
        <v>600494</v>
      </c>
      <c r="J62" s="313">
        <f t="shared" si="30"/>
        <v>687461</v>
      </c>
      <c r="K62" s="313">
        <f t="shared" si="30"/>
        <v>769021.001</v>
      </c>
      <c r="L62" s="313">
        <f t="shared" si="30"/>
        <v>886179.001</v>
      </c>
      <c r="M62" s="313">
        <f t="shared" si="30"/>
        <v>1003583.001</v>
      </c>
      <c r="N62" s="313">
        <f t="shared" si="30"/>
        <v>1117217.001</v>
      </c>
      <c r="O62" s="313">
        <f t="shared" si="30"/>
        <v>1194110.001</v>
      </c>
      <c r="P62" s="313">
        <f>O62</f>
        <v>1194110.001</v>
      </c>
      <c r="Q62" s="50">
        <v>0</v>
      </c>
      <c r="R62" s="50"/>
    </row>
    <row r="63" s="257" customFormat="1" ht="15.6" spans="1:18">
      <c r="A63" s="267"/>
      <c r="B63" s="293"/>
      <c r="C63" s="322" t="s">
        <v>533</v>
      </c>
      <c r="D63" s="331">
        <f t="shared" ref="D63:P63" si="31">(D62-D60)/D60</f>
        <v>0.224545865114412</v>
      </c>
      <c r="E63" s="331">
        <f t="shared" si="31"/>
        <v>0.260096281602057</v>
      </c>
      <c r="F63" s="331">
        <f t="shared" si="31"/>
        <v>0.223233021841131</v>
      </c>
      <c r="G63" s="331">
        <f t="shared" si="31"/>
        <v>0.193934211308723</v>
      </c>
      <c r="H63" s="331">
        <f t="shared" si="31"/>
        <v>0.095558034014611</v>
      </c>
      <c r="I63" s="331">
        <f t="shared" si="31"/>
        <v>0.151240591557612</v>
      </c>
      <c r="J63" s="331">
        <f t="shared" si="31"/>
        <v>0.146905681467455</v>
      </c>
      <c r="K63" s="331">
        <f t="shared" si="31"/>
        <v>0.16833962203954</v>
      </c>
      <c r="L63" s="331">
        <f t="shared" si="31"/>
        <v>0.183081613472124</v>
      </c>
      <c r="M63" s="331">
        <f t="shared" si="31"/>
        <v>0.166123064320283</v>
      </c>
      <c r="N63" s="331">
        <f t="shared" si="31"/>
        <v>0.149116474327327</v>
      </c>
      <c r="O63" s="331">
        <f t="shared" si="31"/>
        <v>0.139641953475588</v>
      </c>
      <c r="P63" s="331">
        <f t="shared" si="31"/>
        <v>0.139641953475588</v>
      </c>
      <c r="Q63" s="50"/>
      <c r="R63" s="50"/>
    </row>
    <row r="64" s="257" customFormat="1" ht="19.95" hidden="1" customHeight="1" spans="1:18">
      <c r="A64" s="267"/>
      <c r="B64" s="292" t="s">
        <v>538</v>
      </c>
      <c r="C64" s="274" t="s">
        <v>425</v>
      </c>
      <c r="D64" s="311">
        <f>D52</f>
        <v>79712</v>
      </c>
      <c r="E64" s="311">
        <f t="shared" ref="E64:O64" si="32">D64+E52</f>
        <v>161817</v>
      </c>
      <c r="F64" s="311">
        <f t="shared" si="32"/>
        <v>254474</v>
      </c>
      <c r="G64" s="311">
        <f t="shared" si="32"/>
        <v>353161</v>
      </c>
      <c r="H64" s="311">
        <f t="shared" si="32"/>
        <v>446514</v>
      </c>
      <c r="I64" s="311">
        <f t="shared" si="32"/>
        <v>521606</v>
      </c>
      <c r="J64" s="311">
        <f t="shared" si="32"/>
        <v>599405</v>
      </c>
      <c r="K64" s="311">
        <f t="shared" si="32"/>
        <v>658217</v>
      </c>
      <c r="L64" s="311">
        <f t="shared" si="32"/>
        <v>749043</v>
      </c>
      <c r="M64" s="311">
        <f t="shared" si="32"/>
        <v>860615</v>
      </c>
      <c r="N64" s="311">
        <f t="shared" si="32"/>
        <v>972240</v>
      </c>
      <c r="O64" s="311">
        <f t="shared" si="32"/>
        <v>1047794</v>
      </c>
      <c r="P64" s="311">
        <f>O64</f>
        <v>1047794</v>
      </c>
      <c r="Q64" s="50"/>
      <c r="R64" s="50"/>
    </row>
    <row r="65" s="257" customFormat="1" ht="15.6" hidden="1" spans="1:18">
      <c r="A65" s="267"/>
      <c r="B65" s="293"/>
      <c r="C65" s="277" t="s">
        <v>426</v>
      </c>
      <c r="D65" s="312">
        <f>D53</f>
        <v>116704</v>
      </c>
      <c r="E65" s="312">
        <f t="shared" ref="E65:O65" si="33">D65+E53</f>
        <v>232908</v>
      </c>
      <c r="F65" s="312">
        <f t="shared" si="33"/>
        <v>339612</v>
      </c>
      <c r="G65" s="312">
        <f t="shared" si="33"/>
        <v>444316</v>
      </c>
      <c r="H65" s="312">
        <f t="shared" si="33"/>
        <v>516121</v>
      </c>
      <c r="I65" s="312">
        <f t="shared" si="33"/>
        <v>626226</v>
      </c>
      <c r="J65" s="312">
        <f t="shared" si="33"/>
        <v>712432</v>
      </c>
      <c r="K65" s="312">
        <f t="shared" si="33"/>
        <v>794037</v>
      </c>
      <c r="L65" s="312">
        <f t="shared" si="33"/>
        <v>911342</v>
      </c>
      <c r="M65" s="312">
        <f t="shared" si="33"/>
        <v>1032347</v>
      </c>
      <c r="N65" s="312">
        <f t="shared" si="33"/>
        <v>1162502</v>
      </c>
      <c r="O65" s="330">
        <f t="shared" si="33"/>
        <v>1253807</v>
      </c>
      <c r="P65" s="312">
        <f>O65</f>
        <v>1253807</v>
      </c>
      <c r="Q65" s="50"/>
      <c r="R65" s="50"/>
    </row>
    <row r="66" s="257" customFormat="1" ht="15.6" hidden="1" spans="1:18">
      <c r="A66" s="267"/>
      <c r="B66" s="293"/>
      <c r="C66" s="281" t="s">
        <v>427</v>
      </c>
      <c r="D66" s="313">
        <f>D54</f>
        <v>97611</v>
      </c>
      <c r="E66" s="313">
        <f t="shared" ref="E66:O66" si="34">D66+E54</f>
        <v>203905</v>
      </c>
      <c r="F66" s="313">
        <f t="shared" si="34"/>
        <v>309364</v>
      </c>
      <c r="G66" s="313">
        <f t="shared" si="34"/>
        <v>414068</v>
      </c>
      <c r="H66" s="313">
        <f t="shared" si="34"/>
        <v>485873</v>
      </c>
      <c r="I66" s="313">
        <f t="shared" si="34"/>
        <v>595978</v>
      </c>
      <c r="J66" s="313">
        <f t="shared" si="34"/>
        <v>682184</v>
      </c>
      <c r="K66" s="313">
        <f t="shared" si="34"/>
        <v>763789</v>
      </c>
      <c r="L66" s="313">
        <f t="shared" si="34"/>
        <v>881094</v>
      </c>
      <c r="M66" s="313">
        <f t="shared" si="34"/>
        <v>1002099</v>
      </c>
      <c r="N66" s="313">
        <f t="shared" si="34"/>
        <v>1132254</v>
      </c>
      <c r="O66" s="313">
        <f t="shared" si="34"/>
        <v>1223559</v>
      </c>
      <c r="P66" s="313">
        <f>O66</f>
        <v>1223559</v>
      </c>
      <c r="Q66" s="50"/>
      <c r="R66" s="50"/>
    </row>
    <row r="67" s="257" customFormat="1" ht="15.6" hidden="1" spans="1:18">
      <c r="A67" s="318"/>
      <c r="B67" s="316"/>
      <c r="C67" s="322" t="s">
        <v>533</v>
      </c>
      <c r="D67" s="323">
        <f t="shared" ref="D67:P67" si="35">(D66-D64)/D64</f>
        <v>0.224545865114412</v>
      </c>
      <c r="E67" s="323">
        <f t="shared" si="35"/>
        <v>0.260096281602057</v>
      </c>
      <c r="F67" s="323">
        <f t="shared" si="35"/>
        <v>0.215699835739604</v>
      </c>
      <c r="G67" s="323">
        <f t="shared" si="35"/>
        <v>0.172462417990661</v>
      </c>
      <c r="H67" s="323">
        <f t="shared" si="35"/>
        <v>0.0881472921341772</v>
      </c>
      <c r="I67" s="323">
        <f t="shared" si="35"/>
        <v>0.14258271568962</v>
      </c>
      <c r="J67" s="323">
        <f t="shared" si="35"/>
        <v>0.138101951101509</v>
      </c>
      <c r="K67" s="323">
        <f t="shared" si="35"/>
        <v>0.160390874134214</v>
      </c>
      <c r="L67" s="323">
        <f t="shared" si="35"/>
        <v>0.17629294980395</v>
      </c>
      <c r="M67" s="323">
        <f t="shared" si="35"/>
        <v>0.164398714872504</v>
      </c>
      <c r="N67" s="323">
        <f t="shared" si="35"/>
        <v>0.164582819057023</v>
      </c>
      <c r="O67" s="323">
        <f t="shared" si="35"/>
        <v>0.167747667957633</v>
      </c>
      <c r="P67" s="323">
        <f t="shared" si="35"/>
        <v>0.167747667957633</v>
      </c>
      <c r="Q67" s="50"/>
      <c r="R67" s="50"/>
    </row>
    <row r="68" ht="15.6" spans="1:18">
      <c r="A68" s="332" t="s">
        <v>539</v>
      </c>
      <c r="B68" s="332"/>
      <c r="C68" s="333" t="s">
        <v>425</v>
      </c>
      <c r="D68" s="334">
        <v>20</v>
      </c>
      <c r="E68" s="334">
        <v>20</v>
      </c>
      <c r="F68" s="334">
        <v>20</v>
      </c>
      <c r="G68" s="334">
        <v>20</v>
      </c>
      <c r="H68" s="334">
        <v>20</v>
      </c>
      <c r="I68" s="334">
        <v>18</v>
      </c>
      <c r="J68" s="334">
        <v>18</v>
      </c>
      <c r="K68" s="334">
        <v>15</v>
      </c>
      <c r="L68" s="334">
        <v>22</v>
      </c>
      <c r="M68" s="334">
        <v>24</v>
      </c>
      <c r="N68" s="334">
        <v>24</v>
      </c>
      <c r="O68" s="334">
        <v>15</v>
      </c>
      <c r="P68" s="334">
        <f>SUM(D68:O68)</f>
        <v>236</v>
      </c>
    </row>
    <row r="69" ht="15.6" spans="1:18">
      <c r="A69" s="332"/>
      <c r="B69" s="332"/>
      <c r="C69" s="281" t="s">
        <v>427</v>
      </c>
      <c r="D69" s="313">
        <v>20</v>
      </c>
      <c r="E69" s="313">
        <v>20</v>
      </c>
      <c r="F69" s="313">
        <v>23</v>
      </c>
      <c r="G69" s="313">
        <v>21</v>
      </c>
      <c r="H69" s="313">
        <v>14</v>
      </c>
      <c r="I69" s="313">
        <v>22</v>
      </c>
      <c r="J69" s="313">
        <v>17</v>
      </c>
      <c r="K69" s="313">
        <v>16</v>
      </c>
      <c r="L69" s="313">
        <v>22</v>
      </c>
      <c r="M69" s="313">
        <v>20</v>
      </c>
      <c r="N69" s="313">
        <v>21</v>
      </c>
      <c r="O69" s="313">
        <v>14</v>
      </c>
      <c r="P69" s="313">
        <f>SUM(D69:O69)</f>
        <v>230</v>
      </c>
    </row>
    <row r="70" ht="15.6" spans="1:18">
      <c r="A70" s="335" t="s">
        <v>540</v>
      </c>
      <c r="B70" s="336"/>
      <c r="C70" s="274" t="s">
        <v>425</v>
      </c>
      <c r="D70" s="311">
        <v>507</v>
      </c>
      <c r="E70" s="311">
        <v>535</v>
      </c>
      <c r="F70" s="311">
        <v>528.5</v>
      </c>
      <c r="G70" s="311">
        <v>532.5</v>
      </c>
      <c r="H70" s="311">
        <v>524</v>
      </c>
      <c r="I70" s="311">
        <v>446.29</v>
      </c>
      <c r="J70" s="311">
        <v>407.96</v>
      </c>
      <c r="K70" s="311">
        <v>404.3333333</v>
      </c>
      <c r="L70" s="311">
        <v>401</v>
      </c>
      <c r="M70" s="311">
        <v>473</v>
      </c>
      <c r="N70" s="311">
        <v>475</v>
      </c>
      <c r="O70" s="311">
        <v>444</v>
      </c>
      <c r="P70" s="311">
        <f>AVERAGE(D70:O70)</f>
        <v>473.215277775</v>
      </c>
    </row>
    <row r="71" ht="15.6" hidden="1" spans="1:18">
      <c r="A71" s="337"/>
      <c r="B71" s="338"/>
      <c r="C71" s="339" t="s">
        <v>541</v>
      </c>
      <c r="D71" s="313"/>
      <c r="E71" s="313"/>
      <c r="F71" s="313"/>
      <c r="G71" s="313"/>
      <c r="H71" s="313"/>
      <c r="I71" s="313"/>
      <c r="J71" s="313"/>
      <c r="K71" s="313"/>
      <c r="L71" s="313"/>
      <c r="M71" s="313"/>
      <c r="N71" s="313"/>
      <c r="O71" s="313"/>
      <c r="P71" s="313"/>
    </row>
    <row r="72" ht="15.6" hidden="1" spans="1:18">
      <c r="A72" s="337"/>
      <c r="B72" s="338"/>
      <c r="C72" s="340" t="s">
        <v>542</v>
      </c>
      <c r="D72" s="313"/>
      <c r="E72" s="313"/>
      <c r="F72" s="313"/>
      <c r="G72" s="313"/>
      <c r="H72" s="313"/>
      <c r="I72" s="313"/>
      <c r="J72" s="313"/>
      <c r="K72" s="313"/>
      <c r="L72" s="313"/>
      <c r="M72" s="313"/>
      <c r="N72" s="313"/>
      <c r="O72" s="313"/>
      <c r="P72" s="313"/>
    </row>
    <row r="73" ht="15.6" hidden="1" spans="1:18">
      <c r="A73" s="337"/>
      <c r="B73" s="338"/>
      <c r="C73" s="340" t="s">
        <v>543</v>
      </c>
      <c r="D73" s="313"/>
      <c r="E73" s="313"/>
      <c r="F73" s="313"/>
      <c r="G73" s="313"/>
      <c r="H73" s="313"/>
      <c r="I73" s="313"/>
      <c r="J73" s="313"/>
      <c r="K73" s="313"/>
      <c r="L73" s="313"/>
      <c r="M73" s="313"/>
      <c r="N73" s="313"/>
      <c r="O73" s="313"/>
      <c r="P73" s="313"/>
    </row>
    <row r="74" ht="15.6" hidden="1" spans="1:18">
      <c r="A74" s="337"/>
      <c r="B74" s="338"/>
      <c r="C74" s="340" t="s">
        <v>544</v>
      </c>
      <c r="D74" s="341"/>
      <c r="E74" s="341"/>
      <c r="F74" s="341"/>
      <c r="G74" s="341"/>
      <c r="H74" s="341"/>
      <c r="I74" s="341"/>
      <c r="J74" s="341"/>
      <c r="K74" s="341"/>
      <c r="L74" s="341"/>
      <c r="M74" s="341"/>
      <c r="N74" s="341"/>
      <c r="O74" s="341"/>
      <c r="P74" s="313"/>
    </row>
    <row r="75" ht="15.6" hidden="1" spans="1:18">
      <c r="A75" s="337"/>
      <c r="B75" s="338"/>
      <c r="C75" s="340" t="s">
        <v>545</v>
      </c>
      <c r="D75" s="313"/>
      <c r="E75" s="313"/>
      <c r="F75" s="313"/>
      <c r="G75" s="313"/>
      <c r="H75" s="313"/>
      <c r="I75" s="313"/>
      <c r="J75" s="313"/>
      <c r="K75" s="313"/>
      <c r="L75" s="313"/>
      <c r="M75" s="313"/>
      <c r="N75" s="313"/>
      <c r="O75" s="313"/>
      <c r="P75" s="313"/>
    </row>
    <row r="76" ht="15.6" spans="1:18">
      <c r="A76" s="342"/>
      <c r="B76" s="343"/>
      <c r="C76" s="281" t="s">
        <v>427</v>
      </c>
      <c r="D76" s="313">
        <v>452</v>
      </c>
      <c r="E76" s="313">
        <v>452</v>
      </c>
      <c r="F76" s="313">
        <f>厨电3月!F4+厨电3月!F6+厨电3月!F8</f>
        <v>452</v>
      </c>
      <c r="G76" s="313">
        <f>厨电4月!E5+厨电4月!E7+厨电4月!E9</f>
        <v>419</v>
      </c>
      <c r="H76" s="313">
        <v>452</v>
      </c>
      <c r="I76" s="313">
        <v>406</v>
      </c>
      <c r="J76" s="313">
        <v>412</v>
      </c>
      <c r="K76" s="313">
        <v>411</v>
      </c>
      <c r="L76" s="313">
        <v>411</v>
      </c>
      <c r="M76" s="313">
        <v>411</v>
      </c>
      <c r="N76" s="313">
        <v>430</v>
      </c>
      <c r="O76" s="313">
        <v>430</v>
      </c>
      <c r="P76" s="313">
        <v>430</v>
      </c>
    </row>
    <row r="77" ht="15.6" customHeight="1" spans="1:18">
      <c r="A77" s="344" t="s">
        <v>546</v>
      </c>
      <c r="B77" s="345"/>
      <c r="C77" s="274" t="s">
        <v>425</v>
      </c>
      <c r="D77" s="274">
        <f t="shared" ref="D77:P77" si="36">D47/D68/D70</f>
        <v>7.86114398422091</v>
      </c>
      <c r="E77" s="274">
        <f t="shared" si="36"/>
        <v>7.67336448598131</v>
      </c>
      <c r="F77" s="274">
        <f t="shared" si="36"/>
        <v>8.76603595080416</v>
      </c>
      <c r="G77" s="274">
        <f t="shared" si="36"/>
        <v>9.26638497652582</v>
      </c>
      <c r="H77" s="274">
        <f t="shared" si="36"/>
        <v>8.90772900763359</v>
      </c>
      <c r="I77" s="274">
        <f t="shared" si="36"/>
        <v>9.34768374325613</v>
      </c>
      <c r="J77" s="274">
        <f t="shared" si="36"/>
        <v>10.5945844363827</v>
      </c>
      <c r="K77" s="274">
        <f t="shared" si="36"/>
        <v>9.69694971225861</v>
      </c>
      <c r="L77" s="274">
        <f t="shared" si="36"/>
        <v>10.295397868964</v>
      </c>
      <c r="M77" s="274">
        <f t="shared" si="36"/>
        <v>9.82840028188865</v>
      </c>
      <c r="N77" s="274">
        <f t="shared" si="36"/>
        <v>9.79166666666667</v>
      </c>
      <c r="O77" s="274">
        <f t="shared" si="36"/>
        <v>11.3444444444444</v>
      </c>
      <c r="P77" s="274">
        <f t="shared" si="36"/>
        <v>9.38220994389949</v>
      </c>
    </row>
    <row r="78" ht="15.6" spans="1:18">
      <c r="A78" s="346"/>
      <c r="B78" s="347"/>
      <c r="C78" s="281" t="s">
        <v>427</v>
      </c>
      <c r="D78" s="297">
        <f t="shared" ref="D78:P78" si="37">D50/D69/D76</f>
        <v>10.7976769911504</v>
      </c>
      <c r="E78" s="297">
        <f t="shared" si="37"/>
        <v>11.758185840708</v>
      </c>
      <c r="F78" s="297">
        <f t="shared" si="37"/>
        <v>10.3285879184302</v>
      </c>
      <c r="G78" s="297">
        <f t="shared" si="37"/>
        <v>12.5434708489601</v>
      </c>
      <c r="H78" s="297">
        <f t="shared" si="37"/>
        <v>10.6717762326169</v>
      </c>
      <c r="I78" s="297">
        <f t="shared" si="37"/>
        <v>12.462158531124</v>
      </c>
      <c r="J78" s="297">
        <f t="shared" si="37"/>
        <v>12.4167618503712</v>
      </c>
      <c r="K78" s="297">
        <f t="shared" si="37"/>
        <v>12.4026765510949</v>
      </c>
      <c r="L78" s="297">
        <f t="shared" si="37"/>
        <v>12.9570891395709</v>
      </c>
      <c r="M78" s="297">
        <f t="shared" si="37"/>
        <v>14.2827250608272</v>
      </c>
      <c r="N78" s="297">
        <f t="shared" si="37"/>
        <v>12.5840531561462</v>
      </c>
      <c r="O78" s="297">
        <f t="shared" si="37"/>
        <v>12.7729235880399</v>
      </c>
      <c r="P78" s="297">
        <f t="shared" si="37"/>
        <v>12.1252982912032</v>
      </c>
    </row>
    <row r="79" ht="15.6" spans="1:18">
      <c r="A79" s="346"/>
      <c r="B79" s="347"/>
      <c r="C79" s="281" t="s">
        <v>533</v>
      </c>
      <c r="D79" s="348">
        <f t="shared" ref="D79:P79" si="38">(D78/D77)-1</f>
        <v>0.373550339851785</v>
      </c>
      <c r="E79" s="348">
        <f t="shared" si="38"/>
        <v>0.5323377199388</v>
      </c>
      <c r="F79" s="348">
        <f t="shared" si="38"/>
        <v>0.178250691235491</v>
      </c>
      <c r="G79" s="348">
        <f t="shared" si="38"/>
        <v>0.353653110758511</v>
      </c>
      <c r="H79" s="348">
        <f t="shared" si="38"/>
        <v>0.198035573766515</v>
      </c>
      <c r="I79" s="348">
        <f t="shared" si="38"/>
        <v>0.333181446164656</v>
      </c>
      <c r="J79" s="348">
        <f t="shared" si="38"/>
        <v>0.171991400411233</v>
      </c>
      <c r="K79" s="348">
        <f t="shared" si="38"/>
        <v>0.279028655311657</v>
      </c>
      <c r="L79" s="348">
        <f t="shared" si="38"/>
        <v>0.258532142660624</v>
      </c>
      <c r="M79" s="348">
        <f t="shared" si="38"/>
        <v>0.453209540839198</v>
      </c>
      <c r="N79" s="348">
        <f t="shared" si="38"/>
        <v>0.285179896797907</v>
      </c>
      <c r="O79" s="348">
        <f t="shared" si="38"/>
        <v>0.125918827545145</v>
      </c>
      <c r="P79" s="348">
        <f t="shared" si="38"/>
        <v>0.292371239154306</v>
      </c>
    </row>
    <row r="80" s="259" customFormat="1" ht="15.6" hidden="1" outlineLevel="1" spans="1:18">
      <c r="A80" s="349" t="s">
        <v>547</v>
      </c>
      <c r="B80" s="349"/>
      <c r="C80" s="349"/>
      <c r="D80" s="350">
        <f t="shared" ref="D80:O80" si="39">D25-D26</f>
        <v>-3.0241409659452</v>
      </c>
      <c r="E80" s="350">
        <f t="shared" si="39"/>
        <v>0.6920487106363</v>
      </c>
      <c r="F80" s="350">
        <f t="shared" si="39"/>
        <v>0.610101616429603</v>
      </c>
      <c r="G80" s="350">
        <f t="shared" si="39"/>
        <v>4.5847756317357</v>
      </c>
      <c r="H80" s="350">
        <f t="shared" si="39"/>
        <v>4.50514028115421</v>
      </c>
      <c r="I80" s="350">
        <f t="shared" si="39"/>
        <v>1.51525611703</v>
      </c>
      <c r="J80" s="350">
        <f t="shared" si="39"/>
        <v>2.4892091822345</v>
      </c>
      <c r="K80" s="350">
        <f t="shared" si="39"/>
        <v>2.3067468951801</v>
      </c>
      <c r="L80" s="350">
        <f t="shared" si="39"/>
        <v>1.5665546728458</v>
      </c>
      <c r="M80" s="350">
        <f t="shared" si="39"/>
        <v>0.7281622157819</v>
      </c>
      <c r="N80" s="350">
        <f t="shared" si="39"/>
        <v>-1.564392169019</v>
      </c>
      <c r="O80" s="350">
        <f t="shared" si="39"/>
        <v>-3.4617372136323</v>
      </c>
      <c r="P80" s="306"/>
      <c r="Q80" s="50"/>
      <c r="R80" s="50"/>
    </row>
    <row r="81" s="259" customFormat="1" ht="15.6" hidden="1" outlineLevel="1" spans="1:18">
      <c r="A81" s="349" t="s">
        <v>548</v>
      </c>
      <c r="B81" s="349"/>
      <c r="C81" s="349"/>
      <c r="D81" s="350">
        <f t="shared" ref="D81:O81" si="40">D80*D54</f>
        <v>-295189.423826877</v>
      </c>
      <c r="E81" s="350">
        <f t="shared" si="40"/>
        <v>73560.6256483748</v>
      </c>
      <c r="F81" s="350">
        <f t="shared" si="40"/>
        <v>64340.7063670495</v>
      </c>
      <c r="G81" s="350">
        <f t="shared" si="40"/>
        <v>480044.347745255</v>
      </c>
      <c r="H81" s="350">
        <f t="shared" si="40"/>
        <v>323491.597888278</v>
      </c>
      <c r="I81" s="350">
        <f t="shared" si="40"/>
        <v>166837.274765588</v>
      </c>
      <c r="J81" s="350">
        <f t="shared" si="40"/>
        <v>214584.766763707</v>
      </c>
      <c r="K81" s="350">
        <f t="shared" si="40"/>
        <v>188242.080381172</v>
      </c>
      <c r="L81" s="350">
        <f t="shared" si="40"/>
        <v>183764.695898177</v>
      </c>
      <c r="M81" s="350">
        <f t="shared" si="40"/>
        <v>88111.2689206888</v>
      </c>
      <c r="N81" s="350">
        <f t="shared" si="40"/>
        <v>-203613.462758668</v>
      </c>
      <c r="O81" s="350">
        <f t="shared" si="40"/>
        <v>-316073.916290697</v>
      </c>
      <c r="P81" s="306"/>
      <c r="Q81" s="50"/>
      <c r="R81" s="50"/>
    </row>
    <row r="82" s="259" customFormat="1" ht="15.6" hidden="1" outlineLevel="1" spans="1:18">
      <c r="A82" s="349" t="s">
        <v>549</v>
      </c>
      <c r="B82" s="349"/>
      <c r="C82" s="349"/>
      <c r="D82" s="350">
        <f t="shared" ref="D82:O82" si="41">D32-D33</f>
        <v>-3.02035409766193</v>
      </c>
      <c r="E82" s="350">
        <f t="shared" si="41"/>
        <v>-1.08981235796522</v>
      </c>
      <c r="F82" s="350">
        <f t="shared" si="41"/>
        <v>-0.567525968791617</v>
      </c>
      <c r="G82" s="350">
        <f t="shared" si="41"/>
        <v>0.775579494620747</v>
      </c>
      <c r="H82" s="350">
        <f t="shared" si="41"/>
        <v>1.30368097478133</v>
      </c>
      <c r="I82" s="350">
        <f t="shared" si="41"/>
        <v>1.36134717723556</v>
      </c>
      <c r="J82" s="350">
        <f t="shared" si="41"/>
        <v>1.47955172217107</v>
      </c>
      <c r="K82" s="350">
        <f t="shared" si="41"/>
        <v>1.54904280812417</v>
      </c>
      <c r="L82" s="350">
        <f t="shared" si="41"/>
        <v>1.55829024319279</v>
      </c>
      <c r="M82" s="350">
        <f t="shared" si="41"/>
        <v>1.46052415394478</v>
      </c>
      <c r="N82" s="350">
        <f t="shared" si="41"/>
        <v>1.1149939936781</v>
      </c>
      <c r="O82" s="350">
        <f t="shared" si="41"/>
        <v>0.878019923246224</v>
      </c>
      <c r="P82" s="306"/>
      <c r="Q82" s="50"/>
      <c r="R82" s="50"/>
    </row>
    <row r="83" s="259" customFormat="1" ht="15.6" hidden="1" outlineLevel="1" spans="1:18">
      <c r="A83" s="349" t="s">
        <v>550</v>
      </c>
      <c r="B83" s="349"/>
      <c r="C83" s="349"/>
      <c r="D83" s="350">
        <f t="shared" ref="D83:O83" si="42">D82*D66</f>
        <v>-294819.783826879</v>
      </c>
      <c r="E83" s="350">
        <f t="shared" si="42"/>
        <v>-222218.188850899</v>
      </c>
      <c r="F83" s="350">
        <f t="shared" si="42"/>
        <v>-175572.10380925</v>
      </c>
      <c r="G83" s="350">
        <f t="shared" si="42"/>
        <v>321142.650178623</v>
      </c>
      <c r="H83" s="350">
        <f t="shared" si="42"/>
        <v>633423.386259927</v>
      </c>
      <c r="I83" s="350">
        <f t="shared" si="42"/>
        <v>811332.967994493</v>
      </c>
      <c r="J83" s="350">
        <f t="shared" si="42"/>
        <v>1009326.51203755</v>
      </c>
      <c r="K83" s="350">
        <f t="shared" si="42"/>
        <v>1183141.85737435</v>
      </c>
      <c r="L83" s="350">
        <f t="shared" si="42"/>
        <v>1373000.1835357</v>
      </c>
      <c r="M83" s="350">
        <f t="shared" si="42"/>
        <v>1463589.79414391</v>
      </c>
      <c r="N83" s="350">
        <f t="shared" si="42"/>
        <v>1262456.409318</v>
      </c>
      <c r="O83" s="350">
        <f t="shared" si="42"/>
        <v>1074309.17926723</v>
      </c>
      <c r="P83" s="306"/>
      <c r="Q83" s="50"/>
      <c r="R83" s="50"/>
    </row>
    <row r="84" ht="15.6" hidden="1" collapsed="1" spans="1:18">
      <c r="A84" s="332" t="s">
        <v>55</v>
      </c>
      <c r="B84" s="332"/>
      <c r="C84" s="274" t="s">
        <v>425</v>
      </c>
      <c r="D84" s="274">
        <v>770.36882</v>
      </c>
      <c r="E84" s="274">
        <v>741.42854</v>
      </c>
      <c r="F84" s="274">
        <v>763.50516</v>
      </c>
      <c r="G84" s="274">
        <v>766.01624</v>
      </c>
      <c r="H84" s="274">
        <v>831.68695</v>
      </c>
      <c r="I84" s="274">
        <v>824.01968</v>
      </c>
      <c r="J84" s="274">
        <v>839.2091</v>
      </c>
      <c r="K84" s="274">
        <v>583.2903</v>
      </c>
      <c r="L84" s="274">
        <v>793.0073</v>
      </c>
      <c r="M84" s="274">
        <v>589.92044</v>
      </c>
      <c r="N84" s="274">
        <v>801.39809</v>
      </c>
      <c r="O84" s="274">
        <v>815.91192</v>
      </c>
      <c r="P84" s="274">
        <f>SUM(D84:O84)</f>
        <v>9119.76254</v>
      </c>
    </row>
    <row r="85" ht="15.6" hidden="1" spans="1:18">
      <c r="A85" s="332"/>
      <c r="B85" s="332"/>
      <c r="C85" s="281" t="s">
        <v>427</v>
      </c>
      <c r="D85" s="297">
        <v>818.33241</v>
      </c>
      <c r="E85" s="297">
        <v>613.15617</v>
      </c>
      <c r="F85" s="297">
        <v>735</v>
      </c>
      <c r="G85" s="297"/>
      <c r="H85" s="297"/>
      <c r="I85" s="297"/>
      <c r="J85" s="297"/>
      <c r="K85" s="297"/>
      <c r="L85" s="297"/>
      <c r="M85" s="297"/>
      <c r="N85" s="297"/>
      <c r="O85" s="297"/>
      <c r="P85" s="297"/>
    </row>
    <row r="86" ht="15.6" hidden="1" spans="1:18">
      <c r="A86" s="332"/>
      <c r="B86" s="332"/>
      <c r="C86" s="304" t="s">
        <v>551</v>
      </c>
      <c r="D86" s="351">
        <f t="shared" ref="D86:O86" si="43">D85-D84</f>
        <v>47.96359</v>
      </c>
      <c r="E86" s="351">
        <f t="shared" si="43"/>
        <v>-128.27237</v>
      </c>
      <c r="F86" s="351">
        <f t="shared" si="43"/>
        <v>-28.50516</v>
      </c>
      <c r="G86" s="351">
        <f t="shared" si="43"/>
        <v>-766.01624</v>
      </c>
      <c r="H86" s="351">
        <f t="shared" si="43"/>
        <v>-831.68695</v>
      </c>
      <c r="I86" s="351">
        <f t="shared" si="43"/>
        <v>-824.01968</v>
      </c>
      <c r="J86" s="351">
        <f t="shared" si="43"/>
        <v>-839.2091</v>
      </c>
      <c r="K86" s="351">
        <f t="shared" si="43"/>
        <v>-583.2903</v>
      </c>
      <c r="L86" s="351">
        <f t="shared" si="43"/>
        <v>-793.0073</v>
      </c>
      <c r="M86" s="351">
        <f t="shared" si="43"/>
        <v>-589.92044</v>
      </c>
      <c r="N86" s="351">
        <f t="shared" si="43"/>
        <v>-801.39809</v>
      </c>
      <c r="O86" s="351">
        <f t="shared" si="43"/>
        <v>-815.91192</v>
      </c>
      <c r="P86" s="351">
        <f>SUM(D86:O86)</f>
        <v>-6953.27396</v>
      </c>
    </row>
    <row r="87" ht="15.6" spans="1:18">
      <c r="A87" s="332" t="s">
        <v>552</v>
      </c>
      <c r="B87" s="332"/>
      <c r="C87" s="274" t="s">
        <v>425</v>
      </c>
      <c r="D87" s="311">
        <f t="shared" ref="D87:P87" si="44">D47/D68</f>
        <v>3985.6</v>
      </c>
      <c r="E87" s="311">
        <f t="shared" si="44"/>
        <v>4105.25</v>
      </c>
      <c r="F87" s="311">
        <f t="shared" si="44"/>
        <v>4632.85</v>
      </c>
      <c r="G87" s="311">
        <f t="shared" si="44"/>
        <v>4934.35</v>
      </c>
      <c r="H87" s="311">
        <f t="shared" si="44"/>
        <v>4667.65</v>
      </c>
      <c r="I87" s="311">
        <f t="shared" si="44"/>
        <v>4171.77777777778</v>
      </c>
      <c r="J87" s="311">
        <f t="shared" si="44"/>
        <v>4322.16666666667</v>
      </c>
      <c r="K87" s="311">
        <f t="shared" si="44"/>
        <v>3920.8</v>
      </c>
      <c r="L87" s="311">
        <f t="shared" si="44"/>
        <v>4128.45454545455</v>
      </c>
      <c r="M87" s="311">
        <f t="shared" si="44"/>
        <v>4648.83333333333</v>
      </c>
      <c r="N87" s="311">
        <f t="shared" si="44"/>
        <v>4651.04166666667</v>
      </c>
      <c r="O87" s="311">
        <f t="shared" si="44"/>
        <v>5036.93333333333</v>
      </c>
      <c r="P87" s="311">
        <f t="shared" si="44"/>
        <v>4439.80508474576</v>
      </c>
    </row>
    <row r="88" ht="15.6" spans="1:18">
      <c r="A88" s="332"/>
      <c r="B88" s="332"/>
      <c r="C88" s="281" t="s">
        <v>427</v>
      </c>
      <c r="D88" s="352">
        <f t="shared" ref="D88:P88" si="45">D50/D69</f>
        <v>4880.55</v>
      </c>
      <c r="E88" s="352">
        <f t="shared" si="45"/>
        <v>5314.7</v>
      </c>
      <c r="F88" s="352">
        <f t="shared" si="45"/>
        <v>4668.52173913043</v>
      </c>
      <c r="G88" s="352">
        <f t="shared" si="45"/>
        <v>5255.71428571429</v>
      </c>
      <c r="H88" s="352">
        <f t="shared" si="45"/>
        <v>4823.64285714286</v>
      </c>
      <c r="I88" s="352">
        <f t="shared" si="45"/>
        <v>5059.63636363636</v>
      </c>
      <c r="J88" s="352">
        <f t="shared" si="45"/>
        <v>5115.70588235294</v>
      </c>
      <c r="K88" s="352">
        <f t="shared" si="45"/>
        <v>5097.5000625</v>
      </c>
      <c r="L88" s="352">
        <f t="shared" si="45"/>
        <v>5325.36363636364</v>
      </c>
      <c r="M88" s="352">
        <f t="shared" si="45"/>
        <v>5870.2</v>
      </c>
      <c r="N88" s="352">
        <f t="shared" si="45"/>
        <v>5411.14285714286</v>
      </c>
      <c r="O88" s="352">
        <f t="shared" si="45"/>
        <v>5492.35714285714</v>
      </c>
      <c r="P88" s="352">
        <f t="shared" si="45"/>
        <v>5213.87826521739</v>
      </c>
    </row>
    <row r="94" spans="1:18">
      <c r="D94" s="353"/>
    </row>
  </sheetData>
  <mergeCells count="38">
    <mergeCell ref="B1:P1"/>
    <mergeCell ref="B2:P2"/>
    <mergeCell ref="Q2:R2"/>
    <mergeCell ref="B13:C13"/>
    <mergeCell ref="B14:C14"/>
    <mergeCell ref="B22:C22"/>
    <mergeCell ref="B23:C23"/>
    <mergeCell ref="B27:C27"/>
    <mergeCell ref="B28:C28"/>
    <mergeCell ref="B29:C29"/>
    <mergeCell ref="B30:C30"/>
    <mergeCell ref="B34:C34"/>
    <mergeCell ref="B35:C35"/>
    <mergeCell ref="B36:C36"/>
    <mergeCell ref="A80:C80"/>
    <mergeCell ref="A81:C81"/>
    <mergeCell ref="A82:C82"/>
    <mergeCell ref="A83:C83"/>
    <mergeCell ref="A3:A46"/>
    <mergeCell ref="A47:A67"/>
    <mergeCell ref="B4:B12"/>
    <mergeCell ref="B15:B21"/>
    <mergeCell ref="B24:B26"/>
    <mergeCell ref="B31:B33"/>
    <mergeCell ref="B37:B39"/>
    <mergeCell ref="B40:B42"/>
    <mergeCell ref="B43:B44"/>
    <mergeCell ref="B45:B46"/>
    <mergeCell ref="B47:B51"/>
    <mergeCell ref="B52:B55"/>
    <mergeCell ref="B56:B59"/>
    <mergeCell ref="B60:B63"/>
    <mergeCell ref="B64:B67"/>
    <mergeCell ref="A84:B86"/>
    <mergeCell ref="A87:B88"/>
    <mergeCell ref="A70:B76"/>
    <mergeCell ref="A68:B69"/>
    <mergeCell ref="A77:B79"/>
  </mergeCells>
  <conditionalFormatting sqref="D22">
    <cfRule type="cellIs" dxfId="0" priority="1" operator="lessThan">
      <formula>0</formula>
    </cfRule>
  </conditionalFormatting>
  <conditionalFormatting sqref="P22">
    <cfRule type="cellIs" dxfId="0" priority="3" operator="lessThan">
      <formula>0</formula>
    </cfRule>
  </conditionalFormatting>
  <conditionalFormatting sqref="D13:P13 E22:O22">
    <cfRule type="cellIs" dxfId="0" priority="2" operator="lessThan">
      <formula>0</formula>
    </cfRule>
  </conditionalFormatting>
  <pageMargins left="0.7" right="0.7" top="0.75" bottom="0.75" header="0.3" footer="0.3"/>
  <pageSetup paperSize="256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3"/>
  <sheetViews>
    <sheetView zoomScale="70" zoomScaleNormal="70" topLeftCell="A24" workbookViewId="0">
      <selection activeCell="A1" sqref="A1:P46"/>
    </sheetView>
  </sheetViews>
  <sheetFormatPr defaultColWidth="8.88888888888889" defaultRowHeight="14.4"/>
  <cols>
    <col min="1" max="1" width="4.33333333333333" style="50" customWidth="1"/>
    <col min="2" max="2" width="24.6666666666667" style="50" customWidth="1"/>
    <col min="3" max="3" width="24.4444444444444" style="50" customWidth="1"/>
    <col min="4" max="16" width="18.7777777777778" style="50" customWidth="1"/>
    <col min="17" max="17" width="10.7777777777778" style="50" hidden="1" customWidth="1"/>
    <col min="18" max="19" width="12.2222222222222" style="50" customWidth="1"/>
    <col min="20" max="16384" width="8.88888888888889" style="50"/>
  </cols>
  <sheetData>
    <row r="1" s="257" customFormat="1" ht="37.8" customHeight="1" spans="1:18">
      <c r="B1" s="260" t="s">
        <v>478</v>
      </c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</row>
    <row r="2" s="257" customFormat="1" ht="165" customHeight="1" spans="1:18">
      <c r="B2" s="261" t="s">
        <v>553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3"/>
      <c r="R2" s="263"/>
    </row>
    <row r="3" s="257" customFormat="1" ht="16.2" customHeight="1" spans="1:18">
      <c r="A3" s="264" t="s">
        <v>480</v>
      </c>
      <c r="B3" s="265" t="s">
        <v>481</v>
      </c>
      <c r="C3" s="265" t="s">
        <v>410</v>
      </c>
      <c r="D3" s="266" t="s">
        <v>411</v>
      </c>
      <c r="E3" s="266" t="s">
        <v>412</v>
      </c>
      <c r="F3" s="266" t="s">
        <v>413</v>
      </c>
      <c r="G3" s="266" t="s">
        <v>414</v>
      </c>
      <c r="H3" s="266" t="s">
        <v>415</v>
      </c>
      <c r="I3" s="266" t="s">
        <v>416</v>
      </c>
      <c r="J3" s="266" t="s">
        <v>417</v>
      </c>
      <c r="K3" s="266" t="s">
        <v>418</v>
      </c>
      <c r="L3" s="266" t="s">
        <v>419</v>
      </c>
      <c r="M3" s="266" t="s">
        <v>420</v>
      </c>
      <c r="N3" s="266" t="s">
        <v>421</v>
      </c>
      <c r="O3" s="266" t="s">
        <v>422</v>
      </c>
      <c r="P3" s="266" t="s">
        <v>423</v>
      </c>
    </row>
    <row r="4" s="257" customFormat="1" ht="19.95" hidden="1" customHeight="1" spans="1:18">
      <c r="A4" s="267"/>
      <c r="B4" s="268" t="s">
        <v>482</v>
      </c>
      <c r="C4" s="269" t="s">
        <v>554</v>
      </c>
      <c r="D4" s="270">
        <v>11387.7930815451</v>
      </c>
      <c r="E4" s="270">
        <v>11383.9567562694</v>
      </c>
      <c r="F4" s="270">
        <v>11384.1824224621</v>
      </c>
      <c r="G4" s="270">
        <v>10843.2605585923</v>
      </c>
      <c r="H4" s="270">
        <v>8301.80789655553</v>
      </c>
      <c r="I4" s="270">
        <v>12020.109753453</v>
      </c>
      <c r="J4" s="270">
        <v>9489.03773627986</v>
      </c>
      <c r="K4" s="270">
        <v>8834.83144368133</v>
      </c>
      <c r="L4" s="270">
        <v>12125.4958654377</v>
      </c>
      <c r="M4" s="270">
        <v>10955.6423225502</v>
      </c>
      <c r="N4" s="270">
        <v>11601.047633634</v>
      </c>
      <c r="O4" s="270">
        <v>9179.19805372112</v>
      </c>
      <c r="P4" s="270">
        <v>127506.363524182</v>
      </c>
    </row>
    <row r="5" s="257" customFormat="1" ht="19.95" hidden="1" customHeight="1" spans="1:18">
      <c r="A5" s="267"/>
      <c r="B5" s="271"/>
      <c r="C5" s="269" t="s">
        <v>484</v>
      </c>
      <c r="D5" s="270">
        <v>11599.1904627147</v>
      </c>
      <c r="E5" s="270">
        <v>10318.4590779781</v>
      </c>
      <c r="F5" s="270">
        <v>10279.8157623576</v>
      </c>
      <c r="G5" s="270">
        <v>10804.9911396273</v>
      </c>
      <c r="H5" s="270">
        <v>11868.1838017311</v>
      </c>
      <c r="I5" s="270">
        <v>6637.89743744387</v>
      </c>
      <c r="J5" s="270">
        <v>9550.82107886083</v>
      </c>
      <c r="K5" s="270">
        <v>7188.57938086822</v>
      </c>
      <c r="L5" s="270">
        <v>5817.77264692603</v>
      </c>
      <c r="M5" s="270">
        <v>5854.6234748209</v>
      </c>
      <c r="N5" s="270">
        <v>7485.28</v>
      </c>
      <c r="O5" s="270">
        <v>8923.716</v>
      </c>
      <c r="P5" s="270">
        <v>106138.644</v>
      </c>
    </row>
    <row r="6" s="257" customFormat="1" ht="19.95" hidden="1" customHeight="1" spans="1:18">
      <c r="A6" s="267"/>
      <c r="B6" s="271"/>
      <c r="C6" s="269" t="s">
        <v>485</v>
      </c>
      <c r="D6" s="270">
        <v>238.808969605622</v>
      </c>
      <c r="E6" s="270">
        <v>224.153521994614</v>
      </c>
      <c r="F6" s="270">
        <v>221.84897085175</v>
      </c>
      <c r="G6" s="270">
        <v>218.888461795825</v>
      </c>
      <c r="H6" s="270">
        <v>220.992548073349</v>
      </c>
      <c r="I6" s="270">
        <v>223.769465933248</v>
      </c>
      <c r="J6" s="270">
        <v>228.177391567977</v>
      </c>
      <c r="K6" s="270">
        <v>224.80468401877</v>
      </c>
      <c r="L6" s="270">
        <v>205.807720635561</v>
      </c>
      <c r="M6" s="270">
        <v>223.365131998813</v>
      </c>
      <c r="N6" s="270">
        <v>220</v>
      </c>
      <c r="O6" s="270">
        <v>212</v>
      </c>
      <c r="P6" s="270">
        <v>222</v>
      </c>
    </row>
    <row r="7" s="257" customFormat="1" ht="19.95" hidden="1" customHeight="1" spans="1:18">
      <c r="A7" s="267"/>
      <c r="B7" s="271"/>
      <c r="C7" s="269" t="s">
        <v>486</v>
      </c>
      <c r="D7" s="270">
        <v>225.666192686624</v>
      </c>
      <c r="E7" s="270">
        <v>225.666192686624</v>
      </c>
      <c r="F7" s="270">
        <v>225.666192686624</v>
      </c>
      <c r="G7" s="270">
        <v>225.666192686624</v>
      </c>
      <c r="H7" s="270">
        <v>225.666192686624</v>
      </c>
      <c r="I7" s="270">
        <v>225.666192686624</v>
      </c>
      <c r="J7" s="270">
        <v>225.666192686624</v>
      </c>
      <c r="K7" s="270">
        <v>225.666192686624</v>
      </c>
      <c r="L7" s="270">
        <v>225.666192686624</v>
      </c>
      <c r="M7" s="270">
        <v>225.666192686624</v>
      </c>
      <c r="N7" s="270">
        <v>225.666192686624</v>
      </c>
      <c r="O7" s="270">
        <v>225.666192686624</v>
      </c>
      <c r="P7" s="270">
        <v>225.666192686624</v>
      </c>
    </row>
    <row r="8" s="257" customFormat="1" ht="19.95" hidden="1" customHeight="1" spans="1:18">
      <c r="A8" s="267"/>
      <c r="B8" s="271"/>
      <c r="C8" s="269" t="s">
        <v>555</v>
      </c>
      <c r="D8" s="272">
        <v>1838.25562589263</v>
      </c>
      <c r="E8" s="272">
        <v>1852.39235597551</v>
      </c>
      <c r="F8" s="272">
        <v>1893.03651095637</v>
      </c>
      <c r="G8" s="272">
        <v>1849.66731083101</v>
      </c>
      <c r="H8" s="272">
        <v>1928.86884185175</v>
      </c>
      <c r="I8" s="272">
        <v>1870.43255354125</v>
      </c>
      <c r="J8" s="272">
        <v>1859.23509922568</v>
      </c>
      <c r="K8" s="272">
        <v>1842.16734103215</v>
      </c>
      <c r="L8" s="272">
        <v>1948.68678955627</v>
      </c>
      <c r="M8" s="272">
        <v>1894.92463260729</v>
      </c>
      <c r="N8" s="272">
        <v>1861.96276515168</v>
      </c>
      <c r="O8" s="272">
        <v>1947.15049037351</v>
      </c>
      <c r="P8" s="273">
        <v>22586.7803169951</v>
      </c>
    </row>
    <row r="9" s="257" customFormat="1" ht="19.95" hidden="1" customHeight="1" spans="1:18">
      <c r="A9" s="267"/>
      <c r="B9" s="271"/>
      <c r="C9" s="269" t="s">
        <v>488</v>
      </c>
      <c r="D9" s="272">
        <v>1702.22127577778</v>
      </c>
      <c r="E9" s="272">
        <v>1632.23341011</v>
      </c>
      <c r="F9" s="272">
        <v>1827.89985</v>
      </c>
      <c r="G9" s="272">
        <v>1591.59675947</v>
      </c>
      <c r="H9" s="272">
        <v>1866.98700931903</v>
      </c>
      <c r="I9" s="272">
        <v>1737.90001</v>
      </c>
      <c r="J9" s="272">
        <v>1637.4123</v>
      </c>
      <c r="K9" s="272">
        <v>1533.5455277507</v>
      </c>
      <c r="L9" s="272">
        <v>1597.85532</v>
      </c>
      <c r="M9" s="272">
        <v>1443.0898</v>
      </c>
      <c r="N9" s="272">
        <v>1758.5060736739</v>
      </c>
      <c r="O9" s="272">
        <v>1502.30284</v>
      </c>
      <c r="P9" s="273">
        <v>19831.5501761014</v>
      </c>
    </row>
    <row r="10" s="257" customFormat="1" ht="19.95" hidden="1" customHeight="1" spans="1:18">
      <c r="A10" s="267"/>
      <c r="B10" s="271"/>
      <c r="C10" s="274" t="s">
        <v>425</v>
      </c>
      <c r="D10" s="275">
        <v>0.146753455014773</v>
      </c>
      <c r="E10" s="275">
        <v>0.158185771516365</v>
      </c>
      <c r="F10" s="275">
        <v>0.177814456236985</v>
      </c>
      <c r="G10" s="275">
        <v>0.147301995800147</v>
      </c>
      <c r="H10" s="275">
        <v>0.157310254080048</v>
      </c>
      <c r="I10" s="275">
        <v>0.26181483314229</v>
      </c>
      <c r="J10" s="275">
        <v>0.17144204529432</v>
      </c>
      <c r="K10" s="275">
        <v>0.213330819136824</v>
      </c>
      <c r="L10" s="275">
        <v>0.274650698295037</v>
      </c>
      <c r="M10" s="275">
        <v>0.246487208990694</v>
      </c>
      <c r="N10" s="275">
        <v>0.234928562949402</v>
      </c>
      <c r="O10" s="275">
        <v>0.168349467867422</v>
      </c>
      <c r="P10" s="276">
        <v>0.186845708864543</v>
      </c>
    </row>
    <row r="11" s="257" customFormat="1" ht="19.95" hidden="1" customHeight="1" spans="1:18">
      <c r="A11" s="267"/>
      <c r="B11" s="271"/>
      <c r="C11" s="277" t="s">
        <v>426</v>
      </c>
      <c r="D11" s="278">
        <v>0.161423342760915</v>
      </c>
      <c r="E11" s="278">
        <v>0.162719553107521</v>
      </c>
      <c r="F11" s="278">
        <v>0.166286558024687</v>
      </c>
      <c r="G11" s="278">
        <v>0.170582206416253</v>
      </c>
      <c r="H11" s="278">
        <v>0.232343227630219</v>
      </c>
      <c r="I11" s="278">
        <v>0.155608608565652</v>
      </c>
      <c r="J11" s="278">
        <v>0.195935051677282</v>
      </c>
      <c r="K11" s="278">
        <v>0.208511883081784</v>
      </c>
      <c r="L11" s="278">
        <v>0.160709863842416</v>
      </c>
      <c r="M11" s="278">
        <v>0.172963353203575</v>
      </c>
      <c r="N11" s="278">
        <v>0.160499536244765</v>
      </c>
      <c r="O11" s="278">
        <v>0.212126427491578</v>
      </c>
      <c r="P11" s="279">
        <v>0.177142376997611</v>
      </c>
    </row>
    <row r="12" s="257" customFormat="1" ht="19.95" hidden="1" customHeight="1" spans="1:18">
      <c r="A12" s="267"/>
      <c r="B12" s="280"/>
      <c r="C12" s="281" t="s">
        <v>556</v>
      </c>
      <c r="D12" s="282">
        <f t="shared" ref="D12:P12" si="0">D8/D4</f>
        <v>0.161423342760915</v>
      </c>
      <c r="E12" s="282">
        <f t="shared" si="0"/>
        <v>0.162719553107522</v>
      </c>
      <c r="F12" s="282">
        <f t="shared" si="0"/>
        <v>0.166286558024687</v>
      </c>
      <c r="G12" s="282">
        <f t="shared" si="0"/>
        <v>0.170582206416253</v>
      </c>
      <c r="H12" s="282">
        <f t="shared" si="0"/>
        <v>0.232343227630219</v>
      </c>
      <c r="I12" s="282">
        <f t="shared" si="0"/>
        <v>0.155608608565653</v>
      </c>
      <c r="J12" s="282">
        <f t="shared" si="0"/>
        <v>0.195935051677283</v>
      </c>
      <c r="K12" s="282">
        <f t="shared" si="0"/>
        <v>0.208511883081784</v>
      </c>
      <c r="L12" s="282">
        <f t="shared" si="0"/>
        <v>0.160709863842416</v>
      </c>
      <c r="M12" s="282">
        <f t="shared" si="0"/>
        <v>0.172963353203575</v>
      </c>
      <c r="N12" s="282">
        <f t="shared" si="0"/>
        <v>0.160499536244765</v>
      </c>
      <c r="O12" s="282">
        <f t="shared" si="0"/>
        <v>0.212126427491578</v>
      </c>
      <c r="P12" s="282">
        <f t="shared" si="0"/>
        <v>0.177142376997611</v>
      </c>
    </row>
    <row r="13" s="257" customFormat="1" ht="19.95" hidden="1" customHeight="1" spans="1:18">
      <c r="A13" s="267"/>
      <c r="B13" s="283" t="s">
        <v>489</v>
      </c>
      <c r="C13" s="284"/>
      <c r="D13" s="285">
        <f t="shared" ref="D13:P13" si="1">(D10-D12)/D10</f>
        <v>-0.0999628100385449</v>
      </c>
      <c r="E13" s="285">
        <f t="shared" si="1"/>
        <v>-0.0286611213366162</v>
      </c>
      <c r="F13" s="285">
        <f t="shared" si="1"/>
        <v>0.0648310517393122</v>
      </c>
      <c r="G13" s="285">
        <f t="shared" si="1"/>
        <v>-0.158044094987633</v>
      </c>
      <c r="H13" s="285">
        <f t="shared" si="1"/>
        <v>-0.476974460367917</v>
      </c>
      <c r="I13" s="285">
        <f t="shared" si="1"/>
        <v>0.405653962771914</v>
      </c>
      <c r="J13" s="285">
        <f t="shared" si="1"/>
        <v>-0.14286464175643</v>
      </c>
      <c r="K13" s="285">
        <f t="shared" si="1"/>
        <v>0.0225890289763962</v>
      </c>
      <c r="L13" s="285">
        <f t="shared" si="1"/>
        <v>0.414857253813434</v>
      </c>
      <c r="M13" s="285">
        <f t="shared" si="1"/>
        <v>0.298286698478924</v>
      </c>
      <c r="N13" s="285">
        <f t="shared" si="1"/>
        <v>0.316815570530126</v>
      </c>
      <c r="O13" s="285">
        <f t="shared" si="1"/>
        <v>-0.260036222143757</v>
      </c>
      <c r="P13" s="285">
        <f t="shared" si="1"/>
        <v>0.0519323238724549</v>
      </c>
    </row>
    <row r="14" s="257" customFormat="1" ht="19.95" hidden="1" customHeight="1" spans="1:18">
      <c r="A14" s="267"/>
      <c r="B14" s="283" t="s">
        <v>490</v>
      </c>
      <c r="C14" s="284"/>
      <c r="D14" s="286">
        <f t="shared" ref="D14:O14" si="2">2-D12/D11</f>
        <v>1</v>
      </c>
      <c r="E14" s="286">
        <f t="shared" si="2"/>
        <v>0.999999999999995</v>
      </c>
      <c r="F14" s="286">
        <f t="shared" si="2"/>
        <v>0.999999999999998</v>
      </c>
      <c r="G14" s="286">
        <f t="shared" si="2"/>
        <v>0.999999999999998</v>
      </c>
      <c r="H14" s="286">
        <f t="shared" si="2"/>
        <v>1</v>
      </c>
      <c r="I14" s="286">
        <f t="shared" si="2"/>
        <v>0.999999999999997</v>
      </c>
      <c r="J14" s="286">
        <f t="shared" si="2"/>
        <v>0.999999999999997</v>
      </c>
      <c r="K14" s="286">
        <f t="shared" si="2"/>
        <v>1</v>
      </c>
      <c r="L14" s="286">
        <f t="shared" si="2"/>
        <v>1</v>
      </c>
      <c r="M14" s="286">
        <f t="shared" si="2"/>
        <v>0.999999999999997</v>
      </c>
      <c r="N14" s="286">
        <f t="shared" si="2"/>
        <v>1</v>
      </c>
      <c r="O14" s="286">
        <f t="shared" si="2"/>
        <v>0.999999999999999</v>
      </c>
      <c r="P14" s="287"/>
    </row>
    <row r="15" s="257" customFormat="1" ht="19.95" hidden="1" customHeight="1" spans="1:18">
      <c r="A15" s="267"/>
      <c r="B15" s="268" t="s">
        <v>491</v>
      </c>
      <c r="C15" s="269" t="s">
        <v>557</v>
      </c>
      <c r="D15" s="270">
        <f>D4</f>
        <v>11387.7930815451</v>
      </c>
      <c r="E15" s="288">
        <f t="shared" ref="E15:O15" si="3">D15+E4</f>
        <v>22771.7498378145</v>
      </c>
      <c r="F15" s="288">
        <f t="shared" si="3"/>
        <v>34155.9322602766</v>
      </c>
      <c r="G15" s="288">
        <f t="shared" si="3"/>
        <v>44999.1928188689</v>
      </c>
      <c r="H15" s="288">
        <f t="shared" si="3"/>
        <v>53301.0007154244</v>
      </c>
      <c r="I15" s="288">
        <f t="shared" si="3"/>
        <v>65321.1104688774</v>
      </c>
      <c r="J15" s="288">
        <f t="shared" si="3"/>
        <v>74810.1482051573</v>
      </c>
      <c r="K15" s="288">
        <f t="shared" si="3"/>
        <v>83644.9796488386</v>
      </c>
      <c r="L15" s="288">
        <f t="shared" si="3"/>
        <v>95770.4755142763</v>
      </c>
      <c r="M15" s="288">
        <f t="shared" si="3"/>
        <v>106726.117836827</v>
      </c>
      <c r="N15" s="288">
        <f t="shared" si="3"/>
        <v>118327.165470461</v>
      </c>
      <c r="O15" s="288">
        <f t="shared" si="3"/>
        <v>127506.363524182</v>
      </c>
      <c r="P15" s="270">
        <f t="shared" ref="P15:P18" si="4">O15</f>
        <v>127506.363524182</v>
      </c>
    </row>
    <row r="16" s="257" customFormat="1" ht="19.95" hidden="1" customHeight="1" spans="1:18">
      <c r="A16" s="267"/>
      <c r="B16" s="271"/>
      <c r="C16" s="269" t="s">
        <v>493</v>
      </c>
      <c r="D16" s="270">
        <f>D5</f>
        <v>11599.1904627147</v>
      </c>
      <c r="E16" s="288">
        <f t="shared" ref="E16:O16" si="5">D16+E5</f>
        <v>21917.6495406928</v>
      </c>
      <c r="F16" s="288">
        <f t="shared" si="5"/>
        <v>32197.4653030504</v>
      </c>
      <c r="G16" s="288">
        <f t="shared" si="5"/>
        <v>43002.4564426777</v>
      </c>
      <c r="H16" s="288">
        <f t="shared" si="5"/>
        <v>54870.6402444088</v>
      </c>
      <c r="I16" s="288">
        <f t="shared" si="5"/>
        <v>61508.5376818527</v>
      </c>
      <c r="J16" s="288">
        <f t="shared" si="5"/>
        <v>71059.3587607135</v>
      </c>
      <c r="K16" s="288">
        <f t="shared" si="5"/>
        <v>78247.9381415817</v>
      </c>
      <c r="L16" s="288">
        <f t="shared" si="5"/>
        <v>84065.7107885077</v>
      </c>
      <c r="M16" s="288">
        <f t="shared" si="5"/>
        <v>89920.3342633286</v>
      </c>
      <c r="N16" s="288">
        <f t="shared" si="5"/>
        <v>97405.6142633286</v>
      </c>
      <c r="O16" s="288">
        <f t="shared" si="5"/>
        <v>106329.330263329</v>
      </c>
      <c r="P16" s="270">
        <f t="shared" si="4"/>
        <v>106329.330263329</v>
      </c>
    </row>
    <row r="17" s="257" customFormat="1" ht="19.95" hidden="1" customHeight="1" spans="1:17">
      <c r="A17" s="267"/>
      <c r="B17" s="271"/>
      <c r="C17" s="269" t="s">
        <v>558</v>
      </c>
      <c r="D17" s="288">
        <f>D8</f>
        <v>1838.25562589263</v>
      </c>
      <c r="E17" s="288">
        <f t="shared" ref="E17:O17" si="6">D17+E8</f>
        <v>3690.64798186814</v>
      </c>
      <c r="F17" s="288">
        <f t="shared" si="6"/>
        <v>5583.68449282451</v>
      </c>
      <c r="G17" s="288">
        <f t="shared" si="6"/>
        <v>7433.35180365552</v>
      </c>
      <c r="H17" s="288">
        <f t="shared" si="6"/>
        <v>9362.22064550727</v>
      </c>
      <c r="I17" s="288">
        <f t="shared" si="6"/>
        <v>11232.6531990485</v>
      </c>
      <c r="J17" s="288">
        <f t="shared" si="6"/>
        <v>13091.8882982742</v>
      </c>
      <c r="K17" s="288">
        <f t="shared" si="6"/>
        <v>14934.0556393063</v>
      </c>
      <c r="L17" s="288">
        <f t="shared" si="6"/>
        <v>16882.7424288626</v>
      </c>
      <c r="M17" s="288">
        <f t="shared" si="6"/>
        <v>18777.6670614699</v>
      </c>
      <c r="N17" s="288">
        <f t="shared" si="6"/>
        <v>20639.6298266216</v>
      </c>
      <c r="O17" s="288">
        <f t="shared" si="6"/>
        <v>22586.7803169951</v>
      </c>
      <c r="P17" s="270">
        <f t="shared" si="4"/>
        <v>22586.7803169951</v>
      </c>
    </row>
    <row r="18" s="257" customFormat="1" ht="19.95" hidden="1" customHeight="1" spans="1:17">
      <c r="A18" s="267"/>
      <c r="B18" s="271"/>
      <c r="C18" s="269" t="s">
        <v>495</v>
      </c>
      <c r="D18" s="288">
        <f>D9</f>
        <v>1702.22127577778</v>
      </c>
      <c r="E18" s="288">
        <f t="shared" ref="E18:O18" si="7">D18+E9</f>
        <v>3334.45468588778</v>
      </c>
      <c r="F18" s="288">
        <f t="shared" si="7"/>
        <v>5162.35453588778</v>
      </c>
      <c r="G18" s="288">
        <f t="shared" si="7"/>
        <v>6753.95129535778</v>
      </c>
      <c r="H18" s="288">
        <f t="shared" si="7"/>
        <v>8620.93830467681</v>
      </c>
      <c r="I18" s="288">
        <f t="shared" si="7"/>
        <v>10358.8383146768</v>
      </c>
      <c r="J18" s="288">
        <f t="shared" si="7"/>
        <v>11996.2506146768</v>
      </c>
      <c r="K18" s="288">
        <f t="shared" si="7"/>
        <v>13529.7961424275</v>
      </c>
      <c r="L18" s="288">
        <f t="shared" si="7"/>
        <v>15127.6514624275</v>
      </c>
      <c r="M18" s="288">
        <f t="shared" si="7"/>
        <v>16570.7412624275</v>
      </c>
      <c r="N18" s="288">
        <f t="shared" si="7"/>
        <v>18329.2473361014</v>
      </c>
      <c r="O18" s="288">
        <f t="shared" si="7"/>
        <v>19831.5501761014</v>
      </c>
      <c r="P18" s="270">
        <f t="shared" si="4"/>
        <v>19831.5501761014</v>
      </c>
    </row>
    <row r="19" s="257" customFormat="1" ht="19.95" hidden="1" customHeight="1" spans="1:17">
      <c r="A19" s="267"/>
      <c r="B19" s="271"/>
      <c r="C19" s="274" t="s">
        <v>425</v>
      </c>
      <c r="D19" s="289">
        <f t="shared" ref="D19:P19" si="8">D18/D16</f>
        <v>0.146753455014772</v>
      </c>
      <c r="E19" s="289">
        <f t="shared" si="8"/>
        <v>0.152135596460604</v>
      </c>
      <c r="F19" s="289">
        <f t="shared" si="8"/>
        <v>0.160334190511534</v>
      </c>
      <c r="G19" s="289">
        <f t="shared" si="8"/>
        <v>0.157059662495346</v>
      </c>
      <c r="H19" s="289">
        <f t="shared" si="8"/>
        <v>0.157113863922068</v>
      </c>
      <c r="I19" s="289">
        <f t="shared" si="8"/>
        <v>0.168413015576097</v>
      </c>
      <c r="J19" s="289">
        <f t="shared" si="8"/>
        <v>0.168820136065021</v>
      </c>
      <c r="K19" s="289">
        <f t="shared" si="8"/>
        <v>0.172909299129987</v>
      </c>
      <c r="L19" s="289">
        <f t="shared" si="8"/>
        <v>0.179950318870028</v>
      </c>
      <c r="M19" s="289">
        <f t="shared" si="8"/>
        <v>0.184282469568014</v>
      </c>
      <c r="N19" s="289">
        <f t="shared" si="8"/>
        <v>0.1881744443041</v>
      </c>
      <c r="O19" s="289">
        <f t="shared" si="8"/>
        <v>0.18651062813043</v>
      </c>
      <c r="P19" s="289">
        <f t="shared" si="8"/>
        <v>0.18651062813043</v>
      </c>
    </row>
    <row r="20" s="257" customFormat="1" ht="19.95" hidden="1" customHeight="1" spans="1:17">
      <c r="A20" s="267"/>
      <c r="B20" s="271"/>
      <c r="C20" s="277" t="s">
        <v>426</v>
      </c>
      <c r="D20" s="278">
        <v>0.161423342760915</v>
      </c>
      <c r="E20" s="278">
        <v>0.162071338748834</v>
      </c>
      <c r="F20" s="278">
        <v>0.163476272592282</v>
      </c>
      <c r="G20" s="278">
        <v>0.165188558683181</v>
      </c>
      <c r="H20" s="278">
        <v>0.175648121420692</v>
      </c>
      <c r="I20" s="278">
        <v>0.171960536470064</v>
      </c>
      <c r="J20" s="278">
        <v>0.17500150196697</v>
      </c>
      <c r="K20" s="278">
        <v>0.178540968053349</v>
      </c>
      <c r="L20" s="278">
        <v>0.176283372701286</v>
      </c>
      <c r="M20" s="278">
        <v>0.175942566281471</v>
      </c>
      <c r="N20" s="278">
        <v>0.174428498684641</v>
      </c>
      <c r="O20" s="278">
        <v>0.177142376997611</v>
      </c>
      <c r="P20" s="278">
        <v>0.177142376997611</v>
      </c>
    </row>
    <row r="21" s="257" customFormat="1" ht="19.95" hidden="1" customHeight="1" spans="1:17">
      <c r="A21" s="267"/>
      <c r="B21" s="280"/>
      <c r="C21" s="281" t="s">
        <v>556</v>
      </c>
      <c r="D21" s="290">
        <f t="shared" ref="D21:P21" si="9">D17/D15</f>
        <v>0.161423342760915</v>
      </c>
      <c r="E21" s="290">
        <f t="shared" si="9"/>
        <v>0.162071338748834</v>
      </c>
      <c r="F21" s="290">
        <f t="shared" si="9"/>
        <v>0.163476272592282</v>
      </c>
      <c r="G21" s="290">
        <f t="shared" si="9"/>
        <v>0.165188558683181</v>
      </c>
      <c r="H21" s="290">
        <f t="shared" si="9"/>
        <v>0.175648121420692</v>
      </c>
      <c r="I21" s="290">
        <f t="shared" si="9"/>
        <v>0.171960536470065</v>
      </c>
      <c r="J21" s="290">
        <f t="shared" si="9"/>
        <v>0.175001501966971</v>
      </c>
      <c r="K21" s="290">
        <f t="shared" si="9"/>
        <v>0.178540968053349</v>
      </c>
      <c r="L21" s="290">
        <f t="shared" si="9"/>
        <v>0.176283372701287</v>
      </c>
      <c r="M21" s="290">
        <f t="shared" si="9"/>
        <v>0.175942566281471</v>
      </c>
      <c r="N21" s="290">
        <f t="shared" si="9"/>
        <v>0.174428498684642</v>
      </c>
      <c r="O21" s="290">
        <f t="shared" si="9"/>
        <v>0.177142376997612</v>
      </c>
      <c r="P21" s="290">
        <f t="shared" si="9"/>
        <v>0.177142376997612</v>
      </c>
    </row>
    <row r="22" s="257" customFormat="1" ht="19.95" hidden="1" customHeight="1" spans="1:17">
      <c r="A22" s="267"/>
      <c r="B22" s="283" t="s">
        <v>489</v>
      </c>
      <c r="C22" s="284"/>
      <c r="D22" s="291">
        <f t="shared" ref="D22:O22" si="10">(D19-D21)/D19</f>
        <v>-0.0999628100385486</v>
      </c>
      <c r="E22" s="291">
        <f t="shared" si="10"/>
        <v>-0.0653084650757788</v>
      </c>
      <c r="F22" s="291">
        <f t="shared" si="10"/>
        <v>-0.0195970807643968</v>
      </c>
      <c r="G22" s="291">
        <f t="shared" si="10"/>
        <v>-0.0517567404557246</v>
      </c>
      <c r="H22" s="291">
        <f t="shared" si="10"/>
        <v>-0.117967040183145</v>
      </c>
      <c r="I22" s="291">
        <f t="shared" si="10"/>
        <v>-0.0210644105019582</v>
      </c>
      <c r="J22" s="291">
        <f t="shared" si="10"/>
        <v>-0.0366150984475497</v>
      </c>
      <c r="K22" s="291">
        <f t="shared" si="10"/>
        <v>-0.0325700754771332</v>
      </c>
      <c r="L22" s="291">
        <f t="shared" si="10"/>
        <v>0.0203775474907031</v>
      </c>
      <c r="M22" s="291">
        <f t="shared" si="10"/>
        <v>0.0452560859754769</v>
      </c>
      <c r="N22" s="291">
        <f t="shared" si="10"/>
        <v>0.0730489502455736</v>
      </c>
      <c r="O22" s="291">
        <f t="shared" si="10"/>
        <v>0.0502290471418466</v>
      </c>
      <c r="P22" s="291"/>
    </row>
    <row r="23" s="257" customFormat="1" ht="16.2" spans="1:17">
      <c r="A23" s="267"/>
      <c r="B23" s="283" t="s">
        <v>490</v>
      </c>
      <c r="C23" s="284"/>
      <c r="D23" s="286">
        <f t="shared" ref="D23:J23" si="11">2-D21/D20</f>
        <v>1</v>
      </c>
      <c r="E23" s="286">
        <f t="shared" si="11"/>
        <v>1</v>
      </c>
      <c r="F23" s="286">
        <f t="shared" si="11"/>
        <v>0.999999999999998</v>
      </c>
      <c r="G23" s="286">
        <f t="shared" si="11"/>
        <v>0.999999999999998</v>
      </c>
      <c r="H23" s="286">
        <f t="shared" si="11"/>
        <v>0.999999999999999</v>
      </c>
      <c r="I23" s="286">
        <f t="shared" si="11"/>
        <v>0.999999999999996</v>
      </c>
      <c r="J23" s="286">
        <f t="shared" si="11"/>
        <v>0.999999999999996</v>
      </c>
      <c r="K23" s="286">
        <v>0.06</v>
      </c>
      <c r="L23" s="286">
        <f t="shared" ref="L23:P23" si="12">2-L21/L20</f>
        <v>0.999999999999996</v>
      </c>
      <c r="M23" s="286">
        <f t="shared" si="12"/>
        <v>1</v>
      </c>
      <c r="N23" s="286">
        <f t="shared" si="12"/>
        <v>0.999999999999997</v>
      </c>
      <c r="O23" s="286">
        <f t="shared" si="12"/>
        <v>0.999999999999996</v>
      </c>
      <c r="P23" s="286">
        <f t="shared" si="12"/>
        <v>0.999999999999996</v>
      </c>
    </row>
    <row r="24" s="257" customFormat="1" ht="16.2" customHeight="1" spans="1:17">
      <c r="A24" s="267"/>
      <c r="B24" s="292" t="s">
        <v>496</v>
      </c>
      <c r="C24" s="274" t="s">
        <v>425</v>
      </c>
      <c r="D24" s="274">
        <v>29.694717362208</v>
      </c>
      <c r="E24" s="274">
        <v>27.6820206296191</v>
      </c>
      <c r="F24" s="274">
        <v>29.102663778305</v>
      </c>
      <c r="G24" s="274">
        <v>31.1229667500823</v>
      </c>
      <c r="H24" s="274">
        <v>23.0334082203312</v>
      </c>
      <c r="I24" s="274">
        <v>30.2457964092316</v>
      </c>
      <c r="J24" s="274">
        <v>31.123388843442</v>
      </c>
      <c r="K24" s="274">
        <v>66.7913695449611</v>
      </c>
      <c r="L24" s="274">
        <v>34.2874636427066</v>
      </c>
      <c r="M24" s="274">
        <v>34.7914399579328</v>
      </c>
      <c r="N24" s="274">
        <v>37.6496265461252</v>
      </c>
      <c r="O24" s="274">
        <v>48.8406817634608</v>
      </c>
      <c r="P24" s="274">
        <v>33.2603065752387</v>
      </c>
    </row>
    <row r="25" s="257" customFormat="1" ht="16.2" customHeight="1" spans="1:17">
      <c r="A25" s="267"/>
      <c r="B25" s="293"/>
      <c r="C25" s="277" t="s">
        <v>426</v>
      </c>
      <c r="D25" s="294">
        <v>40.0449920163892</v>
      </c>
      <c r="E25" s="294">
        <v>37.9964933664923</v>
      </c>
      <c r="F25" s="294">
        <v>32.6978167602652</v>
      </c>
      <c r="G25" s="294">
        <v>28.580160844213</v>
      </c>
      <c r="H25" s="294">
        <v>32.6225752574154</v>
      </c>
      <c r="I25" s="294">
        <v>27.6481120696316</v>
      </c>
      <c r="J25" s="294">
        <v>26.507382121303</v>
      </c>
      <c r="K25" s="294">
        <v>34.6683292566935</v>
      </c>
      <c r="L25" s="294">
        <v>22.8335954008801</v>
      </c>
      <c r="M25" s="294">
        <v>28.5187121672751</v>
      </c>
      <c r="N25" s="294">
        <v>30.9479580899339</v>
      </c>
      <c r="O25" s="294">
        <v>33.5923135909516</v>
      </c>
      <c r="P25" s="295">
        <v>30.71978370569</v>
      </c>
    </row>
    <row r="26" s="257" customFormat="1" ht="15.6" spans="1:17">
      <c r="A26" s="267"/>
      <c r="B26" s="293"/>
      <c r="C26" s="281" t="s">
        <v>556</v>
      </c>
      <c r="D26" s="296">
        <v>34.9554951575672</v>
      </c>
      <c r="E26" s="296">
        <v>32.7910305097132</v>
      </c>
      <c r="F26" s="296">
        <v>32.1556536473229</v>
      </c>
      <c r="G26" s="296">
        <v>25.9070811758388</v>
      </c>
      <c r="H26" s="296">
        <v>30.1653256992277</v>
      </c>
      <c r="I26" s="296">
        <v>36.5277907100623</v>
      </c>
      <c r="J26" s="296">
        <v>30.4450404246841</v>
      </c>
      <c r="K26" s="296">
        <v>36.6214204584098</v>
      </c>
      <c r="L26" s="296">
        <v>13.6287438618898</v>
      </c>
      <c r="M26" s="296">
        <v>20.771014770731</v>
      </c>
      <c r="N26" s="296">
        <v>23.4580335946249</v>
      </c>
      <c r="O26" s="296">
        <v>21.0503589485666</v>
      </c>
      <c r="P26" s="296">
        <v>27.5439728324461</v>
      </c>
      <c r="Q26" s="297"/>
    </row>
    <row r="27" s="257" customFormat="1" ht="16.2" customHeight="1" spans="1:17">
      <c r="A27" s="267"/>
      <c r="B27" s="298" t="s">
        <v>497</v>
      </c>
      <c r="C27" s="299"/>
      <c r="D27" s="300">
        <f t="shared" ref="D27:P27" si="13">2-D26/D25</f>
        <v>1.12709446556361</v>
      </c>
      <c r="E27" s="300">
        <f t="shared" si="13"/>
        <v>1.13699850685089</v>
      </c>
      <c r="F27" s="300">
        <f t="shared" si="13"/>
        <v>1.01658101875478</v>
      </c>
      <c r="G27" s="300">
        <f t="shared" si="13"/>
        <v>1.09352920310508</v>
      </c>
      <c r="H27" s="300">
        <f t="shared" si="13"/>
        <v>1.07532359229148</v>
      </c>
      <c r="I27" s="300">
        <f t="shared" si="13"/>
        <v>0.678832369527896</v>
      </c>
      <c r="J27" s="300">
        <f t="shared" si="13"/>
        <v>0.851450502152133</v>
      </c>
      <c r="K27" s="300">
        <f t="shared" si="13"/>
        <v>0.943663532578824</v>
      </c>
      <c r="L27" s="300">
        <f t="shared" si="13"/>
        <v>1.40312755732877</v>
      </c>
      <c r="M27" s="300">
        <f t="shared" si="13"/>
        <v>1.27167066139244</v>
      </c>
      <c r="N27" s="300">
        <f t="shared" si="13"/>
        <v>1.24201675837687</v>
      </c>
      <c r="O27" s="300">
        <f t="shared" si="13"/>
        <v>1.37335786975278</v>
      </c>
      <c r="P27" s="300">
        <f t="shared" si="13"/>
        <v>1.10337998807771</v>
      </c>
    </row>
    <row r="28" s="258" customFormat="1" ht="19.95" hidden="1" customHeight="1" spans="1:17">
      <c r="A28" s="267"/>
      <c r="B28" s="301" t="s">
        <v>498</v>
      </c>
      <c r="C28" s="302"/>
      <c r="D28" s="303">
        <f t="shared" ref="D28:O28" si="14">D25/D24-1</f>
        <v>0.348556092584799</v>
      </c>
      <c r="E28" s="303">
        <f t="shared" si="14"/>
        <v>0.372605485519974</v>
      </c>
      <c r="F28" s="303">
        <f t="shared" si="14"/>
        <v>0.123533467910258</v>
      </c>
      <c r="G28" s="303">
        <f t="shared" si="14"/>
        <v>-0.0817019124908028</v>
      </c>
      <c r="H28" s="303">
        <f t="shared" si="14"/>
        <v>0.416315594520657</v>
      </c>
      <c r="I28" s="303">
        <f t="shared" si="14"/>
        <v>-0.0858857973006506</v>
      </c>
      <c r="J28" s="303">
        <f t="shared" si="14"/>
        <v>-0.148313114145718</v>
      </c>
      <c r="K28" s="303">
        <f t="shared" si="14"/>
        <v>-0.480945974114871</v>
      </c>
      <c r="L28" s="303">
        <f t="shared" si="14"/>
        <v>-0.334054112639588</v>
      </c>
      <c r="M28" s="303">
        <f t="shared" si="14"/>
        <v>-0.180295147261572</v>
      </c>
      <c r="N28" s="303">
        <f t="shared" si="14"/>
        <v>-0.178000927790903</v>
      </c>
      <c r="O28" s="303">
        <f t="shared" si="14"/>
        <v>-0.31220629241742</v>
      </c>
      <c r="P28" s="304"/>
    </row>
    <row r="29" s="257" customFormat="1" ht="15.6" customHeight="1" spans="1:17">
      <c r="A29" s="267"/>
      <c r="B29" s="298" t="s">
        <v>499</v>
      </c>
      <c r="C29" s="299"/>
      <c r="D29" s="305">
        <f t="shared" ref="D29:P29" si="15">(D24-D26)/D24</f>
        <v>-0.177162076715185</v>
      </c>
      <c r="E29" s="305">
        <f t="shared" si="15"/>
        <v>-0.184560583508399</v>
      </c>
      <c r="F29" s="305">
        <f t="shared" si="15"/>
        <v>-0.104904138407215</v>
      </c>
      <c r="G29" s="305">
        <f t="shared" si="15"/>
        <v>0.167589600828455</v>
      </c>
      <c r="H29" s="305">
        <f t="shared" si="15"/>
        <v>-0.309633616122915</v>
      </c>
      <c r="I29" s="305">
        <f t="shared" si="15"/>
        <v>-0.207698095161196</v>
      </c>
      <c r="J29" s="305">
        <f t="shared" si="15"/>
        <v>0.0217954549284512</v>
      </c>
      <c r="K29" s="305">
        <f t="shared" si="15"/>
        <v>0.451704303895763</v>
      </c>
      <c r="L29" s="305">
        <f t="shared" si="15"/>
        <v>0.602515251524334</v>
      </c>
      <c r="M29" s="305">
        <f t="shared" si="15"/>
        <v>0.40298490675161</v>
      </c>
      <c r="N29" s="305">
        <f t="shared" si="15"/>
        <v>0.376938478635743</v>
      </c>
      <c r="O29" s="305">
        <f t="shared" si="15"/>
        <v>0.568999485909818</v>
      </c>
      <c r="P29" s="305">
        <f t="shared" si="15"/>
        <v>0.171866537966557</v>
      </c>
    </row>
    <row r="30" s="257" customFormat="1" ht="19.95" hidden="1" customHeight="1" spans="1:17">
      <c r="A30" s="267"/>
      <c r="B30" s="298" t="s">
        <v>500</v>
      </c>
      <c r="C30" s="299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306"/>
    </row>
    <row r="31" s="257" customFormat="1" ht="15" customHeight="1" spans="1:17">
      <c r="A31" s="267"/>
      <c r="B31" s="292" t="s">
        <v>501</v>
      </c>
      <c r="C31" s="274" t="s">
        <v>425</v>
      </c>
      <c r="D31" s="274">
        <f t="shared" ref="D31:P31" si="16">D40/D59*1000</f>
        <v>29.694717362208</v>
      </c>
      <c r="E31" s="274">
        <f t="shared" si="16"/>
        <v>28.5718398366721</v>
      </c>
      <c r="F31" s="274">
        <f t="shared" si="16"/>
        <v>28.7656709644683</v>
      </c>
      <c r="G31" s="274">
        <f t="shared" si="16"/>
        <v>29.3797544911131</v>
      </c>
      <c r="H31" s="274">
        <f t="shared" si="16"/>
        <v>27.6799992440281</v>
      </c>
      <c r="I31" s="274">
        <f t="shared" si="16"/>
        <v>28.1269402277187</v>
      </c>
      <c r="J31" s="274">
        <f t="shared" si="16"/>
        <v>28.5935256487531</v>
      </c>
      <c r="K31" s="274">
        <f t="shared" si="16"/>
        <v>31.1186413434468</v>
      </c>
      <c r="L31" s="274">
        <f t="shared" si="16"/>
        <v>31.4695269832806</v>
      </c>
      <c r="M31" s="274">
        <f t="shared" si="16"/>
        <v>31.8174138653849</v>
      </c>
      <c r="N31" s="274">
        <f t="shared" si="16"/>
        <v>32.3262754961326</v>
      </c>
      <c r="O31" s="274">
        <f t="shared" si="16"/>
        <v>33.2603065752387</v>
      </c>
      <c r="P31" s="274">
        <f t="shared" si="16"/>
        <v>33.2603065752387</v>
      </c>
    </row>
    <row r="32" s="257" customFormat="1" ht="15.6" spans="1:17">
      <c r="A32" s="267"/>
      <c r="B32" s="293"/>
      <c r="C32" s="277" t="s">
        <v>426</v>
      </c>
      <c r="D32" s="307">
        <f t="shared" ref="D32:P32" si="17">D41/D60*1000</f>
        <v>40.5446166386465</v>
      </c>
      <c r="E32" s="307">
        <f t="shared" si="17"/>
        <v>79.6588461051414</v>
      </c>
      <c r="F32" s="307">
        <f t="shared" si="17"/>
        <v>94.4259724630153</v>
      </c>
      <c r="G32" s="307">
        <f t="shared" si="17"/>
        <v>115.158053344125</v>
      </c>
      <c r="H32" s="307">
        <f t="shared" si="17"/>
        <v>164.173253270978</v>
      </c>
      <c r="I32" s="307">
        <f t="shared" si="17"/>
        <v>176.237156266301</v>
      </c>
      <c r="J32" s="307">
        <f t="shared" si="17"/>
        <v>204.365991107275</v>
      </c>
      <c r="K32" s="307">
        <f t="shared" si="17"/>
        <v>300.007099470337</v>
      </c>
      <c r="L32" s="307">
        <f t="shared" si="17"/>
        <v>206.208892657211</v>
      </c>
      <c r="M32" s="307">
        <f t="shared" si="17"/>
        <v>286.47666750237</v>
      </c>
      <c r="N32" s="307">
        <f t="shared" si="17"/>
        <v>342.95642053281</v>
      </c>
      <c r="O32" s="307">
        <f t="shared" si="17"/>
        <v>379.473119542806</v>
      </c>
      <c r="P32" s="307">
        <f t="shared" si="17"/>
        <v>30.4701916072174</v>
      </c>
    </row>
    <row r="33" s="257" customFormat="1" ht="15.6" spans="1:21">
      <c r="A33" s="267"/>
      <c r="B33" s="293"/>
      <c r="C33" s="281" t="s">
        <v>556</v>
      </c>
      <c r="D33" s="308">
        <f t="shared" ref="D33:P33" si="18">D42/D61*1000</f>
        <v>39.5542947109595</v>
      </c>
      <c r="E33" s="308">
        <f t="shared" si="18"/>
        <v>75.1734421100352</v>
      </c>
      <c r="F33" s="308">
        <f t="shared" si="18"/>
        <v>103.28810871158</v>
      </c>
      <c r="G33" s="308">
        <f t="shared" si="18"/>
        <v>126.510676110666</v>
      </c>
      <c r="H33" s="308">
        <f t="shared" si="18"/>
        <v>167.756696825822</v>
      </c>
      <c r="I33" s="308">
        <f t="shared" si="18"/>
        <v>252.857094460336</v>
      </c>
      <c r="J33" s="308">
        <f t="shared" si="18"/>
        <v>279.548167344257</v>
      </c>
      <c r="K33" s="308">
        <f t="shared" si="18"/>
        <v>413.322749455317</v>
      </c>
      <c r="L33" s="308">
        <f t="shared" si="18"/>
        <v>285.441680356466</v>
      </c>
      <c r="M33" s="308">
        <f t="shared" si="18"/>
        <v>256.590995052196</v>
      </c>
      <c r="N33" s="308">
        <f t="shared" si="18"/>
        <v>283.339669396531</v>
      </c>
      <c r="O33" s="308">
        <f t="shared" si="18"/>
        <v>444.902514930474</v>
      </c>
      <c r="P33" s="308">
        <f t="shared" si="18"/>
        <v>32.0808905310176</v>
      </c>
    </row>
    <row r="34" ht="15.6" customHeight="1" spans="1:21">
      <c r="A34" s="267"/>
      <c r="B34" s="298" t="s">
        <v>502</v>
      </c>
      <c r="C34" s="299"/>
      <c r="D34" s="309">
        <f t="shared" ref="D34:O34" si="19">2-D33/D32</f>
        <v>1.024425485053</v>
      </c>
      <c r="E34" s="309">
        <f t="shared" si="19"/>
        <v>1.05630766969918</v>
      </c>
      <c r="F34" s="309">
        <f t="shared" si="19"/>
        <v>0.906147259939144</v>
      </c>
      <c r="G34" s="309">
        <f t="shared" si="19"/>
        <v>0.901417031315944</v>
      </c>
      <c r="H34" s="309">
        <f t="shared" si="19"/>
        <v>0.978172793171559</v>
      </c>
      <c r="I34" s="309">
        <f t="shared" si="19"/>
        <v>0.565245264861977</v>
      </c>
      <c r="J34" s="309">
        <f t="shared" si="19"/>
        <v>0.632119924505847</v>
      </c>
      <c r="K34" s="309">
        <f t="shared" si="19"/>
        <v>0.622290105184049</v>
      </c>
      <c r="L34" s="309">
        <f t="shared" si="19"/>
        <v>0.615764447991256</v>
      </c>
      <c r="M34" s="309">
        <f t="shared" si="19"/>
        <v>1.10432148876462</v>
      </c>
      <c r="N34" s="309">
        <f t="shared" si="19"/>
        <v>1.17383185608148</v>
      </c>
      <c r="O34" s="309">
        <f t="shared" si="19"/>
        <v>0.827578313145086</v>
      </c>
      <c r="P34" s="309">
        <f>O34</f>
        <v>0.827578313145086</v>
      </c>
      <c r="Q34" s="257"/>
      <c r="R34" s="257"/>
    </row>
    <row r="35" ht="15.6" customHeight="1" spans="1:21">
      <c r="A35" s="267"/>
      <c r="B35" s="298" t="s">
        <v>503</v>
      </c>
      <c r="C35" s="299"/>
      <c r="D35" s="305">
        <f t="shared" ref="D35:O35" si="20">(D31-D33)/D31</f>
        <v>-0.332031358591059</v>
      </c>
      <c r="E35" s="305">
        <f t="shared" si="20"/>
        <v>-1.631032602022</v>
      </c>
      <c r="F35" s="305">
        <f t="shared" si="20"/>
        <v>-2.59067267504946</v>
      </c>
      <c r="G35" s="305">
        <f t="shared" si="20"/>
        <v>-3.30604946508092</v>
      </c>
      <c r="H35" s="305">
        <f t="shared" si="20"/>
        <v>-5.06057447281235</v>
      </c>
      <c r="I35" s="305">
        <f t="shared" si="20"/>
        <v>-7.98985429674105</v>
      </c>
      <c r="J35" s="305">
        <f t="shared" si="20"/>
        <v>-8.77662463797806</v>
      </c>
      <c r="K35" s="305">
        <f t="shared" si="20"/>
        <v>-12.2821592335476</v>
      </c>
      <c r="L35" s="305">
        <f t="shared" si="20"/>
        <v>-8.07041534205829</v>
      </c>
      <c r="M35" s="305">
        <f t="shared" si="20"/>
        <v>-7.06448305754191</v>
      </c>
      <c r="N35" s="305">
        <f t="shared" si="20"/>
        <v>-7.76499581371285</v>
      </c>
      <c r="O35" s="305">
        <f t="shared" si="20"/>
        <v>-12.3763804589129</v>
      </c>
      <c r="P35" s="305">
        <f>O35</f>
        <v>-12.3763804589129</v>
      </c>
      <c r="Q35" s="257"/>
      <c r="R35" s="257"/>
    </row>
    <row r="36" ht="19.95" hidden="1" customHeight="1" spans="1:21">
      <c r="A36" s="267"/>
      <c r="B36" s="298" t="s">
        <v>504</v>
      </c>
      <c r="C36" s="299"/>
      <c r="D36" s="270">
        <f t="shared" ref="D36:O36" si="21">D42</f>
        <v>3152.95194</v>
      </c>
      <c r="E36" s="270">
        <f t="shared" si="21"/>
        <v>6172.11546444444</v>
      </c>
      <c r="F36" s="270">
        <f t="shared" si="21"/>
        <v>9570.36628888888</v>
      </c>
      <c r="G36" s="270">
        <f t="shared" si="21"/>
        <v>12484.9590933333</v>
      </c>
      <c r="H36" s="270">
        <f t="shared" si="21"/>
        <v>15660.590918781</v>
      </c>
      <c r="I36" s="270">
        <f t="shared" si="21"/>
        <v>18987.5449372155</v>
      </c>
      <c r="J36" s="270">
        <f t="shared" si="21"/>
        <v>21748.5678712159</v>
      </c>
      <c r="K36" s="270">
        <f t="shared" si="21"/>
        <v>24308.3375409661</v>
      </c>
      <c r="L36" s="270">
        <f t="shared" si="21"/>
        <v>25925.5260600563</v>
      </c>
      <c r="M36" s="270">
        <f t="shared" si="21"/>
        <v>28628.3704999636</v>
      </c>
      <c r="N36" s="270">
        <f t="shared" si="21"/>
        <v>31627.7905963877</v>
      </c>
      <c r="O36" s="270">
        <f t="shared" si="21"/>
        <v>33614.164613057</v>
      </c>
      <c r="P36" s="310"/>
      <c r="Q36" s="257"/>
      <c r="R36" s="257"/>
    </row>
    <row r="37" s="257" customFormat="1" ht="15.6" spans="1:21">
      <c r="A37" s="267"/>
      <c r="B37" s="292" t="s">
        <v>505</v>
      </c>
      <c r="C37" s="274" t="s">
        <v>425</v>
      </c>
      <c r="D37" s="311">
        <v>2593.44753026316</v>
      </c>
      <c r="E37" s="311">
        <v>3050.89085763158</v>
      </c>
      <c r="F37" s="311">
        <v>3306.81927447368</v>
      </c>
      <c r="G37" s="311">
        <v>3411.63736921053</v>
      </c>
      <c r="H37" s="311">
        <v>3545.50949394737</v>
      </c>
      <c r="I37" s="311">
        <v>3666.66765289474</v>
      </c>
      <c r="J37" s="311">
        <v>3994.842575</v>
      </c>
      <c r="K37" s="311">
        <v>3897.20962157894</v>
      </c>
      <c r="L37" s="311">
        <v>3768.43226657895</v>
      </c>
      <c r="M37" s="311">
        <v>4039.46013631579</v>
      </c>
      <c r="N37" s="311">
        <v>3990.03212210525</v>
      </c>
      <c r="O37" s="311">
        <v>3556.43192396993</v>
      </c>
      <c r="P37" s="311">
        <v>42821.3808239699</v>
      </c>
    </row>
    <row r="38" s="257" customFormat="1" ht="15.6" spans="1:21">
      <c r="A38" s="267"/>
      <c r="B38" s="293"/>
      <c r="C38" s="277" t="s">
        <v>426</v>
      </c>
      <c r="D38" s="312">
        <v>3085.85077236738</v>
      </c>
      <c r="E38" s="312">
        <v>2924.01087203501</v>
      </c>
      <c r="F38" s="312">
        <v>3243.60037905571</v>
      </c>
      <c r="G38" s="312">
        <v>3113.47648322087</v>
      </c>
      <c r="H38" s="312">
        <v>3114.59927677428</v>
      </c>
      <c r="I38" s="312">
        <v>2879.02539352629</v>
      </c>
      <c r="J38" s="312">
        <v>2712.43163005604</v>
      </c>
      <c r="K38" s="312">
        <v>2722.66830165315</v>
      </c>
      <c r="L38" s="312">
        <v>2938.9074065333</v>
      </c>
      <c r="M38" s="312">
        <v>2864.19877112287</v>
      </c>
      <c r="N38" s="312">
        <v>2851.76722446954</v>
      </c>
      <c r="O38" s="312">
        <v>2848.05306905739</v>
      </c>
      <c r="P38" s="312">
        <v>35298.5895798718</v>
      </c>
    </row>
    <row r="39" s="257" customFormat="1" ht="15.6" spans="1:21">
      <c r="A39" s="267"/>
      <c r="B39" s="293"/>
      <c r="C39" s="281" t="s">
        <v>556</v>
      </c>
      <c r="D39" s="313">
        <v>3152.95194</v>
      </c>
      <c r="E39" s="313">
        <v>3019.16352444444</v>
      </c>
      <c r="F39" s="313">
        <v>3398.25082444444</v>
      </c>
      <c r="G39" s="313">
        <v>2914.59280444444</v>
      </c>
      <c r="H39" s="313">
        <v>3175.63182544763</v>
      </c>
      <c r="I39" s="313">
        <v>3326.95401843457</v>
      </c>
      <c r="J39" s="313">
        <v>2761.02293400034</v>
      </c>
      <c r="K39" s="313">
        <v>2559.76966975024</v>
      </c>
      <c r="L39" s="313">
        <v>1617.18851909025</v>
      </c>
      <c r="M39" s="313">
        <v>2702.84443990727</v>
      </c>
      <c r="N39" s="313">
        <v>2999.42009642411</v>
      </c>
      <c r="O39" s="313">
        <v>1986.37401666927</v>
      </c>
      <c r="P39" s="313">
        <v>33614.306683057</v>
      </c>
      <c r="Q39" s="259"/>
      <c r="R39" s="259"/>
    </row>
    <row r="40" s="257" customFormat="1" ht="15.6" customHeight="1" spans="1:21">
      <c r="A40" s="267"/>
      <c r="B40" s="292" t="s">
        <v>506</v>
      </c>
      <c r="C40" s="274" t="s">
        <v>425</v>
      </c>
      <c r="D40" s="311">
        <f t="shared" ref="D40:D42" si="22">D37</f>
        <v>2593.44753026316</v>
      </c>
      <c r="E40" s="311">
        <f t="shared" ref="E40:O40" si="23">D40+E37</f>
        <v>5644.33838789474</v>
      </c>
      <c r="F40" s="311">
        <f t="shared" si="23"/>
        <v>8951.15766236842</v>
      </c>
      <c r="G40" s="311">
        <f t="shared" si="23"/>
        <v>12362.795031579</v>
      </c>
      <c r="H40" s="311">
        <f t="shared" si="23"/>
        <v>15908.3045255263</v>
      </c>
      <c r="I40" s="311">
        <f t="shared" si="23"/>
        <v>19574.9721784211</v>
      </c>
      <c r="J40" s="311">
        <f t="shared" si="23"/>
        <v>23569.8147534211</v>
      </c>
      <c r="K40" s="311">
        <f t="shared" si="23"/>
        <v>27467.024375</v>
      </c>
      <c r="L40" s="311">
        <f t="shared" si="23"/>
        <v>31235.4566415789</v>
      </c>
      <c r="M40" s="311">
        <f t="shared" si="23"/>
        <v>35274.9167778947</v>
      </c>
      <c r="N40" s="311">
        <f t="shared" si="23"/>
        <v>39264.9489</v>
      </c>
      <c r="O40" s="311">
        <f t="shared" si="23"/>
        <v>42821.3808239699</v>
      </c>
      <c r="P40" s="311">
        <f t="shared" ref="P40:P42" si="24">O40</f>
        <v>42821.3808239699</v>
      </c>
      <c r="Q40" s="259"/>
      <c r="R40" s="259"/>
    </row>
    <row r="41" s="257" customFormat="1" ht="15.6" spans="1:21">
      <c r="A41" s="267"/>
      <c r="B41" s="293"/>
      <c r="C41" s="277" t="s">
        <v>426</v>
      </c>
      <c r="D41" s="312">
        <f t="shared" si="22"/>
        <v>3085.85077236738</v>
      </c>
      <c r="E41" s="312">
        <f t="shared" ref="E41:O41" si="25">D41+E38</f>
        <v>6009.8616444024</v>
      </c>
      <c r="F41" s="312">
        <f t="shared" si="25"/>
        <v>9253.46202345811</v>
      </c>
      <c r="G41" s="312">
        <f t="shared" si="25"/>
        <v>12366.938506679</v>
      </c>
      <c r="H41" s="312">
        <f t="shared" si="25"/>
        <v>15481.5377834533</v>
      </c>
      <c r="I41" s="312">
        <f t="shared" si="25"/>
        <v>18360.5631769795</v>
      </c>
      <c r="J41" s="312">
        <f t="shared" si="25"/>
        <v>21072.9948070356</v>
      </c>
      <c r="K41" s="312">
        <f t="shared" si="25"/>
        <v>23795.6631086887</v>
      </c>
      <c r="L41" s="312">
        <f t="shared" si="25"/>
        <v>26734.570515222</v>
      </c>
      <c r="M41" s="312">
        <f t="shared" si="25"/>
        <v>29598.7692863449</v>
      </c>
      <c r="N41" s="312">
        <f t="shared" si="25"/>
        <v>32450.5365108145</v>
      </c>
      <c r="O41" s="312">
        <f t="shared" si="25"/>
        <v>35298.5895798718</v>
      </c>
      <c r="P41" s="312">
        <f t="shared" si="24"/>
        <v>35298.5895798718</v>
      </c>
      <c r="Q41" s="50"/>
      <c r="R41" s="50"/>
    </row>
    <row r="42" s="257" customFormat="1" ht="15.6" spans="1:21">
      <c r="A42" s="267"/>
      <c r="B42" s="293"/>
      <c r="C42" s="281" t="s">
        <v>556</v>
      </c>
      <c r="D42" s="313">
        <f t="shared" si="22"/>
        <v>3152.95194</v>
      </c>
      <c r="E42" s="313">
        <f t="shared" ref="E42:O42" si="26">D42+E39</f>
        <v>6172.11546444444</v>
      </c>
      <c r="F42" s="313">
        <f t="shared" si="26"/>
        <v>9570.36628888888</v>
      </c>
      <c r="G42" s="313">
        <f t="shared" si="26"/>
        <v>12484.9590933333</v>
      </c>
      <c r="H42" s="313">
        <f t="shared" si="26"/>
        <v>15660.590918781</v>
      </c>
      <c r="I42" s="313">
        <f t="shared" si="26"/>
        <v>18987.5449372155</v>
      </c>
      <c r="J42" s="313">
        <f t="shared" si="26"/>
        <v>21748.5678712159</v>
      </c>
      <c r="K42" s="313">
        <f t="shared" si="26"/>
        <v>24308.3375409661</v>
      </c>
      <c r="L42" s="313">
        <f t="shared" si="26"/>
        <v>25925.5260600563</v>
      </c>
      <c r="M42" s="313">
        <f t="shared" si="26"/>
        <v>28628.3704999636</v>
      </c>
      <c r="N42" s="313">
        <f t="shared" si="26"/>
        <v>31627.7905963877</v>
      </c>
      <c r="O42" s="313">
        <f t="shared" si="26"/>
        <v>33614.164613057</v>
      </c>
      <c r="P42" s="313">
        <f t="shared" si="24"/>
        <v>33614.164613057</v>
      </c>
      <c r="Q42" s="314"/>
      <c r="R42" s="50"/>
    </row>
    <row r="43" s="257" customFormat="1" ht="92.4" hidden="1" outlineLevel="1" spans="1:21">
      <c r="A43" s="267"/>
      <c r="B43" s="292" t="s">
        <v>507</v>
      </c>
      <c r="C43" s="306" t="s">
        <v>508</v>
      </c>
      <c r="D43" s="315" t="s">
        <v>509</v>
      </c>
      <c r="E43" s="315" t="s">
        <v>509</v>
      </c>
      <c r="F43" s="315" t="s">
        <v>509</v>
      </c>
      <c r="G43" s="315" t="s">
        <v>510</v>
      </c>
      <c r="H43" s="315" t="s">
        <v>511</v>
      </c>
      <c r="I43" s="315" t="s">
        <v>512</v>
      </c>
      <c r="J43" s="315" t="s">
        <v>513</v>
      </c>
      <c r="K43" s="315" t="s">
        <v>514</v>
      </c>
      <c r="L43" s="315" t="s">
        <v>515</v>
      </c>
      <c r="M43" s="315" t="s">
        <v>516</v>
      </c>
      <c r="N43" s="315" t="s">
        <v>516</v>
      </c>
      <c r="O43" s="315" t="s">
        <v>517</v>
      </c>
      <c r="P43" s="306" t="s">
        <v>410</v>
      </c>
      <c r="Q43" s="314"/>
      <c r="R43" s="50"/>
    </row>
    <row r="44" s="257" customFormat="1" ht="15.6" hidden="1" outlineLevel="1" spans="1:21">
      <c r="A44" s="267"/>
      <c r="B44" s="316"/>
      <c r="C44" s="306" t="s">
        <v>518</v>
      </c>
      <c r="D44" s="297">
        <v>115.152718658454</v>
      </c>
      <c r="E44" s="297">
        <v>115.152718658454</v>
      </c>
      <c r="F44" s="297">
        <v>115.152718658454</v>
      </c>
      <c r="G44" s="297">
        <v>55.3286488240479</v>
      </c>
      <c r="H44" s="297">
        <v>57.5991188486589</v>
      </c>
      <c r="I44" s="297">
        <v>59.5585348601179</v>
      </c>
      <c r="J44" s="297">
        <v>63.2325024117404</v>
      </c>
      <c r="K44" s="297">
        <v>66.0208504943363</v>
      </c>
      <c r="L44" s="297">
        <v>72.3958504943363</v>
      </c>
      <c r="M44" s="297">
        <v>97.9291838276696</v>
      </c>
      <c r="N44" s="297">
        <v>97.9291838276696</v>
      </c>
      <c r="O44" s="297">
        <v>88.6263620556463</v>
      </c>
      <c r="P44" s="297">
        <f>SUM(D44:O44)</f>
        <v>1004.07839161959</v>
      </c>
      <c r="Q44" s="314"/>
      <c r="R44" s="50"/>
    </row>
    <row r="45" s="257" customFormat="1" ht="19.95" hidden="1" customHeight="1" outlineLevel="1" spans="1:21">
      <c r="A45" s="267"/>
      <c r="B45" s="292" t="s">
        <v>519</v>
      </c>
      <c r="C45" s="306" t="s">
        <v>508</v>
      </c>
      <c r="D45" s="317" t="s">
        <v>520</v>
      </c>
      <c r="E45" s="317" t="s">
        <v>521</v>
      </c>
      <c r="F45" s="317" t="s">
        <v>522</v>
      </c>
      <c r="G45" s="317" t="s">
        <v>523</v>
      </c>
      <c r="H45" s="317" t="s">
        <v>524</v>
      </c>
      <c r="I45" s="317" t="s">
        <v>525</v>
      </c>
      <c r="J45" s="317" t="s">
        <v>526</v>
      </c>
      <c r="K45" s="317" t="s">
        <v>527</v>
      </c>
      <c r="L45" s="317" t="s">
        <v>528</v>
      </c>
      <c r="M45" s="317" t="s">
        <v>529</v>
      </c>
      <c r="N45" s="317" t="s">
        <v>529</v>
      </c>
      <c r="O45" s="317" t="s">
        <v>530</v>
      </c>
      <c r="P45" s="306" t="s">
        <v>410</v>
      </c>
      <c r="Q45" s="314"/>
      <c r="R45" s="50"/>
    </row>
    <row r="46" s="257" customFormat="1" ht="19.95" hidden="1" customHeight="1" outlineLevel="1" spans="1:21">
      <c r="A46" s="318"/>
      <c r="B46" s="316"/>
      <c r="C46" s="306" t="s">
        <v>518</v>
      </c>
      <c r="D46" s="297" t="e">
        <f>#REF!</f>
        <v>#REF!</v>
      </c>
      <c r="E46" s="297" t="e">
        <f>#REF!</f>
        <v>#REF!</v>
      </c>
      <c r="F46" s="297" t="e">
        <f>#REF!</f>
        <v>#REF!</v>
      </c>
      <c r="G46" s="297" t="e">
        <f>#REF!</f>
        <v>#REF!</v>
      </c>
      <c r="H46" s="297" t="e">
        <f>#REF!</f>
        <v>#REF!</v>
      </c>
      <c r="I46" s="297" t="e">
        <f>#REF!</f>
        <v>#REF!</v>
      </c>
      <c r="J46" s="297" t="e">
        <f>#REF!</f>
        <v>#REF!</v>
      </c>
      <c r="K46" s="297" t="e">
        <f>#REF!</f>
        <v>#REF!</v>
      </c>
      <c r="L46" s="297" t="e">
        <f>#REF!</f>
        <v>#REF!</v>
      </c>
      <c r="M46" s="297" t="e">
        <f>#REF!</f>
        <v>#REF!</v>
      </c>
      <c r="N46" s="297" t="e">
        <f>#REF!</f>
        <v>#REF!</v>
      </c>
      <c r="O46" s="297" t="e">
        <f>#REF!</f>
        <v>#REF!</v>
      </c>
      <c r="P46" s="297" t="e">
        <f>SUM(D46:O46)</f>
        <v>#REF!</v>
      </c>
      <c r="Q46" s="314"/>
      <c r="R46" s="50"/>
    </row>
    <row r="47" s="257" customFormat="1" ht="15.6" collapsed="1" spans="1:21">
      <c r="A47" s="264" t="s">
        <v>531</v>
      </c>
      <c r="B47" s="292" t="s">
        <v>532</v>
      </c>
      <c r="C47" s="274" t="s">
        <v>425</v>
      </c>
      <c r="D47" s="311">
        <v>87337</v>
      </c>
      <c r="E47" s="311">
        <v>110212</v>
      </c>
      <c r="F47" s="311">
        <v>113626</v>
      </c>
      <c r="G47" s="311">
        <v>109618</v>
      </c>
      <c r="H47" s="311">
        <v>153929</v>
      </c>
      <c r="I47" s="311">
        <v>121229</v>
      </c>
      <c r="J47" s="311">
        <v>128355</v>
      </c>
      <c r="K47" s="311">
        <v>58349</v>
      </c>
      <c r="L47" s="311">
        <v>109907</v>
      </c>
      <c r="M47" s="311">
        <v>116105</v>
      </c>
      <c r="N47" s="311">
        <v>105978</v>
      </c>
      <c r="O47" s="319">
        <v>72817</v>
      </c>
      <c r="P47" s="311">
        <v>1287462</v>
      </c>
      <c r="Q47" s="50"/>
      <c r="R47" s="50"/>
      <c r="S47" s="320"/>
      <c r="T47" s="320"/>
      <c r="U47" s="320"/>
    </row>
    <row r="48" s="257" customFormat="1" ht="15.6" spans="1:21">
      <c r="A48" s="267"/>
      <c r="B48" s="293"/>
      <c r="C48" s="277" t="s">
        <v>426</v>
      </c>
      <c r="D48" s="321">
        <v>116704</v>
      </c>
      <c r="E48" s="321">
        <v>116204</v>
      </c>
      <c r="F48" s="321">
        <v>106704</v>
      </c>
      <c r="G48" s="321">
        <v>104704</v>
      </c>
      <c r="H48" s="321">
        <v>71805</v>
      </c>
      <c r="I48" s="321">
        <v>110105</v>
      </c>
      <c r="J48" s="321">
        <v>86206</v>
      </c>
      <c r="K48" s="321">
        <v>81605</v>
      </c>
      <c r="L48" s="321">
        <v>117305</v>
      </c>
      <c r="M48" s="321">
        <v>121005</v>
      </c>
      <c r="N48" s="321">
        <v>130155</v>
      </c>
      <c r="O48" s="321">
        <v>91305</v>
      </c>
      <c r="P48" s="312">
        <v>1253807</v>
      </c>
      <c r="Q48" s="50"/>
      <c r="R48" s="50"/>
    </row>
    <row r="49" s="257" customFormat="1" ht="15.6" spans="1:18">
      <c r="A49" s="267"/>
      <c r="B49" s="293"/>
      <c r="C49" s="281" t="s">
        <v>556</v>
      </c>
      <c r="D49" s="313">
        <v>97611</v>
      </c>
      <c r="E49" s="313">
        <v>106294</v>
      </c>
      <c r="F49" s="313">
        <f>厨电3月!L28</f>
        <v>107376</v>
      </c>
      <c r="G49" s="313">
        <v>106859</v>
      </c>
      <c r="H49" s="313">
        <v>67759</v>
      </c>
      <c r="I49" s="313">
        <v>105659</v>
      </c>
      <c r="J49" s="313">
        <v>82859</v>
      </c>
      <c r="K49" s="313">
        <v>77945</v>
      </c>
      <c r="L49" s="313">
        <v>112964</v>
      </c>
      <c r="M49" s="313">
        <v>115460</v>
      </c>
      <c r="N49" s="313">
        <v>112944</v>
      </c>
      <c r="O49" s="313">
        <v>77504</v>
      </c>
      <c r="P49" s="313">
        <v>1168817</v>
      </c>
      <c r="Q49" s="50"/>
      <c r="R49" s="50"/>
    </row>
    <row r="50" s="257" customFormat="1" ht="15.6" spans="1:18">
      <c r="A50" s="267"/>
      <c r="B50" s="293"/>
      <c r="C50" s="322" t="s">
        <v>533</v>
      </c>
      <c r="D50" s="323">
        <f t="shared" ref="D50:P50" si="27">(D49-D47)/D47</f>
        <v>0.117636282446157</v>
      </c>
      <c r="E50" s="323">
        <f t="shared" si="27"/>
        <v>-0.03554966791275</v>
      </c>
      <c r="F50" s="323">
        <f t="shared" si="27"/>
        <v>-0.0550050164575009</v>
      </c>
      <c r="G50" s="323">
        <f t="shared" si="27"/>
        <v>-0.0251692240325494</v>
      </c>
      <c r="H50" s="323">
        <f t="shared" si="27"/>
        <v>-0.559803545790592</v>
      </c>
      <c r="I50" s="323">
        <f t="shared" si="27"/>
        <v>-0.128434615479794</v>
      </c>
      <c r="J50" s="323">
        <f t="shared" si="27"/>
        <v>-0.354454442756418</v>
      </c>
      <c r="K50" s="323">
        <f t="shared" si="27"/>
        <v>0.335841231212189</v>
      </c>
      <c r="L50" s="323">
        <f t="shared" si="27"/>
        <v>0.0278144249228894</v>
      </c>
      <c r="M50" s="323">
        <f t="shared" si="27"/>
        <v>-0.00555531630851384</v>
      </c>
      <c r="N50" s="323">
        <f t="shared" si="27"/>
        <v>0.065730623336919</v>
      </c>
      <c r="O50" s="323">
        <f t="shared" si="27"/>
        <v>0.0643668374143401</v>
      </c>
      <c r="P50" s="323">
        <f t="shared" si="27"/>
        <v>-0.0921541762009287</v>
      </c>
      <c r="Q50" s="50"/>
      <c r="R50" s="50"/>
    </row>
    <row r="51" s="257" customFormat="1" ht="15.6" hidden="1" spans="1:18">
      <c r="A51" s="267"/>
      <c r="B51" s="292" t="s">
        <v>534</v>
      </c>
      <c r="C51" s="274" t="s">
        <v>425</v>
      </c>
      <c r="D51" s="311">
        <v>79712</v>
      </c>
      <c r="E51" s="311">
        <v>82105</v>
      </c>
      <c r="F51" s="311">
        <v>92657</v>
      </c>
      <c r="G51" s="311">
        <v>98687</v>
      </c>
      <c r="H51" s="311">
        <v>93353</v>
      </c>
      <c r="I51" s="311">
        <v>75092</v>
      </c>
      <c r="J51" s="311">
        <v>77799</v>
      </c>
      <c r="K51" s="311">
        <v>58812</v>
      </c>
      <c r="L51" s="311">
        <v>90826</v>
      </c>
      <c r="M51" s="311">
        <v>111572</v>
      </c>
      <c r="N51" s="311">
        <v>111625</v>
      </c>
      <c r="O51" s="319">
        <v>75554</v>
      </c>
      <c r="P51" s="311">
        <f>SUM(D51:O51)</f>
        <v>1047794</v>
      </c>
      <c r="Q51" s="50"/>
      <c r="R51" s="50"/>
    </row>
    <row r="52" s="257" customFormat="1" ht="15.6" hidden="1" spans="1:18">
      <c r="A52" s="267"/>
      <c r="B52" s="293"/>
      <c r="C52" s="277" t="s">
        <v>426</v>
      </c>
      <c r="D52" s="321">
        <v>116704</v>
      </c>
      <c r="E52" s="321">
        <v>116204</v>
      </c>
      <c r="F52" s="321">
        <v>106704</v>
      </c>
      <c r="G52" s="321">
        <v>104704</v>
      </c>
      <c r="H52" s="321">
        <v>71805</v>
      </c>
      <c r="I52" s="321">
        <v>110105</v>
      </c>
      <c r="J52" s="321">
        <v>86206</v>
      </c>
      <c r="K52" s="321">
        <v>81605</v>
      </c>
      <c r="L52" s="321">
        <v>117305</v>
      </c>
      <c r="M52" s="321">
        <v>121005</v>
      </c>
      <c r="N52" s="321">
        <v>130155</v>
      </c>
      <c r="O52" s="321">
        <v>91305</v>
      </c>
      <c r="P52" s="312">
        <f>SUM(D52:O52)</f>
        <v>1253807</v>
      </c>
      <c r="Q52" s="50"/>
      <c r="R52" s="50"/>
    </row>
    <row r="53" s="257" customFormat="1" ht="15.6" hidden="1" spans="1:18">
      <c r="A53" s="267"/>
      <c r="B53" s="293"/>
      <c r="C53" s="281" t="s">
        <v>556</v>
      </c>
      <c r="D53" s="313">
        <v>97611</v>
      </c>
      <c r="E53" s="313">
        <v>106294</v>
      </c>
      <c r="F53" s="313">
        <v>105459</v>
      </c>
      <c r="G53" s="313">
        <f t="shared" ref="G53:P53" si="28">G52</f>
        <v>104704</v>
      </c>
      <c r="H53" s="313">
        <f t="shared" si="28"/>
        <v>71805</v>
      </c>
      <c r="I53" s="313">
        <f t="shared" si="28"/>
        <v>110105</v>
      </c>
      <c r="J53" s="313">
        <f t="shared" si="28"/>
        <v>86206</v>
      </c>
      <c r="K53" s="313">
        <f t="shared" si="28"/>
        <v>81605</v>
      </c>
      <c r="L53" s="313">
        <f t="shared" si="28"/>
        <v>117305</v>
      </c>
      <c r="M53" s="313">
        <f t="shared" si="28"/>
        <v>121005</v>
      </c>
      <c r="N53" s="313">
        <f t="shared" si="28"/>
        <v>130155</v>
      </c>
      <c r="O53" s="313">
        <f t="shared" si="28"/>
        <v>91305</v>
      </c>
      <c r="P53" s="313">
        <f t="shared" si="28"/>
        <v>1253807</v>
      </c>
      <c r="Q53" s="50"/>
      <c r="R53" s="50"/>
    </row>
    <row r="54" s="257" customFormat="1" ht="15.6" hidden="1" spans="1:18">
      <c r="A54" s="267"/>
      <c r="B54" s="316"/>
      <c r="C54" s="322" t="s">
        <v>533</v>
      </c>
      <c r="D54" s="323">
        <f t="shared" ref="D54:P54" si="29">(D53-D51)/D51</f>
        <v>0.224545865114412</v>
      </c>
      <c r="E54" s="323">
        <f t="shared" si="29"/>
        <v>0.29461055964923</v>
      </c>
      <c r="F54" s="323">
        <f t="shared" si="29"/>
        <v>0.138165492083707</v>
      </c>
      <c r="G54" s="323">
        <f t="shared" si="29"/>
        <v>0.0609705432326446</v>
      </c>
      <c r="H54" s="323">
        <f t="shared" si="29"/>
        <v>-0.230822790911915</v>
      </c>
      <c r="I54" s="323">
        <f t="shared" si="29"/>
        <v>0.466268044532041</v>
      </c>
      <c r="J54" s="323">
        <f t="shared" si="29"/>
        <v>0.108060514916644</v>
      </c>
      <c r="K54" s="323">
        <f t="shared" si="29"/>
        <v>0.387556961164388</v>
      </c>
      <c r="L54" s="323">
        <f t="shared" si="29"/>
        <v>0.29153546341356</v>
      </c>
      <c r="M54" s="323">
        <f t="shared" si="29"/>
        <v>0.0845463019395547</v>
      </c>
      <c r="N54" s="323">
        <f t="shared" si="29"/>
        <v>0.166002239641657</v>
      </c>
      <c r="O54" s="323">
        <f t="shared" si="29"/>
        <v>0.208473409746671</v>
      </c>
      <c r="P54" s="323">
        <f t="shared" si="29"/>
        <v>0.196615937865649</v>
      </c>
      <c r="Q54" s="50"/>
      <c r="R54" s="50"/>
    </row>
    <row r="55" s="257" customFormat="1" ht="19.95" hidden="1" customHeight="1" outlineLevel="1" spans="1:18">
      <c r="A55" s="267"/>
      <c r="B55" s="324" t="s">
        <v>535</v>
      </c>
      <c r="C55" s="274" t="s">
        <v>425</v>
      </c>
      <c r="D55" s="274">
        <v>1</v>
      </c>
      <c r="E55" s="274">
        <v>1</v>
      </c>
      <c r="F55" s="274">
        <v>1</v>
      </c>
      <c r="G55" s="274">
        <v>1</v>
      </c>
      <c r="H55" s="274">
        <v>1</v>
      </c>
      <c r="I55" s="274">
        <v>1</v>
      </c>
      <c r="J55" s="274">
        <v>1</v>
      </c>
      <c r="K55" s="274">
        <v>1</v>
      </c>
      <c r="L55" s="274">
        <v>1</v>
      </c>
      <c r="M55" s="274">
        <v>1</v>
      </c>
      <c r="N55" s="274">
        <v>1</v>
      </c>
      <c r="O55" s="274">
        <v>1</v>
      </c>
      <c r="P55" s="274">
        <v>1</v>
      </c>
      <c r="Q55" s="50"/>
      <c r="R55" s="50"/>
    </row>
    <row r="56" s="257" customFormat="1" ht="19.95" hidden="1" customHeight="1" outlineLevel="1" spans="1:18">
      <c r="A56" s="267"/>
      <c r="B56" s="325"/>
      <c r="C56" s="277" t="s">
        <v>426</v>
      </c>
      <c r="D56" s="326">
        <v>1</v>
      </c>
      <c r="E56" s="326">
        <v>1</v>
      </c>
      <c r="F56" s="326">
        <v>1</v>
      </c>
      <c r="G56" s="326">
        <v>1</v>
      </c>
      <c r="H56" s="326">
        <v>1</v>
      </c>
      <c r="I56" s="326">
        <v>1</v>
      </c>
      <c r="J56" s="326">
        <v>1</v>
      </c>
      <c r="K56" s="326">
        <v>1</v>
      </c>
      <c r="L56" s="326">
        <v>1</v>
      </c>
      <c r="M56" s="326">
        <v>1</v>
      </c>
      <c r="N56" s="326">
        <v>1</v>
      </c>
      <c r="O56" s="326">
        <v>1</v>
      </c>
      <c r="P56" s="307">
        <v>1</v>
      </c>
      <c r="Q56" s="50"/>
      <c r="R56" s="50"/>
    </row>
    <row r="57" s="257" customFormat="1" ht="19.95" hidden="1" customHeight="1" outlineLevel="1" spans="1:18">
      <c r="A57" s="267"/>
      <c r="B57" s="325"/>
      <c r="C57" s="281" t="s">
        <v>536</v>
      </c>
      <c r="D57" s="281">
        <v>1</v>
      </c>
      <c r="E57" s="281">
        <v>1</v>
      </c>
      <c r="F57" s="281">
        <v>1</v>
      </c>
      <c r="G57" s="281">
        <v>1</v>
      </c>
      <c r="H57" s="281">
        <v>1</v>
      </c>
      <c r="I57" s="281">
        <v>1</v>
      </c>
      <c r="J57" s="281">
        <v>1</v>
      </c>
      <c r="K57" s="281">
        <v>1</v>
      </c>
      <c r="L57" s="281">
        <v>1</v>
      </c>
      <c r="M57" s="281">
        <v>1</v>
      </c>
      <c r="N57" s="281">
        <v>1</v>
      </c>
      <c r="O57" s="281">
        <v>1</v>
      </c>
      <c r="P57" s="297">
        <v>1</v>
      </c>
      <c r="Q57" s="50"/>
      <c r="R57" s="50"/>
    </row>
    <row r="58" s="257" customFormat="1" ht="19.95" hidden="1" customHeight="1" outlineLevel="1" spans="1:18">
      <c r="A58" s="267"/>
      <c r="B58" s="327"/>
      <c r="C58" s="281" t="s">
        <v>489</v>
      </c>
      <c r="D58" s="328">
        <f t="shared" ref="D58:P58" si="30">(D57-D55)/D55</f>
        <v>0</v>
      </c>
      <c r="E58" s="328">
        <f t="shared" si="30"/>
        <v>0</v>
      </c>
      <c r="F58" s="328">
        <f t="shared" si="30"/>
        <v>0</v>
      </c>
      <c r="G58" s="328">
        <f t="shared" si="30"/>
        <v>0</v>
      </c>
      <c r="H58" s="328">
        <f t="shared" si="30"/>
        <v>0</v>
      </c>
      <c r="I58" s="328">
        <f t="shared" si="30"/>
        <v>0</v>
      </c>
      <c r="J58" s="328">
        <f t="shared" si="30"/>
        <v>0</v>
      </c>
      <c r="K58" s="328">
        <f t="shared" si="30"/>
        <v>0</v>
      </c>
      <c r="L58" s="328">
        <f t="shared" si="30"/>
        <v>0</v>
      </c>
      <c r="M58" s="328">
        <f t="shared" si="30"/>
        <v>0</v>
      </c>
      <c r="N58" s="328">
        <f t="shared" si="30"/>
        <v>0</v>
      </c>
      <c r="O58" s="328">
        <f t="shared" si="30"/>
        <v>0</v>
      </c>
      <c r="P58" s="329">
        <f t="shared" si="30"/>
        <v>0</v>
      </c>
      <c r="Q58" s="50"/>
      <c r="R58" s="50"/>
    </row>
    <row r="59" s="257" customFormat="1" ht="15" customHeight="1" collapsed="1" spans="1:18">
      <c r="A59" s="267"/>
      <c r="B59" s="292" t="s">
        <v>537</v>
      </c>
      <c r="C59" s="274" t="s">
        <v>425</v>
      </c>
      <c r="D59" s="311">
        <f t="shared" ref="D59" si="31">D47</f>
        <v>87337</v>
      </c>
      <c r="E59" s="311">
        <f t="shared" ref="E59:O59" si="32">D59+E47</f>
        <v>197549</v>
      </c>
      <c r="F59" s="311">
        <f t="shared" si="32"/>
        <v>311175</v>
      </c>
      <c r="G59" s="311">
        <f t="shared" si="32"/>
        <v>420793</v>
      </c>
      <c r="H59" s="311">
        <f t="shared" si="32"/>
        <v>574722</v>
      </c>
      <c r="I59" s="311">
        <f t="shared" si="32"/>
        <v>695951</v>
      </c>
      <c r="J59" s="311">
        <f t="shared" si="32"/>
        <v>824306</v>
      </c>
      <c r="K59" s="311">
        <f t="shared" si="32"/>
        <v>882655</v>
      </c>
      <c r="L59" s="311">
        <f t="shared" si="32"/>
        <v>992562</v>
      </c>
      <c r="M59" s="311">
        <f t="shared" si="32"/>
        <v>1108667</v>
      </c>
      <c r="N59" s="311">
        <f t="shared" si="32"/>
        <v>1214645</v>
      </c>
      <c r="O59" s="311">
        <f t="shared" si="32"/>
        <v>1287462</v>
      </c>
      <c r="P59" s="311">
        <f t="shared" ref="P59" si="33">O59</f>
        <v>1287462</v>
      </c>
      <c r="Q59" s="50"/>
      <c r="R59" s="50"/>
    </row>
    <row r="60" s="257" customFormat="1" ht="15.6" spans="1:18">
      <c r="A60" s="267"/>
      <c r="B60" s="293"/>
      <c r="C60" s="277" t="s">
        <v>426</v>
      </c>
      <c r="D60" s="312">
        <v>76110</v>
      </c>
      <c r="E60" s="312">
        <v>75445</v>
      </c>
      <c r="F60" s="312">
        <v>97997</v>
      </c>
      <c r="G60" s="312">
        <v>107391</v>
      </c>
      <c r="H60" s="312">
        <v>94300</v>
      </c>
      <c r="I60" s="312">
        <v>104181</v>
      </c>
      <c r="J60" s="312">
        <v>103114</v>
      </c>
      <c r="K60" s="312">
        <v>79317</v>
      </c>
      <c r="L60" s="312">
        <v>129648</v>
      </c>
      <c r="M60" s="312">
        <v>103320</v>
      </c>
      <c r="N60" s="312">
        <v>94620</v>
      </c>
      <c r="O60" s="330">
        <v>93020</v>
      </c>
      <c r="P60" s="312">
        <v>1158463</v>
      </c>
      <c r="Q60" s="50"/>
      <c r="R60" s="50"/>
    </row>
    <row r="61" s="257" customFormat="1" ht="15.6" spans="1:18">
      <c r="A61" s="267"/>
      <c r="B61" s="293"/>
      <c r="C61" s="281" t="s">
        <v>556</v>
      </c>
      <c r="D61" s="313">
        <v>79712</v>
      </c>
      <c r="E61" s="313">
        <v>82105</v>
      </c>
      <c r="F61" s="313">
        <v>92657</v>
      </c>
      <c r="G61" s="313">
        <v>98687</v>
      </c>
      <c r="H61" s="313">
        <v>93353</v>
      </c>
      <c r="I61" s="313">
        <v>75092</v>
      </c>
      <c r="J61" s="313">
        <v>77799</v>
      </c>
      <c r="K61" s="313">
        <v>58812</v>
      </c>
      <c r="L61" s="313">
        <v>90826</v>
      </c>
      <c r="M61" s="313">
        <v>111572</v>
      </c>
      <c r="N61" s="313">
        <v>111625</v>
      </c>
      <c r="O61" s="313">
        <v>75554</v>
      </c>
      <c r="P61" s="313">
        <v>1047794</v>
      </c>
      <c r="Q61" s="50">
        <v>0</v>
      </c>
      <c r="R61" s="50"/>
    </row>
    <row r="62" s="257" customFormat="1" ht="15.6" spans="1:18">
      <c r="A62" s="267"/>
      <c r="B62" s="293"/>
      <c r="C62" s="322" t="s">
        <v>533</v>
      </c>
      <c r="D62" s="331">
        <f t="shared" ref="D62:P62" si="34">(D61-D59)/D59</f>
        <v>-0.0873054948074699</v>
      </c>
      <c r="E62" s="331">
        <f t="shared" si="34"/>
        <v>-0.584381596464675</v>
      </c>
      <c r="F62" s="331">
        <f t="shared" si="34"/>
        <v>-0.702235076725315</v>
      </c>
      <c r="G62" s="331">
        <f t="shared" si="34"/>
        <v>-0.765473760257419</v>
      </c>
      <c r="H62" s="331">
        <f t="shared" si="34"/>
        <v>-0.837568424386051</v>
      </c>
      <c r="I62" s="331">
        <f t="shared" si="34"/>
        <v>-0.892101599106834</v>
      </c>
      <c r="J62" s="331">
        <f t="shared" si="34"/>
        <v>-0.905618787197958</v>
      </c>
      <c r="K62" s="331">
        <f t="shared" si="34"/>
        <v>-0.933369209940464</v>
      </c>
      <c r="L62" s="331">
        <f t="shared" si="34"/>
        <v>-0.908493373713682</v>
      </c>
      <c r="M62" s="331">
        <f t="shared" si="34"/>
        <v>-0.899363830618211</v>
      </c>
      <c r="N62" s="331">
        <f t="shared" si="34"/>
        <v>-0.908100720786732</v>
      </c>
      <c r="O62" s="331">
        <f t="shared" si="34"/>
        <v>-0.941315549507481</v>
      </c>
      <c r="P62" s="331">
        <f t="shared" si="34"/>
        <v>-0.18615539720784</v>
      </c>
      <c r="Q62" s="50"/>
      <c r="R62" s="50"/>
    </row>
    <row r="63" s="257" customFormat="1" ht="19.95" hidden="1" customHeight="1" spans="1:18">
      <c r="A63" s="267"/>
      <c r="B63" s="292" t="s">
        <v>538</v>
      </c>
      <c r="C63" s="274" t="s">
        <v>425</v>
      </c>
      <c r="D63" s="311">
        <f t="shared" ref="D63:D65" si="35">D51</f>
        <v>79712</v>
      </c>
      <c r="E63" s="311">
        <f t="shared" ref="E63:O63" si="36">D63+E51</f>
        <v>161817</v>
      </c>
      <c r="F63" s="311">
        <f t="shared" si="36"/>
        <v>254474</v>
      </c>
      <c r="G63" s="311">
        <f t="shared" si="36"/>
        <v>353161</v>
      </c>
      <c r="H63" s="311">
        <f t="shared" si="36"/>
        <v>446514</v>
      </c>
      <c r="I63" s="311">
        <f t="shared" si="36"/>
        <v>521606</v>
      </c>
      <c r="J63" s="311">
        <f t="shared" si="36"/>
        <v>599405</v>
      </c>
      <c r="K63" s="311">
        <f t="shared" si="36"/>
        <v>658217</v>
      </c>
      <c r="L63" s="311">
        <f t="shared" si="36"/>
        <v>749043</v>
      </c>
      <c r="M63" s="311">
        <f t="shared" si="36"/>
        <v>860615</v>
      </c>
      <c r="N63" s="311">
        <f t="shared" si="36"/>
        <v>972240</v>
      </c>
      <c r="O63" s="311">
        <f t="shared" si="36"/>
        <v>1047794</v>
      </c>
      <c r="P63" s="311">
        <f t="shared" ref="P63:P65" si="37">O63</f>
        <v>1047794</v>
      </c>
      <c r="Q63" s="50"/>
      <c r="R63" s="50"/>
    </row>
    <row r="64" s="257" customFormat="1" ht="15.6" hidden="1" spans="1:18">
      <c r="A64" s="267"/>
      <c r="B64" s="293"/>
      <c r="C64" s="277" t="s">
        <v>426</v>
      </c>
      <c r="D64" s="312">
        <f t="shared" si="35"/>
        <v>116704</v>
      </c>
      <c r="E64" s="312">
        <f t="shared" ref="E64:O64" si="38">D64+E52</f>
        <v>232908</v>
      </c>
      <c r="F64" s="312">
        <f t="shared" si="38"/>
        <v>339612</v>
      </c>
      <c r="G64" s="312">
        <f t="shared" si="38"/>
        <v>444316</v>
      </c>
      <c r="H64" s="312">
        <f t="shared" si="38"/>
        <v>516121</v>
      </c>
      <c r="I64" s="312">
        <f t="shared" si="38"/>
        <v>626226</v>
      </c>
      <c r="J64" s="312">
        <f t="shared" si="38"/>
        <v>712432</v>
      </c>
      <c r="K64" s="312">
        <f t="shared" si="38"/>
        <v>794037</v>
      </c>
      <c r="L64" s="312">
        <f t="shared" si="38"/>
        <v>911342</v>
      </c>
      <c r="M64" s="312">
        <f t="shared" si="38"/>
        <v>1032347</v>
      </c>
      <c r="N64" s="312">
        <f t="shared" si="38"/>
        <v>1162502</v>
      </c>
      <c r="O64" s="330">
        <f t="shared" si="38"/>
        <v>1253807</v>
      </c>
      <c r="P64" s="312">
        <f t="shared" si="37"/>
        <v>1253807</v>
      </c>
      <c r="Q64" s="50"/>
      <c r="R64" s="50"/>
    </row>
    <row r="65" s="257" customFormat="1" ht="15.6" hidden="1" spans="1:18">
      <c r="A65" s="267"/>
      <c r="B65" s="293"/>
      <c r="C65" s="281" t="s">
        <v>556</v>
      </c>
      <c r="D65" s="313">
        <f t="shared" si="35"/>
        <v>97611</v>
      </c>
      <c r="E65" s="313">
        <f t="shared" ref="E65:O65" si="39">D65+E53</f>
        <v>203905</v>
      </c>
      <c r="F65" s="313">
        <f t="shared" si="39"/>
        <v>309364</v>
      </c>
      <c r="G65" s="313">
        <f t="shared" si="39"/>
        <v>414068</v>
      </c>
      <c r="H65" s="313">
        <f t="shared" si="39"/>
        <v>485873</v>
      </c>
      <c r="I65" s="313">
        <f t="shared" si="39"/>
        <v>595978</v>
      </c>
      <c r="J65" s="313">
        <f t="shared" si="39"/>
        <v>682184</v>
      </c>
      <c r="K65" s="313">
        <f t="shared" si="39"/>
        <v>763789</v>
      </c>
      <c r="L65" s="313">
        <f t="shared" si="39"/>
        <v>881094</v>
      </c>
      <c r="M65" s="313">
        <f t="shared" si="39"/>
        <v>1002099</v>
      </c>
      <c r="N65" s="313">
        <f t="shared" si="39"/>
        <v>1132254</v>
      </c>
      <c r="O65" s="313">
        <f t="shared" si="39"/>
        <v>1223559</v>
      </c>
      <c r="P65" s="313">
        <f t="shared" si="37"/>
        <v>1223559</v>
      </c>
      <c r="Q65" s="50"/>
      <c r="R65" s="50"/>
    </row>
    <row r="66" s="257" customFormat="1" ht="15.6" hidden="1" spans="1:18">
      <c r="A66" s="318"/>
      <c r="B66" s="316"/>
      <c r="C66" s="322" t="s">
        <v>533</v>
      </c>
      <c r="D66" s="323">
        <f t="shared" ref="D66:P66" si="40">(D65-D63)/D63</f>
        <v>0.224545865114412</v>
      </c>
      <c r="E66" s="323">
        <f t="shared" si="40"/>
        <v>0.260096281602057</v>
      </c>
      <c r="F66" s="323">
        <f t="shared" si="40"/>
        <v>0.215699835739604</v>
      </c>
      <c r="G66" s="323">
        <f t="shared" si="40"/>
        <v>0.172462417990661</v>
      </c>
      <c r="H66" s="323">
        <f t="shared" si="40"/>
        <v>0.0881472921341772</v>
      </c>
      <c r="I66" s="323">
        <f t="shared" si="40"/>
        <v>0.14258271568962</v>
      </c>
      <c r="J66" s="323">
        <f t="shared" si="40"/>
        <v>0.138101951101509</v>
      </c>
      <c r="K66" s="323">
        <f t="shared" si="40"/>
        <v>0.160390874134214</v>
      </c>
      <c r="L66" s="323">
        <f t="shared" si="40"/>
        <v>0.17629294980395</v>
      </c>
      <c r="M66" s="323">
        <f t="shared" si="40"/>
        <v>0.164398714872504</v>
      </c>
      <c r="N66" s="323">
        <f t="shared" si="40"/>
        <v>0.164582819057023</v>
      </c>
      <c r="O66" s="323">
        <f t="shared" si="40"/>
        <v>0.167747667957633</v>
      </c>
      <c r="P66" s="323">
        <f t="shared" si="40"/>
        <v>0.167747667957633</v>
      </c>
      <c r="Q66" s="50"/>
      <c r="R66" s="50"/>
    </row>
    <row r="67" ht="15.6" spans="1:18">
      <c r="A67" s="332" t="s">
        <v>539</v>
      </c>
      <c r="B67" s="332"/>
      <c r="C67" s="333" t="s">
        <v>425</v>
      </c>
      <c r="D67" s="334">
        <v>20</v>
      </c>
      <c r="E67" s="334">
        <v>20</v>
      </c>
      <c r="F67" s="334">
        <v>20</v>
      </c>
      <c r="G67" s="334">
        <v>20</v>
      </c>
      <c r="H67" s="334">
        <v>20</v>
      </c>
      <c r="I67" s="334">
        <v>18</v>
      </c>
      <c r="J67" s="334">
        <v>18</v>
      </c>
      <c r="K67" s="334">
        <v>15</v>
      </c>
      <c r="L67" s="334">
        <v>22</v>
      </c>
      <c r="M67" s="334">
        <v>24</v>
      </c>
      <c r="N67" s="334">
        <v>24</v>
      </c>
      <c r="O67" s="334">
        <v>15</v>
      </c>
      <c r="P67" s="334">
        <f>SUM(D67:O67)</f>
        <v>236</v>
      </c>
    </row>
    <row r="68" ht="15.6" spans="1:18">
      <c r="A68" s="332"/>
      <c r="B68" s="332"/>
      <c r="C68" s="281" t="s">
        <v>556</v>
      </c>
      <c r="D68" s="313">
        <v>20</v>
      </c>
      <c r="E68" s="313">
        <v>20</v>
      </c>
      <c r="F68" s="313">
        <v>23</v>
      </c>
      <c r="G68" s="313">
        <v>21</v>
      </c>
      <c r="H68" s="313">
        <v>14</v>
      </c>
      <c r="I68" s="313">
        <v>22</v>
      </c>
      <c r="J68" s="313">
        <v>17</v>
      </c>
      <c r="K68" s="313">
        <v>16</v>
      </c>
      <c r="L68" s="313">
        <v>22</v>
      </c>
      <c r="M68" s="313">
        <v>20</v>
      </c>
      <c r="N68" s="313">
        <v>21</v>
      </c>
      <c r="O68" s="313">
        <v>14</v>
      </c>
      <c r="P68" s="313">
        <f>SUM(D68:O68)</f>
        <v>230</v>
      </c>
    </row>
    <row r="69" ht="15.6" spans="1:18">
      <c r="A69" s="335" t="s">
        <v>540</v>
      </c>
      <c r="B69" s="336"/>
      <c r="C69" s="274" t="s">
        <v>425</v>
      </c>
      <c r="D69" s="311">
        <v>544.38</v>
      </c>
      <c r="E69" s="311">
        <v>547</v>
      </c>
      <c r="F69" s="311">
        <v>601</v>
      </c>
      <c r="G69" s="311">
        <v>743</v>
      </c>
      <c r="H69" s="311">
        <v>737</v>
      </c>
      <c r="I69" s="311">
        <v>727</v>
      </c>
      <c r="J69" s="311">
        <v>716.5</v>
      </c>
      <c r="K69" s="311">
        <v>684</v>
      </c>
      <c r="L69" s="311">
        <v>595</v>
      </c>
      <c r="M69" s="311">
        <v>595.5</v>
      </c>
      <c r="N69" s="311">
        <v>577.5</v>
      </c>
      <c r="O69" s="311">
        <v>543.5</v>
      </c>
      <c r="P69" s="311">
        <f>AVERAGE(D69:O69)</f>
        <v>634.281666666667</v>
      </c>
    </row>
    <row r="70" ht="15.6" hidden="1" spans="1:18">
      <c r="A70" s="337"/>
      <c r="B70" s="338"/>
      <c r="C70" s="339" t="s">
        <v>541</v>
      </c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3"/>
    </row>
    <row r="71" ht="15.6" hidden="1" spans="1:18">
      <c r="A71" s="337"/>
      <c r="B71" s="338"/>
      <c r="C71" s="340" t="s">
        <v>542</v>
      </c>
      <c r="D71" s="313"/>
      <c r="E71" s="313"/>
      <c r="F71" s="313"/>
      <c r="G71" s="313"/>
      <c r="H71" s="313"/>
      <c r="I71" s="313"/>
      <c r="J71" s="313"/>
      <c r="K71" s="313"/>
      <c r="L71" s="313"/>
      <c r="M71" s="313"/>
      <c r="N71" s="313"/>
      <c r="O71" s="313"/>
      <c r="P71" s="313"/>
    </row>
    <row r="72" ht="15.6" hidden="1" spans="1:18">
      <c r="A72" s="337"/>
      <c r="B72" s="338"/>
      <c r="C72" s="340" t="s">
        <v>543</v>
      </c>
      <c r="D72" s="313"/>
      <c r="E72" s="313"/>
      <c r="F72" s="313"/>
      <c r="G72" s="313"/>
      <c r="H72" s="313"/>
      <c r="I72" s="313"/>
      <c r="J72" s="313"/>
      <c r="K72" s="313"/>
      <c r="L72" s="313"/>
      <c r="M72" s="313"/>
      <c r="N72" s="313"/>
      <c r="O72" s="313"/>
      <c r="P72" s="313"/>
    </row>
    <row r="73" ht="15.6" hidden="1" spans="1:18">
      <c r="A73" s="337"/>
      <c r="B73" s="338"/>
      <c r="C73" s="340" t="s">
        <v>544</v>
      </c>
      <c r="D73" s="341"/>
      <c r="E73" s="341"/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13"/>
    </row>
    <row r="74" ht="15.6" hidden="1" spans="1:18">
      <c r="A74" s="337"/>
      <c r="B74" s="338"/>
      <c r="C74" s="340" t="s">
        <v>545</v>
      </c>
      <c r="D74" s="313"/>
      <c r="E74" s="313"/>
      <c r="F74" s="313"/>
      <c r="G74" s="313"/>
      <c r="H74" s="313"/>
      <c r="I74" s="313"/>
      <c r="J74" s="313"/>
      <c r="K74" s="313"/>
      <c r="L74" s="313"/>
      <c r="M74" s="313"/>
      <c r="N74" s="313"/>
      <c r="O74" s="313"/>
      <c r="P74" s="313"/>
    </row>
    <row r="75" ht="15.6" spans="1:18">
      <c r="A75" s="342"/>
      <c r="B75" s="343"/>
      <c r="C75" s="281" t="s">
        <v>556</v>
      </c>
      <c r="D75" s="313">
        <v>507</v>
      </c>
      <c r="E75" s="313">
        <v>535</v>
      </c>
      <c r="F75" s="313">
        <v>528.5</v>
      </c>
      <c r="G75" s="313">
        <v>532.75</v>
      </c>
      <c r="H75" s="313">
        <v>525</v>
      </c>
      <c r="I75" s="313">
        <v>460</v>
      </c>
      <c r="J75" s="313">
        <v>408</v>
      </c>
      <c r="K75" s="313">
        <v>404</v>
      </c>
      <c r="L75" s="313">
        <v>401</v>
      </c>
      <c r="M75" s="313">
        <v>474</v>
      </c>
      <c r="N75" s="313">
        <v>475</v>
      </c>
      <c r="O75" s="313">
        <v>444</v>
      </c>
      <c r="P75" s="313">
        <v>452</v>
      </c>
    </row>
    <row r="76" ht="15.6" customHeight="1" spans="1:18">
      <c r="A76" s="344" t="s">
        <v>546</v>
      </c>
      <c r="B76" s="345"/>
      <c r="C76" s="274" t="s">
        <v>425</v>
      </c>
      <c r="D76" s="274">
        <f t="shared" ref="D76:P76" si="41">D47/D67/D69</f>
        <v>8.02169440464382</v>
      </c>
      <c r="E76" s="274">
        <f t="shared" si="41"/>
        <v>10.0742230347349</v>
      </c>
      <c r="F76" s="274">
        <f t="shared" si="41"/>
        <v>9.45307820299501</v>
      </c>
      <c r="G76" s="274">
        <f t="shared" si="41"/>
        <v>7.37671601615074</v>
      </c>
      <c r="H76" s="274">
        <f t="shared" si="41"/>
        <v>10.4429443690638</v>
      </c>
      <c r="I76" s="274">
        <f t="shared" si="41"/>
        <v>9.26402261959346</v>
      </c>
      <c r="J76" s="274">
        <f t="shared" si="41"/>
        <v>9.95231449174227</v>
      </c>
      <c r="K76" s="274">
        <f t="shared" si="41"/>
        <v>5.68703703703704</v>
      </c>
      <c r="L76" s="274">
        <f t="shared" si="41"/>
        <v>8.39625668449198</v>
      </c>
      <c r="M76" s="274">
        <f t="shared" si="41"/>
        <v>8.12377553876294</v>
      </c>
      <c r="N76" s="274">
        <f t="shared" si="41"/>
        <v>7.64632034632035</v>
      </c>
      <c r="O76" s="274">
        <f t="shared" si="41"/>
        <v>8.93186139221098</v>
      </c>
      <c r="P76" s="274">
        <f t="shared" si="41"/>
        <v>8.60082790394454</v>
      </c>
    </row>
    <row r="77" ht="15.6" spans="1:18">
      <c r="A77" s="346"/>
      <c r="B77" s="347"/>
      <c r="C77" s="281" t="s">
        <v>556</v>
      </c>
      <c r="D77" s="297">
        <f t="shared" ref="D77:P77" si="42">D49/D68/D75</f>
        <v>9.62633136094675</v>
      </c>
      <c r="E77" s="297">
        <f t="shared" si="42"/>
        <v>9.93401869158878</v>
      </c>
      <c r="F77" s="297">
        <f t="shared" si="42"/>
        <v>8.83353214594217</v>
      </c>
      <c r="G77" s="297">
        <f t="shared" si="42"/>
        <v>9.55142901834596</v>
      </c>
      <c r="H77" s="297">
        <f t="shared" si="42"/>
        <v>9.21891156462585</v>
      </c>
      <c r="I77" s="297">
        <f t="shared" si="42"/>
        <v>10.4406126482213</v>
      </c>
      <c r="J77" s="297">
        <f t="shared" si="42"/>
        <v>11.9462226066897</v>
      </c>
      <c r="K77" s="297">
        <f t="shared" si="42"/>
        <v>12.058323019802</v>
      </c>
      <c r="L77" s="297">
        <f t="shared" si="42"/>
        <v>12.8048061664022</v>
      </c>
      <c r="M77" s="297">
        <f t="shared" si="42"/>
        <v>12.1793248945148</v>
      </c>
      <c r="N77" s="297">
        <f t="shared" si="42"/>
        <v>11.3227067669173</v>
      </c>
      <c r="O77" s="297">
        <f t="shared" si="42"/>
        <v>12.4684684684685</v>
      </c>
      <c r="P77" s="297">
        <f t="shared" si="42"/>
        <v>11.2429492112351</v>
      </c>
    </row>
    <row r="78" ht="15.6" spans="1:18">
      <c r="A78" s="346"/>
      <c r="B78" s="347"/>
      <c r="C78" s="281" t="s">
        <v>533</v>
      </c>
      <c r="D78" s="348">
        <f t="shared" ref="D78:P78" si="43">(D77/D76)-1</f>
        <v>0.200037158654909</v>
      </c>
      <c r="E78" s="348">
        <f t="shared" si="43"/>
        <v>-0.0139171370995782</v>
      </c>
      <c r="F78" s="348">
        <f t="shared" si="43"/>
        <v>-0.065539080894999</v>
      </c>
      <c r="G78" s="348">
        <f t="shared" si="43"/>
        <v>0.294807743368981</v>
      </c>
      <c r="H78" s="348">
        <f t="shared" si="43"/>
        <v>-0.1172114646195</v>
      </c>
      <c r="I78" s="348">
        <f t="shared" si="43"/>
        <v>0.127006385556463</v>
      </c>
      <c r="J78" s="348">
        <f t="shared" si="43"/>
        <v>0.200346172400588</v>
      </c>
      <c r="K78" s="348">
        <f t="shared" si="43"/>
        <v>1.12031730077925</v>
      </c>
      <c r="L78" s="348">
        <f t="shared" si="43"/>
        <v>0.525061303813265</v>
      </c>
      <c r="M78" s="348">
        <f t="shared" si="43"/>
        <v>0.499219769970329</v>
      </c>
      <c r="N78" s="348">
        <f t="shared" si="43"/>
        <v>0.48080465558393</v>
      </c>
      <c r="O78" s="348">
        <f t="shared" si="43"/>
        <v>0.395954092989126</v>
      </c>
      <c r="P78" s="348">
        <f t="shared" si="43"/>
        <v>0.307193834918939</v>
      </c>
    </row>
    <row r="79" s="259" customFormat="1" ht="15.6" hidden="1" outlineLevel="1" spans="1:18">
      <c r="A79" s="349" t="s">
        <v>547</v>
      </c>
      <c r="B79" s="349"/>
      <c r="C79" s="349"/>
      <c r="D79" s="350">
        <f t="shared" ref="D79:O79" si="44">D25-D26</f>
        <v>5.08949685882197</v>
      </c>
      <c r="E79" s="350">
        <f t="shared" si="44"/>
        <v>5.20546285677912</v>
      </c>
      <c r="F79" s="350">
        <f t="shared" si="44"/>
        <v>0.542163112942312</v>
      </c>
      <c r="G79" s="350">
        <f t="shared" si="44"/>
        <v>2.6730796683742</v>
      </c>
      <c r="H79" s="350">
        <f t="shared" si="44"/>
        <v>2.45724955818777</v>
      </c>
      <c r="I79" s="350">
        <f t="shared" si="44"/>
        <v>-8.87967864043075</v>
      </c>
      <c r="J79" s="350">
        <f t="shared" si="44"/>
        <v>-3.93765830338109</v>
      </c>
      <c r="K79" s="350">
        <f t="shared" si="44"/>
        <v>-1.95309120171632</v>
      </c>
      <c r="L79" s="350">
        <f t="shared" si="44"/>
        <v>9.20485153899031</v>
      </c>
      <c r="M79" s="350">
        <f t="shared" si="44"/>
        <v>7.74769739654414</v>
      </c>
      <c r="N79" s="350">
        <f t="shared" si="44"/>
        <v>7.48992449530904</v>
      </c>
      <c r="O79" s="350">
        <f t="shared" si="44"/>
        <v>12.541954642385</v>
      </c>
      <c r="P79" s="306"/>
      <c r="Q79" s="50"/>
      <c r="R79" s="50"/>
    </row>
    <row r="80" s="259" customFormat="1" ht="15.6" hidden="1" outlineLevel="1" spans="1:18">
      <c r="A80" s="349" t="s">
        <v>548</v>
      </c>
      <c r="B80" s="349"/>
      <c r="C80" s="349"/>
      <c r="D80" s="350">
        <f t="shared" ref="D80:O80" si="45">D79*D53</f>
        <v>496790.877886472</v>
      </c>
      <c r="E80" s="350">
        <f t="shared" si="45"/>
        <v>553309.46889848</v>
      </c>
      <c r="F80" s="350">
        <f t="shared" si="45"/>
        <v>57175.9797277833</v>
      </c>
      <c r="G80" s="350">
        <f t="shared" si="45"/>
        <v>279882.133597452</v>
      </c>
      <c r="H80" s="350">
        <f t="shared" si="45"/>
        <v>176442.804525673</v>
      </c>
      <c r="I80" s="350">
        <f t="shared" si="45"/>
        <v>-977697.016704628</v>
      </c>
      <c r="J80" s="350">
        <f t="shared" si="45"/>
        <v>-339449.77170127</v>
      </c>
      <c r="K80" s="350">
        <f t="shared" si="45"/>
        <v>-159382.00751606</v>
      </c>
      <c r="L80" s="350">
        <f t="shared" si="45"/>
        <v>1079775.10978126</v>
      </c>
      <c r="M80" s="350">
        <f t="shared" si="45"/>
        <v>937510.123468823</v>
      </c>
      <c r="N80" s="350">
        <f t="shared" si="45"/>
        <v>974851.122686949</v>
      </c>
      <c r="O80" s="350">
        <f t="shared" si="45"/>
        <v>1145143.16862296</v>
      </c>
      <c r="P80" s="306"/>
      <c r="Q80" s="50"/>
      <c r="R80" s="50"/>
    </row>
    <row r="81" s="259" customFormat="1" ht="15.6" hidden="1" outlineLevel="1" spans="1:18">
      <c r="A81" s="349" t="s">
        <v>549</v>
      </c>
      <c r="B81" s="349"/>
      <c r="C81" s="349"/>
      <c r="D81" s="350">
        <f t="shared" ref="D81:O81" si="46">D32-D33</f>
        <v>0.990321927687027</v>
      </c>
      <c r="E81" s="350">
        <f t="shared" si="46"/>
        <v>4.48540399510624</v>
      </c>
      <c r="F81" s="350">
        <f t="shared" si="46"/>
        <v>-8.86213624856487</v>
      </c>
      <c r="G81" s="350">
        <f t="shared" si="46"/>
        <v>-11.3526227665407</v>
      </c>
      <c r="H81" s="350">
        <f t="shared" si="46"/>
        <v>-3.5834435548436</v>
      </c>
      <c r="I81" s="350">
        <f t="shared" si="46"/>
        <v>-76.6199381940343</v>
      </c>
      <c r="J81" s="350">
        <f t="shared" si="46"/>
        <v>-75.1821762369818</v>
      </c>
      <c r="K81" s="350">
        <f t="shared" si="46"/>
        <v>-113.31564998498</v>
      </c>
      <c r="L81" s="350">
        <f t="shared" si="46"/>
        <v>-79.2327876992551</v>
      </c>
      <c r="M81" s="350">
        <f t="shared" si="46"/>
        <v>29.8856724501742</v>
      </c>
      <c r="N81" s="350">
        <f t="shared" si="46"/>
        <v>59.616751136279</v>
      </c>
      <c r="O81" s="350">
        <f t="shared" si="46"/>
        <v>-65.4293953876673</v>
      </c>
      <c r="P81" s="306"/>
      <c r="Q81" s="50"/>
      <c r="R81" s="50"/>
    </row>
    <row r="82" s="259" customFormat="1" ht="15.6" hidden="1" outlineLevel="1" spans="1:18">
      <c r="A82" s="349" t="s">
        <v>550</v>
      </c>
      <c r="B82" s="349"/>
      <c r="C82" s="349"/>
      <c r="D82" s="350">
        <f t="shared" ref="D82:O82" si="47">D81*D65</f>
        <v>96666.3136834584</v>
      </c>
      <c r="E82" s="350">
        <f t="shared" si="47"/>
        <v>914596.301622138</v>
      </c>
      <c r="F82" s="350">
        <f t="shared" si="47"/>
        <v>-2741625.91840102</v>
      </c>
      <c r="G82" s="350">
        <f t="shared" si="47"/>
        <v>-4700757.80369599</v>
      </c>
      <c r="H82" s="350">
        <f t="shared" si="47"/>
        <v>-1741098.47032252</v>
      </c>
      <c r="I82" s="350">
        <f t="shared" si="47"/>
        <v>-45663797.5250041</v>
      </c>
      <c r="J82" s="350">
        <f t="shared" si="47"/>
        <v>-51288077.7140492</v>
      </c>
      <c r="K82" s="350">
        <f t="shared" si="47"/>
        <v>-86549246.9863777</v>
      </c>
      <c r="L82" s="350">
        <f t="shared" si="47"/>
        <v>-69811533.8450875</v>
      </c>
      <c r="M82" s="350">
        <f t="shared" si="47"/>
        <v>29948402.4766472</v>
      </c>
      <c r="N82" s="350">
        <f t="shared" si="47"/>
        <v>67501304.9410565</v>
      </c>
      <c r="O82" s="350">
        <f t="shared" si="47"/>
        <v>-80056725.5911388</v>
      </c>
      <c r="P82" s="306"/>
      <c r="Q82" s="50"/>
      <c r="R82" s="50"/>
    </row>
    <row r="83" ht="15.6" hidden="1" collapsed="1" spans="1:18">
      <c r="A83" s="332" t="s">
        <v>55</v>
      </c>
      <c r="B83" s="332"/>
      <c r="C83" s="274" t="s">
        <v>425</v>
      </c>
      <c r="D83" s="274">
        <v>770.36882</v>
      </c>
      <c r="E83" s="274">
        <v>741.42854</v>
      </c>
      <c r="F83" s="274">
        <v>763.50516</v>
      </c>
      <c r="G83" s="274">
        <v>766.01624</v>
      </c>
      <c r="H83" s="274">
        <v>831.68695</v>
      </c>
      <c r="I83" s="274">
        <v>824.01968</v>
      </c>
      <c r="J83" s="274">
        <v>839.2091</v>
      </c>
      <c r="K83" s="274">
        <v>583.2903</v>
      </c>
      <c r="L83" s="274">
        <v>793.0073</v>
      </c>
      <c r="M83" s="274">
        <v>589.92044</v>
      </c>
      <c r="N83" s="274">
        <v>801.39809</v>
      </c>
      <c r="O83" s="274">
        <v>815.91192</v>
      </c>
      <c r="P83" s="274">
        <f>SUM(D83:O83)</f>
        <v>9119.76254</v>
      </c>
    </row>
    <row r="84" ht="15.6" hidden="1" spans="1:18">
      <c r="A84" s="332"/>
      <c r="B84" s="332"/>
      <c r="C84" s="281" t="s">
        <v>556</v>
      </c>
      <c r="D84" s="297">
        <v>818.33241</v>
      </c>
      <c r="E84" s="297">
        <v>613.15617</v>
      </c>
      <c r="F84" s="297">
        <v>735</v>
      </c>
      <c r="G84" s="297"/>
      <c r="H84" s="297"/>
      <c r="I84" s="297"/>
      <c r="J84" s="297"/>
      <c r="K84" s="297"/>
      <c r="L84" s="297"/>
      <c r="M84" s="297"/>
      <c r="N84" s="297"/>
      <c r="O84" s="297"/>
      <c r="P84" s="297"/>
    </row>
    <row r="85" ht="15.6" hidden="1" spans="1:18">
      <c r="A85" s="332"/>
      <c r="B85" s="332"/>
      <c r="C85" s="304" t="s">
        <v>551</v>
      </c>
      <c r="D85" s="351">
        <f t="shared" ref="D85:O85" si="48">D84-D83</f>
        <v>47.96359</v>
      </c>
      <c r="E85" s="351">
        <f t="shared" si="48"/>
        <v>-128.27237</v>
      </c>
      <c r="F85" s="351">
        <f t="shared" si="48"/>
        <v>-28.50516</v>
      </c>
      <c r="G85" s="351">
        <f t="shared" si="48"/>
        <v>-766.01624</v>
      </c>
      <c r="H85" s="351">
        <f t="shared" si="48"/>
        <v>-831.68695</v>
      </c>
      <c r="I85" s="351">
        <f t="shared" si="48"/>
        <v>-824.01968</v>
      </c>
      <c r="J85" s="351">
        <f t="shared" si="48"/>
        <v>-839.2091</v>
      </c>
      <c r="K85" s="351">
        <f t="shared" si="48"/>
        <v>-583.2903</v>
      </c>
      <c r="L85" s="351">
        <f t="shared" si="48"/>
        <v>-793.0073</v>
      </c>
      <c r="M85" s="351">
        <f t="shared" si="48"/>
        <v>-589.92044</v>
      </c>
      <c r="N85" s="351">
        <f t="shared" si="48"/>
        <v>-801.39809</v>
      </c>
      <c r="O85" s="351">
        <f t="shared" si="48"/>
        <v>-815.91192</v>
      </c>
      <c r="P85" s="351">
        <f>SUM(D85:O85)</f>
        <v>-6953.27396</v>
      </c>
    </row>
    <row r="86" ht="15.6" spans="1:18">
      <c r="A86" s="332" t="s">
        <v>552</v>
      </c>
      <c r="B86" s="332"/>
      <c r="C86" s="274" t="s">
        <v>425</v>
      </c>
      <c r="D86" s="311">
        <f t="shared" ref="D86:P86" si="49">D47/D67</f>
        <v>4366.85</v>
      </c>
      <c r="E86" s="311">
        <f t="shared" si="49"/>
        <v>5510.6</v>
      </c>
      <c r="F86" s="311">
        <f t="shared" si="49"/>
        <v>5681.3</v>
      </c>
      <c r="G86" s="311">
        <f t="shared" si="49"/>
        <v>5480.9</v>
      </c>
      <c r="H86" s="311">
        <f t="shared" si="49"/>
        <v>7696.45</v>
      </c>
      <c r="I86" s="311">
        <f t="shared" si="49"/>
        <v>6734.94444444444</v>
      </c>
      <c r="J86" s="311">
        <f t="shared" si="49"/>
        <v>7130.83333333333</v>
      </c>
      <c r="K86" s="311">
        <f t="shared" si="49"/>
        <v>3889.93333333333</v>
      </c>
      <c r="L86" s="311">
        <f t="shared" si="49"/>
        <v>4995.77272727273</v>
      </c>
      <c r="M86" s="311">
        <f t="shared" si="49"/>
        <v>4837.70833333333</v>
      </c>
      <c r="N86" s="311">
        <f t="shared" si="49"/>
        <v>4415.75</v>
      </c>
      <c r="O86" s="311">
        <f t="shared" si="49"/>
        <v>4854.46666666667</v>
      </c>
      <c r="P86" s="311">
        <f t="shared" si="49"/>
        <v>5455.34745762712</v>
      </c>
    </row>
    <row r="87" ht="15.6" spans="1:18">
      <c r="A87" s="332"/>
      <c r="B87" s="332"/>
      <c r="C87" s="281" t="s">
        <v>556</v>
      </c>
      <c r="D87" s="352">
        <f t="shared" ref="D87:P87" si="50">D49/D68</f>
        <v>4880.55</v>
      </c>
      <c r="E87" s="352">
        <f t="shared" si="50"/>
        <v>5314.7</v>
      </c>
      <c r="F87" s="352">
        <f t="shared" si="50"/>
        <v>4668.52173913043</v>
      </c>
      <c r="G87" s="352">
        <f t="shared" si="50"/>
        <v>5088.52380952381</v>
      </c>
      <c r="H87" s="352">
        <f t="shared" si="50"/>
        <v>4839.92857142857</v>
      </c>
      <c r="I87" s="352">
        <f t="shared" si="50"/>
        <v>4802.68181818182</v>
      </c>
      <c r="J87" s="352">
        <f t="shared" si="50"/>
        <v>4874.05882352941</v>
      </c>
      <c r="K87" s="352">
        <f t="shared" si="50"/>
        <v>4871.5625</v>
      </c>
      <c r="L87" s="352">
        <f t="shared" si="50"/>
        <v>5134.72727272727</v>
      </c>
      <c r="M87" s="352">
        <f t="shared" si="50"/>
        <v>5773</v>
      </c>
      <c r="N87" s="352">
        <f t="shared" si="50"/>
        <v>5378.28571428571</v>
      </c>
      <c r="O87" s="352">
        <f t="shared" si="50"/>
        <v>5536</v>
      </c>
      <c r="P87" s="352">
        <f t="shared" si="50"/>
        <v>5081.81304347826</v>
      </c>
    </row>
    <row r="93" spans="1:18">
      <c r="D93" s="353"/>
    </row>
  </sheetData>
  <mergeCells count="38">
    <mergeCell ref="B1:P1"/>
    <mergeCell ref="B2:P2"/>
    <mergeCell ref="Q2:R2"/>
    <mergeCell ref="B13:C13"/>
    <mergeCell ref="B14:C14"/>
    <mergeCell ref="B22:C22"/>
    <mergeCell ref="B23:C23"/>
    <mergeCell ref="B27:C27"/>
    <mergeCell ref="B28:C28"/>
    <mergeCell ref="B29:C29"/>
    <mergeCell ref="B30:C30"/>
    <mergeCell ref="B34:C34"/>
    <mergeCell ref="B35:C35"/>
    <mergeCell ref="B36:C36"/>
    <mergeCell ref="A79:C79"/>
    <mergeCell ref="A80:C80"/>
    <mergeCell ref="A81:C81"/>
    <mergeCell ref="A82:C82"/>
    <mergeCell ref="A3:A46"/>
    <mergeCell ref="A47:A66"/>
    <mergeCell ref="B4:B12"/>
    <mergeCell ref="B15:B21"/>
    <mergeCell ref="B24:B26"/>
    <mergeCell ref="B31:B33"/>
    <mergeCell ref="B37:B39"/>
    <mergeCell ref="B40:B42"/>
    <mergeCell ref="B43:B44"/>
    <mergeCell ref="B45:B46"/>
    <mergeCell ref="B47:B50"/>
    <mergeCell ref="B51:B54"/>
    <mergeCell ref="B55:B58"/>
    <mergeCell ref="B59:B62"/>
    <mergeCell ref="B63:B66"/>
    <mergeCell ref="A83:B85"/>
    <mergeCell ref="A86:B87"/>
    <mergeCell ref="A67:B68"/>
    <mergeCell ref="A69:B75"/>
    <mergeCell ref="A76:B78"/>
  </mergeCells>
  <conditionalFormatting sqref="D22">
    <cfRule type="cellIs" dxfId="0" priority="1" operator="lessThan">
      <formula>0</formula>
    </cfRule>
  </conditionalFormatting>
  <conditionalFormatting sqref="P22">
    <cfRule type="cellIs" dxfId="0" priority="3" operator="lessThan">
      <formula>0</formula>
    </cfRule>
  </conditionalFormatting>
  <conditionalFormatting sqref="D13:P13 E22:O22">
    <cfRule type="cellIs" dxfId="0" priority="2" operator="lessThan">
      <formula>0</formula>
    </cfRule>
  </conditionalFormatting>
  <pageMargins left="0.7" right="0.7" top="0.75" bottom="0.75" header="0.3" footer="0.3"/>
  <pageSetup paperSize="256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3"/>
  <sheetViews>
    <sheetView zoomScale="85" zoomScaleNormal="85" topLeftCell="E2" workbookViewId="0">
      <selection activeCell="A1" sqref="A1:P46"/>
    </sheetView>
  </sheetViews>
  <sheetFormatPr defaultColWidth="8.88888888888889" defaultRowHeight="14.4"/>
  <cols>
    <col min="1" max="1" width="4.33333333333333" style="50" customWidth="1"/>
    <col min="2" max="2" width="24.6666666666667" style="50" customWidth="1"/>
    <col min="3" max="3" width="24.4444444444444" style="50" customWidth="1"/>
    <col min="4" max="16" width="18.7777777777778" style="50" customWidth="1"/>
    <col min="17" max="17" width="10.7777777777778" style="50" hidden="1" customWidth="1"/>
    <col min="18" max="19" width="12.2222222222222" style="50" customWidth="1"/>
    <col min="20" max="16384" width="8.88888888888889" style="50"/>
  </cols>
  <sheetData>
    <row r="1" s="257" customFormat="1" ht="37.8" customHeight="1" spans="1:18">
      <c r="B1" s="260" t="s">
        <v>478</v>
      </c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</row>
    <row r="2" s="257" customFormat="1" ht="165" customHeight="1" spans="1:18">
      <c r="B2" s="261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3"/>
      <c r="R2" s="263"/>
    </row>
    <row r="3" s="257" customFormat="1" ht="16.2" customHeight="1" spans="1:18">
      <c r="A3" s="264" t="s">
        <v>480</v>
      </c>
      <c r="B3" s="265" t="s">
        <v>481</v>
      </c>
      <c r="C3" s="265" t="s">
        <v>410</v>
      </c>
      <c r="D3" s="266" t="s">
        <v>411</v>
      </c>
      <c r="E3" s="266" t="s">
        <v>412</v>
      </c>
      <c r="F3" s="266" t="s">
        <v>413</v>
      </c>
      <c r="G3" s="266" t="s">
        <v>414</v>
      </c>
      <c r="H3" s="266" t="s">
        <v>415</v>
      </c>
      <c r="I3" s="266" t="s">
        <v>416</v>
      </c>
      <c r="J3" s="266" t="s">
        <v>417</v>
      </c>
      <c r="K3" s="266" t="s">
        <v>418</v>
      </c>
      <c r="L3" s="266" t="s">
        <v>419</v>
      </c>
      <c r="M3" s="266" t="s">
        <v>420</v>
      </c>
      <c r="N3" s="266" t="s">
        <v>421</v>
      </c>
      <c r="O3" s="266" t="s">
        <v>422</v>
      </c>
      <c r="P3" s="266" t="s">
        <v>423</v>
      </c>
    </row>
    <row r="4" s="257" customFormat="1" ht="19.95" hidden="1" customHeight="1" spans="1:18">
      <c r="A4" s="267"/>
      <c r="B4" s="268" t="s">
        <v>482</v>
      </c>
      <c r="C4" s="269" t="s">
        <v>554</v>
      </c>
      <c r="D4" s="270">
        <v>11387.7930815451</v>
      </c>
      <c r="E4" s="270">
        <v>11383.9567562694</v>
      </c>
      <c r="F4" s="270">
        <v>11384.1824224621</v>
      </c>
      <c r="G4" s="270">
        <v>10843.2605585923</v>
      </c>
      <c r="H4" s="270">
        <v>8301.80789655553</v>
      </c>
      <c r="I4" s="270">
        <v>12020.109753453</v>
      </c>
      <c r="J4" s="270">
        <v>9489.03773627986</v>
      </c>
      <c r="K4" s="270">
        <v>8834.83144368133</v>
      </c>
      <c r="L4" s="270">
        <v>12125.4958654377</v>
      </c>
      <c r="M4" s="270">
        <v>10955.6423225502</v>
      </c>
      <c r="N4" s="270">
        <v>11601.047633634</v>
      </c>
      <c r="O4" s="270">
        <v>9179.19805372112</v>
      </c>
      <c r="P4" s="270">
        <v>127506.363524182</v>
      </c>
    </row>
    <row r="5" s="257" customFormat="1" ht="19.95" hidden="1" customHeight="1" spans="1:18">
      <c r="A5" s="267"/>
      <c r="B5" s="271"/>
      <c r="C5" s="269" t="s">
        <v>484</v>
      </c>
      <c r="D5" s="270">
        <v>11599.1904627147</v>
      </c>
      <c r="E5" s="270">
        <v>10318.4590779781</v>
      </c>
      <c r="F5" s="270">
        <v>10279.8157623576</v>
      </c>
      <c r="G5" s="270">
        <v>10804.9911396273</v>
      </c>
      <c r="H5" s="270">
        <v>11868.1838017311</v>
      </c>
      <c r="I5" s="270">
        <v>6637.89743744387</v>
      </c>
      <c r="J5" s="270">
        <v>9550.82107886083</v>
      </c>
      <c r="K5" s="270">
        <v>7188.57938086822</v>
      </c>
      <c r="L5" s="270">
        <v>5817.77264692603</v>
      </c>
      <c r="M5" s="270">
        <v>5854.6234748209</v>
      </c>
      <c r="N5" s="270">
        <v>7485.28</v>
      </c>
      <c r="O5" s="270">
        <v>8923.716</v>
      </c>
      <c r="P5" s="270">
        <v>106138.644</v>
      </c>
    </row>
    <row r="6" s="257" customFormat="1" ht="19.95" hidden="1" customHeight="1" spans="1:18">
      <c r="A6" s="267"/>
      <c r="B6" s="271"/>
      <c r="C6" s="269" t="s">
        <v>485</v>
      </c>
      <c r="D6" s="270">
        <v>238.808969605622</v>
      </c>
      <c r="E6" s="270">
        <v>224.153521994614</v>
      </c>
      <c r="F6" s="270">
        <v>221.84897085175</v>
      </c>
      <c r="G6" s="270">
        <v>218.888461795825</v>
      </c>
      <c r="H6" s="270">
        <v>220.992548073349</v>
      </c>
      <c r="I6" s="270">
        <v>223.769465933248</v>
      </c>
      <c r="J6" s="270">
        <v>228.177391567977</v>
      </c>
      <c r="K6" s="270">
        <v>224.80468401877</v>
      </c>
      <c r="L6" s="270">
        <v>205.807720635561</v>
      </c>
      <c r="M6" s="270">
        <v>223.365131998813</v>
      </c>
      <c r="N6" s="270">
        <v>220</v>
      </c>
      <c r="O6" s="270">
        <v>212</v>
      </c>
      <c r="P6" s="270">
        <v>222</v>
      </c>
    </row>
    <row r="7" s="257" customFormat="1" ht="19.95" hidden="1" customHeight="1" spans="1:18">
      <c r="A7" s="267"/>
      <c r="B7" s="271"/>
      <c r="C7" s="269" t="s">
        <v>486</v>
      </c>
      <c r="D7" s="270">
        <v>225.666192686624</v>
      </c>
      <c r="E7" s="270">
        <v>225.666192686624</v>
      </c>
      <c r="F7" s="270">
        <v>225.666192686624</v>
      </c>
      <c r="G7" s="270">
        <v>225.666192686624</v>
      </c>
      <c r="H7" s="270">
        <v>225.666192686624</v>
      </c>
      <c r="I7" s="270">
        <v>225.666192686624</v>
      </c>
      <c r="J7" s="270">
        <v>225.666192686624</v>
      </c>
      <c r="K7" s="270">
        <v>225.666192686624</v>
      </c>
      <c r="L7" s="270">
        <v>225.666192686624</v>
      </c>
      <c r="M7" s="270">
        <v>225.666192686624</v>
      </c>
      <c r="N7" s="270">
        <v>225.666192686624</v>
      </c>
      <c r="O7" s="270">
        <v>225.666192686624</v>
      </c>
      <c r="P7" s="270">
        <v>225.666192686624</v>
      </c>
    </row>
    <row r="8" s="257" customFormat="1" ht="19.95" hidden="1" customHeight="1" spans="1:18">
      <c r="A8" s="267"/>
      <c r="B8" s="271"/>
      <c r="C8" s="269" t="s">
        <v>555</v>
      </c>
      <c r="D8" s="272">
        <v>1838.25562589263</v>
      </c>
      <c r="E8" s="272">
        <v>1852.39235597551</v>
      </c>
      <c r="F8" s="272">
        <v>1893.03651095637</v>
      </c>
      <c r="G8" s="272">
        <v>1849.66731083101</v>
      </c>
      <c r="H8" s="272">
        <v>1928.86884185175</v>
      </c>
      <c r="I8" s="272">
        <v>1870.43255354125</v>
      </c>
      <c r="J8" s="272">
        <v>1859.23509922568</v>
      </c>
      <c r="K8" s="272">
        <v>1842.16734103215</v>
      </c>
      <c r="L8" s="272">
        <v>1948.68678955627</v>
      </c>
      <c r="M8" s="272">
        <v>1894.92463260729</v>
      </c>
      <c r="N8" s="272">
        <v>1861.96276515168</v>
      </c>
      <c r="O8" s="272">
        <v>1947.15049037351</v>
      </c>
      <c r="P8" s="273">
        <v>22586.7803169951</v>
      </c>
    </row>
    <row r="9" s="257" customFormat="1" ht="19.95" hidden="1" customHeight="1" spans="1:18">
      <c r="A9" s="267"/>
      <c r="B9" s="271"/>
      <c r="C9" s="269" t="s">
        <v>488</v>
      </c>
      <c r="D9" s="272">
        <v>1702.22127577778</v>
      </c>
      <c r="E9" s="272">
        <v>1632.23341011</v>
      </c>
      <c r="F9" s="272">
        <v>1827.89985</v>
      </c>
      <c r="G9" s="272">
        <v>1591.59675947</v>
      </c>
      <c r="H9" s="272">
        <v>1866.98700931903</v>
      </c>
      <c r="I9" s="272">
        <v>1737.90001</v>
      </c>
      <c r="J9" s="272">
        <v>1637.4123</v>
      </c>
      <c r="K9" s="272">
        <v>1533.5455277507</v>
      </c>
      <c r="L9" s="272">
        <v>1597.85532</v>
      </c>
      <c r="M9" s="272">
        <v>1443.0898</v>
      </c>
      <c r="N9" s="272">
        <v>1758.5060736739</v>
      </c>
      <c r="O9" s="272">
        <v>1502.30284</v>
      </c>
      <c r="P9" s="273">
        <v>19831.5501761014</v>
      </c>
    </row>
    <row r="10" s="257" customFormat="1" ht="19.95" hidden="1" customHeight="1" spans="1:18">
      <c r="A10" s="267"/>
      <c r="B10" s="271"/>
      <c r="C10" s="274" t="s">
        <v>425</v>
      </c>
      <c r="D10" s="275">
        <v>0.146753455014773</v>
      </c>
      <c r="E10" s="275">
        <v>0.158185771516365</v>
      </c>
      <c r="F10" s="275">
        <v>0.177814456236985</v>
      </c>
      <c r="G10" s="275">
        <v>0.147301995800147</v>
      </c>
      <c r="H10" s="275">
        <v>0.157310254080048</v>
      </c>
      <c r="I10" s="275">
        <v>0.26181483314229</v>
      </c>
      <c r="J10" s="275">
        <v>0.17144204529432</v>
      </c>
      <c r="K10" s="275">
        <v>0.213330819136824</v>
      </c>
      <c r="L10" s="275">
        <v>0.274650698295037</v>
      </c>
      <c r="M10" s="275">
        <v>0.246487208990694</v>
      </c>
      <c r="N10" s="275">
        <v>0.234928562949402</v>
      </c>
      <c r="O10" s="275">
        <v>0.168349467867422</v>
      </c>
      <c r="P10" s="276">
        <v>0.186845708864543</v>
      </c>
    </row>
    <row r="11" s="257" customFormat="1" ht="19.95" hidden="1" customHeight="1" spans="1:18">
      <c r="A11" s="267"/>
      <c r="B11" s="271"/>
      <c r="C11" s="277" t="s">
        <v>426</v>
      </c>
      <c r="D11" s="278">
        <v>0.161423342760915</v>
      </c>
      <c r="E11" s="278">
        <v>0.162719553107521</v>
      </c>
      <c r="F11" s="278">
        <v>0.166286558024687</v>
      </c>
      <c r="G11" s="278">
        <v>0.170582206416253</v>
      </c>
      <c r="H11" s="278">
        <v>0.232343227630219</v>
      </c>
      <c r="I11" s="278">
        <v>0.155608608565652</v>
      </c>
      <c r="J11" s="278">
        <v>0.195935051677282</v>
      </c>
      <c r="K11" s="278">
        <v>0.208511883081784</v>
      </c>
      <c r="L11" s="278">
        <v>0.160709863842416</v>
      </c>
      <c r="M11" s="278">
        <v>0.172963353203575</v>
      </c>
      <c r="N11" s="278">
        <v>0.160499536244765</v>
      </c>
      <c r="O11" s="278">
        <v>0.212126427491578</v>
      </c>
      <c r="P11" s="279">
        <v>0.177142376997611</v>
      </c>
    </row>
    <row r="12" s="257" customFormat="1" ht="19.95" hidden="1" customHeight="1" spans="1:18">
      <c r="A12" s="267"/>
      <c r="B12" s="280"/>
      <c r="C12" s="281" t="s">
        <v>556</v>
      </c>
      <c r="D12" s="282">
        <f t="shared" ref="D12:P12" si="0">D8/D4</f>
        <v>0.161423342760915</v>
      </c>
      <c r="E12" s="282">
        <f t="shared" si="0"/>
        <v>0.162719553107522</v>
      </c>
      <c r="F12" s="282">
        <f t="shared" si="0"/>
        <v>0.166286558024687</v>
      </c>
      <c r="G12" s="282">
        <f t="shared" si="0"/>
        <v>0.170582206416253</v>
      </c>
      <c r="H12" s="282">
        <f t="shared" si="0"/>
        <v>0.232343227630219</v>
      </c>
      <c r="I12" s="282">
        <f t="shared" si="0"/>
        <v>0.155608608565653</v>
      </c>
      <c r="J12" s="282">
        <f t="shared" si="0"/>
        <v>0.195935051677283</v>
      </c>
      <c r="K12" s="282">
        <f t="shared" si="0"/>
        <v>0.208511883081784</v>
      </c>
      <c r="L12" s="282">
        <f t="shared" si="0"/>
        <v>0.160709863842416</v>
      </c>
      <c r="M12" s="282">
        <f t="shared" si="0"/>
        <v>0.172963353203575</v>
      </c>
      <c r="N12" s="282">
        <f t="shared" si="0"/>
        <v>0.160499536244765</v>
      </c>
      <c r="O12" s="282">
        <f t="shared" si="0"/>
        <v>0.212126427491578</v>
      </c>
      <c r="P12" s="282">
        <f t="shared" si="0"/>
        <v>0.177142376997611</v>
      </c>
    </row>
    <row r="13" s="257" customFormat="1" ht="19.95" hidden="1" customHeight="1" spans="1:18">
      <c r="A13" s="267"/>
      <c r="B13" s="283" t="s">
        <v>489</v>
      </c>
      <c r="C13" s="284"/>
      <c r="D13" s="285">
        <f t="shared" ref="D13:P13" si="1">(D10-D12)/D10</f>
        <v>-0.0999628100385449</v>
      </c>
      <c r="E13" s="285">
        <f t="shared" si="1"/>
        <v>-0.0286611213366162</v>
      </c>
      <c r="F13" s="285">
        <f t="shared" si="1"/>
        <v>0.0648310517393122</v>
      </c>
      <c r="G13" s="285">
        <f t="shared" si="1"/>
        <v>-0.158044094987633</v>
      </c>
      <c r="H13" s="285">
        <f t="shared" si="1"/>
        <v>-0.476974460367917</v>
      </c>
      <c r="I13" s="285">
        <f t="shared" si="1"/>
        <v>0.405653962771914</v>
      </c>
      <c r="J13" s="285">
        <f t="shared" si="1"/>
        <v>-0.14286464175643</v>
      </c>
      <c r="K13" s="285">
        <f t="shared" si="1"/>
        <v>0.0225890289763962</v>
      </c>
      <c r="L13" s="285">
        <f t="shared" si="1"/>
        <v>0.414857253813434</v>
      </c>
      <c r="M13" s="285">
        <f t="shared" si="1"/>
        <v>0.298286698478924</v>
      </c>
      <c r="N13" s="285">
        <f t="shared" si="1"/>
        <v>0.316815570530126</v>
      </c>
      <c r="O13" s="285">
        <f t="shared" si="1"/>
        <v>-0.260036222143757</v>
      </c>
      <c r="P13" s="285">
        <f t="shared" si="1"/>
        <v>0.0519323238724549</v>
      </c>
    </row>
    <row r="14" s="257" customFormat="1" ht="19.95" hidden="1" customHeight="1" spans="1:18">
      <c r="A14" s="267"/>
      <c r="B14" s="283" t="s">
        <v>490</v>
      </c>
      <c r="C14" s="284"/>
      <c r="D14" s="286">
        <f t="shared" ref="D14:O14" si="2">2-D12/D11</f>
        <v>1</v>
      </c>
      <c r="E14" s="286">
        <f t="shared" si="2"/>
        <v>0.999999999999995</v>
      </c>
      <c r="F14" s="286">
        <f t="shared" si="2"/>
        <v>0.999999999999998</v>
      </c>
      <c r="G14" s="286">
        <f t="shared" si="2"/>
        <v>0.999999999999998</v>
      </c>
      <c r="H14" s="286">
        <f t="shared" si="2"/>
        <v>1</v>
      </c>
      <c r="I14" s="286">
        <f t="shared" si="2"/>
        <v>0.999999999999997</v>
      </c>
      <c r="J14" s="286">
        <f t="shared" si="2"/>
        <v>0.999999999999997</v>
      </c>
      <c r="K14" s="286">
        <f t="shared" si="2"/>
        <v>1</v>
      </c>
      <c r="L14" s="286">
        <f t="shared" si="2"/>
        <v>1</v>
      </c>
      <c r="M14" s="286">
        <f t="shared" si="2"/>
        <v>0.999999999999997</v>
      </c>
      <c r="N14" s="286">
        <f t="shared" si="2"/>
        <v>1</v>
      </c>
      <c r="O14" s="286">
        <f t="shared" si="2"/>
        <v>0.999999999999999</v>
      </c>
      <c r="P14" s="287"/>
    </row>
    <row r="15" s="257" customFormat="1" ht="19.95" hidden="1" customHeight="1" spans="1:18">
      <c r="A15" s="267"/>
      <c r="B15" s="268" t="s">
        <v>491</v>
      </c>
      <c r="C15" s="269" t="s">
        <v>557</v>
      </c>
      <c r="D15" s="270">
        <f>D4</f>
        <v>11387.7930815451</v>
      </c>
      <c r="E15" s="288">
        <f t="shared" ref="E15:O15" si="3">D15+E4</f>
        <v>22771.7498378145</v>
      </c>
      <c r="F15" s="288">
        <f t="shared" si="3"/>
        <v>34155.9322602766</v>
      </c>
      <c r="G15" s="288">
        <f t="shared" si="3"/>
        <v>44999.1928188689</v>
      </c>
      <c r="H15" s="288">
        <f t="shared" si="3"/>
        <v>53301.0007154244</v>
      </c>
      <c r="I15" s="288">
        <f t="shared" si="3"/>
        <v>65321.1104688774</v>
      </c>
      <c r="J15" s="288">
        <f t="shared" si="3"/>
        <v>74810.1482051573</v>
      </c>
      <c r="K15" s="288">
        <f t="shared" si="3"/>
        <v>83644.9796488386</v>
      </c>
      <c r="L15" s="288">
        <f t="shared" si="3"/>
        <v>95770.4755142763</v>
      </c>
      <c r="M15" s="288">
        <f t="shared" si="3"/>
        <v>106726.117836827</v>
      </c>
      <c r="N15" s="288">
        <f t="shared" si="3"/>
        <v>118327.165470461</v>
      </c>
      <c r="O15" s="288">
        <f t="shared" si="3"/>
        <v>127506.363524182</v>
      </c>
      <c r="P15" s="270">
        <f t="shared" ref="P15:P18" si="4">O15</f>
        <v>127506.363524182</v>
      </c>
    </row>
    <row r="16" s="257" customFormat="1" ht="19.95" hidden="1" customHeight="1" spans="1:18">
      <c r="A16" s="267"/>
      <c r="B16" s="271"/>
      <c r="C16" s="269" t="s">
        <v>493</v>
      </c>
      <c r="D16" s="270">
        <f>D5</f>
        <v>11599.1904627147</v>
      </c>
      <c r="E16" s="288">
        <f t="shared" ref="E16:O16" si="5">D16+E5</f>
        <v>21917.6495406928</v>
      </c>
      <c r="F16" s="288">
        <f t="shared" si="5"/>
        <v>32197.4653030504</v>
      </c>
      <c r="G16" s="288">
        <f t="shared" si="5"/>
        <v>43002.4564426777</v>
      </c>
      <c r="H16" s="288">
        <f t="shared" si="5"/>
        <v>54870.6402444088</v>
      </c>
      <c r="I16" s="288">
        <f t="shared" si="5"/>
        <v>61508.5376818527</v>
      </c>
      <c r="J16" s="288">
        <f t="shared" si="5"/>
        <v>71059.3587607135</v>
      </c>
      <c r="K16" s="288">
        <f t="shared" si="5"/>
        <v>78247.9381415817</v>
      </c>
      <c r="L16" s="288">
        <f t="shared" si="5"/>
        <v>84065.7107885077</v>
      </c>
      <c r="M16" s="288">
        <f t="shared" si="5"/>
        <v>89920.3342633286</v>
      </c>
      <c r="N16" s="288">
        <f t="shared" si="5"/>
        <v>97405.6142633286</v>
      </c>
      <c r="O16" s="288">
        <f t="shared" si="5"/>
        <v>106329.330263329</v>
      </c>
      <c r="P16" s="270">
        <f t="shared" si="4"/>
        <v>106329.330263329</v>
      </c>
    </row>
    <row r="17" s="257" customFormat="1" ht="19.95" hidden="1" customHeight="1" spans="1:17">
      <c r="A17" s="267"/>
      <c r="B17" s="271"/>
      <c r="C17" s="269" t="s">
        <v>558</v>
      </c>
      <c r="D17" s="288">
        <f>D8</f>
        <v>1838.25562589263</v>
      </c>
      <c r="E17" s="288">
        <f t="shared" ref="E17:O17" si="6">D17+E8</f>
        <v>3690.64798186814</v>
      </c>
      <c r="F17" s="288">
        <f t="shared" si="6"/>
        <v>5583.68449282451</v>
      </c>
      <c r="G17" s="288">
        <f t="shared" si="6"/>
        <v>7433.35180365552</v>
      </c>
      <c r="H17" s="288">
        <f t="shared" si="6"/>
        <v>9362.22064550727</v>
      </c>
      <c r="I17" s="288">
        <f t="shared" si="6"/>
        <v>11232.6531990485</v>
      </c>
      <c r="J17" s="288">
        <f t="shared" si="6"/>
        <v>13091.8882982742</v>
      </c>
      <c r="K17" s="288">
        <f t="shared" si="6"/>
        <v>14934.0556393063</v>
      </c>
      <c r="L17" s="288">
        <f t="shared" si="6"/>
        <v>16882.7424288626</v>
      </c>
      <c r="M17" s="288">
        <f t="shared" si="6"/>
        <v>18777.6670614699</v>
      </c>
      <c r="N17" s="288">
        <f t="shared" si="6"/>
        <v>20639.6298266216</v>
      </c>
      <c r="O17" s="288">
        <f t="shared" si="6"/>
        <v>22586.7803169951</v>
      </c>
      <c r="P17" s="270">
        <f t="shared" si="4"/>
        <v>22586.7803169951</v>
      </c>
    </row>
    <row r="18" s="257" customFormat="1" ht="19.95" hidden="1" customHeight="1" spans="1:17">
      <c r="A18" s="267"/>
      <c r="B18" s="271"/>
      <c r="C18" s="269" t="s">
        <v>495</v>
      </c>
      <c r="D18" s="288">
        <f>D9</f>
        <v>1702.22127577778</v>
      </c>
      <c r="E18" s="288">
        <f t="shared" ref="E18:O18" si="7">D18+E9</f>
        <v>3334.45468588778</v>
      </c>
      <c r="F18" s="288">
        <f t="shared" si="7"/>
        <v>5162.35453588778</v>
      </c>
      <c r="G18" s="288">
        <f t="shared" si="7"/>
        <v>6753.95129535778</v>
      </c>
      <c r="H18" s="288">
        <f t="shared" si="7"/>
        <v>8620.93830467681</v>
      </c>
      <c r="I18" s="288">
        <f t="shared" si="7"/>
        <v>10358.8383146768</v>
      </c>
      <c r="J18" s="288">
        <f t="shared" si="7"/>
        <v>11996.2506146768</v>
      </c>
      <c r="K18" s="288">
        <f t="shared" si="7"/>
        <v>13529.7961424275</v>
      </c>
      <c r="L18" s="288">
        <f t="shared" si="7"/>
        <v>15127.6514624275</v>
      </c>
      <c r="M18" s="288">
        <f t="shared" si="7"/>
        <v>16570.7412624275</v>
      </c>
      <c r="N18" s="288">
        <f t="shared" si="7"/>
        <v>18329.2473361014</v>
      </c>
      <c r="O18" s="288">
        <f t="shared" si="7"/>
        <v>19831.5501761014</v>
      </c>
      <c r="P18" s="270">
        <f t="shared" si="4"/>
        <v>19831.5501761014</v>
      </c>
    </row>
    <row r="19" s="257" customFormat="1" ht="19.95" hidden="1" customHeight="1" spans="1:17">
      <c r="A19" s="267"/>
      <c r="B19" s="271"/>
      <c r="C19" s="274" t="s">
        <v>425</v>
      </c>
      <c r="D19" s="289">
        <f t="shared" ref="D19:P19" si="8">D18/D16</f>
        <v>0.146753455014772</v>
      </c>
      <c r="E19" s="289">
        <f t="shared" si="8"/>
        <v>0.152135596460604</v>
      </c>
      <c r="F19" s="289">
        <f t="shared" si="8"/>
        <v>0.160334190511534</v>
      </c>
      <c r="G19" s="289">
        <f t="shared" si="8"/>
        <v>0.157059662495346</v>
      </c>
      <c r="H19" s="289">
        <f t="shared" si="8"/>
        <v>0.157113863922068</v>
      </c>
      <c r="I19" s="289">
        <f t="shared" si="8"/>
        <v>0.168413015576097</v>
      </c>
      <c r="J19" s="289">
        <f t="shared" si="8"/>
        <v>0.168820136065021</v>
      </c>
      <c r="K19" s="289">
        <f t="shared" si="8"/>
        <v>0.172909299129987</v>
      </c>
      <c r="L19" s="289">
        <f t="shared" si="8"/>
        <v>0.179950318870028</v>
      </c>
      <c r="M19" s="289">
        <f t="shared" si="8"/>
        <v>0.184282469568014</v>
      </c>
      <c r="N19" s="289">
        <f t="shared" si="8"/>
        <v>0.1881744443041</v>
      </c>
      <c r="O19" s="289">
        <f t="shared" si="8"/>
        <v>0.18651062813043</v>
      </c>
      <c r="P19" s="289">
        <f t="shared" si="8"/>
        <v>0.18651062813043</v>
      </c>
    </row>
    <row r="20" s="257" customFormat="1" ht="19.95" hidden="1" customHeight="1" spans="1:17">
      <c r="A20" s="267"/>
      <c r="B20" s="271"/>
      <c r="C20" s="277" t="s">
        <v>426</v>
      </c>
      <c r="D20" s="278">
        <v>0.161423342760915</v>
      </c>
      <c r="E20" s="278">
        <v>0.162071338748834</v>
      </c>
      <c r="F20" s="278">
        <v>0.163476272592282</v>
      </c>
      <c r="G20" s="278">
        <v>0.165188558683181</v>
      </c>
      <c r="H20" s="278">
        <v>0.175648121420692</v>
      </c>
      <c r="I20" s="278">
        <v>0.171960536470064</v>
      </c>
      <c r="J20" s="278">
        <v>0.17500150196697</v>
      </c>
      <c r="K20" s="278">
        <v>0.178540968053349</v>
      </c>
      <c r="L20" s="278">
        <v>0.176283372701286</v>
      </c>
      <c r="M20" s="278">
        <v>0.175942566281471</v>
      </c>
      <c r="N20" s="278">
        <v>0.174428498684641</v>
      </c>
      <c r="O20" s="278">
        <v>0.177142376997611</v>
      </c>
      <c r="P20" s="278">
        <v>0.177142376997611</v>
      </c>
    </row>
    <row r="21" s="257" customFormat="1" ht="19.95" hidden="1" customHeight="1" spans="1:17">
      <c r="A21" s="267"/>
      <c r="B21" s="280"/>
      <c r="C21" s="281" t="s">
        <v>556</v>
      </c>
      <c r="D21" s="290">
        <f t="shared" ref="D21:P21" si="9">D17/D15</f>
        <v>0.161423342760915</v>
      </c>
      <c r="E21" s="290">
        <f t="shared" si="9"/>
        <v>0.162071338748834</v>
      </c>
      <c r="F21" s="290">
        <f t="shared" si="9"/>
        <v>0.163476272592282</v>
      </c>
      <c r="G21" s="290">
        <f t="shared" si="9"/>
        <v>0.165188558683181</v>
      </c>
      <c r="H21" s="290">
        <f t="shared" si="9"/>
        <v>0.175648121420692</v>
      </c>
      <c r="I21" s="290">
        <f t="shared" si="9"/>
        <v>0.171960536470065</v>
      </c>
      <c r="J21" s="290">
        <f t="shared" si="9"/>
        <v>0.175001501966971</v>
      </c>
      <c r="K21" s="290">
        <f t="shared" si="9"/>
        <v>0.178540968053349</v>
      </c>
      <c r="L21" s="290">
        <f t="shared" si="9"/>
        <v>0.176283372701287</v>
      </c>
      <c r="M21" s="290">
        <f t="shared" si="9"/>
        <v>0.175942566281471</v>
      </c>
      <c r="N21" s="290">
        <f t="shared" si="9"/>
        <v>0.174428498684642</v>
      </c>
      <c r="O21" s="290">
        <f t="shared" si="9"/>
        <v>0.177142376997612</v>
      </c>
      <c r="P21" s="290">
        <f t="shared" si="9"/>
        <v>0.177142376997612</v>
      </c>
    </row>
    <row r="22" s="257" customFormat="1" ht="19.95" hidden="1" customHeight="1" spans="1:17">
      <c r="A22" s="267"/>
      <c r="B22" s="283" t="s">
        <v>489</v>
      </c>
      <c r="C22" s="284"/>
      <c r="D22" s="291">
        <f t="shared" ref="D22:O22" si="10">(D19-D21)/D19</f>
        <v>-0.0999628100385486</v>
      </c>
      <c r="E22" s="291">
        <f t="shared" si="10"/>
        <v>-0.0653084650757788</v>
      </c>
      <c r="F22" s="291">
        <f t="shared" si="10"/>
        <v>-0.0195970807643968</v>
      </c>
      <c r="G22" s="291">
        <f t="shared" si="10"/>
        <v>-0.0517567404557246</v>
      </c>
      <c r="H22" s="291">
        <f t="shared" si="10"/>
        <v>-0.117967040183145</v>
      </c>
      <c r="I22" s="291">
        <f t="shared" si="10"/>
        <v>-0.0210644105019582</v>
      </c>
      <c r="J22" s="291">
        <f t="shared" si="10"/>
        <v>-0.0366150984475497</v>
      </c>
      <c r="K22" s="291">
        <f t="shared" si="10"/>
        <v>-0.0325700754771332</v>
      </c>
      <c r="L22" s="291">
        <f t="shared" si="10"/>
        <v>0.0203775474907031</v>
      </c>
      <c r="M22" s="291">
        <f t="shared" si="10"/>
        <v>0.0452560859754769</v>
      </c>
      <c r="N22" s="291">
        <f t="shared" si="10"/>
        <v>0.0730489502455736</v>
      </c>
      <c r="O22" s="291">
        <f t="shared" si="10"/>
        <v>0.0502290471418466</v>
      </c>
      <c r="P22" s="291"/>
    </row>
    <row r="23" s="257" customFormat="1" ht="16.2" spans="1:17">
      <c r="A23" s="267"/>
      <c r="B23" s="283" t="s">
        <v>490</v>
      </c>
      <c r="C23" s="284"/>
      <c r="D23" s="286">
        <f t="shared" ref="D23:J23" si="11">2-D21/D20</f>
        <v>1</v>
      </c>
      <c r="E23" s="286">
        <f t="shared" si="11"/>
        <v>1</v>
      </c>
      <c r="F23" s="286">
        <f t="shared" si="11"/>
        <v>0.999999999999998</v>
      </c>
      <c r="G23" s="286">
        <f t="shared" si="11"/>
        <v>0.999999999999998</v>
      </c>
      <c r="H23" s="286">
        <f t="shared" si="11"/>
        <v>0.999999999999999</v>
      </c>
      <c r="I23" s="286">
        <f t="shared" si="11"/>
        <v>0.999999999999996</v>
      </c>
      <c r="J23" s="286">
        <f t="shared" si="11"/>
        <v>0.999999999999996</v>
      </c>
      <c r="K23" s="286">
        <v>0.06</v>
      </c>
      <c r="L23" s="286">
        <f t="shared" ref="L23:P23" si="12">2-L21/L20</f>
        <v>0.999999999999996</v>
      </c>
      <c r="M23" s="286">
        <f t="shared" si="12"/>
        <v>1</v>
      </c>
      <c r="N23" s="286">
        <f t="shared" si="12"/>
        <v>0.999999999999997</v>
      </c>
      <c r="O23" s="286">
        <f t="shared" si="12"/>
        <v>0.999999999999996</v>
      </c>
      <c r="P23" s="286">
        <f t="shared" si="12"/>
        <v>0.999999999999996</v>
      </c>
    </row>
    <row r="24" s="257" customFormat="1" ht="16.2" customHeight="1" spans="1:17">
      <c r="A24" s="267"/>
      <c r="B24" s="292" t="s">
        <v>496</v>
      </c>
      <c r="C24" s="274" t="s">
        <v>425</v>
      </c>
      <c r="D24" s="274">
        <v>29.694717362208</v>
      </c>
      <c r="E24" s="274">
        <v>27.6820206296191</v>
      </c>
      <c r="F24" s="274">
        <v>29.102663778305</v>
      </c>
      <c r="G24" s="274">
        <v>31.1229667500823</v>
      </c>
      <c r="H24" s="274">
        <v>23.0334082203312</v>
      </c>
      <c r="I24" s="274">
        <v>30.2457964092316</v>
      </c>
      <c r="J24" s="274">
        <v>31.123388843442</v>
      </c>
      <c r="K24" s="274">
        <v>66.7913695449611</v>
      </c>
      <c r="L24" s="274">
        <v>34.2874636427066</v>
      </c>
      <c r="M24" s="274">
        <v>34.7914399579328</v>
      </c>
      <c r="N24" s="274">
        <v>37.6496265461252</v>
      </c>
      <c r="O24" s="274">
        <v>48.8406817634608</v>
      </c>
      <c r="P24" s="274">
        <v>33.2603065752387</v>
      </c>
    </row>
    <row r="25" s="257" customFormat="1" ht="16.2" customHeight="1" spans="1:17">
      <c r="A25" s="267"/>
      <c r="B25" s="293"/>
      <c r="C25" s="277" t="s">
        <v>426</v>
      </c>
      <c r="D25" s="294">
        <v>40.0449920163892</v>
      </c>
      <c r="E25" s="294">
        <v>37.9964933664923</v>
      </c>
      <c r="F25" s="294">
        <v>32.6978167602652</v>
      </c>
      <c r="G25" s="294">
        <v>28.580160844213</v>
      </c>
      <c r="H25" s="294">
        <v>32.6225752574154</v>
      </c>
      <c r="I25" s="294">
        <v>27.6481120696316</v>
      </c>
      <c r="J25" s="294">
        <v>26.507382121303</v>
      </c>
      <c r="K25" s="294">
        <v>34.6683292566935</v>
      </c>
      <c r="L25" s="294">
        <v>22.8335954008801</v>
      </c>
      <c r="M25" s="294">
        <v>28.5187121672751</v>
      </c>
      <c r="N25" s="294">
        <v>30.9479580899339</v>
      </c>
      <c r="O25" s="294">
        <v>33.5923135909516</v>
      </c>
      <c r="P25" s="295">
        <v>30.71978370569</v>
      </c>
    </row>
    <row r="26" s="257" customFormat="1" ht="15.6" spans="1:17">
      <c r="A26" s="267"/>
      <c r="B26" s="293"/>
      <c r="C26" s="281" t="s">
        <v>556</v>
      </c>
      <c r="D26" s="296">
        <v>34.9554951575672</v>
      </c>
      <c r="E26" s="296">
        <v>32.7910305097132</v>
      </c>
      <c r="F26" s="296">
        <v>32.1556536473229</v>
      </c>
      <c r="G26" s="296">
        <v>25.9070811758388</v>
      </c>
      <c r="H26" s="296">
        <v>30.1653256992277</v>
      </c>
      <c r="I26" s="296">
        <v>36.5277907100623</v>
      </c>
      <c r="J26" s="296">
        <v>30.4450404246841</v>
      </c>
      <c r="K26" s="296">
        <v>36.6214204584098</v>
      </c>
      <c r="L26" s="296">
        <v>13.6287438618898</v>
      </c>
      <c r="M26" s="296">
        <v>20.771014770731</v>
      </c>
      <c r="N26" s="296">
        <v>23.4580335946249</v>
      </c>
      <c r="O26" s="296">
        <v>21.0503589485666</v>
      </c>
      <c r="P26" s="296">
        <v>27.5439728324461</v>
      </c>
      <c r="Q26" s="297"/>
    </row>
    <row r="27" s="257" customFormat="1" ht="16.2" customHeight="1" spans="1:17">
      <c r="A27" s="267"/>
      <c r="B27" s="298" t="s">
        <v>497</v>
      </c>
      <c r="C27" s="299"/>
      <c r="D27" s="300">
        <f t="shared" ref="D27:P27" si="13">2-D26/D25</f>
        <v>1.12709446556361</v>
      </c>
      <c r="E27" s="300">
        <f t="shared" si="13"/>
        <v>1.13699850685089</v>
      </c>
      <c r="F27" s="300">
        <f t="shared" si="13"/>
        <v>1.01658101875478</v>
      </c>
      <c r="G27" s="300">
        <f t="shared" si="13"/>
        <v>1.09352920310508</v>
      </c>
      <c r="H27" s="300">
        <f t="shared" si="13"/>
        <v>1.07532359229148</v>
      </c>
      <c r="I27" s="300">
        <f t="shared" si="13"/>
        <v>0.678832369527896</v>
      </c>
      <c r="J27" s="300">
        <f t="shared" si="13"/>
        <v>0.851450502152133</v>
      </c>
      <c r="K27" s="300">
        <f t="shared" si="13"/>
        <v>0.943663532578824</v>
      </c>
      <c r="L27" s="300">
        <f t="shared" si="13"/>
        <v>1.40312755732877</v>
      </c>
      <c r="M27" s="300">
        <f t="shared" si="13"/>
        <v>1.27167066139244</v>
      </c>
      <c r="N27" s="300">
        <f t="shared" si="13"/>
        <v>1.24201675837687</v>
      </c>
      <c r="O27" s="300">
        <f t="shared" si="13"/>
        <v>1.37335786975278</v>
      </c>
      <c r="P27" s="300">
        <f t="shared" si="13"/>
        <v>1.10337998807771</v>
      </c>
    </row>
    <row r="28" s="258" customFormat="1" ht="19.95" hidden="1" customHeight="1" spans="1:17">
      <c r="A28" s="267"/>
      <c r="B28" s="301" t="s">
        <v>498</v>
      </c>
      <c r="C28" s="302"/>
      <c r="D28" s="303">
        <f t="shared" ref="D28:O28" si="14">D25/D24-1</f>
        <v>0.348556092584799</v>
      </c>
      <c r="E28" s="303">
        <f t="shared" si="14"/>
        <v>0.372605485519974</v>
      </c>
      <c r="F28" s="303">
        <f t="shared" si="14"/>
        <v>0.123533467910258</v>
      </c>
      <c r="G28" s="303">
        <f t="shared" si="14"/>
        <v>-0.0817019124908028</v>
      </c>
      <c r="H28" s="303">
        <f t="shared" si="14"/>
        <v>0.416315594520657</v>
      </c>
      <c r="I28" s="303">
        <f t="shared" si="14"/>
        <v>-0.0858857973006506</v>
      </c>
      <c r="J28" s="303">
        <f t="shared" si="14"/>
        <v>-0.148313114145718</v>
      </c>
      <c r="K28" s="303">
        <f t="shared" si="14"/>
        <v>-0.480945974114871</v>
      </c>
      <c r="L28" s="303">
        <f t="shared" si="14"/>
        <v>-0.334054112639588</v>
      </c>
      <c r="M28" s="303">
        <f t="shared" si="14"/>
        <v>-0.180295147261572</v>
      </c>
      <c r="N28" s="303">
        <f t="shared" si="14"/>
        <v>-0.178000927790903</v>
      </c>
      <c r="O28" s="303">
        <f t="shared" si="14"/>
        <v>-0.31220629241742</v>
      </c>
      <c r="P28" s="304"/>
    </row>
    <row r="29" s="257" customFormat="1" ht="15.6" customHeight="1" spans="1:17">
      <c r="A29" s="267"/>
      <c r="B29" s="298" t="s">
        <v>499</v>
      </c>
      <c r="C29" s="299"/>
      <c r="D29" s="305">
        <f t="shared" ref="D29:P29" si="15">(D24-D26)/D24</f>
        <v>-0.177162076715185</v>
      </c>
      <c r="E29" s="305">
        <f t="shared" si="15"/>
        <v>-0.184560583508399</v>
      </c>
      <c r="F29" s="305">
        <f t="shared" si="15"/>
        <v>-0.104904138407215</v>
      </c>
      <c r="G29" s="305">
        <f t="shared" si="15"/>
        <v>0.167589600828455</v>
      </c>
      <c r="H29" s="305">
        <f t="shared" si="15"/>
        <v>-0.309633616122915</v>
      </c>
      <c r="I29" s="305">
        <f t="shared" si="15"/>
        <v>-0.207698095161196</v>
      </c>
      <c r="J29" s="305">
        <f t="shared" si="15"/>
        <v>0.0217954549284512</v>
      </c>
      <c r="K29" s="305">
        <f t="shared" si="15"/>
        <v>0.451704303895763</v>
      </c>
      <c r="L29" s="305">
        <f t="shared" si="15"/>
        <v>0.602515251524334</v>
      </c>
      <c r="M29" s="305">
        <f t="shared" si="15"/>
        <v>0.40298490675161</v>
      </c>
      <c r="N29" s="305">
        <f t="shared" si="15"/>
        <v>0.376938478635743</v>
      </c>
      <c r="O29" s="305">
        <f t="shared" si="15"/>
        <v>0.568999485909818</v>
      </c>
      <c r="P29" s="305">
        <f t="shared" si="15"/>
        <v>0.171866537966557</v>
      </c>
    </row>
    <row r="30" s="257" customFormat="1" ht="19.95" hidden="1" customHeight="1" spans="1:17">
      <c r="A30" s="267"/>
      <c r="B30" s="298" t="s">
        <v>500</v>
      </c>
      <c r="C30" s="299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306"/>
    </row>
    <row r="31" s="257" customFormat="1" ht="15" customHeight="1" spans="1:17">
      <c r="A31" s="267"/>
      <c r="B31" s="292" t="s">
        <v>501</v>
      </c>
      <c r="C31" s="274" t="s">
        <v>425</v>
      </c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</row>
    <row r="32" s="257" customFormat="1" ht="15.6" spans="1:17">
      <c r="A32" s="267"/>
      <c r="B32" s="293"/>
      <c r="C32" s="277" t="s">
        <v>426</v>
      </c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</row>
    <row r="33" s="257" customFormat="1" ht="15.6" spans="1:21">
      <c r="A33" s="267"/>
      <c r="B33" s="293"/>
      <c r="C33" s="281" t="s">
        <v>556</v>
      </c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8"/>
      <c r="P33" s="308"/>
    </row>
    <row r="34" ht="15.6" customHeight="1" spans="1:21">
      <c r="A34" s="267"/>
      <c r="B34" s="298" t="s">
        <v>502</v>
      </c>
      <c r="C34" s="299"/>
      <c r="D34" s="309" t="e">
        <f t="shared" ref="D34:O34" si="16">2-D33/D32</f>
        <v>#DIV/0!</v>
      </c>
      <c r="E34" s="309" t="e">
        <f t="shared" si="16"/>
        <v>#DIV/0!</v>
      </c>
      <c r="F34" s="309" t="e">
        <f t="shared" si="16"/>
        <v>#DIV/0!</v>
      </c>
      <c r="G34" s="309" t="e">
        <f t="shared" si="16"/>
        <v>#DIV/0!</v>
      </c>
      <c r="H34" s="309" t="e">
        <f t="shared" si="16"/>
        <v>#DIV/0!</v>
      </c>
      <c r="I34" s="309" t="e">
        <f t="shared" si="16"/>
        <v>#DIV/0!</v>
      </c>
      <c r="J34" s="309" t="e">
        <f t="shared" si="16"/>
        <v>#DIV/0!</v>
      </c>
      <c r="K34" s="309" t="e">
        <f t="shared" si="16"/>
        <v>#DIV/0!</v>
      </c>
      <c r="L34" s="309" t="e">
        <f t="shared" si="16"/>
        <v>#DIV/0!</v>
      </c>
      <c r="M34" s="309" t="e">
        <f t="shared" si="16"/>
        <v>#DIV/0!</v>
      </c>
      <c r="N34" s="309" t="e">
        <f t="shared" si="16"/>
        <v>#DIV/0!</v>
      </c>
      <c r="O34" s="309" t="e">
        <f t="shared" si="16"/>
        <v>#DIV/0!</v>
      </c>
      <c r="P34" s="309" t="e">
        <f>O34</f>
        <v>#DIV/0!</v>
      </c>
      <c r="Q34" s="257"/>
      <c r="R34" s="257"/>
    </row>
    <row r="35" ht="15.6" customHeight="1" spans="1:21">
      <c r="A35" s="267"/>
      <c r="B35" s="298" t="s">
        <v>503</v>
      </c>
      <c r="C35" s="299"/>
      <c r="D35" s="305" t="e">
        <f t="shared" ref="D35:O35" si="17">(D31-D33)/D31</f>
        <v>#DIV/0!</v>
      </c>
      <c r="E35" s="305" t="e">
        <f t="shared" si="17"/>
        <v>#DIV/0!</v>
      </c>
      <c r="F35" s="305" t="e">
        <f t="shared" si="17"/>
        <v>#DIV/0!</v>
      </c>
      <c r="G35" s="305" t="e">
        <f t="shared" si="17"/>
        <v>#DIV/0!</v>
      </c>
      <c r="H35" s="305" t="e">
        <f t="shared" si="17"/>
        <v>#DIV/0!</v>
      </c>
      <c r="I35" s="305" t="e">
        <f t="shared" si="17"/>
        <v>#DIV/0!</v>
      </c>
      <c r="J35" s="305" t="e">
        <f t="shared" si="17"/>
        <v>#DIV/0!</v>
      </c>
      <c r="K35" s="305" t="e">
        <f t="shared" si="17"/>
        <v>#DIV/0!</v>
      </c>
      <c r="L35" s="305" t="e">
        <f t="shared" si="17"/>
        <v>#DIV/0!</v>
      </c>
      <c r="M35" s="305" t="e">
        <f t="shared" si="17"/>
        <v>#DIV/0!</v>
      </c>
      <c r="N35" s="305" t="e">
        <f t="shared" si="17"/>
        <v>#DIV/0!</v>
      </c>
      <c r="O35" s="305" t="e">
        <f t="shared" si="17"/>
        <v>#DIV/0!</v>
      </c>
      <c r="P35" s="305" t="e">
        <f>O35</f>
        <v>#DIV/0!</v>
      </c>
      <c r="Q35" s="257"/>
      <c r="R35" s="257"/>
    </row>
    <row r="36" ht="19.95" hidden="1" customHeight="1" spans="1:21">
      <c r="A36" s="267"/>
      <c r="B36" s="298" t="s">
        <v>504</v>
      </c>
      <c r="C36" s="299"/>
      <c r="D36" s="270">
        <f t="shared" ref="D36:O36" si="18">D42</f>
        <v>0</v>
      </c>
      <c r="E36" s="270">
        <f t="shared" si="18"/>
        <v>0</v>
      </c>
      <c r="F36" s="270">
        <f t="shared" si="18"/>
        <v>0</v>
      </c>
      <c r="G36" s="270">
        <f t="shared" si="18"/>
        <v>0</v>
      </c>
      <c r="H36" s="270">
        <f t="shared" si="18"/>
        <v>0</v>
      </c>
      <c r="I36" s="270">
        <f t="shared" si="18"/>
        <v>0</v>
      </c>
      <c r="J36" s="270">
        <f t="shared" si="18"/>
        <v>0</v>
      </c>
      <c r="K36" s="270">
        <f t="shared" si="18"/>
        <v>0</v>
      </c>
      <c r="L36" s="270">
        <f t="shared" si="18"/>
        <v>0</v>
      </c>
      <c r="M36" s="270">
        <f t="shared" si="18"/>
        <v>0</v>
      </c>
      <c r="N36" s="270">
        <f t="shared" si="18"/>
        <v>0</v>
      </c>
      <c r="O36" s="270">
        <f t="shared" si="18"/>
        <v>0</v>
      </c>
      <c r="P36" s="310"/>
      <c r="Q36" s="257"/>
      <c r="R36" s="257"/>
    </row>
    <row r="37" s="257" customFormat="1" ht="15.6" spans="1:21">
      <c r="A37" s="267"/>
      <c r="B37" s="292" t="s">
        <v>505</v>
      </c>
      <c r="C37" s="274" t="s">
        <v>425</v>
      </c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311"/>
    </row>
    <row r="38" s="257" customFormat="1" ht="15.6" spans="1:21">
      <c r="A38" s="267"/>
      <c r="B38" s="293"/>
      <c r="C38" s="277" t="s">
        <v>426</v>
      </c>
      <c r="D38" s="312"/>
      <c r="E38" s="312"/>
      <c r="F38" s="312"/>
      <c r="G38" s="312"/>
      <c r="H38" s="312"/>
      <c r="I38" s="312"/>
      <c r="J38" s="312"/>
      <c r="K38" s="312"/>
      <c r="L38" s="312"/>
      <c r="M38" s="312"/>
      <c r="N38" s="312"/>
      <c r="O38" s="312"/>
      <c r="P38" s="312"/>
    </row>
    <row r="39" s="257" customFormat="1" ht="15.6" spans="1:21">
      <c r="A39" s="267"/>
      <c r="B39" s="293"/>
      <c r="C39" s="281" t="s">
        <v>556</v>
      </c>
      <c r="D39" s="313"/>
      <c r="E39" s="313"/>
      <c r="F39" s="313"/>
      <c r="G39" s="313"/>
      <c r="H39" s="313"/>
      <c r="I39" s="313"/>
      <c r="J39" s="313"/>
      <c r="K39" s="313"/>
      <c r="L39" s="313"/>
      <c r="M39" s="313"/>
      <c r="N39" s="313"/>
      <c r="O39" s="313"/>
      <c r="P39" s="313"/>
      <c r="Q39" s="259"/>
      <c r="R39" s="259"/>
    </row>
    <row r="40" s="257" customFormat="1" ht="15.6" customHeight="1" spans="1:21">
      <c r="A40" s="267"/>
      <c r="B40" s="292" t="s">
        <v>506</v>
      </c>
      <c r="C40" s="274" t="s">
        <v>425</v>
      </c>
      <c r="D40" s="311">
        <f t="shared" ref="D40:D42" si="19">D37</f>
        <v>0</v>
      </c>
      <c r="E40" s="311">
        <f t="shared" ref="E40:O40" si="20">D40+E37</f>
        <v>0</v>
      </c>
      <c r="F40" s="311">
        <f t="shared" si="20"/>
        <v>0</v>
      </c>
      <c r="G40" s="311">
        <f t="shared" si="20"/>
        <v>0</v>
      </c>
      <c r="H40" s="311">
        <f t="shared" si="20"/>
        <v>0</v>
      </c>
      <c r="I40" s="311">
        <f t="shared" si="20"/>
        <v>0</v>
      </c>
      <c r="J40" s="311">
        <f t="shared" si="20"/>
        <v>0</v>
      </c>
      <c r="K40" s="311">
        <f t="shared" si="20"/>
        <v>0</v>
      </c>
      <c r="L40" s="311">
        <f t="shared" si="20"/>
        <v>0</v>
      </c>
      <c r="M40" s="311">
        <f t="shared" si="20"/>
        <v>0</v>
      </c>
      <c r="N40" s="311">
        <f t="shared" si="20"/>
        <v>0</v>
      </c>
      <c r="O40" s="311">
        <f t="shared" si="20"/>
        <v>0</v>
      </c>
      <c r="P40" s="311">
        <f t="shared" ref="P40:P42" si="21">O40</f>
        <v>0</v>
      </c>
      <c r="Q40" s="259"/>
      <c r="R40" s="259"/>
    </row>
    <row r="41" s="257" customFormat="1" ht="15.6" spans="1:21">
      <c r="A41" s="267"/>
      <c r="B41" s="293"/>
      <c r="C41" s="277" t="s">
        <v>426</v>
      </c>
      <c r="D41" s="312">
        <f t="shared" si="19"/>
        <v>0</v>
      </c>
      <c r="E41" s="312">
        <f t="shared" ref="E41:O41" si="22">D41+E38</f>
        <v>0</v>
      </c>
      <c r="F41" s="312">
        <f t="shared" si="22"/>
        <v>0</v>
      </c>
      <c r="G41" s="312">
        <f t="shared" si="22"/>
        <v>0</v>
      </c>
      <c r="H41" s="312">
        <f t="shared" si="22"/>
        <v>0</v>
      </c>
      <c r="I41" s="312">
        <f t="shared" si="22"/>
        <v>0</v>
      </c>
      <c r="J41" s="312">
        <f t="shared" si="22"/>
        <v>0</v>
      </c>
      <c r="K41" s="312">
        <f t="shared" si="22"/>
        <v>0</v>
      </c>
      <c r="L41" s="312">
        <f t="shared" si="22"/>
        <v>0</v>
      </c>
      <c r="M41" s="312">
        <f t="shared" si="22"/>
        <v>0</v>
      </c>
      <c r="N41" s="312">
        <f t="shared" si="22"/>
        <v>0</v>
      </c>
      <c r="O41" s="312">
        <f t="shared" si="22"/>
        <v>0</v>
      </c>
      <c r="P41" s="312">
        <f t="shared" si="21"/>
        <v>0</v>
      </c>
      <c r="Q41" s="50"/>
      <c r="R41" s="50"/>
    </row>
    <row r="42" s="257" customFormat="1" ht="15.6" spans="1:21">
      <c r="A42" s="267"/>
      <c r="B42" s="293"/>
      <c r="C42" s="281" t="s">
        <v>556</v>
      </c>
      <c r="D42" s="313">
        <f t="shared" si="19"/>
        <v>0</v>
      </c>
      <c r="E42" s="313">
        <f t="shared" ref="E42:O42" si="23">D42+E39</f>
        <v>0</v>
      </c>
      <c r="F42" s="313">
        <f t="shared" si="23"/>
        <v>0</v>
      </c>
      <c r="G42" s="313">
        <f t="shared" si="23"/>
        <v>0</v>
      </c>
      <c r="H42" s="313">
        <f t="shared" si="23"/>
        <v>0</v>
      </c>
      <c r="I42" s="313">
        <f t="shared" si="23"/>
        <v>0</v>
      </c>
      <c r="J42" s="313">
        <f t="shared" si="23"/>
        <v>0</v>
      </c>
      <c r="K42" s="313">
        <f t="shared" si="23"/>
        <v>0</v>
      </c>
      <c r="L42" s="313">
        <f t="shared" si="23"/>
        <v>0</v>
      </c>
      <c r="M42" s="313">
        <f t="shared" si="23"/>
        <v>0</v>
      </c>
      <c r="N42" s="313">
        <f t="shared" si="23"/>
        <v>0</v>
      </c>
      <c r="O42" s="313">
        <f t="shared" si="23"/>
        <v>0</v>
      </c>
      <c r="P42" s="313">
        <f t="shared" si="21"/>
        <v>0</v>
      </c>
      <c r="Q42" s="314"/>
      <c r="R42" s="50"/>
    </row>
    <row r="43" s="257" customFormat="1" ht="92.4" hidden="1" outlineLevel="1" spans="1:21">
      <c r="A43" s="267"/>
      <c r="B43" s="292" t="s">
        <v>507</v>
      </c>
      <c r="C43" s="306" t="s">
        <v>508</v>
      </c>
      <c r="D43" s="315" t="s">
        <v>509</v>
      </c>
      <c r="E43" s="315" t="s">
        <v>509</v>
      </c>
      <c r="F43" s="315" t="s">
        <v>509</v>
      </c>
      <c r="G43" s="315" t="s">
        <v>510</v>
      </c>
      <c r="H43" s="315" t="s">
        <v>511</v>
      </c>
      <c r="I43" s="315" t="s">
        <v>512</v>
      </c>
      <c r="J43" s="315" t="s">
        <v>513</v>
      </c>
      <c r="K43" s="315" t="s">
        <v>514</v>
      </c>
      <c r="L43" s="315" t="s">
        <v>515</v>
      </c>
      <c r="M43" s="315" t="s">
        <v>516</v>
      </c>
      <c r="N43" s="315" t="s">
        <v>516</v>
      </c>
      <c r="O43" s="315" t="s">
        <v>517</v>
      </c>
      <c r="P43" s="306" t="s">
        <v>410</v>
      </c>
      <c r="Q43" s="314"/>
      <c r="R43" s="50"/>
    </row>
    <row r="44" s="257" customFormat="1" ht="15.6" hidden="1" outlineLevel="1" spans="1:21">
      <c r="A44" s="267"/>
      <c r="B44" s="316"/>
      <c r="C44" s="306" t="s">
        <v>518</v>
      </c>
      <c r="D44" s="297">
        <v>115.152718658454</v>
      </c>
      <c r="E44" s="297">
        <v>115.152718658454</v>
      </c>
      <c r="F44" s="297">
        <v>115.152718658454</v>
      </c>
      <c r="G44" s="297">
        <v>55.3286488240479</v>
      </c>
      <c r="H44" s="297">
        <v>57.5991188486589</v>
      </c>
      <c r="I44" s="297">
        <v>59.5585348601179</v>
      </c>
      <c r="J44" s="297">
        <v>63.2325024117404</v>
      </c>
      <c r="K44" s="297">
        <v>66.0208504943363</v>
      </c>
      <c r="L44" s="297">
        <v>72.3958504943363</v>
      </c>
      <c r="M44" s="297">
        <v>97.9291838276696</v>
      </c>
      <c r="N44" s="297">
        <v>97.9291838276696</v>
      </c>
      <c r="O44" s="297">
        <v>88.6263620556463</v>
      </c>
      <c r="P44" s="297">
        <f>SUM(D44:O44)</f>
        <v>1004.07839161959</v>
      </c>
      <c r="Q44" s="314"/>
      <c r="R44" s="50"/>
    </row>
    <row r="45" s="257" customFormat="1" ht="19.95" hidden="1" customHeight="1" outlineLevel="1" spans="1:21">
      <c r="A45" s="267"/>
      <c r="B45" s="292" t="s">
        <v>519</v>
      </c>
      <c r="C45" s="306" t="s">
        <v>508</v>
      </c>
      <c r="D45" s="317" t="s">
        <v>520</v>
      </c>
      <c r="E45" s="317" t="s">
        <v>521</v>
      </c>
      <c r="F45" s="317" t="s">
        <v>522</v>
      </c>
      <c r="G45" s="317" t="s">
        <v>523</v>
      </c>
      <c r="H45" s="317" t="s">
        <v>524</v>
      </c>
      <c r="I45" s="317" t="s">
        <v>525</v>
      </c>
      <c r="J45" s="317" t="s">
        <v>526</v>
      </c>
      <c r="K45" s="317" t="s">
        <v>527</v>
      </c>
      <c r="L45" s="317" t="s">
        <v>528</v>
      </c>
      <c r="M45" s="317" t="s">
        <v>529</v>
      </c>
      <c r="N45" s="317" t="s">
        <v>529</v>
      </c>
      <c r="O45" s="317" t="s">
        <v>530</v>
      </c>
      <c r="P45" s="306" t="s">
        <v>410</v>
      </c>
      <c r="Q45" s="314"/>
      <c r="R45" s="50"/>
    </row>
    <row r="46" s="257" customFormat="1" ht="19.95" hidden="1" customHeight="1" outlineLevel="1" spans="1:21">
      <c r="A46" s="318"/>
      <c r="B46" s="316"/>
      <c r="C46" s="306" t="s">
        <v>518</v>
      </c>
      <c r="D46" s="297" t="e">
        <f>#REF!</f>
        <v>#REF!</v>
      </c>
      <c r="E46" s="297" t="e">
        <f>#REF!</f>
        <v>#REF!</v>
      </c>
      <c r="F46" s="297" t="e">
        <f>#REF!</f>
        <v>#REF!</v>
      </c>
      <c r="G46" s="297" t="e">
        <f>#REF!</f>
        <v>#REF!</v>
      </c>
      <c r="H46" s="297" t="e">
        <f>#REF!</f>
        <v>#REF!</v>
      </c>
      <c r="I46" s="297" t="e">
        <f>#REF!</f>
        <v>#REF!</v>
      </c>
      <c r="J46" s="297" t="e">
        <f>#REF!</f>
        <v>#REF!</v>
      </c>
      <c r="K46" s="297" t="e">
        <f>#REF!</f>
        <v>#REF!</v>
      </c>
      <c r="L46" s="297" t="e">
        <f>#REF!</f>
        <v>#REF!</v>
      </c>
      <c r="M46" s="297" t="e">
        <f>#REF!</f>
        <v>#REF!</v>
      </c>
      <c r="N46" s="297" t="e">
        <f>#REF!</f>
        <v>#REF!</v>
      </c>
      <c r="O46" s="297" t="e">
        <f>#REF!</f>
        <v>#REF!</v>
      </c>
      <c r="P46" s="297" t="e">
        <f>SUM(D46:O46)</f>
        <v>#REF!</v>
      </c>
      <c r="Q46" s="314"/>
      <c r="R46" s="50"/>
    </row>
    <row r="47" s="257" customFormat="1" ht="15.6" collapsed="1" spans="1:21">
      <c r="A47" s="264" t="s">
        <v>531</v>
      </c>
      <c r="B47" s="292" t="s">
        <v>532</v>
      </c>
      <c r="C47" s="274" t="s">
        <v>425</v>
      </c>
      <c r="D47" s="311"/>
      <c r="E47" s="311"/>
      <c r="F47" s="311"/>
      <c r="G47" s="311"/>
      <c r="H47" s="311"/>
      <c r="I47" s="311"/>
      <c r="J47" s="311"/>
      <c r="K47" s="311"/>
      <c r="L47" s="311"/>
      <c r="M47" s="311"/>
      <c r="N47" s="311"/>
      <c r="O47" s="319"/>
      <c r="P47" s="311"/>
      <c r="Q47" s="50"/>
      <c r="R47" s="50"/>
      <c r="S47" s="320"/>
      <c r="T47" s="320"/>
      <c r="U47" s="320"/>
    </row>
    <row r="48" s="257" customFormat="1" ht="15.6" spans="1:21">
      <c r="A48" s="267"/>
      <c r="B48" s="293"/>
      <c r="C48" s="277" t="s">
        <v>426</v>
      </c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12"/>
      <c r="Q48" s="50"/>
      <c r="R48" s="50"/>
    </row>
    <row r="49" s="257" customFormat="1" ht="15.6" spans="1:18">
      <c r="A49" s="267"/>
      <c r="B49" s="293"/>
      <c r="C49" s="281" t="s">
        <v>556</v>
      </c>
      <c r="D49" s="313"/>
      <c r="E49" s="313"/>
      <c r="F49" s="313"/>
      <c r="G49" s="313"/>
      <c r="H49" s="313"/>
      <c r="I49" s="313"/>
      <c r="J49" s="313"/>
      <c r="K49" s="313"/>
      <c r="L49" s="313"/>
      <c r="M49" s="313"/>
      <c r="N49" s="313"/>
      <c r="O49" s="313"/>
      <c r="P49" s="313"/>
      <c r="Q49" s="50"/>
      <c r="R49" s="50"/>
    </row>
    <row r="50" s="257" customFormat="1" ht="15.6" spans="1:18">
      <c r="A50" s="267"/>
      <c r="B50" s="293"/>
      <c r="C50" s="322" t="s">
        <v>533</v>
      </c>
      <c r="D50" s="323" t="e">
        <f t="shared" ref="D50:P50" si="24">(D49-D47)/D47</f>
        <v>#DIV/0!</v>
      </c>
      <c r="E50" s="323" t="e">
        <f t="shared" si="24"/>
        <v>#DIV/0!</v>
      </c>
      <c r="F50" s="323" t="e">
        <f t="shared" si="24"/>
        <v>#DIV/0!</v>
      </c>
      <c r="G50" s="323" t="e">
        <f t="shared" si="24"/>
        <v>#DIV/0!</v>
      </c>
      <c r="H50" s="323" t="e">
        <f t="shared" si="24"/>
        <v>#DIV/0!</v>
      </c>
      <c r="I50" s="323" t="e">
        <f t="shared" si="24"/>
        <v>#DIV/0!</v>
      </c>
      <c r="J50" s="323" t="e">
        <f t="shared" si="24"/>
        <v>#DIV/0!</v>
      </c>
      <c r="K50" s="323" t="e">
        <f t="shared" si="24"/>
        <v>#DIV/0!</v>
      </c>
      <c r="L50" s="323" t="e">
        <f t="shared" si="24"/>
        <v>#DIV/0!</v>
      </c>
      <c r="M50" s="323" t="e">
        <f t="shared" si="24"/>
        <v>#DIV/0!</v>
      </c>
      <c r="N50" s="323" t="e">
        <f t="shared" si="24"/>
        <v>#DIV/0!</v>
      </c>
      <c r="O50" s="323" t="e">
        <f t="shared" si="24"/>
        <v>#DIV/0!</v>
      </c>
      <c r="P50" s="323" t="e">
        <f t="shared" si="24"/>
        <v>#DIV/0!</v>
      </c>
      <c r="Q50" s="50"/>
      <c r="R50" s="50"/>
    </row>
    <row r="51" s="257" customFormat="1" ht="15.6" hidden="1" spans="1:18">
      <c r="A51" s="267"/>
      <c r="B51" s="292" t="s">
        <v>534</v>
      </c>
      <c r="C51" s="274" t="s">
        <v>425</v>
      </c>
      <c r="D51" s="311">
        <v>79712</v>
      </c>
      <c r="E51" s="311">
        <v>82105</v>
      </c>
      <c r="F51" s="311">
        <v>92657</v>
      </c>
      <c r="G51" s="311">
        <v>98687</v>
      </c>
      <c r="H51" s="311">
        <v>93353</v>
      </c>
      <c r="I51" s="311">
        <v>75092</v>
      </c>
      <c r="J51" s="311">
        <v>77799</v>
      </c>
      <c r="K51" s="311">
        <v>58812</v>
      </c>
      <c r="L51" s="311">
        <v>90826</v>
      </c>
      <c r="M51" s="311">
        <v>111572</v>
      </c>
      <c r="N51" s="311">
        <v>111625</v>
      </c>
      <c r="O51" s="319">
        <v>75554</v>
      </c>
      <c r="P51" s="311">
        <f>SUM(D51:O51)</f>
        <v>1047794</v>
      </c>
      <c r="Q51" s="50"/>
      <c r="R51" s="50"/>
    </row>
    <row r="52" s="257" customFormat="1" ht="15.6" hidden="1" spans="1:18">
      <c r="A52" s="267"/>
      <c r="B52" s="293"/>
      <c r="C52" s="277" t="s">
        <v>426</v>
      </c>
      <c r="D52" s="321">
        <v>116704</v>
      </c>
      <c r="E52" s="321">
        <v>116204</v>
      </c>
      <c r="F52" s="321">
        <v>106704</v>
      </c>
      <c r="G52" s="321">
        <v>104704</v>
      </c>
      <c r="H52" s="321">
        <v>71805</v>
      </c>
      <c r="I52" s="321">
        <v>110105</v>
      </c>
      <c r="J52" s="321">
        <v>86206</v>
      </c>
      <c r="K52" s="321">
        <v>81605</v>
      </c>
      <c r="L52" s="321">
        <v>117305</v>
      </c>
      <c r="M52" s="321">
        <v>121005</v>
      </c>
      <c r="N52" s="321">
        <v>130155</v>
      </c>
      <c r="O52" s="321">
        <v>91305</v>
      </c>
      <c r="P52" s="312">
        <f>SUM(D52:O52)</f>
        <v>1253807</v>
      </c>
      <c r="Q52" s="50"/>
      <c r="R52" s="50"/>
    </row>
    <row r="53" s="257" customFormat="1" ht="15.6" hidden="1" spans="1:18">
      <c r="A53" s="267"/>
      <c r="B53" s="293"/>
      <c r="C53" s="281" t="s">
        <v>556</v>
      </c>
      <c r="D53" s="313">
        <v>97611</v>
      </c>
      <c r="E53" s="313">
        <v>106294</v>
      </c>
      <c r="F53" s="313">
        <v>105459</v>
      </c>
      <c r="G53" s="313">
        <f t="shared" ref="G53:P53" si="25">G52</f>
        <v>104704</v>
      </c>
      <c r="H53" s="313">
        <f t="shared" si="25"/>
        <v>71805</v>
      </c>
      <c r="I53" s="313">
        <f t="shared" si="25"/>
        <v>110105</v>
      </c>
      <c r="J53" s="313">
        <f t="shared" si="25"/>
        <v>86206</v>
      </c>
      <c r="K53" s="313">
        <f t="shared" si="25"/>
        <v>81605</v>
      </c>
      <c r="L53" s="313">
        <f t="shared" si="25"/>
        <v>117305</v>
      </c>
      <c r="M53" s="313">
        <f t="shared" si="25"/>
        <v>121005</v>
      </c>
      <c r="N53" s="313">
        <f t="shared" si="25"/>
        <v>130155</v>
      </c>
      <c r="O53" s="313">
        <f t="shared" si="25"/>
        <v>91305</v>
      </c>
      <c r="P53" s="313">
        <f t="shared" si="25"/>
        <v>1253807</v>
      </c>
      <c r="Q53" s="50"/>
      <c r="R53" s="50"/>
    </row>
    <row r="54" s="257" customFormat="1" ht="15.6" hidden="1" spans="1:18">
      <c r="A54" s="267"/>
      <c r="B54" s="316"/>
      <c r="C54" s="322" t="s">
        <v>533</v>
      </c>
      <c r="D54" s="323">
        <f t="shared" ref="D54:P54" si="26">(D53-D51)/D51</f>
        <v>0.224545865114412</v>
      </c>
      <c r="E54" s="323">
        <f t="shared" si="26"/>
        <v>0.29461055964923</v>
      </c>
      <c r="F54" s="323">
        <f t="shared" si="26"/>
        <v>0.138165492083707</v>
      </c>
      <c r="G54" s="323">
        <f t="shared" si="26"/>
        <v>0.0609705432326446</v>
      </c>
      <c r="H54" s="323">
        <f t="shared" si="26"/>
        <v>-0.230822790911915</v>
      </c>
      <c r="I54" s="323">
        <f t="shared" si="26"/>
        <v>0.466268044532041</v>
      </c>
      <c r="J54" s="323">
        <f t="shared" si="26"/>
        <v>0.108060514916644</v>
      </c>
      <c r="K54" s="323">
        <f t="shared" si="26"/>
        <v>0.387556961164388</v>
      </c>
      <c r="L54" s="323">
        <f t="shared" si="26"/>
        <v>0.29153546341356</v>
      </c>
      <c r="M54" s="323">
        <f t="shared" si="26"/>
        <v>0.0845463019395547</v>
      </c>
      <c r="N54" s="323">
        <f t="shared" si="26"/>
        <v>0.166002239641657</v>
      </c>
      <c r="O54" s="323">
        <f t="shared" si="26"/>
        <v>0.208473409746671</v>
      </c>
      <c r="P54" s="323">
        <f t="shared" si="26"/>
        <v>0.196615937865649</v>
      </c>
      <c r="Q54" s="50"/>
      <c r="R54" s="50"/>
    </row>
    <row r="55" s="257" customFormat="1" ht="19.95" hidden="1" customHeight="1" outlineLevel="1" spans="1:18">
      <c r="A55" s="267"/>
      <c r="B55" s="324" t="s">
        <v>535</v>
      </c>
      <c r="C55" s="274" t="s">
        <v>425</v>
      </c>
      <c r="D55" s="274">
        <v>1</v>
      </c>
      <c r="E55" s="274">
        <v>1</v>
      </c>
      <c r="F55" s="274">
        <v>1</v>
      </c>
      <c r="G55" s="274">
        <v>1</v>
      </c>
      <c r="H55" s="274">
        <v>1</v>
      </c>
      <c r="I55" s="274">
        <v>1</v>
      </c>
      <c r="J55" s="274">
        <v>1</v>
      </c>
      <c r="K55" s="274">
        <v>1</v>
      </c>
      <c r="L55" s="274">
        <v>1</v>
      </c>
      <c r="M55" s="274">
        <v>1</v>
      </c>
      <c r="N55" s="274">
        <v>1</v>
      </c>
      <c r="O55" s="274">
        <v>1</v>
      </c>
      <c r="P55" s="274">
        <v>1</v>
      </c>
      <c r="Q55" s="50"/>
      <c r="R55" s="50"/>
    </row>
    <row r="56" s="257" customFormat="1" ht="19.95" hidden="1" customHeight="1" outlineLevel="1" spans="1:18">
      <c r="A56" s="267"/>
      <c r="B56" s="325"/>
      <c r="C56" s="277" t="s">
        <v>426</v>
      </c>
      <c r="D56" s="326">
        <v>1</v>
      </c>
      <c r="E56" s="326">
        <v>1</v>
      </c>
      <c r="F56" s="326">
        <v>1</v>
      </c>
      <c r="G56" s="326">
        <v>1</v>
      </c>
      <c r="H56" s="326">
        <v>1</v>
      </c>
      <c r="I56" s="326">
        <v>1</v>
      </c>
      <c r="J56" s="326">
        <v>1</v>
      </c>
      <c r="K56" s="326">
        <v>1</v>
      </c>
      <c r="L56" s="326">
        <v>1</v>
      </c>
      <c r="M56" s="326">
        <v>1</v>
      </c>
      <c r="N56" s="326">
        <v>1</v>
      </c>
      <c r="O56" s="326">
        <v>1</v>
      </c>
      <c r="P56" s="307">
        <v>1</v>
      </c>
      <c r="Q56" s="50"/>
      <c r="R56" s="50"/>
    </row>
    <row r="57" s="257" customFormat="1" ht="19.95" hidden="1" customHeight="1" outlineLevel="1" spans="1:18">
      <c r="A57" s="267"/>
      <c r="B57" s="325"/>
      <c r="C57" s="281" t="s">
        <v>536</v>
      </c>
      <c r="D57" s="281">
        <v>1</v>
      </c>
      <c r="E57" s="281">
        <v>1</v>
      </c>
      <c r="F57" s="281">
        <v>1</v>
      </c>
      <c r="G57" s="281">
        <v>1</v>
      </c>
      <c r="H57" s="281">
        <v>1</v>
      </c>
      <c r="I57" s="281">
        <v>1</v>
      </c>
      <c r="J57" s="281">
        <v>1</v>
      </c>
      <c r="K57" s="281">
        <v>1</v>
      </c>
      <c r="L57" s="281">
        <v>1</v>
      </c>
      <c r="M57" s="281">
        <v>1</v>
      </c>
      <c r="N57" s="281">
        <v>1</v>
      </c>
      <c r="O57" s="281">
        <v>1</v>
      </c>
      <c r="P57" s="297">
        <v>1</v>
      </c>
      <c r="Q57" s="50"/>
      <c r="R57" s="50"/>
    </row>
    <row r="58" s="257" customFormat="1" ht="19.95" hidden="1" customHeight="1" outlineLevel="1" spans="1:18">
      <c r="A58" s="267"/>
      <c r="B58" s="327"/>
      <c r="C58" s="281" t="s">
        <v>489</v>
      </c>
      <c r="D58" s="328">
        <f t="shared" ref="D58:P58" si="27">(D57-D55)/D55</f>
        <v>0</v>
      </c>
      <c r="E58" s="328">
        <f t="shared" si="27"/>
        <v>0</v>
      </c>
      <c r="F58" s="328">
        <f t="shared" si="27"/>
        <v>0</v>
      </c>
      <c r="G58" s="328">
        <f t="shared" si="27"/>
        <v>0</v>
      </c>
      <c r="H58" s="328">
        <f t="shared" si="27"/>
        <v>0</v>
      </c>
      <c r="I58" s="328">
        <f t="shared" si="27"/>
        <v>0</v>
      </c>
      <c r="J58" s="328">
        <f t="shared" si="27"/>
        <v>0</v>
      </c>
      <c r="K58" s="328">
        <f t="shared" si="27"/>
        <v>0</v>
      </c>
      <c r="L58" s="328">
        <f t="shared" si="27"/>
        <v>0</v>
      </c>
      <c r="M58" s="328">
        <f t="shared" si="27"/>
        <v>0</v>
      </c>
      <c r="N58" s="328">
        <f t="shared" si="27"/>
        <v>0</v>
      </c>
      <c r="O58" s="328">
        <f t="shared" si="27"/>
        <v>0</v>
      </c>
      <c r="P58" s="329">
        <f t="shared" si="27"/>
        <v>0</v>
      </c>
      <c r="Q58" s="50"/>
      <c r="R58" s="50"/>
    </row>
    <row r="59" s="257" customFormat="1" ht="15" customHeight="1" collapsed="1" spans="1:18">
      <c r="A59" s="267"/>
      <c r="B59" s="292" t="s">
        <v>537</v>
      </c>
      <c r="C59" s="274" t="s">
        <v>425</v>
      </c>
      <c r="D59" s="311">
        <f t="shared" ref="D59:D61" si="28">D47</f>
        <v>0</v>
      </c>
      <c r="E59" s="311">
        <f t="shared" ref="E59:O59" si="29">D59+E47</f>
        <v>0</v>
      </c>
      <c r="F59" s="311">
        <f t="shared" si="29"/>
        <v>0</v>
      </c>
      <c r="G59" s="311">
        <f t="shared" si="29"/>
        <v>0</v>
      </c>
      <c r="H59" s="311">
        <f t="shared" si="29"/>
        <v>0</v>
      </c>
      <c r="I59" s="311">
        <f t="shared" si="29"/>
        <v>0</v>
      </c>
      <c r="J59" s="311">
        <f t="shared" si="29"/>
        <v>0</v>
      </c>
      <c r="K59" s="311">
        <f t="shared" si="29"/>
        <v>0</v>
      </c>
      <c r="L59" s="311">
        <f t="shared" si="29"/>
        <v>0</v>
      </c>
      <c r="M59" s="311">
        <f t="shared" si="29"/>
        <v>0</v>
      </c>
      <c r="N59" s="311">
        <f t="shared" si="29"/>
        <v>0</v>
      </c>
      <c r="O59" s="311">
        <f t="shared" si="29"/>
        <v>0</v>
      </c>
      <c r="P59" s="311">
        <f t="shared" ref="P59:P61" si="30">O59</f>
        <v>0</v>
      </c>
      <c r="Q59" s="50"/>
      <c r="R59" s="50"/>
    </row>
    <row r="60" s="257" customFormat="1" ht="15.6" spans="1:18">
      <c r="A60" s="267"/>
      <c r="B60" s="293"/>
      <c r="C60" s="277" t="s">
        <v>426</v>
      </c>
      <c r="D60" s="312">
        <f t="shared" si="28"/>
        <v>0</v>
      </c>
      <c r="E60" s="312">
        <f t="shared" ref="E60:O60" si="31">D60+E48</f>
        <v>0</v>
      </c>
      <c r="F60" s="312">
        <f t="shared" si="31"/>
        <v>0</v>
      </c>
      <c r="G60" s="312">
        <f t="shared" si="31"/>
        <v>0</v>
      </c>
      <c r="H60" s="312">
        <f t="shared" si="31"/>
        <v>0</v>
      </c>
      <c r="I60" s="312">
        <f t="shared" si="31"/>
        <v>0</v>
      </c>
      <c r="J60" s="312">
        <f t="shared" si="31"/>
        <v>0</v>
      </c>
      <c r="K60" s="312">
        <f t="shared" si="31"/>
        <v>0</v>
      </c>
      <c r="L60" s="312">
        <f t="shared" si="31"/>
        <v>0</v>
      </c>
      <c r="M60" s="312">
        <f t="shared" si="31"/>
        <v>0</v>
      </c>
      <c r="N60" s="312">
        <f t="shared" si="31"/>
        <v>0</v>
      </c>
      <c r="O60" s="330">
        <f t="shared" si="31"/>
        <v>0</v>
      </c>
      <c r="P60" s="312">
        <f t="shared" si="30"/>
        <v>0</v>
      </c>
      <c r="Q60" s="50"/>
      <c r="R60" s="50"/>
    </row>
    <row r="61" s="257" customFormat="1" ht="15.6" spans="1:18">
      <c r="A61" s="267"/>
      <c r="B61" s="293"/>
      <c r="C61" s="281" t="s">
        <v>556</v>
      </c>
      <c r="D61" s="313">
        <f t="shared" si="28"/>
        <v>0</v>
      </c>
      <c r="E61" s="313">
        <f t="shared" ref="E61:O61" si="32">D61+E49</f>
        <v>0</v>
      </c>
      <c r="F61" s="313">
        <f t="shared" si="32"/>
        <v>0</v>
      </c>
      <c r="G61" s="313">
        <f t="shared" si="32"/>
        <v>0</v>
      </c>
      <c r="H61" s="313">
        <f t="shared" si="32"/>
        <v>0</v>
      </c>
      <c r="I61" s="313">
        <f t="shared" si="32"/>
        <v>0</v>
      </c>
      <c r="J61" s="313">
        <f t="shared" si="32"/>
        <v>0</v>
      </c>
      <c r="K61" s="313">
        <f t="shared" si="32"/>
        <v>0</v>
      </c>
      <c r="L61" s="313">
        <f t="shared" si="32"/>
        <v>0</v>
      </c>
      <c r="M61" s="313">
        <f t="shared" si="32"/>
        <v>0</v>
      </c>
      <c r="N61" s="313">
        <f t="shared" si="32"/>
        <v>0</v>
      </c>
      <c r="O61" s="313">
        <f t="shared" si="32"/>
        <v>0</v>
      </c>
      <c r="P61" s="313">
        <f t="shared" si="30"/>
        <v>0</v>
      </c>
      <c r="Q61" s="50">
        <v>0</v>
      </c>
      <c r="R61" s="50"/>
    </row>
    <row r="62" s="257" customFormat="1" ht="15.6" spans="1:18">
      <c r="A62" s="267"/>
      <c r="B62" s="293"/>
      <c r="C62" s="322" t="s">
        <v>533</v>
      </c>
      <c r="D62" s="331" t="e">
        <f t="shared" ref="D62:P62" si="33">(D61-D59)/D59</f>
        <v>#DIV/0!</v>
      </c>
      <c r="E62" s="331" t="e">
        <f t="shared" si="33"/>
        <v>#DIV/0!</v>
      </c>
      <c r="F62" s="331" t="e">
        <f t="shared" si="33"/>
        <v>#DIV/0!</v>
      </c>
      <c r="G62" s="331" t="e">
        <f t="shared" si="33"/>
        <v>#DIV/0!</v>
      </c>
      <c r="H62" s="331" t="e">
        <f t="shared" si="33"/>
        <v>#DIV/0!</v>
      </c>
      <c r="I62" s="331" t="e">
        <f t="shared" si="33"/>
        <v>#DIV/0!</v>
      </c>
      <c r="J62" s="331" t="e">
        <f t="shared" si="33"/>
        <v>#DIV/0!</v>
      </c>
      <c r="K62" s="331" t="e">
        <f t="shared" si="33"/>
        <v>#DIV/0!</v>
      </c>
      <c r="L62" s="331" t="e">
        <f t="shared" si="33"/>
        <v>#DIV/0!</v>
      </c>
      <c r="M62" s="331" t="e">
        <f t="shared" si="33"/>
        <v>#DIV/0!</v>
      </c>
      <c r="N62" s="331" t="e">
        <f t="shared" si="33"/>
        <v>#DIV/0!</v>
      </c>
      <c r="O62" s="331" t="e">
        <f t="shared" si="33"/>
        <v>#DIV/0!</v>
      </c>
      <c r="P62" s="331" t="e">
        <f t="shared" si="33"/>
        <v>#DIV/0!</v>
      </c>
      <c r="Q62" s="50"/>
      <c r="R62" s="50"/>
    </row>
    <row r="63" s="257" customFormat="1" ht="19.95" hidden="1" customHeight="1" spans="1:18">
      <c r="A63" s="267"/>
      <c r="B63" s="292" t="s">
        <v>538</v>
      </c>
      <c r="C63" s="274" t="s">
        <v>425</v>
      </c>
      <c r="D63" s="311">
        <f t="shared" ref="D63:D65" si="34">D51</f>
        <v>79712</v>
      </c>
      <c r="E63" s="311">
        <f t="shared" ref="E63:O63" si="35">D63+E51</f>
        <v>161817</v>
      </c>
      <c r="F63" s="311">
        <f t="shared" si="35"/>
        <v>254474</v>
      </c>
      <c r="G63" s="311">
        <f t="shared" si="35"/>
        <v>353161</v>
      </c>
      <c r="H63" s="311">
        <f t="shared" si="35"/>
        <v>446514</v>
      </c>
      <c r="I63" s="311">
        <f t="shared" si="35"/>
        <v>521606</v>
      </c>
      <c r="J63" s="311">
        <f t="shared" si="35"/>
        <v>599405</v>
      </c>
      <c r="K63" s="311">
        <f t="shared" si="35"/>
        <v>658217</v>
      </c>
      <c r="L63" s="311">
        <f t="shared" si="35"/>
        <v>749043</v>
      </c>
      <c r="M63" s="311">
        <f t="shared" si="35"/>
        <v>860615</v>
      </c>
      <c r="N63" s="311">
        <f t="shared" si="35"/>
        <v>972240</v>
      </c>
      <c r="O63" s="311">
        <f t="shared" si="35"/>
        <v>1047794</v>
      </c>
      <c r="P63" s="311">
        <f t="shared" ref="P63:P65" si="36">O63</f>
        <v>1047794</v>
      </c>
      <c r="Q63" s="50"/>
      <c r="R63" s="50"/>
    </row>
    <row r="64" s="257" customFormat="1" ht="15.6" hidden="1" spans="1:18">
      <c r="A64" s="267"/>
      <c r="B64" s="293"/>
      <c r="C64" s="277" t="s">
        <v>426</v>
      </c>
      <c r="D64" s="312">
        <f t="shared" si="34"/>
        <v>116704</v>
      </c>
      <c r="E64" s="312">
        <f t="shared" ref="E64:O64" si="37">D64+E52</f>
        <v>232908</v>
      </c>
      <c r="F64" s="312">
        <f t="shared" si="37"/>
        <v>339612</v>
      </c>
      <c r="G64" s="312">
        <f t="shared" si="37"/>
        <v>444316</v>
      </c>
      <c r="H64" s="312">
        <f t="shared" si="37"/>
        <v>516121</v>
      </c>
      <c r="I64" s="312">
        <f t="shared" si="37"/>
        <v>626226</v>
      </c>
      <c r="J64" s="312">
        <f t="shared" si="37"/>
        <v>712432</v>
      </c>
      <c r="K64" s="312">
        <f t="shared" si="37"/>
        <v>794037</v>
      </c>
      <c r="L64" s="312">
        <f t="shared" si="37"/>
        <v>911342</v>
      </c>
      <c r="M64" s="312">
        <f t="shared" si="37"/>
        <v>1032347</v>
      </c>
      <c r="N64" s="312">
        <f t="shared" si="37"/>
        <v>1162502</v>
      </c>
      <c r="O64" s="330">
        <f t="shared" si="37"/>
        <v>1253807</v>
      </c>
      <c r="P64" s="312">
        <f t="shared" si="36"/>
        <v>1253807</v>
      </c>
      <c r="Q64" s="50"/>
      <c r="R64" s="50"/>
    </row>
    <row r="65" s="257" customFormat="1" ht="15.6" hidden="1" spans="1:18">
      <c r="A65" s="267"/>
      <c r="B65" s="293"/>
      <c r="C65" s="281" t="s">
        <v>556</v>
      </c>
      <c r="D65" s="313">
        <f t="shared" si="34"/>
        <v>97611</v>
      </c>
      <c r="E65" s="313">
        <f t="shared" ref="E65:O65" si="38">D65+E53</f>
        <v>203905</v>
      </c>
      <c r="F65" s="313">
        <f t="shared" si="38"/>
        <v>309364</v>
      </c>
      <c r="G65" s="313">
        <f t="shared" si="38"/>
        <v>414068</v>
      </c>
      <c r="H65" s="313">
        <f t="shared" si="38"/>
        <v>485873</v>
      </c>
      <c r="I65" s="313">
        <f t="shared" si="38"/>
        <v>595978</v>
      </c>
      <c r="J65" s="313">
        <f t="shared" si="38"/>
        <v>682184</v>
      </c>
      <c r="K65" s="313">
        <f t="shared" si="38"/>
        <v>763789</v>
      </c>
      <c r="L65" s="313">
        <f t="shared" si="38"/>
        <v>881094</v>
      </c>
      <c r="M65" s="313">
        <f t="shared" si="38"/>
        <v>1002099</v>
      </c>
      <c r="N65" s="313">
        <f t="shared" si="38"/>
        <v>1132254</v>
      </c>
      <c r="O65" s="313">
        <f t="shared" si="38"/>
        <v>1223559</v>
      </c>
      <c r="P65" s="313">
        <f t="shared" si="36"/>
        <v>1223559</v>
      </c>
      <c r="Q65" s="50"/>
      <c r="R65" s="50"/>
    </row>
    <row r="66" s="257" customFormat="1" ht="15.6" hidden="1" spans="1:18">
      <c r="A66" s="318"/>
      <c r="B66" s="316"/>
      <c r="C66" s="322" t="s">
        <v>533</v>
      </c>
      <c r="D66" s="323">
        <f t="shared" ref="D66:P66" si="39">(D65-D63)/D63</f>
        <v>0.224545865114412</v>
      </c>
      <c r="E66" s="323">
        <f t="shared" si="39"/>
        <v>0.260096281602057</v>
      </c>
      <c r="F66" s="323">
        <f t="shared" si="39"/>
        <v>0.215699835739604</v>
      </c>
      <c r="G66" s="323">
        <f t="shared" si="39"/>
        <v>0.172462417990661</v>
      </c>
      <c r="H66" s="323">
        <f t="shared" si="39"/>
        <v>0.0881472921341772</v>
      </c>
      <c r="I66" s="323">
        <f t="shared" si="39"/>
        <v>0.14258271568962</v>
      </c>
      <c r="J66" s="323">
        <f t="shared" si="39"/>
        <v>0.138101951101509</v>
      </c>
      <c r="K66" s="323">
        <f t="shared" si="39"/>
        <v>0.160390874134214</v>
      </c>
      <c r="L66" s="323">
        <f t="shared" si="39"/>
        <v>0.17629294980395</v>
      </c>
      <c r="M66" s="323">
        <f t="shared" si="39"/>
        <v>0.164398714872504</v>
      </c>
      <c r="N66" s="323">
        <f t="shared" si="39"/>
        <v>0.164582819057023</v>
      </c>
      <c r="O66" s="323">
        <f t="shared" si="39"/>
        <v>0.167747667957633</v>
      </c>
      <c r="P66" s="323">
        <f t="shared" si="39"/>
        <v>0.167747667957633</v>
      </c>
      <c r="Q66" s="50"/>
      <c r="R66" s="50"/>
    </row>
    <row r="67" ht="15.6" spans="1:18">
      <c r="A67" s="332" t="s">
        <v>539</v>
      </c>
      <c r="B67" s="332"/>
      <c r="C67" s="333" t="s">
        <v>425</v>
      </c>
      <c r="D67" s="334">
        <v>20</v>
      </c>
      <c r="E67" s="334">
        <v>20</v>
      </c>
      <c r="F67" s="334">
        <v>20</v>
      </c>
      <c r="G67" s="334">
        <v>20</v>
      </c>
      <c r="H67" s="334">
        <v>20</v>
      </c>
      <c r="I67" s="334">
        <v>18</v>
      </c>
      <c r="J67" s="334">
        <v>18</v>
      </c>
      <c r="K67" s="334">
        <v>15</v>
      </c>
      <c r="L67" s="334">
        <v>22</v>
      </c>
      <c r="M67" s="334">
        <v>24</v>
      </c>
      <c r="N67" s="334">
        <v>24</v>
      </c>
      <c r="O67" s="334">
        <v>15</v>
      </c>
      <c r="P67" s="334">
        <f>SUM(D67:O67)</f>
        <v>236</v>
      </c>
    </row>
    <row r="68" ht="15.6" spans="1:18">
      <c r="A68" s="332"/>
      <c r="B68" s="332"/>
      <c r="C68" s="281" t="s">
        <v>556</v>
      </c>
      <c r="D68" s="313">
        <v>20</v>
      </c>
      <c r="E68" s="313">
        <v>20</v>
      </c>
      <c r="F68" s="313">
        <v>23</v>
      </c>
      <c r="G68" s="313">
        <v>21</v>
      </c>
      <c r="H68" s="313">
        <v>14</v>
      </c>
      <c r="I68" s="313">
        <v>22</v>
      </c>
      <c r="J68" s="313">
        <v>17</v>
      </c>
      <c r="K68" s="313">
        <v>16</v>
      </c>
      <c r="L68" s="313">
        <v>22</v>
      </c>
      <c r="M68" s="313">
        <v>20</v>
      </c>
      <c r="N68" s="313">
        <v>21</v>
      </c>
      <c r="O68" s="313">
        <v>14</v>
      </c>
      <c r="P68" s="313">
        <f>SUM(D68:O68)</f>
        <v>230</v>
      </c>
    </row>
    <row r="69" ht="15.6" spans="1:18">
      <c r="A69" s="335" t="s">
        <v>540</v>
      </c>
      <c r="B69" s="336"/>
      <c r="C69" s="274" t="s">
        <v>425</v>
      </c>
      <c r="D69" s="311">
        <v>507</v>
      </c>
      <c r="E69" s="311">
        <v>535</v>
      </c>
      <c r="F69" s="311">
        <v>528.5</v>
      </c>
      <c r="G69" s="311">
        <v>532.5</v>
      </c>
      <c r="H69" s="311">
        <v>524</v>
      </c>
      <c r="I69" s="311">
        <v>446.29</v>
      </c>
      <c r="J69" s="311">
        <v>407.96</v>
      </c>
      <c r="K69" s="311">
        <v>404.3333333</v>
      </c>
      <c r="L69" s="311">
        <v>401</v>
      </c>
      <c r="M69" s="311">
        <v>473</v>
      </c>
      <c r="N69" s="311">
        <v>475</v>
      </c>
      <c r="O69" s="311">
        <v>444</v>
      </c>
      <c r="P69" s="311">
        <f>AVERAGE(D69:O69)</f>
        <v>473.215277775</v>
      </c>
    </row>
    <row r="70" ht="15.6" hidden="1" spans="1:18">
      <c r="A70" s="337"/>
      <c r="B70" s="338"/>
      <c r="C70" s="339" t="s">
        <v>541</v>
      </c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3"/>
    </row>
    <row r="71" ht="15.6" hidden="1" spans="1:18">
      <c r="A71" s="337"/>
      <c r="B71" s="338"/>
      <c r="C71" s="340" t="s">
        <v>542</v>
      </c>
      <c r="D71" s="313"/>
      <c r="E71" s="313"/>
      <c r="F71" s="313"/>
      <c r="G71" s="313"/>
      <c r="H71" s="313"/>
      <c r="I71" s="313"/>
      <c r="J71" s="313"/>
      <c r="K71" s="313"/>
      <c r="L71" s="313"/>
      <c r="M71" s="313"/>
      <c r="N71" s="313"/>
      <c r="O71" s="313"/>
      <c r="P71" s="313"/>
    </row>
    <row r="72" ht="15.6" hidden="1" spans="1:18">
      <c r="A72" s="337"/>
      <c r="B72" s="338"/>
      <c r="C72" s="340" t="s">
        <v>543</v>
      </c>
      <c r="D72" s="313"/>
      <c r="E72" s="313"/>
      <c r="F72" s="313"/>
      <c r="G72" s="313"/>
      <c r="H72" s="313"/>
      <c r="I72" s="313"/>
      <c r="J72" s="313"/>
      <c r="K72" s="313"/>
      <c r="L72" s="313"/>
      <c r="M72" s="313"/>
      <c r="N72" s="313"/>
      <c r="O72" s="313"/>
      <c r="P72" s="313"/>
    </row>
    <row r="73" ht="15.6" hidden="1" spans="1:18">
      <c r="A73" s="337"/>
      <c r="B73" s="338"/>
      <c r="C73" s="340" t="s">
        <v>544</v>
      </c>
      <c r="D73" s="341"/>
      <c r="E73" s="341"/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13"/>
    </row>
    <row r="74" ht="15.6" hidden="1" spans="1:18">
      <c r="A74" s="337"/>
      <c r="B74" s="338"/>
      <c r="C74" s="340" t="s">
        <v>545</v>
      </c>
      <c r="D74" s="313"/>
      <c r="E74" s="313"/>
      <c r="F74" s="313"/>
      <c r="G74" s="313"/>
      <c r="H74" s="313"/>
      <c r="I74" s="313"/>
      <c r="J74" s="313"/>
      <c r="K74" s="313"/>
      <c r="L74" s="313"/>
      <c r="M74" s="313"/>
      <c r="N74" s="313"/>
      <c r="O74" s="313"/>
      <c r="P74" s="313"/>
    </row>
    <row r="75" ht="15.6" spans="1:18">
      <c r="A75" s="342"/>
      <c r="B75" s="343"/>
      <c r="C75" s="281" t="s">
        <v>556</v>
      </c>
      <c r="D75" s="313">
        <v>452</v>
      </c>
      <c r="E75" s="313">
        <v>452</v>
      </c>
      <c r="F75" s="313">
        <f>厨电3月!F4+厨电3月!F6+厨电3月!F8</f>
        <v>452</v>
      </c>
      <c r="G75" s="313">
        <v>452</v>
      </c>
      <c r="H75" s="313">
        <v>452</v>
      </c>
      <c r="I75" s="313">
        <v>452</v>
      </c>
      <c r="J75" s="313">
        <v>452</v>
      </c>
      <c r="K75" s="313">
        <v>452</v>
      </c>
      <c r="L75" s="313">
        <v>452</v>
      </c>
      <c r="M75" s="313">
        <v>452</v>
      </c>
      <c r="N75" s="313">
        <v>452</v>
      </c>
      <c r="O75" s="313">
        <v>452</v>
      </c>
      <c r="P75" s="313">
        <v>452</v>
      </c>
    </row>
    <row r="76" ht="15.6" customHeight="1" spans="1:18">
      <c r="A76" s="344" t="s">
        <v>546</v>
      </c>
      <c r="B76" s="345"/>
      <c r="C76" s="274" t="s">
        <v>425</v>
      </c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</row>
    <row r="77" ht="15.6" spans="1:18">
      <c r="A77" s="346"/>
      <c r="B77" s="347"/>
      <c r="C77" s="281" t="s">
        <v>556</v>
      </c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</row>
    <row r="78" ht="15.6" spans="1:18">
      <c r="A78" s="346"/>
      <c r="B78" s="347"/>
      <c r="C78" s="281" t="s">
        <v>533</v>
      </c>
      <c r="D78" s="348" t="e">
        <f t="shared" ref="D78:P78" si="40">(D77/D76)-1</f>
        <v>#DIV/0!</v>
      </c>
      <c r="E78" s="348" t="e">
        <f t="shared" si="40"/>
        <v>#DIV/0!</v>
      </c>
      <c r="F78" s="348" t="e">
        <f t="shared" si="40"/>
        <v>#DIV/0!</v>
      </c>
      <c r="G78" s="348" t="e">
        <f t="shared" si="40"/>
        <v>#DIV/0!</v>
      </c>
      <c r="H78" s="348" t="e">
        <f t="shared" si="40"/>
        <v>#DIV/0!</v>
      </c>
      <c r="I78" s="348" t="e">
        <f t="shared" si="40"/>
        <v>#DIV/0!</v>
      </c>
      <c r="J78" s="348" t="e">
        <f t="shared" si="40"/>
        <v>#DIV/0!</v>
      </c>
      <c r="K78" s="348" t="e">
        <f t="shared" si="40"/>
        <v>#DIV/0!</v>
      </c>
      <c r="L78" s="348" t="e">
        <f t="shared" si="40"/>
        <v>#DIV/0!</v>
      </c>
      <c r="M78" s="348" t="e">
        <f t="shared" si="40"/>
        <v>#DIV/0!</v>
      </c>
      <c r="N78" s="348" t="e">
        <f t="shared" si="40"/>
        <v>#DIV/0!</v>
      </c>
      <c r="O78" s="348" t="e">
        <f t="shared" si="40"/>
        <v>#DIV/0!</v>
      </c>
      <c r="P78" s="348" t="e">
        <f t="shared" si="40"/>
        <v>#DIV/0!</v>
      </c>
    </row>
    <row r="79" s="259" customFormat="1" ht="15.6" hidden="1" outlineLevel="1" spans="1:18">
      <c r="A79" s="349" t="s">
        <v>547</v>
      </c>
      <c r="B79" s="349"/>
      <c r="C79" s="349"/>
      <c r="D79" s="350">
        <f t="shared" ref="D79:O79" si="41">D25-D26</f>
        <v>5.08949685882197</v>
      </c>
      <c r="E79" s="350">
        <f t="shared" si="41"/>
        <v>5.20546285677912</v>
      </c>
      <c r="F79" s="350">
        <f t="shared" si="41"/>
        <v>0.542163112942312</v>
      </c>
      <c r="G79" s="350">
        <f t="shared" si="41"/>
        <v>2.6730796683742</v>
      </c>
      <c r="H79" s="350">
        <f t="shared" si="41"/>
        <v>2.45724955818777</v>
      </c>
      <c r="I79" s="350">
        <f t="shared" si="41"/>
        <v>-8.87967864043075</v>
      </c>
      <c r="J79" s="350">
        <f t="shared" si="41"/>
        <v>-3.93765830338109</v>
      </c>
      <c r="K79" s="350">
        <f t="shared" si="41"/>
        <v>-1.95309120171632</v>
      </c>
      <c r="L79" s="350">
        <f t="shared" si="41"/>
        <v>9.20485153899031</v>
      </c>
      <c r="M79" s="350">
        <f t="shared" si="41"/>
        <v>7.74769739654414</v>
      </c>
      <c r="N79" s="350">
        <f t="shared" si="41"/>
        <v>7.48992449530904</v>
      </c>
      <c r="O79" s="350">
        <f t="shared" si="41"/>
        <v>12.541954642385</v>
      </c>
      <c r="P79" s="306"/>
      <c r="Q79" s="50"/>
      <c r="R79" s="50"/>
    </row>
    <row r="80" s="259" customFormat="1" ht="15.6" hidden="1" outlineLevel="1" spans="1:18">
      <c r="A80" s="349" t="s">
        <v>548</v>
      </c>
      <c r="B80" s="349"/>
      <c r="C80" s="349"/>
      <c r="D80" s="350">
        <f t="shared" ref="D80:O80" si="42">D79*D53</f>
        <v>496790.877886472</v>
      </c>
      <c r="E80" s="350">
        <f t="shared" si="42"/>
        <v>553309.46889848</v>
      </c>
      <c r="F80" s="350">
        <f t="shared" si="42"/>
        <v>57175.9797277833</v>
      </c>
      <c r="G80" s="350">
        <f t="shared" si="42"/>
        <v>279882.133597452</v>
      </c>
      <c r="H80" s="350">
        <f t="shared" si="42"/>
        <v>176442.804525673</v>
      </c>
      <c r="I80" s="350">
        <f t="shared" si="42"/>
        <v>-977697.016704628</v>
      </c>
      <c r="J80" s="350">
        <f t="shared" si="42"/>
        <v>-339449.77170127</v>
      </c>
      <c r="K80" s="350">
        <f t="shared" si="42"/>
        <v>-159382.00751606</v>
      </c>
      <c r="L80" s="350">
        <f t="shared" si="42"/>
        <v>1079775.10978126</v>
      </c>
      <c r="M80" s="350">
        <f t="shared" si="42"/>
        <v>937510.123468823</v>
      </c>
      <c r="N80" s="350">
        <f t="shared" si="42"/>
        <v>974851.122686949</v>
      </c>
      <c r="O80" s="350">
        <f t="shared" si="42"/>
        <v>1145143.16862296</v>
      </c>
      <c r="P80" s="306"/>
      <c r="Q80" s="50"/>
      <c r="R80" s="50"/>
    </row>
    <row r="81" s="259" customFormat="1" ht="15.6" hidden="1" outlineLevel="1" spans="1:18">
      <c r="A81" s="349" t="s">
        <v>549</v>
      </c>
      <c r="B81" s="349"/>
      <c r="C81" s="349"/>
      <c r="D81" s="350">
        <f t="shared" ref="D81:O81" si="43">D32-D33</f>
        <v>0</v>
      </c>
      <c r="E81" s="350">
        <f t="shared" si="43"/>
        <v>0</v>
      </c>
      <c r="F81" s="350">
        <f t="shared" si="43"/>
        <v>0</v>
      </c>
      <c r="G81" s="350">
        <f t="shared" si="43"/>
        <v>0</v>
      </c>
      <c r="H81" s="350">
        <f t="shared" si="43"/>
        <v>0</v>
      </c>
      <c r="I81" s="350">
        <f t="shared" si="43"/>
        <v>0</v>
      </c>
      <c r="J81" s="350">
        <f t="shared" si="43"/>
        <v>0</v>
      </c>
      <c r="K81" s="350">
        <f t="shared" si="43"/>
        <v>0</v>
      </c>
      <c r="L81" s="350">
        <f t="shared" si="43"/>
        <v>0</v>
      </c>
      <c r="M81" s="350">
        <f t="shared" si="43"/>
        <v>0</v>
      </c>
      <c r="N81" s="350">
        <f t="shared" si="43"/>
        <v>0</v>
      </c>
      <c r="O81" s="350">
        <f t="shared" si="43"/>
        <v>0</v>
      </c>
      <c r="P81" s="306"/>
      <c r="Q81" s="50"/>
      <c r="R81" s="50"/>
    </row>
    <row r="82" s="259" customFormat="1" ht="15.6" hidden="1" outlineLevel="1" spans="1:18">
      <c r="A82" s="349" t="s">
        <v>550</v>
      </c>
      <c r="B82" s="349"/>
      <c r="C82" s="349"/>
      <c r="D82" s="350">
        <f t="shared" ref="D82:O82" si="44">D81*D65</f>
        <v>0</v>
      </c>
      <c r="E82" s="350">
        <f t="shared" si="44"/>
        <v>0</v>
      </c>
      <c r="F82" s="350">
        <f t="shared" si="44"/>
        <v>0</v>
      </c>
      <c r="G82" s="350">
        <f t="shared" si="44"/>
        <v>0</v>
      </c>
      <c r="H82" s="350">
        <f t="shared" si="44"/>
        <v>0</v>
      </c>
      <c r="I82" s="350">
        <f t="shared" si="44"/>
        <v>0</v>
      </c>
      <c r="J82" s="350">
        <f t="shared" si="44"/>
        <v>0</v>
      </c>
      <c r="K82" s="350">
        <f t="shared" si="44"/>
        <v>0</v>
      </c>
      <c r="L82" s="350">
        <f t="shared" si="44"/>
        <v>0</v>
      </c>
      <c r="M82" s="350">
        <f t="shared" si="44"/>
        <v>0</v>
      </c>
      <c r="N82" s="350">
        <f t="shared" si="44"/>
        <v>0</v>
      </c>
      <c r="O82" s="350">
        <f t="shared" si="44"/>
        <v>0</v>
      </c>
      <c r="P82" s="306"/>
      <c r="Q82" s="50"/>
      <c r="R82" s="50"/>
    </row>
    <row r="83" ht="15.6" hidden="1" collapsed="1" spans="1:18">
      <c r="A83" s="332" t="s">
        <v>55</v>
      </c>
      <c r="B83" s="332"/>
      <c r="C83" s="274" t="s">
        <v>425</v>
      </c>
      <c r="D83" s="274">
        <v>770.36882</v>
      </c>
      <c r="E83" s="274">
        <v>741.42854</v>
      </c>
      <c r="F83" s="274">
        <v>763.50516</v>
      </c>
      <c r="G83" s="274">
        <v>766.01624</v>
      </c>
      <c r="H83" s="274">
        <v>831.68695</v>
      </c>
      <c r="I83" s="274">
        <v>824.01968</v>
      </c>
      <c r="J83" s="274">
        <v>839.2091</v>
      </c>
      <c r="K83" s="274">
        <v>583.2903</v>
      </c>
      <c r="L83" s="274">
        <v>793.0073</v>
      </c>
      <c r="M83" s="274">
        <v>589.92044</v>
      </c>
      <c r="N83" s="274">
        <v>801.39809</v>
      </c>
      <c r="O83" s="274">
        <v>815.91192</v>
      </c>
      <c r="P83" s="274">
        <f>SUM(D83:O83)</f>
        <v>9119.76254</v>
      </c>
    </row>
    <row r="84" ht="15.6" hidden="1" spans="1:18">
      <c r="A84" s="332"/>
      <c r="B84" s="332"/>
      <c r="C84" s="281" t="s">
        <v>556</v>
      </c>
      <c r="D84" s="297">
        <v>818.33241</v>
      </c>
      <c r="E84" s="297">
        <v>613.15617</v>
      </c>
      <c r="F84" s="297">
        <v>735</v>
      </c>
      <c r="G84" s="297"/>
      <c r="H84" s="297"/>
      <c r="I84" s="297"/>
      <c r="J84" s="297"/>
      <c r="K84" s="297"/>
      <c r="L84" s="297"/>
      <c r="M84" s="297"/>
      <c r="N84" s="297"/>
      <c r="O84" s="297"/>
      <c r="P84" s="297"/>
    </row>
    <row r="85" ht="15.6" hidden="1" spans="1:18">
      <c r="A85" s="332"/>
      <c r="B85" s="332"/>
      <c r="C85" s="304" t="s">
        <v>551</v>
      </c>
      <c r="D85" s="351">
        <f t="shared" ref="D85:O85" si="45">D84-D83</f>
        <v>47.96359</v>
      </c>
      <c r="E85" s="351">
        <f t="shared" si="45"/>
        <v>-128.27237</v>
      </c>
      <c r="F85" s="351">
        <f t="shared" si="45"/>
        <v>-28.50516</v>
      </c>
      <c r="G85" s="351">
        <f t="shared" si="45"/>
        <v>-766.01624</v>
      </c>
      <c r="H85" s="351">
        <f t="shared" si="45"/>
        <v>-831.68695</v>
      </c>
      <c r="I85" s="351">
        <f t="shared" si="45"/>
        <v>-824.01968</v>
      </c>
      <c r="J85" s="351">
        <f t="shared" si="45"/>
        <v>-839.2091</v>
      </c>
      <c r="K85" s="351">
        <f t="shared" si="45"/>
        <v>-583.2903</v>
      </c>
      <c r="L85" s="351">
        <f t="shared" si="45"/>
        <v>-793.0073</v>
      </c>
      <c r="M85" s="351">
        <f t="shared" si="45"/>
        <v>-589.92044</v>
      </c>
      <c r="N85" s="351">
        <f t="shared" si="45"/>
        <v>-801.39809</v>
      </c>
      <c r="O85" s="351">
        <f t="shared" si="45"/>
        <v>-815.91192</v>
      </c>
      <c r="P85" s="351">
        <f>SUM(D85:O85)</f>
        <v>-6953.27396</v>
      </c>
    </row>
    <row r="86" ht="15.6" spans="1:18">
      <c r="A86" s="332" t="s">
        <v>552</v>
      </c>
      <c r="B86" s="332"/>
      <c r="C86" s="274" t="s">
        <v>425</v>
      </c>
      <c r="D86" s="311">
        <f t="shared" ref="D86:P86" si="46">D47/D67</f>
        <v>0</v>
      </c>
      <c r="E86" s="311">
        <f t="shared" si="46"/>
        <v>0</v>
      </c>
      <c r="F86" s="311">
        <f t="shared" si="46"/>
        <v>0</v>
      </c>
      <c r="G86" s="311">
        <f t="shared" si="46"/>
        <v>0</v>
      </c>
      <c r="H86" s="311">
        <f t="shared" si="46"/>
        <v>0</v>
      </c>
      <c r="I86" s="311">
        <f t="shared" si="46"/>
        <v>0</v>
      </c>
      <c r="J86" s="311">
        <f t="shared" si="46"/>
        <v>0</v>
      </c>
      <c r="K86" s="311">
        <f t="shared" si="46"/>
        <v>0</v>
      </c>
      <c r="L86" s="311">
        <f t="shared" si="46"/>
        <v>0</v>
      </c>
      <c r="M86" s="311">
        <f t="shared" si="46"/>
        <v>0</v>
      </c>
      <c r="N86" s="311">
        <f t="shared" si="46"/>
        <v>0</v>
      </c>
      <c r="O86" s="311">
        <f t="shared" si="46"/>
        <v>0</v>
      </c>
      <c r="P86" s="311">
        <f t="shared" si="46"/>
        <v>0</v>
      </c>
    </row>
    <row r="87" ht="15.6" spans="1:18">
      <c r="A87" s="332"/>
      <c r="B87" s="332"/>
      <c r="C87" s="281" t="s">
        <v>556</v>
      </c>
      <c r="D87" s="352">
        <f t="shared" ref="D87:P87" si="47">D49/D68</f>
        <v>0</v>
      </c>
      <c r="E87" s="352">
        <f t="shared" si="47"/>
        <v>0</v>
      </c>
      <c r="F87" s="352">
        <f t="shared" si="47"/>
        <v>0</v>
      </c>
      <c r="G87" s="352">
        <f t="shared" si="47"/>
        <v>0</v>
      </c>
      <c r="H87" s="352">
        <f t="shared" si="47"/>
        <v>0</v>
      </c>
      <c r="I87" s="352">
        <f t="shared" si="47"/>
        <v>0</v>
      </c>
      <c r="J87" s="352">
        <f t="shared" si="47"/>
        <v>0</v>
      </c>
      <c r="K87" s="352">
        <f t="shared" si="47"/>
        <v>0</v>
      </c>
      <c r="L87" s="352">
        <f t="shared" si="47"/>
        <v>0</v>
      </c>
      <c r="M87" s="352">
        <f t="shared" si="47"/>
        <v>0</v>
      </c>
      <c r="N87" s="352">
        <f t="shared" si="47"/>
        <v>0</v>
      </c>
      <c r="O87" s="352">
        <f t="shared" si="47"/>
        <v>0</v>
      </c>
      <c r="P87" s="352">
        <f t="shared" si="47"/>
        <v>0</v>
      </c>
    </row>
    <row r="93" spans="1:18">
      <c r="D93" s="353"/>
    </row>
  </sheetData>
  <mergeCells count="38">
    <mergeCell ref="B1:P1"/>
    <mergeCell ref="B2:P2"/>
    <mergeCell ref="Q2:R2"/>
    <mergeCell ref="B13:C13"/>
    <mergeCell ref="B14:C14"/>
    <mergeCell ref="B22:C22"/>
    <mergeCell ref="B23:C23"/>
    <mergeCell ref="B27:C27"/>
    <mergeCell ref="B28:C28"/>
    <mergeCell ref="B29:C29"/>
    <mergeCell ref="B30:C30"/>
    <mergeCell ref="B34:C34"/>
    <mergeCell ref="B35:C35"/>
    <mergeCell ref="B36:C36"/>
    <mergeCell ref="A79:C79"/>
    <mergeCell ref="A80:C80"/>
    <mergeCell ref="A81:C81"/>
    <mergeCell ref="A82:C82"/>
    <mergeCell ref="A3:A46"/>
    <mergeCell ref="A47:A66"/>
    <mergeCell ref="B4:B12"/>
    <mergeCell ref="B15:B21"/>
    <mergeCell ref="B24:B26"/>
    <mergeCell ref="B31:B33"/>
    <mergeCell ref="B37:B39"/>
    <mergeCell ref="B40:B42"/>
    <mergeCell ref="B43:B44"/>
    <mergeCell ref="B45:B46"/>
    <mergeCell ref="B47:B50"/>
    <mergeCell ref="B51:B54"/>
    <mergeCell ref="B55:B58"/>
    <mergeCell ref="B59:B62"/>
    <mergeCell ref="B63:B66"/>
    <mergeCell ref="A83:B85"/>
    <mergeCell ref="A86:B87"/>
    <mergeCell ref="A67:B68"/>
    <mergeCell ref="A69:B75"/>
    <mergeCell ref="A76:B78"/>
  </mergeCells>
  <conditionalFormatting sqref="D22">
    <cfRule type="cellIs" dxfId="0" priority="1" operator="lessThan">
      <formula>0</formula>
    </cfRule>
  </conditionalFormatting>
  <conditionalFormatting sqref="P22">
    <cfRule type="cellIs" dxfId="0" priority="3" operator="lessThan">
      <formula>0</formula>
    </cfRule>
  </conditionalFormatting>
  <conditionalFormatting sqref="D13:P13 E22:O22">
    <cfRule type="cellIs" dxfId="0" priority="2" operator="lessThan">
      <formula>0</formula>
    </cfRule>
  </conditionalFormatting>
  <pageMargins left="0.7" right="0.7" top="0.75" bottom="0.75" header="0.3" footer="0.3"/>
  <pageSetup paperSize="256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238"/>
  <sheetViews>
    <sheetView zoomScale="80" zoomScaleNormal="80" topLeftCell="C28" workbookViewId="0">
      <selection activeCell="A1" sqref="A1:I25"/>
    </sheetView>
  </sheetViews>
  <sheetFormatPr defaultColWidth="9" defaultRowHeight="14.4"/>
  <cols>
    <col min="1" max="1" width="9" style="132"/>
    <col min="2" max="2" width="29.2222222222222" style="133" customWidth="1"/>
    <col min="3" max="3" width="11.6666666666667" style="132" customWidth="1"/>
    <col min="4" max="4" width="60.6666666666667" style="132" customWidth="1"/>
    <col min="5" max="5" width="24.1111111111111" style="132" customWidth="1"/>
    <col min="6" max="6" width="20.4444444444444" style="132" customWidth="1"/>
    <col min="7" max="7" width="15.2222222222222" style="132" customWidth="1"/>
    <col min="8" max="8" width="24.6666666666667" style="132" customWidth="1"/>
    <col min="9" max="9" width="17.1111111111111" style="132" customWidth="1"/>
    <col min="10" max="10" width="18.8888888888889" style="132" customWidth="1"/>
    <col min="11" max="11" width="14.2222222222222" style="132" customWidth="1"/>
    <col min="12" max="12" width="22.2222222222222" style="206" customWidth="1"/>
    <col min="13" max="13" width="40.1111111111111" style="132" customWidth="1"/>
    <col min="14" max="14" width="50.6666666666667" style="132" customWidth="1"/>
    <col min="15" max="15" width="21.4444444444444" style="132" customWidth="1"/>
    <col min="16" max="16384" width="9" style="132"/>
  </cols>
  <sheetData>
    <row r="1" hidden="1" spans="1:9">
      <c r="A1" s="134" t="s">
        <v>559</v>
      </c>
      <c r="B1" s="134" t="s">
        <v>1</v>
      </c>
      <c r="C1" s="134" t="s">
        <v>560</v>
      </c>
      <c r="D1" s="134" t="s">
        <v>561</v>
      </c>
      <c r="E1" s="134" t="s">
        <v>562</v>
      </c>
      <c r="F1" s="134" t="s">
        <v>563</v>
      </c>
      <c r="G1" s="134" t="s">
        <v>564</v>
      </c>
      <c r="H1" s="134" t="s">
        <v>565</v>
      </c>
      <c r="I1" s="134" t="s">
        <v>566</v>
      </c>
    </row>
    <row r="2" hidden="1" spans="1:9">
      <c r="A2" s="108" t="s">
        <v>531</v>
      </c>
      <c r="B2" s="207" t="s">
        <v>567</v>
      </c>
      <c r="C2" s="58">
        <v>79712</v>
      </c>
      <c r="D2" s="58">
        <v>116704</v>
      </c>
      <c r="E2" s="208">
        <v>97611</v>
      </c>
      <c r="F2" s="208">
        <f t="shared" ref="F2:F24" si="0">E2-D2</f>
        <v>-19093</v>
      </c>
      <c r="G2" s="208">
        <f t="shared" ref="G2:G24" si="1">E2-C2</f>
        <v>17899</v>
      </c>
      <c r="H2" s="209" t="s">
        <v>410</v>
      </c>
      <c r="I2" s="58"/>
    </row>
    <row r="3" hidden="1" spans="1:9">
      <c r="A3" s="108" t="s">
        <v>568</v>
      </c>
      <c r="B3" s="207" t="s">
        <v>569</v>
      </c>
      <c r="C3" s="58">
        <v>20</v>
      </c>
      <c r="D3" s="58">
        <v>25</v>
      </c>
      <c r="E3" s="208">
        <v>20</v>
      </c>
      <c r="F3" s="208">
        <f t="shared" si="0"/>
        <v>-5</v>
      </c>
      <c r="G3" s="208">
        <f t="shared" si="1"/>
        <v>0</v>
      </c>
      <c r="H3" s="210"/>
      <c r="I3" s="58"/>
    </row>
    <row r="4" hidden="1" spans="1:9">
      <c r="A4" s="112" t="s">
        <v>570</v>
      </c>
      <c r="B4" s="207" t="s">
        <v>571</v>
      </c>
      <c r="C4" s="58">
        <v>279</v>
      </c>
      <c r="D4" s="58">
        <v>286</v>
      </c>
      <c r="E4" s="208">
        <v>294</v>
      </c>
      <c r="F4" s="208">
        <f t="shared" si="0"/>
        <v>8</v>
      </c>
      <c r="G4" s="208">
        <f t="shared" si="1"/>
        <v>15</v>
      </c>
      <c r="H4" s="210"/>
      <c r="I4" s="58"/>
    </row>
    <row r="5" hidden="1" spans="1:9">
      <c r="A5" s="113"/>
      <c r="B5" s="207" t="s">
        <v>572</v>
      </c>
      <c r="C5" s="140">
        <f>E48*1000/C4</f>
        <v>1950.38867383513</v>
      </c>
      <c r="D5" s="140">
        <v>2117.668</v>
      </c>
      <c r="E5" s="208">
        <v>2008.20431972789</v>
      </c>
      <c r="F5" s="208">
        <f t="shared" si="0"/>
        <v>-109.46368027211</v>
      </c>
      <c r="G5" s="208">
        <f t="shared" si="1"/>
        <v>57.8156458927642</v>
      </c>
      <c r="H5" s="210"/>
      <c r="I5" s="58"/>
    </row>
    <row r="6" hidden="1" spans="1:9">
      <c r="A6" s="113"/>
      <c r="B6" s="207" t="s">
        <v>250</v>
      </c>
      <c r="C6" s="58">
        <v>170</v>
      </c>
      <c r="D6" s="58">
        <v>133</v>
      </c>
      <c r="E6" s="208">
        <v>127</v>
      </c>
      <c r="F6" s="208">
        <f t="shared" si="0"/>
        <v>-6</v>
      </c>
      <c r="G6" s="208">
        <f t="shared" si="1"/>
        <v>-43</v>
      </c>
      <c r="H6" s="210"/>
      <c r="I6" s="58"/>
    </row>
    <row r="7" hidden="1" spans="1:9">
      <c r="A7" s="113"/>
      <c r="B7" s="207" t="s">
        <v>573</v>
      </c>
      <c r="C7" s="140">
        <f>E133*1000/C6</f>
        <v>2269.84311764706</v>
      </c>
      <c r="D7" s="208">
        <f>G133*1000/D6</f>
        <v>2373.66406911579</v>
      </c>
      <c r="E7" s="208">
        <f>I133*1000/E6</f>
        <v>2579.72818897638</v>
      </c>
      <c r="F7" s="208">
        <f t="shared" si="0"/>
        <v>206.064119860588</v>
      </c>
      <c r="G7" s="208">
        <f t="shared" si="1"/>
        <v>309.885071329319</v>
      </c>
      <c r="H7" s="210"/>
      <c r="I7" s="58"/>
    </row>
    <row r="8" hidden="1" spans="1:9">
      <c r="A8" s="113"/>
      <c r="B8" s="207" t="s">
        <v>574</v>
      </c>
      <c r="C8" s="58">
        <v>58</v>
      </c>
      <c r="D8" s="58">
        <v>34</v>
      </c>
      <c r="E8" s="208">
        <v>31</v>
      </c>
      <c r="F8" s="208">
        <f t="shared" si="0"/>
        <v>-3</v>
      </c>
      <c r="G8" s="208">
        <f t="shared" si="1"/>
        <v>-27</v>
      </c>
      <c r="H8" s="210"/>
      <c r="I8" s="58"/>
    </row>
    <row r="9" hidden="1" spans="1:9">
      <c r="A9" s="115"/>
      <c r="B9" s="207" t="s">
        <v>575</v>
      </c>
      <c r="C9" s="140">
        <f>E141*1000/C8</f>
        <v>4761.5475862069</v>
      </c>
      <c r="D9" s="140">
        <f>G141*1000/D8</f>
        <v>4538.87675904832</v>
      </c>
      <c r="E9" s="208">
        <f>I141*1000/E8</f>
        <v>5496.66806451613</v>
      </c>
      <c r="F9" s="208">
        <f t="shared" si="0"/>
        <v>957.791305467806</v>
      </c>
      <c r="G9" s="208">
        <f t="shared" si="1"/>
        <v>735.120478309233</v>
      </c>
      <c r="H9" s="210"/>
      <c r="I9" s="58"/>
    </row>
    <row r="10" ht="16.2" hidden="1" spans="1:9">
      <c r="A10" s="116" t="s">
        <v>576</v>
      </c>
      <c r="B10" s="211" t="s">
        <v>577</v>
      </c>
      <c r="C10" s="142">
        <f>C2/C3/C4</f>
        <v>14.2853046594982</v>
      </c>
      <c r="D10" s="142">
        <f>D2/D3/D4</f>
        <v>16.3222377622378</v>
      </c>
      <c r="E10" s="142">
        <f>E2/E3/E4</f>
        <v>16.6005102040816</v>
      </c>
      <c r="F10" s="145">
        <f t="shared" si="0"/>
        <v>0.278272441843871</v>
      </c>
      <c r="G10" s="212">
        <f t="shared" si="1"/>
        <v>2.31520554458343</v>
      </c>
      <c r="H10" s="213"/>
      <c r="I10" s="58"/>
    </row>
    <row r="11" hidden="1" spans="1:9">
      <c r="A11" s="112" t="s">
        <v>480</v>
      </c>
      <c r="B11" s="214" t="s">
        <v>578</v>
      </c>
      <c r="C11" s="142">
        <f>SUM(C12:C24)</f>
        <v>34.951093060016</v>
      </c>
      <c r="D11" s="142">
        <f>SUM(D12:D24)</f>
        <v>22.5240067837961</v>
      </c>
      <c r="E11" s="142">
        <f>SUM(E12:E24)</f>
        <v>25.5481477497413</v>
      </c>
      <c r="F11" s="208">
        <f t="shared" si="0"/>
        <v>3.02414096594524</v>
      </c>
      <c r="G11" s="208">
        <f t="shared" si="1"/>
        <v>-9.40294531027473</v>
      </c>
      <c r="H11" s="147">
        <f t="shared" ref="H11:H24" si="2">G11*$E$2</f>
        <v>-917830.894681227</v>
      </c>
      <c r="I11" s="58"/>
    </row>
    <row r="12" hidden="1" spans="1:9">
      <c r="A12" s="113"/>
      <c r="B12" s="215" t="s">
        <v>55</v>
      </c>
      <c r="C12" s="142">
        <v>9.66</v>
      </c>
      <c r="D12" s="142">
        <v>6.98919428117908</v>
      </c>
      <c r="E12" s="142">
        <v>8.38360850723791</v>
      </c>
      <c r="F12" s="145">
        <f t="shared" si="0"/>
        <v>1.39441422605883</v>
      </c>
      <c r="G12" s="145">
        <f t="shared" si="1"/>
        <v>-1.27639149276209</v>
      </c>
      <c r="H12" s="147">
        <f t="shared" si="2"/>
        <v>-124589.85</v>
      </c>
      <c r="I12" s="58"/>
    </row>
    <row r="13" ht="16.2" hidden="1" spans="1:9">
      <c r="A13" s="113"/>
      <c r="B13" s="148" t="s">
        <v>579</v>
      </c>
      <c r="C13" s="142">
        <v>1.20159674829386</v>
      </c>
      <c r="D13" s="142">
        <v>0.836832882640815</v>
      </c>
      <c r="E13" s="142">
        <v>0.736782739650244</v>
      </c>
      <c r="F13" s="145">
        <f t="shared" si="0"/>
        <v>-0.100050142990571</v>
      </c>
      <c r="G13" s="145">
        <f t="shared" si="1"/>
        <v>-0.464814008643616</v>
      </c>
      <c r="H13" s="147">
        <f t="shared" si="2"/>
        <v>-45370.960197712</v>
      </c>
      <c r="I13" s="58"/>
    </row>
    <row r="14" ht="16.2" hidden="1" spans="1:9">
      <c r="A14" s="113"/>
      <c r="B14" s="148" t="s">
        <v>223</v>
      </c>
      <c r="C14" s="142">
        <v>0.437119003412284</v>
      </c>
      <c r="D14" s="142">
        <v>0.10710858239649</v>
      </c>
      <c r="E14" s="142">
        <v>0.128059337574659</v>
      </c>
      <c r="F14" s="145">
        <f t="shared" si="0"/>
        <v>0.020950755178169</v>
      </c>
      <c r="G14" s="145">
        <f t="shared" si="1"/>
        <v>-0.309059665837625</v>
      </c>
      <c r="H14" s="147">
        <f t="shared" si="2"/>
        <v>-30167.6230420764</v>
      </c>
      <c r="I14" s="58"/>
    </row>
    <row r="15" ht="16.2" hidden="1" spans="1:9">
      <c r="A15" s="113"/>
      <c r="B15" s="148" t="s">
        <v>580</v>
      </c>
      <c r="C15" s="142">
        <v>0.591421868727419</v>
      </c>
      <c r="D15" s="142">
        <v>0.281913528361276</v>
      </c>
      <c r="E15" s="142">
        <v>0.354467017037014</v>
      </c>
      <c r="F15" s="145">
        <f t="shared" si="0"/>
        <v>0.072553488675738</v>
      </c>
      <c r="G15" s="145">
        <f t="shared" si="1"/>
        <v>-0.236954851690405</v>
      </c>
      <c r="H15" s="147">
        <f t="shared" si="2"/>
        <v>-23129.4000283521</v>
      </c>
      <c r="I15" s="58"/>
    </row>
    <row r="16" ht="16.2" hidden="1" spans="1:9">
      <c r="A16" s="113"/>
      <c r="B16" s="186" t="s">
        <v>581</v>
      </c>
      <c r="C16" s="142">
        <v>4.84084366218386</v>
      </c>
      <c r="D16" s="142">
        <v>2.70511140314299</v>
      </c>
      <c r="E16" s="142">
        <v>3.35644015531036</v>
      </c>
      <c r="F16" s="145">
        <f t="shared" si="0"/>
        <v>0.65132875216737</v>
      </c>
      <c r="G16" s="145">
        <f t="shared" si="1"/>
        <v>-1.4844035068735</v>
      </c>
      <c r="H16" s="147">
        <f t="shared" si="2"/>
        <v>-144894.110709429</v>
      </c>
      <c r="I16" s="58"/>
    </row>
    <row r="17" ht="16.2" hidden="1" spans="1:14">
      <c r="A17" s="113"/>
      <c r="B17" s="148" t="s">
        <v>582</v>
      </c>
      <c r="C17" s="142">
        <v>3.46459454034524</v>
      </c>
      <c r="D17" s="142">
        <v>1.3223352225086</v>
      </c>
      <c r="E17" s="142">
        <v>1.7456711846001</v>
      </c>
      <c r="F17" s="145">
        <f t="shared" si="0"/>
        <v>0.4233359620915</v>
      </c>
      <c r="G17" s="145">
        <f t="shared" si="1"/>
        <v>-1.71892335574514</v>
      </c>
      <c r="H17" s="147">
        <f t="shared" si="2"/>
        <v>-167785.827677639</v>
      </c>
      <c r="I17" s="58"/>
    </row>
    <row r="18" ht="16.2" hidden="1" spans="1:14">
      <c r="A18" s="113"/>
      <c r="B18" s="186" t="s">
        <v>583</v>
      </c>
      <c r="C18" s="142">
        <v>2.75639188578884</v>
      </c>
      <c r="D18" s="142">
        <v>2.77244496592092</v>
      </c>
      <c r="E18" s="142">
        <v>1.65197283093094</v>
      </c>
      <c r="F18" s="145">
        <f t="shared" si="0"/>
        <v>-1.12047213498998</v>
      </c>
      <c r="G18" s="145">
        <f t="shared" si="1"/>
        <v>-1.1044190548579</v>
      </c>
      <c r="H18" s="147">
        <f t="shared" si="2"/>
        <v>-107803.448363734</v>
      </c>
      <c r="I18" s="58"/>
    </row>
    <row r="19" ht="16.2" hidden="1" spans="1:14">
      <c r="A19" s="113"/>
      <c r="B19" s="186" t="s">
        <v>78</v>
      </c>
      <c r="C19" s="142">
        <v>6.82655610196708</v>
      </c>
      <c r="D19" s="142">
        <v>4.95035601912474</v>
      </c>
      <c r="E19" s="142">
        <v>6.04862228642264</v>
      </c>
      <c r="F19" s="145">
        <f t="shared" si="0"/>
        <v>1.0982662672979</v>
      </c>
      <c r="G19" s="145">
        <f t="shared" si="1"/>
        <v>-0.77793381554444</v>
      </c>
      <c r="H19" s="147">
        <f t="shared" si="2"/>
        <v>-75934.8976691083</v>
      </c>
      <c r="I19" s="58"/>
    </row>
    <row r="20" ht="16.2" hidden="1" spans="1:14">
      <c r="A20" s="113"/>
      <c r="B20" s="149" t="s">
        <v>99</v>
      </c>
      <c r="C20" s="142">
        <v>0.37641910879165</v>
      </c>
      <c r="D20" s="142">
        <v>0.494508897268234</v>
      </c>
      <c r="E20" s="142">
        <v>0.486703957545768</v>
      </c>
      <c r="F20" s="145">
        <f t="shared" si="0"/>
        <v>-0.00780493972246599</v>
      </c>
      <c r="G20" s="145">
        <f t="shared" si="1"/>
        <v>0.110284848754118</v>
      </c>
      <c r="H20" s="147">
        <f t="shared" si="2"/>
        <v>10765.0143717382</v>
      </c>
      <c r="I20" s="58"/>
    </row>
    <row r="21" ht="16.2" hidden="1" spans="1:14">
      <c r="A21" s="113"/>
      <c r="B21" s="149" t="s">
        <v>584</v>
      </c>
      <c r="C21" s="142">
        <v>-0.0775337464873545</v>
      </c>
      <c r="D21" s="142">
        <v>0.353039188011227</v>
      </c>
      <c r="E21" s="142">
        <v>0.0928048068352952</v>
      </c>
      <c r="F21" s="145">
        <f t="shared" si="0"/>
        <v>-0.260234381175932</v>
      </c>
      <c r="G21" s="145">
        <f t="shared" si="1"/>
        <v>0.17033855332265</v>
      </c>
      <c r="H21" s="147">
        <f t="shared" si="2"/>
        <v>16626.9165283772</v>
      </c>
      <c r="I21" s="58"/>
    </row>
    <row r="22" ht="16.2" hidden="1" spans="1:14">
      <c r="A22" s="113"/>
      <c r="B22" s="149" t="s">
        <v>228</v>
      </c>
      <c r="C22" s="142">
        <v>-0.456782165796869</v>
      </c>
      <c r="D22" s="142">
        <v>-0.743284088398281</v>
      </c>
      <c r="E22" s="142">
        <v>-0.673643134482794</v>
      </c>
      <c r="F22" s="145">
        <f t="shared" si="0"/>
        <v>0.069640953915487</v>
      </c>
      <c r="G22" s="145">
        <f t="shared" si="1"/>
        <v>-0.216860968685925</v>
      </c>
      <c r="H22" s="147">
        <f t="shared" si="2"/>
        <v>-21168.0160144018</v>
      </c>
      <c r="I22" s="58"/>
    </row>
    <row r="23" ht="16.2" hidden="1" spans="1:14">
      <c r="A23" s="113"/>
      <c r="B23" s="149" t="s">
        <v>585</v>
      </c>
      <c r="C23" s="142">
        <v>0.338805700521879</v>
      </c>
      <c r="D23" s="142">
        <v>0.611376914102598</v>
      </c>
      <c r="E23" s="142">
        <v>0.394889715298481</v>
      </c>
      <c r="F23" s="145">
        <f t="shared" si="0"/>
        <v>-0.216487198804117</v>
      </c>
      <c r="G23" s="145">
        <f t="shared" si="1"/>
        <v>0.056084014776602</v>
      </c>
      <c r="H23" s="147">
        <f t="shared" si="2"/>
        <v>5474.41676635889</v>
      </c>
      <c r="I23" s="58"/>
    </row>
    <row r="24" ht="16.2" hidden="1" spans="1:14">
      <c r="A24" s="115"/>
      <c r="B24" s="149" t="s">
        <v>586</v>
      </c>
      <c r="C24" s="142">
        <v>4.99166035226816</v>
      </c>
      <c r="D24" s="142">
        <v>1.84306898753739</v>
      </c>
      <c r="E24" s="142">
        <v>2.8417683457807</v>
      </c>
      <c r="F24" s="145">
        <f t="shared" si="0"/>
        <v>0.99869935824331</v>
      </c>
      <c r="G24" s="145">
        <f t="shared" si="1"/>
        <v>-2.14989200648746</v>
      </c>
      <c r="H24" s="147">
        <f t="shared" si="2"/>
        <v>-209853.108645247</v>
      </c>
      <c r="I24" s="58"/>
    </row>
    <row r="25" hidden="1" spans="1:14">
      <c r="B25" s="58" t="s">
        <v>34</v>
      </c>
      <c r="C25" s="142">
        <v>3.17177037334404</v>
      </c>
      <c r="D25" s="142">
        <v>0.813767308746915</v>
      </c>
      <c r="E25" s="142">
        <v>0.969411131942097</v>
      </c>
      <c r="F25" s="145">
        <v>0.155643823195182</v>
      </c>
      <c r="G25" s="145">
        <v>-2.20235924140194</v>
      </c>
      <c r="H25" s="58"/>
      <c r="K25" s="206"/>
      <c r="L25" s="132"/>
    </row>
    <row r="26" hidden="1" spans="1:14">
      <c r="B26" s="58" t="s">
        <v>35</v>
      </c>
      <c r="C26" s="142">
        <v>0.106528502609394</v>
      </c>
      <c r="D26" s="142">
        <v>0.0547697861389795</v>
      </c>
      <c r="E26" s="142">
        <v>0.0509268422616304</v>
      </c>
      <c r="F26" s="145">
        <v>-0.0038429438773491</v>
      </c>
      <c r="G26" s="145">
        <v>-0.0556016603477636</v>
      </c>
      <c r="H26" s="58"/>
      <c r="K26" s="206"/>
      <c r="L26" s="132"/>
    </row>
    <row r="27" hidden="1" spans="1:14">
      <c r="B27" s="58" t="s">
        <v>36</v>
      </c>
      <c r="C27" s="142">
        <v>1.71336147631473</v>
      </c>
      <c r="D27" s="142">
        <v>0.974531892651495</v>
      </c>
      <c r="E27" s="142">
        <v>1.82032772945672</v>
      </c>
      <c r="F27" s="145">
        <v>0.845795836805225</v>
      </c>
      <c r="G27" s="145">
        <v>0.10696625314199</v>
      </c>
      <c r="H27" s="58" t="s">
        <v>587</v>
      </c>
      <c r="K27" s="206"/>
      <c r="L27" s="132"/>
    </row>
    <row r="28" ht="15.6" spans="1:14">
      <c r="A28" s="216" t="s">
        <v>588</v>
      </c>
      <c r="B28" s="216" t="s">
        <v>589</v>
      </c>
      <c r="C28" s="216" t="s">
        <v>590</v>
      </c>
      <c r="D28" s="216" t="s">
        <v>591</v>
      </c>
      <c r="E28" s="187" t="s">
        <v>592</v>
      </c>
      <c r="F28" s="71" t="s">
        <v>593</v>
      </c>
      <c r="G28" s="150">
        <v>79712</v>
      </c>
      <c r="H28" s="71" t="s">
        <v>594</v>
      </c>
      <c r="I28" s="71">
        <v>116704.083333333</v>
      </c>
      <c r="J28" s="71" t="s">
        <v>595</v>
      </c>
      <c r="K28" s="217">
        <v>97611</v>
      </c>
      <c r="L28" s="71"/>
      <c r="M28" s="71"/>
      <c r="N28" s="71"/>
    </row>
    <row r="29" ht="48.6" spans="1:14">
      <c r="A29" s="218"/>
      <c r="B29" s="218"/>
      <c r="C29" s="218"/>
      <c r="D29" s="218"/>
      <c r="E29" s="219" t="s">
        <v>596</v>
      </c>
      <c r="F29" s="219" t="s">
        <v>597</v>
      </c>
      <c r="G29" s="219" t="s">
        <v>598</v>
      </c>
      <c r="H29" s="219" t="s">
        <v>599</v>
      </c>
      <c r="I29" s="219" t="s">
        <v>600</v>
      </c>
      <c r="J29" s="219" t="s">
        <v>601</v>
      </c>
      <c r="K29" s="220" t="s">
        <v>602</v>
      </c>
      <c r="L29" s="219" t="s">
        <v>603</v>
      </c>
      <c r="M29" s="221" t="s">
        <v>604</v>
      </c>
      <c r="N29" s="222" t="s">
        <v>605</v>
      </c>
    </row>
    <row r="30" spans="1:14">
      <c r="A30" s="118" t="s">
        <v>55</v>
      </c>
      <c r="B30" s="83">
        <v>6666110101</v>
      </c>
      <c r="C30" s="83" t="s">
        <v>56</v>
      </c>
      <c r="D30" s="83" t="s">
        <v>57</v>
      </c>
      <c r="E30" s="153">
        <v>73.06366</v>
      </c>
      <c r="F30" s="154">
        <f t="shared" ref="F30:F38" si="3">E30*1000/$G$28</f>
        <v>0.916595493777599</v>
      </c>
      <c r="G30" s="153">
        <v>73.4377955833334</v>
      </c>
      <c r="H30" s="154">
        <v>0.62926500500911</v>
      </c>
      <c r="I30" s="223">
        <v>75.41415</v>
      </c>
      <c r="J30" s="141">
        <v>0.772598887420475</v>
      </c>
      <c r="K30" s="224">
        <f t="shared" ref="K30:K93" si="4">J30-F30</f>
        <v>-0.143996606357124</v>
      </c>
      <c r="L30" s="225">
        <v>0.143333882411365</v>
      </c>
      <c r="M30" s="226"/>
      <c r="N30" s="227"/>
    </row>
    <row r="31" spans="1:14">
      <c r="A31" s="118"/>
      <c r="B31" s="83">
        <v>6666110106</v>
      </c>
      <c r="C31" s="83" t="s">
        <v>58</v>
      </c>
      <c r="D31" s="83" t="s">
        <v>59</v>
      </c>
      <c r="E31" s="153">
        <v>0</v>
      </c>
      <c r="F31" s="154">
        <f t="shared" si="3"/>
        <v>0</v>
      </c>
      <c r="G31" s="153">
        <v>0</v>
      </c>
      <c r="H31" s="154">
        <v>0</v>
      </c>
      <c r="I31" s="223">
        <v>0</v>
      </c>
      <c r="J31" s="141">
        <v>0</v>
      </c>
      <c r="K31" s="224">
        <f t="shared" si="4"/>
        <v>0</v>
      </c>
      <c r="L31" s="225">
        <v>0</v>
      </c>
      <c r="M31" s="226"/>
      <c r="N31" s="227"/>
    </row>
    <row r="32" spans="1:14">
      <c r="A32" s="118"/>
      <c r="B32" s="83">
        <v>6666110107</v>
      </c>
      <c r="C32" s="83" t="s">
        <v>60</v>
      </c>
      <c r="D32" s="83" t="s">
        <v>61</v>
      </c>
      <c r="E32" s="153">
        <v>211.90984</v>
      </c>
      <c r="F32" s="154">
        <f t="shared" si="3"/>
        <v>2.65844339622641</v>
      </c>
      <c r="G32" s="153">
        <v>204.715834916667</v>
      </c>
      <c r="H32" s="154">
        <v>1.75414457720346</v>
      </c>
      <c r="I32" s="223">
        <v>204.24196</v>
      </c>
      <c r="J32" s="141">
        <v>2.09240720820399</v>
      </c>
      <c r="K32" s="224">
        <f t="shared" si="4"/>
        <v>-0.566036188022425</v>
      </c>
      <c r="L32" s="225">
        <v>0.338262631000531</v>
      </c>
      <c r="M32" s="226"/>
      <c r="N32" s="227"/>
    </row>
    <row r="33" spans="1:20">
      <c r="A33" s="118"/>
      <c r="B33" s="83">
        <v>6666110110</v>
      </c>
      <c r="C33" s="83" t="s">
        <v>62</v>
      </c>
      <c r="D33" s="83" t="s">
        <v>606</v>
      </c>
      <c r="E33" s="153">
        <v>407.33455</v>
      </c>
      <c r="F33" s="154">
        <f t="shared" si="3"/>
        <v>5.11007815636291</v>
      </c>
      <c r="G33" s="153">
        <v>446.500440418501</v>
      </c>
      <c r="H33" s="154">
        <v>3.82591960508525</v>
      </c>
      <c r="I33" s="223">
        <v>447.68976</v>
      </c>
      <c r="J33" s="141">
        <v>4.58646832836463</v>
      </c>
      <c r="K33" s="224">
        <f t="shared" si="4"/>
        <v>-0.523609827998277</v>
      </c>
      <c r="L33" s="225">
        <v>0.760548723279385</v>
      </c>
      <c r="M33" s="226"/>
      <c r="N33" s="227" t="s">
        <v>607</v>
      </c>
    </row>
    <row r="34" spans="1:20">
      <c r="A34" s="118"/>
      <c r="B34" s="83">
        <v>6666110112</v>
      </c>
      <c r="C34" s="83" t="s">
        <v>64</v>
      </c>
      <c r="D34" s="83" t="s">
        <v>316</v>
      </c>
      <c r="E34" s="153">
        <v>36.9678</v>
      </c>
      <c r="F34" s="154">
        <f t="shared" si="3"/>
        <v>0.463767061421116</v>
      </c>
      <c r="G34" s="153">
        <v>58.8558284722222</v>
      </c>
      <c r="H34" s="154">
        <v>0.504316788163417</v>
      </c>
      <c r="I34" s="223">
        <v>58.82951</v>
      </c>
      <c r="J34" s="141">
        <v>0.60269344643534</v>
      </c>
      <c r="K34" s="224">
        <f t="shared" si="4"/>
        <v>0.138926385014224</v>
      </c>
      <c r="L34" s="225">
        <v>0.0983766582719238</v>
      </c>
      <c r="M34" s="226"/>
      <c r="N34" s="227"/>
    </row>
    <row r="35" spans="1:20">
      <c r="A35" s="118"/>
      <c r="B35" s="83">
        <v>6666110204</v>
      </c>
      <c r="C35" s="83" t="s">
        <v>66</v>
      </c>
      <c r="D35" s="83" t="s">
        <v>608</v>
      </c>
      <c r="E35" s="153">
        <v>2.81415</v>
      </c>
      <c r="F35" s="154">
        <f t="shared" si="3"/>
        <v>0.035303969289442</v>
      </c>
      <c r="G35" s="153">
        <v>32.15703</v>
      </c>
      <c r="H35" s="154">
        <v>0.275543315036821</v>
      </c>
      <c r="I35" s="223">
        <v>2.81415</v>
      </c>
      <c r="J35" s="141">
        <v>0.028830254786858</v>
      </c>
      <c r="K35" s="224">
        <f t="shared" si="4"/>
        <v>-0.006473714502584</v>
      </c>
      <c r="L35" s="225">
        <v>-0.246713060249963</v>
      </c>
      <c r="M35" s="226"/>
      <c r="N35" s="227"/>
    </row>
    <row r="36" spans="1:20">
      <c r="A36" s="118"/>
      <c r="B36" s="83">
        <v>6666110207</v>
      </c>
      <c r="C36" s="83" t="s">
        <v>68</v>
      </c>
      <c r="D36" s="83" t="s">
        <v>317</v>
      </c>
      <c r="E36" s="153">
        <v>35.04763</v>
      </c>
      <c r="F36" s="154">
        <f t="shared" si="3"/>
        <v>0.439678216579687</v>
      </c>
      <c r="G36" s="153">
        <v>0</v>
      </c>
      <c r="H36" s="154">
        <v>0</v>
      </c>
      <c r="I36" s="223">
        <v>26.11824</v>
      </c>
      <c r="J36" s="141">
        <v>0.267574761041276</v>
      </c>
      <c r="K36" s="224">
        <f t="shared" si="4"/>
        <v>-0.172103455538411</v>
      </c>
      <c r="L36" s="225">
        <v>0.267574761041276</v>
      </c>
      <c r="M36" s="226"/>
      <c r="N36" s="227"/>
    </row>
    <row r="37" spans="1:20">
      <c r="A37" s="118"/>
      <c r="B37" s="83">
        <v>6666110506</v>
      </c>
      <c r="C37" s="83" t="s">
        <v>70</v>
      </c>
      <c r="D37" s="83" t="s">
        <v>609</v>
      </c>
      <c r="E37" s="153">
        <v>3.15121</v>
      </c>
      <c r="F37" s="154">
        <f t="shared" si="3"/>
        <v>0.0395324417904456</v>
      </c>
      <c r="G37" s="153">
        <v>0</v>
      </c>
      <c r="H37" s="154">
        <v>0</v>
      </c>
      <c r="I37" s="223">
        <v>3.08533</v>
      </c>
      <c r="J37" s="141">
        <v>0.0316084252799377</v>
      </c>
      <c r="K37" s="224">
        <f t="shared" si="4"/>
        <v>-0.00792401651050791</v>
      </c>
      <c r="L37" s="225">
        <v>0.0316084252799377</v>
      </c>
      <c r="M37" s="226"/>
      <c r="N37" s="227"/>
    </row>
    <row r="38" spans="1:20">
      <c r="A38" s="118"/>
      <c r="B38" s="83" t="s">
        <v>72</v>
      </c>
      <c r="C38" s="83" t="s">
        <v>73</v>
      </c>
      <c r="D38" s="83" t="s">
        <v>610</v>
      </c>
      <c r="E38" s="153">
        <v>0.07998</v>
      </c>
      <c r="F38" s="154">
        <f t="shared" si="3"/>
        <v>0.00100336210357286</v>
      </c>
      <c r="G38" s="153">
        <v>0</v>
      </c>
      <c r="H38" s="154">
        <v>0</v>
      </c>
      <c r="I38" s="223">
        <v>0.13931</v>
      </c>
      <c r="J38" s="141">
        <v>0.00142719570540206</v>
      </c>
      <c r="K38" s="224">
        <f t="shared" si="4"/>
        <v>0.000423833601829198</v>
      </c>
      <c r="L38" s="225">
        <v>0.00142719570540206</v>
      </c>
      <c r="M38" s="226"/>
      <c r="N38" s="227"/>
    </row>
    <row r="39" spans="1:20">
      <c r="A39" s="118"/>
      <c r="B39" s="156" t="s">
        <v>75</v>
      </c>
      <c r="C39" s="156" t="s">
        <v>76</v>
      </c>
      <c r="D39" s="156" t="s">
        <v>77</v>
      </c>
      <c r="E39" s="157">
        <f>SUM(E30:E38)</f>
        <v>770.36882</v>
      </c>
      <c r="F39" s="228">
        <f>SUM(F30:F38)</f>
        <v>9.66440209755118</v>
      </c>
      <c r="G39" s="157">
        <v>815.666929390724</v>
      </c>
      <c r="H39" s="161">
        <v>6.98918929049806</v>
      </c>
      <c r="I39" s="229">
        <v>818.33241</v>
      </c>
      <c r="J39" s="230">
        <v>8.38360850723791</v>
      </c>
      <c r="K39" s="231">
        <f t="shared" si="4"/>
        <v>-1.28079359031327</v>
      </c>
      <c r="L39" s="232">
        <v>1.39441921673986</v>
      </c>
      <c r="M39" s="233"/>
      <c r="N39" s="234"/>
    </row>
    <row r="40" spans="1:20">
      <c r="A40" s="118" t="s">
        <v>78</v>
      </c>
      <c r="B40" s="83">
        <v>5001010205</v>
      </c>
      <c r="C40" s="83" t="s">
        <v>79</v>
      </c>
      <c r="D40" s="83" t="s">
        <v>611</v>
      </c>
      <c r="E40" s="153">
        <v>8.97535</v>
      </c>
      <c r="F40" s="154">
        <v>0.112597225010036</v>
      </c>
      <c r="G40" s="153">
        <v>9.37760305622184</v>
      </c>
      <c r="H40" s="154">
        <v>0.0803536841931855</v>
      </c>
      <c r="I40" s="140">
        <v>9.61211</v>
      </c>
      <c r="J40" s="141">
        <v>0.0984736351435801</v>
      </c>
      <c r="K40" s="224">
        <f t="shared" si="4"/>
        <v>-0.0141235898664559</v>
      </c>
      <c r="L40" s="225">
        <v>0.0181199509503946</v>
      </c>
      <c r="M40" s="226"/>
      <c r="N40" s="227"/>
    </row>
    <row r="41" spans="1:20">
      <c r="A41" s="118"/>
      <c r="B41" s="83">
        <v>6666010380</v>
      </c>
      <c r="C41" s="83" t="s">
        <v>81</v>
      </c>
      <c r="D41" s="83" t="s">
        <v>612</v>
      </c>
      <c r="E41" s="153">
        <v>-1.30793</v>
      </c>
      <c r="F41" s="154">
        <v>-0.0164081945002007</v>
      </c>
      <c r="G41" s="153">
        <v>-24.9169347391352</v>
      </c>
      <c r="H41" s="154">
        <v>-0.213505252151005</v>
      </c>
      <c r="I41" s="140">
        <v>-2.29638</v>
      </c>
      <c r="J41" s="141">
        <v>-0.0235258321295756</v>
      </c>
      <c r="K41" s="224">
        <f t="shared" si="4"/>
        <v>-0.0071176376293749</v>
      </c>
      <c r="L41" s="225">
        <v>0.18997942002143</v>
      </c>
      <c r="M41" s="226"/>
      <c r="N41" s="227"/>
    </row>
    <row r="42" spans="1:20">
      <c r="A42" s="118"/>
      <c r="B42" s="83">
        <v>6666010019</v>
      </c>
      <c r="C42" s="83" t="s">
        <v>84</v>
      </c>
      <c r="D42" s="83" t="s">
        <v>613</v>
      </c>
      <c r="E42" s="153">
        <v>72.82026</v>
      </c>
      <c r="F42" s="154">
        <v>0.913542001204336</v>
      </c>
      <c r="G42" s="153">
        <v>97.2926317083015</v>
      </c>
      <c r="H42" s="154">
        <v>0.833669473504299</v>
      </c>
      <c r="I42" s="140">
        <v>82.346</v>
      </c>
      <c r="J42" s="141">
        <v>0.843613936953827</v>
      </c>
      <c r="K42" s="224">
        <f t="shared" si="4"/>
        <v>-0.069928064250509</v>
      </c>
      <c r="L42" s="225">
        <v>0.00994446344952837</v>
      </c>
      <c r="M42" s="226"/>
      <c r="N42" s="227"/>
    </row>
    <row r="43" spans="1:20">
      <c r="A43" s="118"/>
      <c r="B43" s="83">
        <v>6666010183</v>
      </c>
      <c r="C43" s="83" t="s">
        <v>86</v>
      </c>
      <c r="D43" s="83" t="s">
        <v>614</v>
      </c>
      <c r="E43" s="153">
        <v>2.7937</v>
      </c>
      <c r="F43" s="154">
        <v>0.0350474207145725</v>
      </c>
      <c r="G43" s="153">
        <v>0</v>
      </c>
      <c r="H43" s="154">
        <v>0</v>
      </c>
      <c r="I43" s="140">
        <v>13.27255</v>
      </c>
      <c r="J43" s="141">
        <v>0.135973916874123</v>
      </c>
      <c r="K43" s="224">
        <f t="shared" si="4"/>
        <v>0.10092649615955</v>
      </c>
      <c r="L43" s="225">
        <v>0.135973916874123</v>
      </c>
      <c r="M43" s="226"/>
      <c r="N43" s="227"/>
    </row>
    <row r="44" spans="1:20">
      <c r="A44" s="118"/>
      <c r="B44" s="83">
        <v>6666010229</v>
      </c>
      <c r="C44" s="83" t="s">
        <v>88</v>
      </c>
      <c r="D44" s="83" t="s">
        <v>615</v>
      </c>
      <c r="E44" s="153">
        <v>42.73546</v>
      </c>
      <c r="F44" s="154">
        <v>0.536123293857888</v>
      </c>
      <c r="G44" s="153">
        <v>18.3543930009948</v>
      </c>
      <c r="H44" s="154">
        <v>0.1572729289049</v>
      </c>
      <c r="I44" s="140">
        <v>23.0706</v>
      </c>
      <c r="J44" s="141">
        <v>0.236352460275993</v>
      </c>
      <c r="K44" s="224">
        <f t="shared" si="4"/>
        <v>-0.299770833581895</v>
      </c>
      <c r="L44" s="225">
        <v>0.0790795313710935</v>
      </c>
      <c r="M44" s="226"/>
      <c r="N44" s="227"/>
      <c r="O44" s="235"/>
      <c r="P44" s="235"/>
      <c r="Q44" s="235"/>
      <c r="R44" s="235"/>
      <c r="S44" s="235"/>
      <c r="T44" s="235"/>
    </row>
    <row r="45" spans="1:20">
      <c r="A45" s="118"/>
      <c r="B45" s="83">
        <v>6666010188</v>
      </c>
      <c r="C45" s="83" t="s">
        <v>90</v>
      </c>
      <c r="D45" s="83" t="s">
        <v>616</v>
      </c>
      <c r="E45" s="153">
        <v>420.61737</v>
      </c>
      <c r="F45" s="154">
        <v>5.27671329285428</v>
      </c>
      <c r="G45" s="153">
        <v>477.618655829551</v>
      </c>
      <c r="H45" s="154">
        <v>4.09256164983846</v>
      </c>
      <c r="I45" s="140">
        <v>465.92913</v>
      </c>
      <c r="J45" s="141">
        <v>4.77332605956296</v>
      </c>
      <c r="K45" s="224">
        <f t="shared" si="4"/>
        <v>-0.503387233291321</v>
      </c>
      <c r="L45" s="225">
        <v>0.680764409724494</v>
      </c>
      <c r="M45" s="226"/>
      <c r="N45" s="227" t="s">
        <v>617</v>
      </c>
      <c r="O45" s="235"/>
      <c r="P45" s="235"/>
      <c r="Q45" s="236"/>
      <c r="R45" s="235"/>
      <c r="S45" s="235"/>
      <c r="T45" s="236"/>
    </row>
    <row r="46" spans="1:20">
      <c r="A46" s="118"/>
      <c r="B46" s="83">
        <v>5102040406</v>
      </c>
      <c r="C46" s="83" t="s">
        <v>92</v>
      </c>
      <c r="D46" s="83" t="s">
        <v>618</v>
      </c>
      <c r="E46" s="153">
        <v>0</v>
      </c>
      <c r="F46" s="154">
        <v>0</v>
      </c>
      <c r="G46" s="153">
        <v>0</v>
      </c>
      <c r="H46" s="154">
        <v>0</v>
      </c>
      <c r="I46" s="140">
        <v>0</v>
      </c>
      <c r="J46" s="141">
        <v>0</v>
      </c>
      <c r="K46" s="224">
        <f t="shared" si="4"/>
        <v>0</v>
      </c>
      <c r="L46" s="225">
        <v>0</v>
      </c>
      <c r="M46" s="226"/>
      <c r="N46" s="227"/>
    </row>
    <row r="47" spans="1:20">
      <c r="A47" s="118"/>
      <c r="B47" s="83">
        <v>6666010115</v>
      </c>
      <c r="C47" s="83" t="s">
        <v>94</v>
      </c>
      <c r="D47" s="83" t="s">
        <v>619</v>
      </c>
      <c r="E47" s="153">
        <v>-2.47577</v>
      </c>
      <c r="F47" s="154">
        <v>-0.0310589371738258</v>
      </c>
      <c r="G47" s="153">
        <v>0</v>
      </c>
      <c r="H47" s="154">
        <v>0</v>
      </c>
      <c r="I47" s="140">
        <v>-1.52194</v>
      </c>
      <c r="J47" s="141">
        <v>-0.0155918902582701</v>
      </c>
      <c r="K47" s="224">
        <f t="shared" si="4"/>
        <v>0.0154670469155557</v>
      </c>
      <c r="L47" s="225">
        <v>-0.0155918902582701</v>
      </c>
      <c r="M47" s="226"/>
      <c r="N47" s="227"/>
    </row>
    <row r="48" spans="1:20">
      <c r="A48" s="118"/>
      <c r="B48" s="156" t="s">
        <v>96</v>
      </c>
      <c r="C48" s="156" t="s">
        <v>97</v>
      </c>
      <c r="D48" s="156" t="s">
        <v>98</v>
      </c>
      <c r="E48" s="157">
        <v>544.15844</v>
      </c>
      <c r="F48" s="161">
        <v>6.82655610196708</v>
      </c>
      <c r="G48" s="157">
        <v>577.726348855934</v>
      </c>
      <c r="H48" s="161">
        <v>4.95035248428984</v>
      </c>
      <c r="I48" s="237">
        <v>590.41207</v>
      </c>
      <c r="J48" s="230">
        <v>6.04862228642264</v>
      </c>
      <c r="K48" s="231">
        <f t="shared" si="4"/>
        <v>-0.77793381554444</v>
      </c>
      <c r="L48" s="232">
        <v>1.09826980213279</v>
      </c>
      <c r="M48" s="233"/>
      <c r="N48" s="234"/>
    </row>
    <row r="49" spans="1:14">
      <c r="A49" s="118" t="s">
        <v>99</v>
      </c>
      <c r="B49" s="83">
        <v>8701530201</v>
      </c>
      <c r="C49" s="83" t="s">
        <v>100</v>
      </c>
      <c r="D49" s="83" t="s">
        <v>620</v>
      </c>
      <c r="E49" s="153">
        <v>0</v>
      </c>
      <c r="F49" s="154">
        <v>0</v>
      </c>
      <c r="G49" s="153">
        <v>0</v>
      </c>
      <c r="H49" s="154">
        <v>0</v>
      </c>
      <c r="I49" s="140">
        <v>0</v>
      </c>
      <c r="J49" s="141">
        <v>0</v>
      </c>
      <c r="K49" s="224">
        <f t="shared" si="4"/>
        <v>0</v>
      </c>
      <c r="L49" s="225">
        <v>0</v>
      </c>
      <c r="M49" s="226"/>
      <c r="N49" s="227"/>
    </row>
    <row r="50" spans="1:14">
      <c r="A50" s="118"/>
      <c r="B50" s="83">
        <v>6666050309</v>
      </c>
      <c r="C50" s="83" t="s">
        <v>102</v>
      </c>
      <c r="D50" s="83" t="s">
        <v>621</v>
      </c>
      <c r="E50" s="153">
        <v>22.80459</v>
      </c>
      <c r="F50" s="154">
        <v>0.286087289241269</v>
      </c>
      <c r="G50" s="153">
        <v>0</v>
      </c>
      <c r="H50" s="154">
        <v>0</v>
      </c>
      <c r="I50" s="140">
        <v>39.44239</v>
      </c>
      <c r="J50" s="141">
        <v>0.404077306860907</v>
      </c>
      <c r="K50" s="224">
        <f t="shared" si="4"/>
        <v>0.117990017619638</v>
      </c>
      <c r="L50" s="225">
        <v>0.404077306860907</v>
      </c>
      <c r="M50" s="226"/>
      <c r="N50" s="227"/>
    </row>
    <row r="51" spans="1:14">
      <c r="A51" s="118"/>
      <c r="B51" s="83">
        <v>6666050308</v>
      </c>
      <c r="C51" s="83" t="s">
        <v>104</v>
      </c>
      <c r="D51" s="83" t="s">
        <v>622</v>
      </c>
      <c r="E51" s="153">
        <v>7.00864</v>
      </c>
      <c r="F51" s="154">
        <v>0.0879245283018868</v>
      </c>
      <c r="G51" s="153">
        <v>57.711166346792</v>
      </c>
      <c r="H51" s="154">
        <v>0.494508544160841</v>
      </c>
      <c r="I51" s="140">
        <v>7.41281</v>
      </c>
      <c r="J51" s="141">
        <v>0.0759423630533444</v>
      </c>
      <c r="K51" s="224">
        <f t="shared" si="4"/>
        <v>-0.0119821652485424</v>
      </c>
      <c r="L51" s="225">
        <v>-0.418566181107497</v>
      </c>
      <c r="M51" s="226"/>
      <c r="N51" s="227"/>
    </row>
    <row r="52" spans="1:14">
      <c r="A52" s="118"/>
      <c r="B52" s="83">
        <v>6666050306</v>
      </c>
      <c r="C52" s="83" t="s">
        <v>107</v>
      </c>
      <c r="D52" s="83" t="s">
        <v>623</v>
      </c>
      <c r="E52" s="153">
        <v>0.19189</v>
      </c>
      <c r="F52" s="154">
        <v>0.00240729124849458</v>
      </c>
      <c r="G52" s="153">
        <v>0</v>
      </c>
      <c r="H52" s="154">
        <v>0</v>
      </c>
      <c r="I52" s="140">
        <v>0.65246</v>
      </c>
      <c r="J52" s="141">
        <v>0.00668428763151694</v>
      </c>
      <c r="K52" s="224">
        <f t="shared" si="4"/>
        <v>0.00427699638302236</v>
      </c>
      <c r="L52" s="225">
        <v>0.00668428763151694</v>
      </c>
      <c r="M52" s="226"/>
      <c r="N52" s="227"/>
    </row>
    <row r="53" spans="1:14">
      <c r="A53" s="118"/>
      <c r="B53" s="156" t="s">
        <v>96</v>
      </c>
      <c r="C53" s="156" t="s">
        <v>109</v>
      </c>
      <c r="D53" s="156" t="s">
        <v>624</v>
      </c>
      <c r="E53" s="157">
        <v>30.00512</v>
      </c>
      <c r="F53" s="161">
        <v>0.37641910879165</v>
      </c>
      <c r="G53" s="157">
        <v>57.711166346792</v>
      </c>
      <c r="H53" s="161">
        <v>0.494508544160841</v>
      </c>
      <c r="I53" s="237">
        <v>47.50766</v>
      </c>
      <c r="J53" s="230">
        <v>0.486703957545768</v>
      </c>
      <c r="K53" s="231">
        <f t="shared" si="4"/>
        <v>0.110284848754118</v>
      </c>
      <c r="L53" s="232">
        <v>-0.00780458661507277</v>
      </c>
      <c r="M53" s="233"/>
      <c r="N53" s="234"/>
    </row>
    <row r="54" spans="1:14">
      <c r="A54" s="118" t="s">
        <v>111</v>
      </c>
      <c r="B54" s="83">
        <v>5102010151</v>
      </c>
      <c r="C54" s="83" t="s">
        <v>112</v>
      </c>
      <c r="D54" s="83" t="s">
        <v>625</v>
      </c>
      <c r="E54" s="153">
        <v>-8.9625</v>
      </c>
      <c r="F54" s="154">
        <v>-0.112436019670815</v>
      </c>
      <c r="G54" s="153">
        <v>0</v>
      </c>
      <c r="H54" s="154">
        <v>0</v>
      </c>
      <c r="I54" s="140">
        <v>0</v>
      </c>
      <c r="J54" s="141">
        <v>0</v>
      </c>
      <c r="K54" s="224">
        <f t="shared" si="4"/>
        <v>0.112436019670815</v>
      </c>
      <c r="L54" s="225">
        <v>0</v>
      </c>
      <c r="M54" s="226"/>
      <c r="N54" s="227"/>
    </row>
    <row r="55" spans="1:14">
      <c r="A55" s="118"/>
      <c r="B55" s="83">
        <v>5001010200</v>
      </c>
      <c r="C55" s="83" t="s">
        <v>114</v>
      </c>
      <c r="D55" s="83" t="s">
        <v>626</v>
      </c>
      <c r="E55" s="153">
        <v>0.36849</v>
      </c>
      <c r="F55" s="154">
        <v>0.00462276696105981</v>
      </c>
      <c r="G55" s="153">
        <v>0</v>
      </c>
      <c r="H55" s="154">
        <v>0</v>
      </c>
      <c r="I55" s="140">
        <v>0</v>
      </c>
      <c r="J55" s="141">
        <v>0</v>
      </c>
      <c r="K55" s="224">
        <f t="shared" si="4"/>
        <v>-0.00462276696105981</v>
      </c>
      <c r="L55" s="225">
        <v>0</v>
      </c>
      <c r="M55" s="226"/>
      <c r="N55" s="227"/>
    </row>
    <row r="56" spans="1:14">
      <c r="A56" s="118"/>
      <c r="B56" s="83">
        <v>5001010201</v>
      </c>
      <c r="C56" s="83" t="s">
        <v>116</v>
      </c>
      <c r="D56" s="83" t="s">
        <v>627</v>
      </c>
      <c r="E56" s="153">
        <v>0.0012</v>
      </c>
      <c r="F56" s="154">
        <v>1.50541951023685e-5</v>
      </c>
      <c r="G56" s="153">
        <v>0</v>
      </c>
      <c r="H56" s="154">
        <v>0</v>
      </c>
      <c r="I56" s="140">
        <v>0</v>
      </c>
      <c r="J56" s="141">
        <v>0</v>
      </c>
      <c r="K56" s="224">
        <f t="shared" si="4"/>
        <v>-1.50541951023685e-5</v>
      </c>
      <c r="L56" s="225">
        <v>0</v>
      </c>
      <c r="M56" s="226"/>
      <c r="N56" s="227"/>
    </row>
    <row r="57" spans="1:14">
      <c r="A57" s="118"/>
      <c r="B57" s="83">
        <v>5207000011</v>
      </c>
      <c r="C57" s="83" t="s">
        <v>118</v>
      </c>
      <c r="D57" s="83" t="s">
        <v>628</v>
      </c>
      <c r="E57" s="153">
        <v>0</v>
      </c>
      <c r="F57" s="154">
        <v>0</v>
      </c>
      <c r="G57" s="153">
        <v>0</v>
      </c>
      <c r="H57" s="154">
        <v>0</v>
      </c>
      <c r="I57" s="140">
        <v>0</v>
      </c>
      <c r="J57" s="141">
        <v>0</v>
      </c>
      <c r="K57" s="224">
        <f t="shared" si="4"/>
        <v>0</v>
      </c>
      <c r="L57" s="225">
        <v>0</v>
      </c>
      <c r="M57" s="226"/>
      <c r="N57" s="227"/>
    </row>
    <row r="58" spans="1:14">
      <c r="A58" s="118"/>
      <c r="B58" s="83">
        <v>5207000012</v>
      </c>
      <c r="C58" s="83" t="s">
        <v>120</v>
      </c>
      <c r="D58" s="83" t="s">
        <v>629</v>
      </c>
      <c r="E58" s="153">
        <v>0</v>
      </c>
      <c r="F58" s="154">
        <v>0</v>
      </c>
      <c r="G58" s="153">
        <v>0</v>
      </c>
      <c r="H58" s="154">
        <v>0</v>
      </c>
      <c r="I58" s="140">
        <v>0</v>
      </c>
      <c r="J58" s="141">
        <v>0</v>
      </c>
      <c r="K58" s="224">
        <f t="shared" si="4"/>
        <v>0</v>
      </c>
      <c r="L58" s="225">
        <v>0</v>
      </c>
      <c r="M58" s="226"/>
      <c r="N58" s="227"/>
    </row>
    <row r="59" spans="1:14">
      <c r="A59" s="118"/>
      <c r="B59" s="83">
        <v>5207000022</v>
      </c>
      <c r="C59" s="83" t="s">
        <v>122</v>
      </c>
      <c r="D59" s="83" t="s">
        <v>630</v>
      </c>
      <c r="E59" s="153">
        <v>0</v>
      </c>
      <c r="F59" s="154">
        <v>0</v>
      </c>
      <c r="G59" s="153">
        <v>0</v>
      </c>
      <c r="H59" s="154">
        <v>0</v>
      </c>
      <c r="I59" s="140">
        <v>0</v>
      </c>
      <c r="J59" s="141">
        <v>0</v>
      </c>
      <c r="K59" s="224">
        <f t="shared" si="4"/>
        <v>0</v>
      </c>
      <c r="L59" s="225">
        <v>0</v>
      </c>
      <c r="M59" s="226"/>
      <c r="N59" s="227"/>
    </row>
    <row r="60" spans="1:14">
      <c r="A60" s="118"/>
      <c r="B60" s="83">
        <v>5301060000</v>
      </c>
      <c r="C60" s="83" t="s">
        <v>124</v>
      </c>
      <c r="D60" s="83" t="s">
        <v>330</v>
      </c>
      <c r="E60" s="153">
        <v>-1.44101</v>
      </c>
      <c r="F60" s="154">
        <v>-0.0180777047370534</v>
      </c>
      <c r="G60" s="153">
        <v>0</v>
      </c>
      <c r="H60" s="154">
        <v>0</v>
      </c>
      <c r="I60" s="140">
        <v>-2.60045</v>
      </c>
      <c r="J60" s="141">
        <v>-0.0266409523516817</v>
      </c>
      <c r="K60" s="224">
        <f t="shared" si="4"/>
        <v>-0.0085632476146283</v>
      </c>
      <c r="L60" s="225">
        <v>-0.0266409523516817</v>
      </c>
      <c r="M60" s="226"/>
      <c r="N60" s="227"/>
    </row>
    <row r="61" spans="1:14">
      <c r="A61" s="118"/>
      <c r="B61" s="83">
        <v>5301999999</v>
      </c>
      <c r="C61" s="83" t="s">
        <v>126</v>
      </c>
      <c r="D61" s="83" t="s">
        <v>631</v>
      </c>
      <c r="E61" s="153">
        <v>0</v>
      </c>
      <c r="F61" s="154">
        <v>0</v>
      </c>
      <c r="G61" s="153">
        <v>0</v>
      </c>
      <c r="H61" s="154">
        <v>0</v>
      </c>
      <c r="I61" s="140">
        <v>0</v>
      </c>
      <c r="J61" s="141">
        <v>0</v>
      </c>
      <c r="K61" s="224">
        <f t="shared" si="4"/>
        <v>0</v>
      </c>
      <c r="L61" s="225">
        <v>0</v>
      </c>
      <c r="M61" s="226"/>
      <c r="N61" s="227"/>
    </row>
    <row r="62" spans="1:14">
      <c r="A62" s="118"/>
      <c r="B62" s="83">
        <v>5405030000</v>
      </c>
      <c r="C62" s="83" t="s">
        <v>128</v>
      </c>
      <c r="D62" s="83" t="s">
        <v>632</v>
      </c>
      <c r="E62" s="153">
        <v>0.04414</v>
      </c>
      <c r="F62" s="154">
        <v>0.000553743476515456</v>
      </c>
      <c r="G62" s="153">
        <v>0</v>
      </c>
      <c r="H62" s="154">
        <v>0</v>
      </c>
      <c r="I62" s="140">
        <v>0.000219999999999745</v>
      </c>
      <c r="J62" s="141">
        <v>2.25384434131138e-6</v>
      </c>
      <c r="K62" s="224">
        <f t="shared" si="4"/>
        <v>-0.000551489632174145</v>
      </c>
      <c r="L62" s="225">
        <v>2.25384434131138e-6</v>
      </c>
      <c r="M62" s="226"/>
      <c r="N62" s="227"/>
    </row>
    <row r="63" spans="1:14">
      <c r="A63" s="118"/>
      <c r="B63" s="83">
        <v>5601050000</v>
      </c>
      <c r="C63" s="83" t="s">
        <v>130</v>
      </c>
      <c r="D63" s="83" t="s">
        <v>331</v>
      </c>
      <c r="E63" s="153">
        <v>0</v>
      </c>
      <c r="F63" s="154">
        <v>0</v>
      </c>
      <c r="G63" s="153">
        <v>0</v>
      </c>
      <c r="H63" s="154">
        <v>0</v>
      </c>
      <c r="I63" s="140">
        <v>0</v>
      </c>
      <c r="J63" s="141">
        <v>0</v>
      </c>
      <c r="K63" s="224">
        <f t="shared" si="4"/>
        <v>0</v>
      </c>
      <c r="L63" s="225">
        <v>0</v>
      </c>
      <c r="M63" s="226"/>
      <c r="N63" s="227"/>
    </row>
    <row r="64" spans="1:14">
      <c r="A64" s="118"/>
      <c r="B64" s="83">
        <v>5601050100</v>
      </c>
      <c r="C64" s="83" t="s">
        <v>132</v>
      </c>
      <c r="D64" s="83" t="s">
        <v>332</v>
      </c>
      <c r="E64" s="153">
        <v>0.03604</v>
      </c>
      <c r="F64" s="154">
        <v>0.000452127659574468</v>
      </c>
      <c r="G64" s="153">
        <v>0</v>
      </c>
      <c r="H64" s="154">
        <v>0</v>
      </c>
      <c r="I64" s="140">
        <v>0</v>
      </c>
      <c r="J64" s="141">
        <v>0</v>
      </c>
      <c r="K64" s="224">
        <f t="shared" si="4"/>
        <v>-0.000452127659574468</v>
      </c>
      <c r="L64" s="225">
        <v>0</v>
      </c>
      <c r="M64" s="226"/>
      <c r="N64" s="227"/>
    </row>
    <row r="65" spans="1:14">
      <c r="A65" s="118"/>
      <c r="B65" s="83">
        <v>5102040893</v>
      </c>
      <c r="C65" s="83" t="s">
        <v>134</v>
      </c>
      <c r="D65" s="83" t="s">
        <v>633</v>
      </c>
      <c r="E65" s="153">
        <v>0</v>
      </c>
      <c r="F65" s="154">
        <v>0</v>
      </c>
      <c r="G65" s="153">
        <v>0</v>
      </c>
      <c r="H65" s="154">
        <v>0</v>
      </c>
      <c r="I65" s="140">
        <v>0</v>
      </c>
      <c r="J65" s="141">
        <v>0</v>
      </c>
      <c r="K65" s="224">
        <f t="shared" si="4"/>
        <v>0</v>
      </c>
      <c r="L65" s="225">
        <v>0</v>
      </c>
      <c r="M65" s="226"/>
      <c r="N65" s="227"/>
    </row>
    <row r="66" spans="1:14">
      <c r="A66" s="118"/>
      <c r="B66" s="83">
        <v>5801000041</v>
      </c>
      <c r="C66" s="83" t="s">
        <v>136</v>
      </c>
      <c r="D66" s="83" t="s">
        <v>634</v>
      </c>
      <c r="E66" s="153">
        <v>0</v>
      </c>
      <c r="F66" s="154">
        <v>0</v>
      </c>
      <c r="G66" s="153">
        <v>0</v>
      </c>
      <c r="H66" s="154">
        <v>0</v>
      </c>
      <c r="I66" s="140">
        <v>0</v>
      </c>
      <c r="J66" s="141">
        <v>0</v>
      </c>
      <c r="K66" s="224">
        <f t="shared" si="4"/>
        <v>0</v>
      </c>
      <c r="L66" s="225">
        <v>0</v>
      </c>
      <c r="M66" s="226"/>
      <c r="N66" s="227"/>
    </row>
    <row r="67" spans="1:14">
      <c r="A67" s="118"/>
      <c r="B67" s="83">
        <v>6666010322</v>
      </c>
      <c r="C67" s="83" t="s">
        <v>138</v>
      </c>
      <c r="D67" s="83" t="s">
        <v>328</v>
      </c>
      <c r="E67" s="153">
        <v>4.79189</v>
      </c>
      <c r="F67" s="154">
        <v>0.0601150391409073</v>
      </c>
      <c r="G67" s="153">
        <v>3.24056739651914</v>
      </c>
      <c r="H67" s="154">
        <v>0.0277673865726134</v>
      </c>
      <c r="I67" s="140">
        <v>0.86378</v>
      </c>
      <c r="J67" s="141">
        <v>0.00884920756881909</v>
      </c>
      <c r="K67" s="224">
        <f t="shared" si="4"/>
        <v>-0.0512658315720882</v>
      </c>
      <c r="L67" s="225">
        <v>-0.0189181790037943</v>
      </c>
      <c r="M67" s="226"/>
      <c r="N67" s="227"/>
    </row>
    <row r="68" spans="1:14">
      <c r="A68" s="118"/>
      <c r="B68" s="83">
        <v>6666020101</v>
      </c>
      <c r="C68" s="83" t="s">
        <v>140</v>
      </c>
      <c r="D68" s="83" t="s">
        <v>335</v>
      </c>
      <c r="E68" s="153">
        <v>0</v>
      </c>
      <c r="F68" s="154">
        <v>0</v>
      </c>
      <c r="G68" s="153">
        <v>7.85938837490515</v>
      </c>
      <c r="H68" s="154">
        <v>0.0673445876992751</v>
      </c>
      <c r="I68" s="140">
        <v>0</v>
      </c>
      <c r="J68" s="141">
        <v>0</v>
      </c>
      <c r="K68" s="224">
        <f t="shared" si="4"/>
        <v>0</v>
      </c>
      <c r="L68" s="225">
        <v>-0.0673445876992751</v>
      </c>
      <c r="M68" s="226"/>
      <c r="N68" s="227"/>
    </row>
    <row r="69" spans="1:14">
      <c r="A69" s="118"/>
      <c r="B69" s="83">
        <v>6666020201</v>
      </c>
      <c r="C69" s="83" t="s">
        <v>143</v>
      </c>
      <c r="D69" s="83" t="s">
        <v>635</v>
      </c>
      <c r="E69" s="153">
        <v>0.00558</v>
      </c>
      <c r="F69" s="154">
        <v>7.00020072260136e-5</v>
      </c>
      <c r="G69" s="153">
        <v>0</v>
      </c>
      <c r="H69" s="154">
        <v>0</v>
      </c>
      <c r="I69" s="140">
        <v>-0.06933</v>
      </c>
      <c r="J69" s="141">
        <v>-0.000710268309924086</v>
      </c>
      <c r="K69" s="224">
        <f t="shared" si="4"/>
        <v>-0.0007802703171501</v>
      </c>
      <c r="L69" s="225">
        <v>-0.000710268309924086</v>
      </c>
      <c r="M69" s="226"/>
      <c r="N69" s="227"/>
    </row>
    <row r="70" spans="1:14">
      <c r="A70" s="118"/>
      <c r="B70" s="83">
        <v>6666020202</v>
      </c>
      <c r="C70" s="83" t="s">
        <v>146</v>
      </c>
      <c r="D70" s="83" t="s">
        <v>636</v>
      </c>
      <c r="E70" s="153">
        <v>0</v>
      </c>
      <c r="F70" s="154">
        <v>0</v>
      </c>
      <c r="G70" s="153">
        <v>0</v>
      </c>
      <c r="H70" s="154">
        <v>0</v>
      </c>
      <c r="I70" s="140">
        <v>0</v>
      </c>
      <c r="J70" s="141">
        <v>0</v>
      </c>
      <c r="K70" s="224">
        <f t="shared" si="4"/>
        <v>0</v>
      </c>
      <c r="L70" s="225">
        <v>0</v>
      </c>
      <c r="M70" s="226"/>
      <c r="N70" s="227"/>
    </row>
    <row r="71" spans="1:14">
      <c r="A71" s="118"/>
      <c r="B71" s="83">
        <v>6666020204</v>
      </c>
      <c r="C71" s="83" t="s">
        <v>148</v>
      </c>
      <c r="D71" s="83" t="s">
        <v>637</v>
      </c>
      <c r="E71" s="153">
        <v>0.04626</v>
      </c>
      <c r="F71" s="154">
        <v>0.000580339221196307</v>
      </c>
      <c r="G71" s="153">
        <v>3.82137978767653</v>
      </c>
      <c r="H71" s="154">
        <v>0.0327441823673111</v>
      </c>
      <c r="I71" s="140">
        <v>0</v>
      </c>
      <c r="J71" s="141">
        <v>0</v>
      </c>
      <c r="K71" s="224">
        <f t="shared" si="4"/>
        <v>-0.000580339221196307</v>
      </c>
      <c r="L71" s="225">
        <v>-0.0327441823673111</v>
      </c>
      <c r="M71" s="226"/>
      <c r="N71" s="227"/>
    </row>
    <row r="72" spans="1:14">
      <c r="A72" s="118"/>
      <c r="B72" s="83">
        <v>6666020205</v>
      </c>
      <c r="C72" s="83" t="s">
        <v>150</v>
      </c>
      <c r="D72" s="83" t="s">
        <v>638</v>
      </c>
      <c r="E72" s="153">
        <v>0</v>
      </c>
      <c r="F72" s="154">
        <v>0</v>
      </c>
      <c r="G72" s="153">
        <v>0</v>
      </c>
      <c r="H72" s="154">
        <v>0</v>
      </c>
      <c r="I72" s="140">
        <v>0</v>
      </c>
      <c r="J72" s="141">
        <v>0</v>
      </c>
      <c r="K72" s="224">
        <f t="shared" si="4"/>
        <v>0</v>
      </c>
      <c r="L72" s="225">
        <v>0</v>
      </c>
      <c r="M72" s="226"/>
      <c r="N72" s="227"/>
    </row>
    <row r="73" spans="1:14">
      <c r="A73" s="118"/>
      <c r="B73" s="83">
        <v>6666020301</v>
      </c>
      <c r="C73" s="83" t="s">
        <v>152</v>
      </c>
      <c r="D73" s="83" t="s">
        <v>639</v>
      </c>
      <c r="E73" s="153">
        <v>0</v>
      </c>
      <c r="F73" s="154">
        <v>0</v>
      </c>
      <c r="G73" s="153">
        <v>0</v>
      </c>
      <c r="H73" s="154">
        <v>0</v>
      </c>
      <c r="I73" s="140">
        <v>0.47978</v>
      </c>
      <c r="J73" s="141">
        <v>0.00491522471852558</v>
      </c>
      <c r="K73" s="224">
        <f t="shared" si="4"/>
        <v>0.00491522471852558</v>
      </c>
      <c r="L73" s="225">
        <v>0.00491522471852558</v>
      </c>
      <c r="M73" s="226"/>
      <c r="N73" s="227"/>
    </row>
    <row r="74" spans="1:14">
      <c r="A74" s="118"/>
      <c r="B74" s="83">
        <v>6666020302</v>
      </c>
      <c r="C74" s="83" t="s">
        <v>154</v>
      </c>
      <c r="D74" s="83" t="s">
        <v>640</v>
      </c>
      <c r="E74" s="153">
        <v>0</v>
      </c>
      <c r="F74" s="154">
        <v>0</v>
      </c>
      <c r="G74" s="153">
        <v>1.23071785559899</v>
      </c>
      <c r="H74" s="154">
        <v>0.0105456280572787</v>
      </c>
      <c r="I74" s="140">
        <v>0</v>
      </c>
      <c r="J74" s="141">
        <v>0</v>
      </c>
      <c r="K74" s="224">
        <f t="shared" si="4"/>
        <v>0</v>
      </c>
      <c r="L74" s="225">
        <v>-0.0105456280572787</v>
      </c>
      <c r="M74" s="226"/>
      <c r="N74" s="227"/>
    </row>
    <row r="75" spans="1:14">
      <c r="A75" s="118"/>
      <c r="B75" s="83" t="s">
        <v>156</v>
      </c>
      <c r="C75" s="83" t="s">
        <v>157</v>
      </c>
      <c r="D75" s="83" t="s">
        <v>343</v>
      </c>
      <c r="E75" s="153">
        <v>0</v>
      </c>
      <c r="F75" s="154">
        <v>0</v>
      </c>
      <c r="G75" s="153">
        <v>0</v>
      </c>
      <c r="H75" s="154">
        <v>0</v>
      </c>
      <c r="I75" s="140">
        <v>0</v>
      </c>
      <c r="J75" s="141">
        <v>0</v>
      </c>
      <c r="K75" s="224">
        <f t="shared" si="4"/>
        <v>0</v>
      </c>
      <c r="L75" s="225">
        <v>0</v>
      </c>
      <c r="M75" s="226"/>
      <c r="N75" s="227"/>
    </row>
    <row r="76" spans="1:14">
      <c r="A76" s="118"/>
      <c r="B76" s="83">
        <v>6666020405</v>
      </c>
      <c r="C76" s="83" t="s">
        <v>159</v>
      </c>
      <c r="D76" s="83" t="s">
        <v>641</v>
      </c>
      <c r="E76" s="153">
        <v>0</v>
      </c>
      <c r="F76" s="154">
        <v>0</v>
      </c>
      <c r="G76" s="153">
        <v>0</v>
      </c>
      <c r="H76" s="154">
        <v>0</v>
      </c>
      <c r="I76" s="140">
        <v>0</v>
      </c>
      <c r="J76" s="141">
        <v>0</v>
      </c>
      <c r="K76" s="224">
        <f t="shared" si="4"/>
        <v>0</v>
      </c>
      <c r="L76" s="225">
        <v>0</v>
      </c>
      <c r="M76" s="226"/>
      <c r="N76" s="227"/>
    </row>
    <row r="77" spans="1:14">
      <c r="A77" s="118"/>
      <c r="B77" s="83">
        <v>6666020495</v>
      </c>
      <c r="C77" s="83" t="s">
        <v>161</v>
      </c>
      <c r="D77" s="83" t="s">
        <v>642</v>
      </c>
      <c r="E77" s="153">
        <v>0.07849</v>
      </c>
      <c r="F77" s="154">
        <v>0.000984669811320755</v>
      </c>
      <c r="G77" s="153">
        <v>0</v>
      </c>
      <c r="H77" s="154">
        <v>0</v>
      </c>
      <c r="I77" s="140">
        <v>0.14395</v>
      </c>
      <c r="J77" s="141">
        <v>0.00147473133150977</v>
      </c>
      <c r="K77" s="224">
        <f t="shared" si="4"/>
        <v>0.000490061520189015</v>
      </c>
      <c r="L77" s="225">
        <v>0.00147473133150977</v>
      </c>
      <c r="M77" s="226"/>
      <c r="N77" s="227"/>
    </row>
    <row r="78" spans="1:14">
      <c r="A78" s="118"/>
      <c r="B78" s="83">
        <v>6666020504</v>
      </c>
      <c r="C78" s="83" t="s">
        <v>163</v>
      </c>
      <c r="D78" s="83" t="s">
        <v>344</v>
      </c>
      <c r="E78" s="153">
        <v>0</v>
      </c>
      <c r="F78" s="154">
        <v>0</v>
      </c>
      <c r="G78" s="153">
        <v>0</v>
      </c>
      <c r="H78" s="154">
        <v>0</v>
      </c>
      <c r="I78" s="140">
        <v>0</v>
      </c>
      <c r="J78" s="141">
        <v>0</v>
      </c>
      <c r="K78" s="224">
        <f t="shared" si="4"/>
        <v>0</v>
      </c>
      <c r="L78" s="225">
        <v>0</v>
      </c>
      <c r="M78" s="226"/>
      <c r="N78" s="227"/>
    </row>
    <row r="79" spans="1:14">
      <c r="A79" s="118"/>
      <c r="B79" s="83">
        <v>6666020508</v>
      </c>
      <c r="C79" s="83" t="s">
        <v>165</v>
      </c>
      <c r="D79" s="83" t="s">
        <v>345</v>
      </c>
      <c r="E79" s="153">
        <v>0</v>
      </c>
      <c r="F79" s="154">
        <v>0</v>
      </c>
      <c r="G79" s="153">
        <v>0</v>
      </c>
      <c r="H79" s="154">
        <v>0</v>
      </c>
      <c r="I79" s="140">
        <v>0</v>
      </c>
      <c r="J79" s="141">
        <v>0</v>
      </c>
      <c r="K79" s="224">
        <f t="shared" si="4"/>
        <v>0</v>
      </c>
      <c r="L79" s="225">
        <v>0</v>
      </c>
      <c r="M79" s="226"/>
      <c r="N79" s="227"/>
    </row>
    <row r="80" spans="1:14">
      <c r="A80" s="118"/>
      <c r="B80" s="83">
        <v>6666020602</v>
      </c>
      <c r="C80" s="83" t="s">
        <v>167</v>
      </c>
      <c r="D80" s="83" t="s">
        <v>643</v>
      </c>
      <c r="E80" s="153">
        <v>0</v>
      </c>
      <c r="F80" s="154">
        <v>0</v>
      </c>
      <c r="G80" s="153">
        <v>0.402729491924783</v>
      </c>
      <c r="H80" s="154">
        <v>0.00345086033343407</v>
      </c>
      <c r="I80" s="140">
        <v>0</v>
      </c>
      <c r="J80" s="141">
        <v>0</v>
      </c>
      <c r="K80" s="224">
        <f t="shared" si="4"/>
        <v>0</v>
      </c>
      <c r="L80" s="225">
        <v>-0.00345086033343407</v>
      </c>
      <c r="M80" s="226"/>
      <c r="N80" s="227"/>
    </row>
    <row r="81" spans="1:14">
      <c r="A81" s="118"/>
      <c r="B81" s="83">
        <v>6666020701</v>
      </c>
      <c r="C81" s="83" t="s">
        <v>170</v>
      </c>
      <c r="D81" s="83" t="s">
        <v>348</v>
      </c>
      <c r="E81" s="153">
        <v>0</v>
      </c>
      <c r="F81" s="154">
        <v>0</v>
      </c>
      <c r="G81" s="153">
        <v>0</v>
      </c>
      <c r="H81" s="154">
        <v>0</v>
      </c>
      <c r="I81" s="140">
        <v>0</v>
      </c>
      <c r="J81" s="141">
        <v>0</v>
      </c>
      <c r="K81" s="224">
        <f t="shared" si="4"/>
        <v>0</v>
      </c>
      <c r="L81" s="225">
        <v>0</v>
      </c>
      <c r="M81" s="226"/>
      <c r="N81" s="227"/>
    </row>
    <row r="82" spans="1:14">
      <c r="A82" s="118"/>
      <c r="B82" s="83">
        <v>6666020802</v>
      </c>
      <c r="C82" s="83" t="s">
        <v>172</v>
      </c>
      <c r="D82" s="83" t="s">
        <v>644</v>
      </c>
      <c r="E82" s="153">
        <v>23.481</v>
      </c>
      <c r="F82" s="154">
        <v>0.294572962665596</v>
      </c>
      <c r="G82" s="153">
        <v>20.409</v>
      </c>
      <c r="H82" s="154">
        <v>0.174878199777358</v>
      </c>
      <c r="I82" s="140">
        <v>21.109</v>
      </c>
      <c r="J82" s="141">
        <v>0.216256364549077</v>
      </c>
      <c r="K82" s="224">
        <f t="shared" si="4"/>
        <v>-0.078316598116519</v>
      </c>
      <c r="L82" s="225">
        <v>0.0413781647717198</v>
      </c>
      <c r="M82" s="226"/>
      <c r="N82" s="227"/>
    </row>
    <row r="83" spans="1:14">
      <c r="A83" s="118"/>
      <c r="B83" s="83">
        <v>6666020803</v>
      </c>
      <c r="C83" s="83" t="s">
        <v>174</v>
      </c>
      <c r="D83" s="83" t="s">
        <v>645</v>
      </c>
      <c r="E83" s="153">
        <v>9.5524</v>
      </c>
      <c r="F83" s="154">
        <v>0.119836411079888</v>
      </c>
      <c r="G83" s="153">
        <v>3.46246019856849</v>
      </c>
      <c r="H83" s="154">
        <v>0.0296687150926753</v>
      </c>
      <c r="I83" s="140">
        <v>6.59518</v>
      </c>
      <c r="J83" s="141">
        <v>0.067565950558851</v>
      </c>
      <c r="K83" s="224">
        <f t="shared" si="4"/>
        <v>-0.052270460521037</v>
      </c>
      <c r="L83" s="225">
        <v>0.0378972354661757</v>
      </c>
      <c r="M83" s="226"/>
      <c r="N83" s="227"/>
    </row>
    <row r="84" spans="1:14">
      <c r="A84" s="118"/>
      <c r="B84" s="83">
        <v>6666021100</v>
      </c>
      <c r="C84" s="83" t="s">
        <v>176</v>
      </c>
      <c r="D84" s="83" t="s">
        <v>352</v>
      </c>
      <c r="E84" s="153">
        <v>18.85796</v>
      </c>
      <c r="F84" s="154">
        <v>0.236576174227218</v>
      </c>
      <c r="G84" s="153">
        <v>17.6861510263767</v>
      </c>
      <c r="H84" s="154">
        <v>0.151546976945623</v>
      </c>
      <c r="I84" s="140">
        <v>7.22893</v>
      </c>
      <c r="J84" s="141">
        <v>0.0740585589738861</v>
      </c>
      <c r="K84" s="224">
        <f t="shared" si="4"/>
        <v>-0.162517615253332</v>
      </c>
      <c r="L84" s="225">
        <v>-0.077488417971737</v>
      </c>
      <c r="M84" s="226"/>
      <c r="N84" s="227"/>
    </row>
    <row r="85" spans="1:14">
      <c r="A85" s="118"/>
      <c r="B85" s="83">
        <v>6666021104</v>
      </c>
      <c r="C85" s="83" t="s">
        <v>178</v>
      </c>
      <c r="D85" s="83" t="s">
        <v>355</v>
      </c>
      <c r="E85" s="153">
        <v>0</v>
      </c>
      <c r="F85" s="154">
        <v>0</v>
      </c>
      <c r="G85" s="153">
        <v>0</v>
      </c>
      <c r="H85" s="154">
        <v>0</v>
      </c>
      <c r="I85" s="140">
        <v>0</v>
      </c>
      <c r="J85" s="141">
        <v>0</v>
      </c>
      <c r="K85" s="224">
        <f t="shared" si="4"/>
        <v>0</v>
      </c>
      <c r="L85" s="225">
        <v>0</v>
      </c>
      <c r="M85" s="226"/>
      <c r="N85" s="227"/>
    </row>
    <row r="86" spans="1:14">
      <c r="A86" s="118"/>
      <c r="B86" s="83">
        <v>6666021902</v>
      </c>
      <c r="C86" s="83" t="s">
        <v>180</v>
      </c>
      <c r="D86" s="83" t="s">
        <v>360</v>
      </c>
      <c r="E86" s="153">
        <v>17.23454</v>
      </c>
      <c r="F86" s="154">
        <v>0.216210106382979</v>
      </c>
      <c r="G86" s="153">
        <v>10.8825405290592</v>
      </c>
      <c r="H86" s="154">
        <v>0.0932490125300606</v>
      </c>
      <c r="I86" s="140">
        <v>7.84995</v>
      </c>
      <c r="J86" s="141">
        <v>0.0804207517595353</v>
      </c>
      <c r="K86" s="224">
        <f t="shared" si="4"/>
        <v>-0.135789354623444</v>
      </c>
      <c r="L86" s="225">
        <v>-0.0128282607705253</v>
      </c>
      <c r="M86" s="226"/>
      <c r="N86" s="227"/>
    </row>
    <row r="87" spans="1:14">
      <c r="A87" s="118"/>
      <c r="B87" s="83">
        <v>6666022100</v>
      </c>
      <c r="C87" s="83" t="s">
        <v>182</v>
      </c>
      <c r="D87" s="83" t="s">
        <v>361</v>
      </c>
      <c r="E87" s="153">
        <v>15.40124</v>
      </c>
      <c r="F87" s="154">
        <v>0.193211059815335</v>
      </c>
      <c r="G87" s="153">
        <v>13.7668100750848</v>
      </c>
      <c r="H87" s="154">
        <v>0.11796339666851</v>
      </c>
      <c r="I87" s="140">
        <v>14.06269</v>
      </c>
      <c r="J87" s="141">
        <v>0.144068701273422</v>
      </c>
      <c r="K87" s="224">
        <f t="shared" si="4"/>
        <v>-0.049142358541913</v>
      </c>
      <c r="L87" s="225">
        <v>0.0261053046049121</v>
      </c>
      <c r="M87" s="226"/>
      <c r="N87" s="227"/>
    </row>
    <row r="88" spans="1:14">
      <c r="A88" s="118"/>
      <c r="B88" s="83">
        <v>6666022300</v>
      </c>
      <c r="C88" s="83" t="s">
        <v>184</v>
      </c>
      <c r="D88" s="83" t="s">
        <v>362</v>
      </c>
      <c r="E88" s="153">
        <v>0</v>
      </c>
      <c r="F88" s="154">
        <v>0</v>
      </c>
      <c r="G88" s="153">
        <v>0</v>
      </c>
      <c r="H88" s="154">
        <v>0</v>
      </c>
      <c r="I88" s="140">
        <v>0</v>
      </c>
      <c r="J88" s="141">
        <v>0</v>
      </c>
      <c r="K88" s="224">
        <f t="shared" si="4"/>
        <v>0</v>
      </c>
      <c r="L88" s="225">
        <v>0</v>
      </c>
      <c r="M88" s="226"/>
      <c r="N88" s="227"/>
    </row>
    <row r="89" spans="1:14">
      <c r="A89" s="118"/>
      <c r="B89" s="83">
        <v>6666029700</v>
      </c>
      <c r="C89" s="83" t="s">
        <v>186</v>
      </c>
      <c r="D89" s="83" t="s">
        <v>646</v>
      </c>
      <c r="E89" s="153">
        <v>0</v>
      </c>
      <c r="F89" s="154">
        <v>0</v>
      </c>
      <c r="G89" s="153">
        <v>0</v>
      </c>
      <c r="H89" s="154">
        <v>0</v>
      </c>
      <c r="I89" s="140">
        <v>0</v>
      </c>
      <c r="J89" s="141">
        <v>0</v>
      </c>
      <c r="K89" s="224">
        <f t="shared" si="4"/>
        <v>0</v>
      </c>
      <c r="L89" s="225">
        <v>0</v>
      </c>
      <c r="M89" s="226"/>
      <c r="N89" s="227"/>
    </row>
    <row r="90" spans="1:14">
      <c r="A90" s="118"/>
      <c r="B90" s="83">
        <v>6666029900</v>
      </c>
      <c r="C90" s="83" t="s">
        <v>188</v>
      </c>
      <c r="D90" s="83" t="s">
        <v>363</v>
      </c>
      <c r="E90" s="153">
        <v>0</v>
      </c>
      <c r="F90" s="154">
        <v>0</v>
      </c>
      <c r="G90" s="153">
        <v>0</v>
      </c>
      <c r="H90" s="154">
        <v>0</v>
      </c>
      <c r="I90" s="140">
        <v>0</v>
      </c>
      <c r="J90" s="141">
        <v>0</v>
      </c>
      <c r="K90" s="224">
        <f t="shared" si="4"/>
        <v>0</v>
      </c>
      <c r="L90" s="225">
        <v>0</v>
      </c>
      <c r="M90" s="226"/>
      <c r="N90" s="227"/>
    </row>
    <row r="91" spans="1:14">
      <c r="A91" s="118"/>
      <c r="B91" s="83">
        <v>6666029996</v>
      </c>
      <c r="C91" s="83" t="s">
        <v>190</v>
      </c>
      <c r="D91" s="83" t="s">
        <v>647</v>
      </c>
      <c r="E91" s="153">
        <v>0</v>
      </c>
      <c r="F91" s="154">
        <v>0</v>
      </c>
      <c r="G91" s="153">
        <v>0</v>
      </c>
      <c r="H91" s="154">
        <v>0</v>
      </c>
      <c r="I91" s="140">
        <v>0.0037</v>
      </c>
      <c r="J91" s="141">
        <v>3.79055639220989e-5</v>
      </c>
      <c r="K91" s="224">
        <f t="shared" si="4"/>
        <v>3.79055639220989e-5</v>
      </c>
      <c r="L91" s="225">
        <v>3.79055639220989e-5</v>
      </c>
      <c r="M91" s="226"/>
      <c r="N91" s="227"/>
    </row>
    <row r="92" spans="1:14">
      <c r="A92" s="118"/>
      <c r="B92" s="83">
        <v>6666029997</v>
      </c>
      <c r="C92" s="83" t="s">
        <v>191</v>
      </c>
      <c r="D92" s="83" t="s">
        <v>364</v>
      </c>
      <c r="E92" s="153">
        <v>0</v>
      </c>
      <c r="F92" s="154">
        <v>0</v>
      </c>
      <c r="G92" s="153">
        <v>0</v>
      </c>
      <c r="H92" s="154">
        <v>0</v>
      </c>
      <c r="I92" s="140">
        <v>1.44756</v>
      </c>
      <c r="J92" s="141">
        <v>0.0148298859759658</v>
      </c>
      <c r="K92" s="224">
        <f t="shared" si="4"/>
        <v>0.0148298859759658</v>
      </c>
      <c r="L92" s="225">
        <v>0.0148298859759658</v>
      </c>
      <c r="M92" s="226"/>
      <c r="N92" s="227"/>
    </row>
    <row r="93" spans="1:14">
      <c r="A93" s="118"/>
      <c r="B93" s="83">
        <v>6666030702</v>
      </c>
      <c r="C93" s="83" t="s">
        <v>193</v>
      </c>
      <c r="D93" s="83" t="s">
        <v>648</v>
      </c>
      <c r="E93" s="153">
        <v>0</v>
      </c>
      <c r="F93" s="154">
        <v>0</v>
      </c>
      <c r="G93" s="153">
        <v>0</v>
      </c>
      <c r="H93" s="154">
        <v>0</v>
      </c>
      <c r="I93" s="140">
        <v>0</v>
      </c>
      <c r="J93" s="141">
        <v>0</v>
      </c>
      <c r="K93" s="224">
        <f t="shared" si="4"/>
        <v>0</v>
      </c>
      <c r="L93" s="225">
        <v>0</v>
      </c>
      <c r="M93" s="226"/>
      <c r="N93" s="227"/>
    </row>
    <row r="94" spans="1:14">
      <c r="A94" s="118"/>
      <c r="B94" s="83">
        <v>6666031200</v>
      </c>
      <c r="C94" s="83" t="s">
        <v>195</v>
      </c>
      <c r="D94" s="83" t="s">
        <v>649</v>
      </c>
      <c r="E94" s="153">
        <v>0</v>
      </c>
      <c r="F94" s="154">
        <v>0</v>
      </c>
      <c r="G94" s="153">
        <v>0</v>
      </c>
      <c r="H94" s="154">
        <v>0</v>
      </c>
      <c r="I94" s="140">
        <v>0</v>
      </c>
      <c r="J94" s="141">
        <v>0</v>
      </c>
      <c r="K94" s="224">
        <f t="shared" ref="K94:K157" si="5">J94-F94</f>
        <v>0</v>
      </c>
      <c r="L94" s="225">
        <v>0</v>
      </c>
      <c r="M94" s="226"/>
      <c r="N94" s="227"/>
    </row>
    <row r="95" spans="1:14">
      <c r="A95" s="118"/>
      <c r="B95" s="83">
        <v>6666050107</v>
      </c>
      <c r="C95" s="83" t="s">
        <v>197</v>
      </c>
      <c r="D95" s="83" t="s">
        <v>367</v>
      </c>
      <c r="E95" s="153">
        <v>0</v>
      </c>
      <c r="F95" s="154">
        <v>0</v>
      </c>
      <c r="G95" s="153">
        <v>0</v>
      </c>
      <c r="H95" s="154">
        <v>0</v>
      </c>
      <c r="I95" s="140">
        <v>0</v>
      </c>
      <c r="J95" s="141">
        <v>0</v>
      </c>
      <c r="K95" s="224">
        <f t="shared" si="5"/>
        <v>0</v>
      </c>
      <c r="L95" s="225">
        <v>0</v>
      </c>
      <c r="M95" s="226"/>
      <c r="N95" s="227"/>
    </row>
    <row r="96" spans="1:14">
      <c r="A96" s="118"/>
      <c r="B96" s="83">
        <v>6666070100</v>
      </c>
      <c r="C96" s="83" t="s">
        <v>199</v>
      </c>
      <c r="D96" s="83" t="s">
        <v>650</v>
      </c>
      <c r="E96" s="153">
        <v>0</v>
      </c>
      <c r="F96" s="154">
        <v>0</v>
      </c>
      <c r="G96" s="153">
        <v>0</v>
      </c>
      <c r="H96" s="154">
        <v>0</v>
      </c>
      <c r="I96" s="140">
        <v>0</v>
      </c>
      <c r="J96" s="141">
        <v>0</v>
      </c>
      <c r="K96" s="224">
        <f t="shared" si="5"/>
        <v>0</v>
      </c>
      <c r="L96" s="225">
        <v>0</v>
      </c>
      <c r="M96" s="226"/>
      <c r="N96" s="227"/>
    </row>
    <row r="97" spans="1:14">
      <c r="A97" s="118"/>
      <c r="B97" s="83">
        <v>6666070300</v>
      </c>
      <c r="C97" s="83" t="s">
        <v>201</v>
      </c>
      <c r="D97" s="83" t="s">
        <v>651</v>
      </c>
      <c r="E97" s="153">
        <v>0</v>
      </c>
      <c r="F97" s="154">
        <v>0</v>
      </c>
      <c r="G97" s="153">
        <v>0</v>
      </c>
      <c r="H97" s="154">
        <v>0</v>
      </c>
      <c r="I97" s="140">
        <v>0</v>
      </c>
      <c r="J97" s="141">
        <v>0</v>
      </c>
      <c r="K97" s="224">
        <f t="shared" si="5"/>
        <v>0</v>
      </c>
      <c r="L97" s="225">
        <v>0</v>
      </c>
      <c r="M97" s="226"/>
      <c r="N97" s="227"/>
    </row>
    <row r="98" spans="1:14">
      <c r="A98" s="118"/>
      <c r="B98" s="83">
        <v>6666070400</v>
      </c>
      <c r="C98" s="83" t="s">
        <v>203</v>
      </c>
      <c r="D98" s="83" t="s">
        <v>652</v>
      </c>
      <c r="E98" s="153">
        <v>16.31793</v>
      </c>
      <c r="F98" s="154">
        <v>0.20471108490566</v>
      </c>
      <c r="G98" s="153">
        <v>14.9</v>
      </c>
      <c r="H98" s="154">
        <v>0.127673339050548</v>
      </c>
      <c r="I98" s="140">
        <v>13.54113</v>
      </c>
      <c r="J98" s="141">
        <v>0.138725451024987</v>
      </c>
      <c r="K98" s="224">
        <f t="shared" si="5"/>
        <v>-0.065985633880673</v>
      </c>
      <c r="L98" s="225">
        <v>0.0110521119744392</v>
      </c>
      <c r="M98" s="226"/>
      <c r="N98" s="227"/>
    </row>
    <row r="99" spans="1:14">
      <c r="A99" s="118"/>
      <c r="B99" s="83">
        <v>5401050201</v>
      </c>
      <c r="C99" s="83" t="s">
        <v>206</v>
      </c>
      <c r="D99" s="83" t="s">
        <v>653</v>
      </c>
      <c r="E99" s="153">
        <v>0</v>
      </c>
      <c r="F99" s="154">
        <v>0</v>
      </c>
      <c r="G99" s="153">
        <v>0</v>
      </c>
      <c r="H99" s="154">
        <v>0</v>
      </c>
      <c r="I99" s="140">
        <v>0</v>
      </c>
      <c r="J99" s="141">
        <v>0</v>
      </c>
      <c r="K99" s="224">
        <f t="shared" si="5"/>
        <v>0</v>
      </c>
      <c r="L99" s="225">
        <v>0</v>
      </c>
      <c r="M99" s="226"/>
      <c r="N99" s="227"/>
    </row>
    <row r="100" spans="1:14">
      <c r="A100" s="118"/>
      <c r="B100" s="83">
        <v>5401020212</v>
      </c>
      <c r="C100" s="83" t="s">
        <v>208</v>
      </c>
      <c r="D100" s="83" t="s">
        <v>654</v>
      </c>
      <c r="E100" s="153">
        <v>0</v>
      </c>
      <c r="F100" s="154">
        <v>0</v>
      </c>
      <c r="G100" s="153">
        <v>0</v>
      </c>
      <c r="H100" s="154">
        <v>0</v>
      </c>
      <c r="I100" s="140">
        <v>0</v>
      </c>
      <c r="J100" s="141">
        <v>0</v>
      </c>
      <c r="K100" s="224">
        <f t="shared" si="5"/>
        <v>0</v>
      </c>
      <c r="L100" s="225">
        <v>0</v>
      </c>
      <c r="M100" s="226"/>
      <c r="N100" s="227"/>
    </row>
    <row r="101" spans="1:14">
      <c r="A101" s="118"/>
      <c r="B101" s="83" t="s">
        <v>655</v>
      </c>
      <c r="C101" s="83" t="s">
        <v>656</v>
      </c>
      <c r="D101" s="83" t="s">
        <v>657</v>
      </c>
      <c r="E101" s="153">
        <v>-0.03197</v>
      </c>
      <c r="F101" s="154"/>
      <c r="G101" s="153">
        <v>0</v>
      </c>
      <c r="H101" s="154"/>
      <c r="I101" s="140">
        <v>0</v>
      </c>
      <c r="J101" s="141">
        <v>0</v>
      </c>
      <c r="K101" s="224">
        <f t="shared" si="5"/>
        <v>0</v>
      </c>
      <c r="L101" s="225">
        <v>0</v>
      </c>
      <c r="M101" s="226"/>
      <c r="N101" s="227"/>
    </row>
    <row r="102" spans="1:14">
      <c r="A102" s="118"/>
      <c r="B102" s="83" t="s">
        <v>658</v>
      </c>
      <c r="C102" s="83" t="s">
        <v>372</v>
      </c>
      <c r="D102" s="83" t="s">
        <v>659</v>
      </c>
      <c r="E102" s="153">
        <v>0</v>
      </c>
      <c r="F102" s="154"/>
      <c r="G102" s="153">
        <v>0</v>
      </c>
      <c r="H102" s="154"/>
      <c r="I102" s="140">
        <v>0</v>
      </c>
      <c r="J102" s="141">
        <v>0</v>
      </c>
      <c r="K102" s="224">
        <f t="shared" si="5"/>
        <v>0</v>
      </c>
      <c r="L102" s="225">
        <v>0</v>
      </c>
      <c r="M102" s="226"/>
      <c r="N102" s="227"/>
    </row>
    <row r="103" spans="1:14">
      <c r="A103" s="118"/>
      <c r="B103" s="83" t="s">
        <v>660</v>
      </c>
      <c r="C103" s="83" t="s">
        <v>661</v>
      </c>
      <c r="D103" s="83" t="s">
        <v>662</v>
      </c>
      <c r="E103" s="153">
        <v>0</v>
      </c>
      <c r="F103" s="154"/>
      <c r="G103" s="153">
        <v>0</v>
      </c>
      <c r="H103" s="154"/>
      <c r="I103" s="140">
        <v>0</v>
      </c>
      <c r="J103" s="141">
        <v>0</v>
      </c>
      <c r="K103" s="224">
        <f t="shared" si="5"/>
        <v>0</v>
      </c>
      <c r="L103" s="225">
        <v>0</v>
      </c>
      <c r="M103" s="226"/>
      <c r="N103" s="227"/>
    </row>
    <row r="104" spans="1:14">
      <c r="A104" s="118"/>
      <c r="B104" s="83">
        <v>6666040215</v>
      </c>
      <c r="C104" s="83" t="s">
        <v>663</v>
      </c>
      <c r="D104" s="83" t="s">
        <v>664</v>
      </c>
      <c r="E104" s="153">
        <v>0</v>
      </c>
      <c r="F104" s="154"/>
      <c r="G104" s="153">
        <v>0</v>
      </c>
      <c r="H104" s="154"/>
      <c r="I104" s="140">
        <v>0</v>
      </c>
      <c r="J104" s="141">
        <v>0</v>
      </c>
      <c r="K104" s="224">
        <f t="shared" si="5"/>
        <v>0</v>
      </c>
      <c r="L104" s="225">
        <v>0</v>
      </c>
      <c r="M104" s="226"/>
      <c r="N104" s="227"/>
    </row>
    <row r="105" spans="1:14">
      <c r="A105" s="118"/>
      <c r="B105" s="83" t="s">
        <v>156</v>
      </c>
      <c r="C105" s="83" t="s">
        <v>157</v>
      </c>
      <c r="D105" s="83" t="s">
        <v>665</v>
      </c>
      <c r="E105" s="153">
        <v>0</v>
      </c>
      <c r="F105" s="154"/>
      <c r="G105" s="153">
        <v>0</v>
      </c>
      <c r="H105" s="154"/>
      <c r="I105" s="140">
        <v>0</v>
      </c>
      <c r="J105" s="141">
        <v>0</v>
      </c>
      <c r="K105" s="224">
        <f t="shared" si="5"/>
        <v>0</v>
      </c>
      <c r="L105" s="225">
        <v>0</v>
      </c>
      <c r="M105" s="226"/>
      <c r="N105" s="227"/>
    </row>
    <row r="106" spans="1:14">
      <c r="A106" s="118"/>
      <c r="B106" s="83" t="s">
        <v>666</v>
      </c>
      <c r="C106" s="83" t="s">
        <v>336</v>
      </c>
      <c r="D106" s="83" t="s">
        <v>667</v>
      </c>
      <c r="E106" s="153">
        <v>0</v>
      </c>
      <c r="F106" s="154"/>
      <c r="G106" s="153">
        <v>0</v>
      </c>
      <c r="H106" s="154"/>
      <c r="I106" s="140">
        <v>0</v>
      </c>
      <c r="J106" s="141">
        <v>0</v>
      </c>
      <c r="K106" s="224">
        <f t="shared" si="5"/>
        <v>0</v>
      </c>
      <c r="L106" s="225">
        <v>0</v>
      </c>
      <c r="M106" s="226"/>
      <c r="N106" s="227"/>
    </row>
    <row r="107" spans="1:14">
      <c r="A107" s="118"/>
      <c r="B107" s="83" t="s">
        <v>668</v>
      </c>
      <c r="C107" s="83" t="s">
        <v>669</v>
      </c>
      <c r="D107" s="83" t="s">
        <v>670</v>
      </c>
      <c r="E107" s="153">
        <v>0</v>
      </c>
      <c r="F107" s="154"/>
      <c r="G107" s="153">
        <v>0</v>
      </c>
      <c r="H107" s="154"/>
      <c r="I107" s="140">
        <v>0</v>
      </c>
      <c r="J107" s="141">
        <v>0</v>
      </c>
      <c r="K107" s="224">
        <f t="shared" si="5"/>
        <v>0</v>
      </c>
      <c r="L107" s="225">
        <v>0</v>
      </c>
      <c r="M107" s="226"/>
      <c r="N107" s="227"/>
    </row>
    <row r="108" spans="1:14">
      <c r="A108" s="118"/>
      <c r="B108" s="83" t="s">
        <v>671</v>
      </c>
      <c r="C108" s="83" t="s">
        <v>672</v>
      </c>
      <c r="D108" s="83" t="s">
        <v>673</v>
      </c>
      <c r="E108" s="153">
        <v>0</v>
      </c>
      <c r="F108" s="154"/>
      <c r="G108" s="153">
        <v>0</v>
      </c>
      <c r="H108" s="154"/>
      <c r="I108" s="140">
        <v>0</v>
      </c>
      <c r="J108" s="141">
        <v>0</v>
      </c>
      <c r="K108" s="224">
        <f t="shared" si="5"/>
        <v>0</v>
      </c>
      <c r="L108" s="225">
        <v>0</v>
      </c>
      <c r="M108" s="226"/>
      <c r="N108" s="227"/>
    </row>
    <row r="109" spans="1:14">
      <c r="A109" s="118"/>
      <c r="B109" s="83">
        <v>6666020801</v>
      </c>
      <c r="C109" s="83" t="s">
        <v>349</v>
      </c>
      <c r="D109" s="83" t="s">
        <v>674</v>
      </c>
      <c r="E109" s="153"/>
      <c r="F109" s="154"/>
      <c r="G109" s="153"/>
      <c r="H109" s="154"/>
      <c r="I109" s="140">
        <v>1</v>
      </c>
      <c r="J109" s="141">
        <v>0.0102447470059727</v>
      </c>
      <c r="K109" s="224">
        <f t="shared" si="5"/>
        <v>0.0102447470059727</v>
      </c>
      <c r="L109" s="225">
        <v>0.0102447470059727</v>
      </c>
      <c r="M109" s="226"/>
      <c r="N109" s="227"/>
    </row>
    <row r="110" spans="1:14">
      <c r="A110" s="118"/>
      <c r="B110" s="156" t="s">
        <v>75</v>
      </c>
      <c r="C110" s="156" t="s">
        <v>213</v>
      </c>
      <c r="D110" s="156" t="s">
        <v>675</v>
      </c>
      <c r="E110" s="157">
        <v>95.78168</v>
      </c>
      <c r="F110" s="161">
        <v>1.20159674829386</v>
      </c>
      <c r="G110" s="157">
        <v>97.6617447357138</v>
      </c>
      <c r="H110" s="161">
        <v>0.836832285094687</v>
      </c>
      <c r="I110" s="237">
        <v>71.65609</v>
      </c>
      <c r="J110" s="230">
        <v>0.73409851348721</v>
      </c>
      <c r="K110" s="231">
        <f t="shared" si="5"/>
        <v>-0.46749823480665</v>
      </c>
      <c r="L110" s="232">
        <v>-0.102733771607477</v>
      </c>
      <c r="M110" s="233">
        <f>E110-I110</f>
        <v>24.12559</v>
      </c>
      <c r="N110" s="234"/>
    </row>
    <row r="111" spans="1:14">
      <c r="A111" s="118" t="s">
        <v>212</v>
      </c>
      <c r="B111" s="83">
        <v>6666110203</v>
      </c>
      <c r="C111" s="83" t="s">
        <v>215</v>
      </c>
      <c r="D111" s="83" t="s">
        <v>676</v>
      </c>
      <c r="E111" s="153">
        <v>-3.03086</v>
      </c>
      <c r="F111" s="154">
        <v>-0.0380226314733039</v>
      </c>
      <c r="G111" s="153">
        <v>41.2010853976622</v>
      </c>
      <c r="H111" s="154">
        <v>0.353038935921228</v>
      </c>
      <c r="I111" s="140">
        <v>17.84576</v>
      </c>
      <c r="J111" s="141">
        <v>0.182825296329307</v>
      </c>
      <c r="K111" s="224">
        <f t="shared" si="5"/>
        <v>0.220847927802611</v>
      </c>
      <c r="L111" s="225">
        <v>-0.170213639591921</v>
      </c>
      <c r="M111" s="226"/>
      <c r="N111" s="227"/>
    </row>
    <row r="112" spans="1:14">
      <c r="A112" s="118"/>
      <c r="B112" s="83">
        <v>5102040000</v>
      </c>
      <c r="C112" s="83" t="s">
        <v>217</v>
      </c>
      <c r="D112" s="83" t="s">
        <v>378</v>
      </c>
      <c r="E112" s="153">
        <v>0</v>
      </c>
      <c r="F112" s="154">
        <v>0</v>
      </c>
      <c r="G112" s="153">
        <v>0</v>
      </c>
      <c r="H112" s="154">
        <v>0</v>
      </c>
      <c r="I112" s="140">
        <v>0</v>
      </c>
      <c r="J112" s="141">
        <v>0</v>
      </c>
      <c r="K112" s="224">
        <f t="shared" si="5"/>
        <v>0</v>
      </c>
      <c r="L112" s="225">
        <v>0</v>
      </c>
      <c r="M112" s="226"/>
      <c r="N112" s="227"/>
    </row>
    <row r="113" spans="1:14">
      <c r="A113" s="118"/>
      <c r="B113" s="83">
        <v>6666050307</v>
      </c>
      <c r="C113" s="83" t="s">
        <v>219</v>
      </c>
      <c r="D113" s="83" t="s">
        <v>677</v>
      </c>
      <c r="E113" s="153">
        <v>-5.93365</v>
      </c>
      <c r="F113" s="154">
        <v>-0.0744386039743075</v>
      </c>
      <c r="G113" s="153">
        <v>0</v>
      </c>
      <c r="H113" s="154">
        <v>0</v>
      </c>
      <c r="I113" s="140">
        <v>-10.07647</v>
      </c>
      <c r="J113" s="141">
        <v>-0.103230885863274</v>
      </c>
      <c r="K113" s="224">
        <f t="shared" si="5"/>
        <v>-0.0287922818889665</v>
      </c>
      <c r="L113" s="225">
        <v>-0.103230885863274</v>
      </c>
      <c r="M113" s="226"/>
      <c r="N113" s="227"/>
    </row>
    <row r="114" spans="1:14">
      <c r="A114" s="118"/>
      <c r="B114" s="83">
        <v>6666050312</v>
      </c>
      <c r="C114" s="83" t="s">
        <v>221</v>
      </c>
      <c r="D114" s="83" t="s">
        <v>678</v>
      </c>
      <c r="E114" s="153">
        <v>2.78414</v>
      </c>
      <c r="F114" s="154">
        <v>0.0349274889602569</v>
      </c>
      <c r="G114" s="153">
        <v>0</v>
      </c>
      <c r="H114" s="154">
        <v>0</v>
      </c>
      <c r="I114" s="140">
        <v>1.28948</v>
      </c>
      <c r="J114" s="141">
        <v>0.0132103963692617</v>
      </c>
      <c r="K114" s="224">
        <f t="shared" si="5"/>
        <v>-0.0217170925909952</v>
      </c>
      <c r="L114" s="225">
        <v>0.0132103963692617</v>
      </c>
      <c r="M114" s="226"/>
      <c r="N114" s="227"/>
    </row>
    <row r="115" spans="1:14">
      <c r="A115" s="118"/>
      <c r="B115" s="156" t="s">
        <v>96</v>
      </c>
      <c r="C115" s="156" t="s">
        <v>224</v>
      </c>
      <c r="D115" s="156" t="s">
        <v>679</v>
      </c>
      <c r="E115" s="157">
        <v>-6.18037</v>
      </c>
      <c r="F115" s="161">
        <v>-0.0775337464873545</v>
      </c>
      <c r="G115" s="157">
        <v>41.2010853976622</v>
      </c>
      <c r="H115" s="161">
        <v>0.353038935921228</v>
      </c>
      <c r="I115" s="237">
        <v>9.05877</v>
      </c>
      <c r="J115" s="230">
        <v>0.0928048068352952</v>
      </c>
      <c r="K115" s="231">
        <f t="shared" si="5"/>
        <v>0.17033855332265</v>
      </c>
      <c r="L115" s="232">
        <v>-0.260234129085933</v>
      </c>
      <c r="M115" s="233"/>
      <c r="N115" s="234"/>
    </row>
    <row r="116" spans="1:14">
      <c r="A116" s="118" t="s">
        <v>223</v>
      </c>
      <c r="B116" s="83">
        <v>6666100203</v>
      </c>
      <c r="C116" s="83" t="s">
        <v>226</v>
      </c>
      <c r="D116" s="83" t="s">
        <v>680</v>
      </c>
      <c r="E116" s="153">
        <v>34.84363</v>
      </c>
      <c r="F116" s="154">
        <v>0.437119003412284</v>
      </c>
      <c r="G116" s="153">
        <v>12.5</v>
      </c>
      <c r="H116" s="154">
        <v>0.107108505914889</v>
      </c>
      <c r="I116" s="140">
        <v>12.5</v>
      </c>
      <c r="J116" s="141">
        <v>0.128059337574659</v>
      </c>
      <c r="K116" s="224">
        <f t="shared" si="5"/>
        <v>-0.309059665837625</v>
      </c>
      <c r="L116" s="225">
        <v>0.0209508316597696</v>
      </c>
      <c r="M116" s="226"/>
      <c r="N116" s="227"/>
    </row>
    <row r="117" spans="1:14">
      <c r="A117" s="118"/>
      <c r="B117" s="156" t="s">
        <v>75</v>
      </c>
      <c r="C117" s="156" t="s">
        <v>229</v>
      </c>
      <c r="D117" s="156" t="s">
        <v>681</v>
      </c>
      <c r="E117" s="157">
        <v>34.84363</v>
      </c>
      <c r="F117" s="161">
        <v>0.437119003412284</v>
      </c>
      <c r="G117" s="157">
        <v>12.5</v>
      </c>
      <c r="H117" s="161">
        <v>0.107108505914889</v>
      </c>
      <c r="I117" s="237">
        <v>12.5</v>
      </c>
      <c r="J117" s="230">
        <v>0.128059337574659</v>
      </c>
      <c r="K117" s="231">
        <f t="shared" si="5"/>
        <v>-0.309059665837625</v>
      </c>
      <c r="L117" s="232">
        <v>0.0209508316597696</v>
      </c>
      <c r="M117" s="233"/>
      <c r="N117" s="234"/>
    </row>
    <row r="118" spans="1:14">
      <c r="A118" s="118" t="s">
        <v>228</v>
      </c>
      <c r="B118" s="83">
        <v>5301070000</v>
      </c>
      <c r="C118" s="83" t="s">
        <v>231</v>
      </c>
      <c r="D118" s="83" t="s">
        <v>682</v>
      </c>
      <c r="E118" s="153">
        <v>-36.41102</v>
      </c>
      <c r="F118" s="154">
        <v>-0.456782165796869</v>
      </c>
      <c r="G118" s="153">
        <v>-86.744226252433</v>
      </c>
      <c r="H118" s="154">
        <v>-0.743283557651295</v>
      </c>
      <c r="I118" s="140">
        <v>-65.75498</v>
      </c>
      <c r="J118" s="141">
        <v>-0.673643134482794</v>
      </c>
      <c r="K118" s="224">
        <f t="shared" si="5"/>
        <v>-0.216860968685925</v>
      </c>
      <c r="L118" s="225">
        <v>0.0696404231685013</v>
      </c>
      <c r="M118" s="226"/>
      <c r="N118" s="227"/>
    </row>
    <row r="119" spans="1:14">
      <c r="A119" s="118"/>
      <c r="B119" s="156" t="s">
        <v>96</v>
      </c>
      <c r="C119" s="156" t="s">
        <v>235</v>
      </c>
      <c r="D119" s="156" t="s">
        <v>683</v>
      </c>
      <c r="E119" s="157">
        <v>-36.41102</v>
      </c>
      <c r="F119" s="161">
        <v>-0.456782165796869</v>
      </c>
      <c r="G119" s="157">
        <v>-86.744226252433</v>
      </c>
      <c r="H119" s="161">
        <v>-0.743283557651295</v>
      </c>
      <c r="I119" s="237">
        <v>-65.75498</v>
      </c>
      <c r="J119" s="230">
        <v>-0.673643134482794</v>
      </c>
      <c r="K119" s="231">
        <f t="shared" si="5"/>
        <v>-0.216860968685925</v>
      </c>
      <c r="L119" s="232">
        <v>0.0696404231685013</v>
      </c>
      <c r="M119" s="233"/>
      <c r="N119" s="234"/>
    </row>
    <row r="120" spans="1:14">
      <c r="A120" s="118" t="s">
        <v>234</v>
      </c>
      <c r="B120" s="83">
        <v>6666021602</v>
      </c>
      <c r="C120" s="83" t="s">
        <v>237</v>
      </c>
      <c r="D120" s="83" t="s">
        <v>684</v>
      </c>
      <c r="E120" s="153">
        <v>47.14342</v>
      </c>
      <c r="F120" s="154">
        <v>0.591421868727419</v>
      </c>
      <c r="G120" s="153">
        <v>32.9004364138743</v>
      </c>
      <c r="H120" s="154">
        <v>0.281913327059031</v>
      </c>
      <c r="I120" s="140">
        <v>34.59988</v>
      </c>
      <c r="J120" s="141">
        <v>0.354467017037014</v>
      </c>
      <c r="K120" s="224">
        <f t="shared" si="5"/>
        <v>-0.236954851690405</v>
      </c>
      <c r="L120" s="225">
        <v>0.0725536899779833</v>
      </c>
      <c r="M120" s="226"/>
      <c r="N120" s="227"/>
    </row>
    <row r="121" spans="1:14">
      <c r="A121" s="118"/>
      <c r="B121" s="156" t="s">
        <v>75</v>
      </c>
      <c r="C121" s="156" t="s">
        <v>244</v>
      </c>
      <c r="D121" s="156" t="s">
        <v>245</v>
      </c>
      <c r="E121" s="157">
        <v>47.14342</v>
      </c>
      <c r="F121" s="161">
        <v>0.591421868727419</v>
      </c>
      <c r="G121" s="157">
        <v>32.9004364138743</v>
      </c>
      <c r="H121" s="161">
        <v>0.281913327059031</v>
      </c>
      <c r="I121" s="237">
        <v>34.59988</v>
      </c>
      <c r="J121" s="230">
        <v>0.354467017037014</v>
      </c>
      <c r="K121" s="231">
        <f t="shared" si="5"/>
        <v>-0.236954851690405</v>
      </c>
      <c r="L121" s="232">
        <v>0.0725536899779833</v>
      </c>
      <c r="M121" s="233"/>
      <c r="N121" s="234"/>
    </row>
    <row r="122" spans="1:14">
      <c r="A122" s="118" t="s">
        <v>243</v>
      </c>
      <c r="B122" s="83">
        <v>6666021600</v>
      </c>
      <c r="C122" s="83" t="s">
        <v>246</v>
      </c>
      <c r="D122" s="83" t="s">
        <v>685</v>
      </c>
      <c r="E122" s="153">
        <v>5.62171</v>
      </c>
      <c r="F122" s="154">
        <v>0.0705252659574468</v>
      </c>
      <c r="G122" s="153">
        <v>40.5899268031724</v>
      </c>
      <c r="H122" s="154">
        <v>0.3478021132066</v>
      </c>
      <c r="I122" s="140">
        <v>21.14338</v>
      </c>
      <c r="J122" s="141">
        <v>0.216608578951143</v>
      </c>
      <c r="K122" s="224">
        <f t="shared" si="5"/>
        <v>0.146083312993696</v>
      </c>
      <c r="L122" s="225">
        <v>-0.131193534255458</v>
      </c>
      <c r="M122" s="226"/>
      <c r="N122" s="227"/>
    </row>
    <row r="123" spans="1:14">
      <c r="A123" s="118"/>
      <c r="B123" s="83">
        <v>6666021603</v>
      </c>
      <c r="C123" s="83" t="s">
        <v>239</v>
      </c>
      <c r="D123" s="83" t="s">
        <v>686</v>
      </c>
      <c r="E123" s="153">
        <v>0.06764</v>
      </c>
      <c r="F123" s="154">
        <v>0.000848554797270173</v>
      </c>
      <c r="G123" s="153">
        <v>0.28353861650262</v>
      </c>
      <c r="H123" s="154">
        <v>0.00242955180662163</v>
      </c>
      <c r="I123" s="140">
        <v>0.89229</v>
      </c>
      <c r="J123" s="141">
        <v>0.00914128530595937</v>
      </c>
      <c r="K123" s="224">
        <f t="shared" si="5"/>
        <v>0.0082927305086892</v>
      </c>
      <c r="L123" s="225">
        <v>0.00671173349933774</v>
      </c>
      <c r="M123" s="226"/>
      <c r="N123" s="227"/>
    </row>
    <row r="124" spans="1:14">
      <c r="A124" s="118"/>
      <c r="B124" s="83">
        <v>6666021604</v>
      </c>
      <c r="C124" s="83" t="s">
        <v>248</v>
      </c>
      <c r="D124" s="83" t="s">
        <v>687</v>
      </c>
      <c r="E124" s="153">
        <v>21.31753</v>
      </c>
      <c r="F124" s="154">
        <v>0.267431879767162</v>
      </c>
      <c r="G124" s="153">
        <v>30.4766659637546</v>
      </c>
      <c r="H124" s="154">
        <v>0.261144812531593</v>
      </c>
      <c r="I124" s="140">
        <v>16.50991</v>
      </c>
      <c r="J124" s="141">
        <v>0.169139851041379</v>
      </c>
      <c r="K124" s="224">
        <f t="shared" si="5"/>
        <v>-0.098292028725783</v>
      </c>
      <c r="L124" s="225">
        <v>-0.092004961490214</v>
      </c>
      <c r="M124" s="226"/>
      <c r="N124" s="227"/>
    </row>
    <row r="125" spans="1:14">
      <c r="A125" s="118"/>
      <c r="B125" s="156" t="s">
        <v>96</v>
      </c>
      <c r="C125" s="156" t="s">
        <v>251</v>
      </c>
      <c r="D125" s="156" t="s">
        <v>688</v>
      </c>
      <c r="E125" s="157">
        <v>27.00688</v>
      </c>
      <c r="F125" s="161">
        <v>0.338805700521879</v>
      </c>
      <c r="G125" s="157">
        <v>71.3501313834296</v>
      </c>
      <c r="H125" s="161">
        <v>0.611376477544814</v>
      </c>
      <c r="I125" s="237">
        <v>38.54558</v>
      </c>
      <c r="J125" s="230">
        <v>0.394889715298481</v>
      </c>
      <c r="K125" s="231">
        <f t="shared" si="5"/>
        <v>0.056084014776602</v>
      </c>
      <c r="L125" s="232">
        <v>-0.216486762246334</v>
      </c>
      <c r="M125" s="233"/>
      <c r="N125" s="234"/>
    </row>
    <row r="126" spans="1:14">
      <c r="A126" s="118" t="s">
        <v>250</v>
      </c>
      <c r="B126" s="83">
        <v>5001010206</v>
      </c>
      <c r="C126" s="83" t="s">
        <v>253</v>
      </c>
      <c r="D126" s="83" t="s">
        <v>689</v>
      </c>
      <c r="E126" s="153">
        <v>5.87295</v>
      </c>
      <c r="F126" s="154">
        <v>0.0736771126053794</v>
      </c>
      <c r="G126" s="153">
        <v>5.14428104747324</v>
      </c>
      <c r="H126" s="154">
        <v>0.0440797005600911</v>
      </c>
      <c r="I126" s="140">
        <v>4.81497</v>
      </c>
      <c r="J126" s="141">
        <v>0.0493281494913483</v>
      </c>
      <c r="K126" s="224">
        <f t="shared" si="5"/>
        <v>-0.0243489631140311</v>
      </c>
      <c r="L126" s="225">
        <v>0.00524844893125718</v>
      </c>
      <c r="M126" s="226"/>
      <c r="N126" s="227"/>
    </row>
    <row r="127" spans="1:14">
      <c r="A127" s="118"/>
      <c r="B127" s="83">
        <v>6666010184</v>
      </c>
      <c r="C127" s="83" t="s">
        <v>255</v>
      </c>
      <c r="D127" s="83" t="s">
        <v>690</v>
      </c>
      <c r="E127" s="153">
        <v>-0.38939</v>
      </c>
      <c r="F127" s="154">
        <v>-0.00488496085909273</v>
      </c>
      <c r="G127" s="153">
        <v>0</v>
      </c>
      <c r="H127" s="154">
        <v>0</v>
      </c>
      <c r="I127" s="140">
        <v>-0.41167</v>
      </c>
      <c r="J127" s="141">
        <v>-0.00421745499994878</v>
      </c>
      <c r="K127" s="224">
        <f t="shared" si="5"/>
        <v>0.00066750585914395</v>
      </c>
      <c r="L127" s="225">
        <v>-0.00421745499994878</v>
      </c>
      <c r="M127" s="226"/>
      <c r="N127" s="227"/>
    </row>
    <row r="128" spans="1:14">
      <c r="A128" s="118"/>
      <c r="B128" s="83">
        <v>6666010186</v>
      </c>
      <c r="C128" s="83" t="s">
        <v>258</v>
      </c>
      <c r="D128" s="83" t="s">
        <v>691</v>
      </c>
      <c r="E128" s="153">
        <v>3.61155</v>
      </c>
      <c r="F128" s="154">
        <v>0.0453074819349659</v>
      </c>
      <c r="G128" s="153">
        <v>5.58414203545393</v>
      </c>
      <c r="H128" s="154">
        <v>0.0478487288187198</v>
      </c>
      <c r="I128" s="140">
        <v>8.53253</v>
      </c>
      <c r="J128" s="141">
        <v>0.0874136111708721</v>
      </c>
      <c r="K128" s="224">
        <f t="shared" si="5"/>
        <v>0.0421061292359062</v>
      </c>
      <c r="L128" s="225">
        <v>0.0395648823521523</v>
      </c>
      <c r="M128" s="226"/>
      <c r="N128" s="227"/>
    </row>
    <row r="129" spans="1:14">
      <c r="A129" s="118"/>
      <c r="B129" s="83">
        <v>6666010189</v>
      </c>
      <c r="C129" s="83" t="s">
        <v>260</v>
      </c>
      <c r="D129" s="83" t="s">
        <v>692</v>
      </c>
      <c r="E129" s="153">
        <v>15.75994</v>
      </c>
      <c r="F129" s="154">
        <v>0.197711009634685</v>
      </c>
      <c r="G129" s="153">
        <v>255.802705353668</v>
      </c>
      <c r="H129" s="154">
        <v>2.19189164635344</v>
      </c>
      <c r="I129" s="140">
        <v>15.46708</v>
      </c>
      <c r="J129" s="141">
        <v>0.15845632152114</v>
      </c>
      <c r="K129" s="224">
        <f t="shared" si="5"/>
        <v>-0.039254688113545</v>
      </c>
      <c r="L129" s="225">
        <v>-2.0334353248323</v>
      </c>
      <c r="M129" s="226"/>
      <c r="N129" s="238" t="s">
        <v>693</v>
      </c>
    </row>
    <row r="130" spans="1:14">
      <c r="A130" s="118"/>
      <c r="B130" s="83">
        <v>6666010012</v>
      </c>
      <c r="C130" s="83" t="s">
        <v>262</v>
      </c>
      <c r="D130" s="83" t="s">
        <v>694</v>
      </c>
      <c r="E130" s="153">
        <v>51.56572</v>
      </c>
      <c r="F130" s="154">
        <v>0.646900341228422</v>
      </c>
      <c r="G130" s="153">
        <v>53.3719158675349</v>
      </c>
      <c r="H130" s="154">
        <v>0.457326893310946</v>
      </c>
      <c r="I130" s="140">
        <v>43.67963</v>
      </c>
      <c r="J130" s="141">
        <v>0.447486758664495</v>
      </c>
      <c r="K130" s="224">
        <f t="shared" si="5"/>
        <v>-0.199413582563927</v>
      </c>
      <c r="L130" s="225">
        <v>-0.00984013464645095</v>
      </c>
      <c r="M130" s="226"/>
      <c r="N130" s="227"/>
    </row>
    <row r="131" spans="1:14">
      <c r="A131" s="118"/>
      <c r="B131" s="83">
        <v>6666010226</v>
      </c>
      <c r="C131" s="83" t="s">
        <v>264</v>
      </c>
      <c r="D131" s="83" t="s">
        <v>695</v>
      </c>
      <c r="E131" s="153">
        <v>11.87079</v>
      </c>
      <c r="F131" s="154">
        <v>0.148920990566038</v>
      </c>
      <c r="G131" s="153">
        <v>8.65497950695315</v>
      </c>
      <c r="H131" s="154">
        <v>0.0741617538970988</v>
      </c>
      <c r="I131" s="140">
        <v>5.36793</v>
      </c>
      <c r="J131" s="141">
        <v>0.054993084795771</v>
      </c>
      <c r="K131" s="224">
        <f t="shared" si="5"/>
        <v>-0.093927905770267</v>
      </c>
      <c r="L131" s="225">
        <v>-0.0191686691013278</v>
      </c>
      <c r="M131" s="226"/>
      <c r="N131" s="227"/>
    </row>
    <row r="132" spans="1:14">
      <c r="A132" s="118"/>
      <c r="B132" s="83">
        <v>6666010102</v>
      </c>
      <c r="C132" s="83" t="s">
        <v>266</v>
      </c>
      <c r="D132" s="83" t="s">
        <v>696</v>
      </c>
      <c r="E132" s="153">
        <v>297.58177</v>
      </c>
      <c r="F132" s="154">
        <v>3.73321168707346</v>
      </c>
      <c r="G132" s="153">
        <v>-12.8607026186831</v>
      </c>
      <c r="H132" s="154">
        <v>-0.110199251400228</v>
      </c>
      <c r="I132" s="140">
        <v>250.17501</v>
      </c>
      <c r="J132" s="141">
        <v>2.56297968466669</v>
      </c>
      <c r="K132" s="224">
        <f t="shared" si="5"/>
        <v>-1.17023200240677</v>
      </c>
      <c r="L132" s="225">
        <v>2.67317893606691</v>
      </c>
      <c r="M132" s="226"/>
      <c r="N132" s="238" t="s">
        <v>697</v>
      </c>
    </row>
    <row r="133" spans="1:14">
      <c r="A133" s="118"/>
      <c r="B133" s="156" t="s">
        <v>269</v>
      </c>
      <c r="C133" s="156" t="s">
        <v>270</v>
      </c>
      <c r="D133" s="156" t="s">
        <v>698</v>
      </c>
      <c r="E133" s="157">
        <v>385.87333</v>
      </c>
      <c r="F133" s="161">
        <v>4.84084366218386</v>
      </c>
      <c r="G133" s="157">
        <v>315.6973211924</v>
      </c>
      <c r="H133" s="161">
        <v>2.70510947154006</v>
      </c>
      <c r="I133" s="237">
        <v>327.62548</v>
      </c>
      <c r="J133" s="230">
        <v>3.35644015531036</v>
      </c>
      <c r="K133" s="231">
        <f t="shared" si="5"/>
        <v>-1.4844035068735</v>
      </c>
      <c r="L133" s="232">
        <v>0.651330683770299</v>
      </c>
      <c r="M133" s="233"/>
      <c r="N133" s="234"/>
    </row>
    <row r="134" spans="1:14">
      <c r="A134" s="118" t="s">
        <v>268</v>
      </c>
      <c r="B134" s="83">
        <v>6666010196</v>
      </c>
      <c r="C134" s="83" t="s">
        <v>272</v>
      </c>
      <c r="D134" s="83" t="s">
        <v>699</v>
      </c>
      <c r="E134" s="153">
        <v>31.19038</v>
      </c>
      <c r="F134" s="154">
        <v>0.391288388197511</v>
      </c>
      <c r="G134" s="153">
        <v>22.9006071956402</v>
      </c>
      <c r="H134" s="154">
        <v>0.196227985701502</v>
      </c>
      <c r="I134" s="140">
        <v>19.50069</v>
      </c>
      <c r="J134" s="141">
        <v>0.199779635491902</v>
      </c>
      <c r="K134" s="224">
        <f t="shared" si="5"/>
        <v>-0.191508752705609</v>
      </c>
      <c r="L134" s="225">
        <v>0.00355164979039918</v>
      </c>
      <c r="M134" s="226"/>
      <c r="N134" s="227"/>
    </row>
    <row r="135" spans="1:14">
      <c r="A135" s="118"/>
      <c r="B135" s="83">
        <v>6666010101</v>
      </c>
      <c r="C135" s="83" t="s">
        <v>274</v>
      </c>
      <c r="D135" s="83" t="s">
        <v>700</v>
      </c>
      <c r="E135" s="153">
        <v>206.51869</v>
      </c>
      <c r="F135" s="154">
        <v>2.59081054295464</v>
      </c>
      <c r="G135" s="153">
        <v>132.94448197567</v>
      </c>
      <c r="H135" s="154">
        <v>1.13915878672343</v>
      </c>
      <c r="I135" s="140">
        <v>111.61958</v>
      </c>
      <c r="J135" s="141">
        <v>1.14351435801293</v>
      </c>
      <c r="K135" s="224">
        <f t="shared" si="5"/>
        <v>-1.44729618494171</v>
      </c>
      <c r="L135" s="225">
        <v>0.00435557128949604</v>
      </c>
      <c r="M135" s="226"/>
      <c r="N135" s="227"/>
    </row>
    <row r="136" spans="1:14">
      <c r="A136" s="118"/>
      <c r="B136" s="83">
        <v>6666010199</v>
      </c>
      <c r="C136" s="83" t="s">
        <v>276</v>
      </c>
      <c r="D136" s="83" t="s">
        <v>701</v>
      </c>
      <c r="E136" s="153">
        <v>32.95469</v>
      </c>
      <c r="F136" s="154">
        <v>0.413421943998394</v>
      </c>
      <c r="G136" s="153">
        <v>0</v>
      </c>
      <c r="H136" s="154">
        <v>0</v>
      </c>
      <c r="I136" s="140">
        <v>27.76337</v>
      </c>
      <c r="J136" s="141">
        <v>0.284428701683212</v>
      </c>
      <c r="K136" s="224">
        <f t="shared" si="5"/>
        <v>-0.128993242315182</v>
      </c>
      <c r="L136" s="225">
        <v>0.284428701683212</v>
      </c>
      <c r="M136" s="226"/>
      <c r="N136" s="227"/>
    </row>
    <row r="137" spans="1:14">
      <c r="A137" s="118"/>
      <c r="B137" s="83">
        <v>6666010185</v>
      </c>
      <c r="C137" s="83" t="s">
        <v>278</v>
      </c>
      <c r="D137" s="83" t="s">
        <v>702</v>
      </c>
      <c r="E137" s="153">
        <v>-1.0645</v>
      </c>
      <c r="F137" s="154">
        <v>-0.0133543255720594</v>
      </c>
      <c r="G137" s="153">
        <v>-5.94362980884804</v>
      </c>
      <c r="H137" s="154">
        <v>-0.0509290646829529</v>
      </c>
      <c r="I137" s="140">
        <v>-0.40558</v>
      </c>
      <c r="J137" s="141">
        <v>-0.0041550644906824</v>
      </c>
      <c r="K137" s="224">
        <f t="shared" si="5"/>
        <v>0.009199261081377</v>
      </c>
      <c r="L137" s="225">
        <v>0.0467740001922705</v>
      </c>
      <c r="M137" s="226"/>
      <c r="N137" s="227"/>
    </row>
    <row r="138" spans="1:14">
      <c r="A138" s="118"/>
      <c r="B138" s="83">
        <v>6666010207</v>
      </c>
      <c r="C138" s="83" t="s">
        <v>280</v>
      </c>
      <c r="D138" s="83" t="s">
        <v>703</v>
      </c>
      <c r="E138" s="153">
        <v>3.05762</v>
      </c>
      <c r="F138" s="154">
        <v>0.0383583400240867</v>
      </c>
      <c r="G138" s="153">
        <v>2.20728744054363</v>
      </c>
      <c r="H138" s="154">
        <v>0.0189135407905062</v>
      </c>
      <c r="I138" s="140">
        <v>1.89538</v>
      </c>
      <c r="J138" s="141">
        <v>0.0194176885801805</v>
      </c>
      <c r="K138" s="224">
        <f t="shared" si="5"/>
        <v>-0.0189406514439062</v>
      </c>
      <c r="L138" s="225">
        <v>0.000504147789674298</v>
      </c>
      <c r="M138" s="226"/>
      <c r="N138" s="227"/>
    </row>
    <row r="139" spans="1:14">
      <c r="A139" s="118"/>
      <c r="B139" s="83">
        <v>5102040406</v>
      </c>
      <c r="C139" s="83" t="s">
        <v>92</v>
      </c>
      <c r="D139" s="83" t="s">
        <v>704</v>
      </c>
      <c r="E139" s="153">
        <v>0</v>
      </c>
      <c r="F139" s="154">
        <v>0</v>
      </c>
      <c r="G139" s="153">
        <v>0</v>
      </c>
      <c r="H139" s="154">
        <v>0</v>
      </c>
      <c r="I139" s="140">
        <v>0</v>
      </c>
      <c r="J139" s="141">
        <v>0</v>
      </c>
      <c r="K139" s="224">
        <f t="shared" si="5"/>
        <v>0</v>
      </c>
      <c r="L139" s="225">
        <v>0</v>
      </c>
      <c r="M139" s="226"/>
      <c r="N139" s="227"/>
    </row>
    <row r="140" spans="1:14">
      <c r="A140" s="118"/>
      <c r="B140" s="83">
        <v>6666010227</v>
      </c>
      <c r="C140" s="83" t="s">
        <v>283</v>
      </c>
      <c r="D140" s="83" t="s">
        <v>705</v>
      </c>
      <c r="E140" s="153">
        <v>3.51288</v>
      </c>
      <c r="F140" s="154">
        <v>0.0440696507426736</v>
      </c>
      <c r="G140" s="153">
        <v>2.21306300463761</v>
      </c>
      <c r="H140" s="154">
        <v>0.01896302975378</v>
      </c>
      <c r="I140" s="140">
        <v>10.02327</v>
      </c>
      <c r="J140" s="141">
        <v>0.102685865322556</v>
      </c>
      <c r="K140" s="224">
        <f t="shared" si="5"/>
        <v>0.0586162145798824</v>
      </c>
      <c r="L140" s="225">
        <v>0.0837228355687759</v>
      </c>
      <c r="M140" s="226"/>
      <c r="N140" s="227"/>
    </row>
    <row r="141" spans="1:14">
      <c r="A141" s="118"/>
      <c r="B141" s="156" t="s">
        <v>269</v>
      </c>
      <c r="C141" s="156" t="s">
        <v>286</v>
      </c>
      <c r="D141" s="156" t="s">
        <v>706</v>
      </c>
      <c r="E141" s="157">
        <v>276.16976</v>
      </c>
      <c r="F141" s="161">
        <v>3.46459454034524</v>
      </c>
      <c r="G141" s="239">
        <v>154.321809807643</v>
      </c>
      <c r="H141" s="240">
        <v>1.32233427828627</v>
      </c>
      <c r="I141" s="237">
        <v>170.39671</v>
      </c>
      <c r="J141" s="230">
        <v>1.7456711846001</v>
      </c>
      <c r="K141" s="231">
        <f t="shared" si="5"/>
        <v>-1.71892335574514</v>
      </c>
      <c r="L141" s="232">
        <v>0.423336906313828</v>
      </c>
      <c r="M141" s="233"/>
      <c r="N141" s="234"/>
    </row>
    <row r="142" spans="1:14">
      <c r="A142" s="118"/>
      <c r="B142" s="94">
        <v>6666020903</v>
      </c>
      <c r="C142" s="94" t="s">
        <v>707</v>
      </c>
      <c r="D142" s="94" t="s">
        <v>708</v>
      </c>
      <c r="E142" s="153">
        <v>0</v>
      </c>
      <c r="F142" s="154">
        <v>0</v>
      </c>
      <c r="G142" s="153">
        <v>0</v>
      </c>
      <c r="H142" s="154">
        <v>0</v>
      </c>
      <c r="I142" s="140">
        <v>0</v>
      </c>
      <c r="J142" s="141">
        <v>0</v>
      </c>
      <c r="K142" s="224">
        <f t="shared" si="5"/>
        <v>0</v>
      </c>
      <c r="L142" s="225">
        <v>0</v>
      </c>
      <c r="M142" s="226"/>
      <c r="N142" s="227"/>
    </row>
    <row r="143" spans="1:14">
      <c r="A143" s="118" t="s">
        <v>285</v>
      </c>
      <c r="B143" s="83">
        <v>6666010302</v>
      </c>
      <c r="C143" s="83" t="s">
        <v>288</v>
      </c>
      <c r="D143" s="83" t="s">
        <v>709</v>
      </c>
      <c r="E143" s="153">
        <v>0.22391</v>
      </c>
      <c r="F143" s="154">
        <v>0.00280898735447611</v>
      </c>
      <c r="G143" s="153">
        <v>0.509104384624997</v>
      </c>
      <c r="H143" s="154">
        <v>0.00436235279935219</v>
      </c>
      <c r="I143" s="140">
        <v>0</v>
      </c>
      <c r="J143" s="141">
        <v>0</v>
      </c>
      <c r="K143" s="224">
        <f t="shared" si="5"/>
        <v>-0.00280898735447611</v>
      </c>
      <c r="L143" s="225">
        <v>-0.00436235279935219</v>
      </c>
      <c r="M143" s="226"/>
      <c r="N143" s="227"/>
    </row>
    <row r="144" spans="1:14">
      <c r="A144" s="118"/>
      <c r="B144" s="83">
        <v>6666010314</v>
      </c>
      <c r="C144" s="83" t="s">
        <v>290</v>
      </c>
      <c r="D144" s="83" t="s">
        <v>710</v>
      </c>
      <c r="E144" s="153">
        <v>76.2209</v>
      </c>
      <c r="F144" s="154">
        <v>0.956203582898434</v>
      </c>
      <c r="G144" s="153">
        <v>15.9346910626938</v>
      </c>
      <c r="H144" s="154">
        <v>0.136539276155237</v>
      </c>
      <c r="I144" s="140">
        <v>16.26125</v>
      </c>
      <c r="J144" s="141">
        <v>0.166592392250873</v>
      </c>
      <c r="K144" s="224">
        <f t="shared" si="5"/>
        <v>-0.789611190647561</v>
      </c>
      <c r="L144" s="225">
        <v>0.0300531160956359</v>
      </c>
      <c r="M144" s="226"/>
      <c r="N144" s="227"/>
    </row>
    <row r="145" spans="1:14">
      <c r="A145" s="118"/>
      <c r="B145" s="83">
        <v>6666020401</v>
      </c>
      <c r="C145" s="83" t="s">
        <v>295</v>
      </c>
      <c r="D145" s="83" t="s">
        <v>711</v>
      </c>
      <c r="E145" s="153">
        <v>61.53231</v>
      </c>
      <c r="F145" s="154">
        <v>0.771932833199518</v>
      </c>
      <c r="G145" s="153">
        <v>55.7129493039358</v>
      </c>
      <c r="H145" s="154">
        <v>0.477386460804522</v>
      </c>
      <c r="I145" s="140">
        <v>41.08897</v>
      </c>
      <c r="J145" s="141">
        <v>0.420946102386002</v>
      </c>
      <c r="K145" s="224">
        <f t="shared" si="5"/>
        <v>-0.350986730813516</v>
      </c>
      <c r="L145" s="225">
        <v>-0.05644035841852</v>
      </c>
      <c r="M145" s="226">
        <f>K145*E2</f>
        <v>-34260.1657814381</v>
      </c>
      <c r="N145" s="227"/>
    </row>
    <row r="146" spans="1:14">
      <c r="A146" s="118"/>
      <c r="B146" s="83">
        <v>6666020402</v>
      </c>
      <c r="C146" s="83" t="s">
        <v>712</v>
      </c>
      <c r="D146" s="83" t="s">
        <v>713</v>
      </c>
      <c r="E146" s="153">
        <v>0</v>
      </c>
      <c r="F146" s="154">
        <v>0</v>
      </c>
      <c r="G146" s="153">
        <v>0</v>
      </c>
      <c r="H146" s="154">
        <v>0</v>
      </c>
      <c r="I146" s="140">
        <v>0</v>
      </c>
      <c r="J146" s="141">
        <v>0</v>
      </c>
      <c r="K146" s="224">
        <f t="shared" si="5"/>
        <v>0</v>
      </c>
      <c r="L146" s="225">
        <v>0</v>
      </c>
      <c r="M146" s="226"/>
      <c r="N146" s="227"/>
    </row>
    <row r="147" spans="1:14">
      <c r="A147" s="118"/>
      <c r="B147" s="83">
        <v>6666020502</v>
      </c>
      <c r="C147" s="83" t="s">
        <v>297</v>
      </c>
      <c r="D147" s="83" t="s">
        <v>714</v>
      </c>
      <c r="E147" s="153">
        <v>57.91739</v>
      </c>
      <c r="F147" s="154">
        <v>0.72658307406664</v>
      </c>
      <c r="G147" s="153">
        <v>51.2038463813951</v>
      </c>
      <c r="H147" s="154">
        <v>0.438749398640538</v>
      </c>
      <c r="I147" s="140">
        <v>37.20531</v>
      </c>
      <c r="J147" s="141">
        <v>0.381158988228786</v>
      </c>
      <c r="K147" s="224">
        <f t="shared" si="5"/>
        <v>-0.345424085837854</v>
      </c>
      <c r="L147" s="225">
        <v>-0.0575904104117525</v>
      </c>
      <c r="M147" s="226"/>
      <c r="N147" s="227"/>
    </row>
    <row r="148" spans="1:14">
      <c r="A148" s="118"/>
      <c r="B148" s="83">
        <v>6666020503</v>
      </c>
      <c r="C148" s="83" t="s">
        <v>299</v>
      </c>
      <c r="D148" s="83" t="s">
        <v>715</v>
      </c>
      <c r="E148" s="153">
        <v>0.36211</v>
      </c>
      <c r="F148" s="154">
        <v>0.00454272882376556</v>
      </c>
      <c r="G148" s="153">
        <v>0.549684131952998</v>
      </c>
      <c r="H148" s="154">
        <v>0.00471006768788867</v>
      </c>
      <c r="I148" s="140">
        <v>0</v>
      </c>
      <c r="J148" s="141">
        <v>0</v>
      </c>
      <c r="K148" s="224">
        <f t="shared" si="5"/>
        <v>-0.00454272882376556</v>
      </c>
      <c r="L148" s="225">
        <v>-0.00471006768788867</v>
      </c>
      <c r="M148" s="226"/>
      <c r="N148" s="227"/>
    </row>
    <row r="149" spans="1:14">
      <c r="A149" s="118"/>
      <c r="B149" s="83">
        <v>6666021500</v>
      </c>
      <c r="C149" s="83" t="s">
        <v>312</v>
      </c>
      <c r="D149" s="83" t="s">
        <v>716</v>
      </c>
      <c r="E149" s="153">
        <v>0</v>
      </c>
      <c r="F149" s="154">
        <v>0</v>
      </c>
      <c r="G149" s="153">
        <v>0</v>
      </c>
      <c r="H149" s="154">
        <v>0</v>
      </c>
      <c r="I149" s="140">
        <v>0</v>
      </c>
      <c r="J149" s="141">
        <v>0</v>
      </c>
      <c r="K149" s="224">
        <f t="shared" si="5"/>
        <v>0</v>
      </c>
      <c r="L149" s="225">
        <v>0</v>
      </c>
      <c r="M149" s="226"/>
      <c r="N149" s="227"/>
    </row>
    <row r="150" spans="1:14">
      <c r="A150" s="118"/>
      <c r="B150" s="83">
        <v>6666021502</v>
      </c>
      <c r="C150" s="83" t="s">
        <v>301</v>
      </c>
      <c r="D150" s="83" t="s">
        <v>717</v>
      </c>
      <c r="E150" s="153">
        <v>12.76097</v>
      </c>
      <c r="F150" s="154">
        <v>0.160088443396226</v>
      </c>
      <c r="G150" s="153">
        <v>102.558333333333</v>
      </c>
      <c r="H150" s="154">
        <v>0.878789588196357</v>
      </c>
      <c r="I150" s="140">
        <v>19.38023</v>
      </c>
      <c r="J150" s="141">
        <v>0.198545553267562</v>
      </c>
      <c r="K150" s="224">
        <f t="shared" si="5"/>
        <v>0.038457109871336</v>
      </c>
      <c r="L150" s="225">
        <v>-0.680244034928795</v>
      </c>
      <c r="M150" s="226"/>
      <c r="N150" s="227" t="s">
        <v>718</v>
      </c>
    </row>
    <row r="151" spans="1:14">
      <c r="A151" s="118"/>
      <c r="B151" s="83">
        <v>6666021503</v>
      </c>
      <c r="C151" s="83" t="s">
        <v>304</v>
      </c>
      <c r="D151" s="83" t="s">
        <v>719</v>
      </c>
      <c r="E151" s="153">
        <v>2.91185</v>
      </c>
      <c r="F151" s="154">
        <v>0.0365296316740265</v>
      </c>
      <c r="G151" s="153">
        <v>4.48196764753099</v>
      </c>
      <c r="H151" s="154">
        <v>0.0384045486628731</v>
      </c>
      <c r="I151" s="140">
        <v>22.53222</v>
      </c>
      <c r="J151" s="141">
        <v>0.230836893382918</v>
      </c>
      <c r="K151" s="224">
        <f t="shared" si="5"/>
        <v>0.194307261708891</v>
      </c>
      <c r="L151" s="225">
        <v>0.192432344720045</v>
      </c>
      <c r="M151" s="226"/>
      <c r="N151" s="227"/>
    </row>
    <row r="152" spans="1:14">
      <c r="A152" s="118"/>
      <c r="B152" s="83">
        <v>6666021505</v>
      </c>
      <c r="C152" s="83" t="s">
        <v>403</v>
      </c>
      <c r="D152" s="83" t="s">
        <v>720</v>
      </c>
      <c r="E152" s="153">
        <v>0</v>
      </c>
      <c r="F152" s="154">
        <v>0</v>
      </c>
      <c r="G152" s="153">
        <v>0</v>
      </c>
      <c r="H152" s="154">
        <v>0</v>
      </c>
      <c r="I152" s="140">
        <v>0</v>
      </c>
      <c r="J152" s="141">
        <v>0</v>
      </c>
      <c r="K152" s="224">
        <f t="shared" si="5"/>
        <v>0</v>
      </c>
      <c r="L152" s="225">
        <v>0</v>
      </c>
      <c r="M152" s="226"/>
      <c r="N152" s="227"/>
    </row>
    <row r="153" spans="1:14">
      <c r="A153" s="118"/>
      <c r="B153" s="83">
        <v>6666021506</v>
      </c>
      <c r="C153" s="83" t="s">
        <v>306</v>
      </c>
      <c r="D153" s="83" t="s">
        <v>721</v>
      </c>
      <c r="E153" s="153">
        <v>7.78807</v>
      </c>
      <c r="F153" s="154">
        <v>0.0977026043757527</v>
      </c>
      <c r="G153" s="153">
        <v>91.8633386</v>
      </c>
      <c r="H153" s="154">
        <v>0.787147595663964</v>
      </c>
      <c r="I153" s="140">
        <v>19.88897</v>
      </c>
      <c r="J153" s="141">
        <v>0.203757465859381</v>
      </c>
      <c r="K153" s="224">
        <f t="shared" si="5"/>
        <v>0.106054861483628</v>
      </c>
      <c r="L153" s="225">
        <v>-0.583390129804584</v>
      </c>
      <c r="M153" s="226"/>
      <c r="N153" s="227" t="s">
        <v>722</v>
      </c>
    </row>
    <row r="154" spans="1:14">
      <c r="A154" s="118"/>
      <c r="B154" s="83">
        <v>6666030300</v>
      </c>
      <c r="C154" s="83" t="s">
        <v>723</v>
      </c>
      <c r="D154" s="83" t="s">
        <v>309</v>
      </c>
      <c r="E154" s="153">
        <v>0</v>
      </c>
      <c r="F154" s="154">
        <v>0</v>
      </c>
      <c r="G154" s="153">
        <v>0</v>
      </c>
      <c r="H154" s="154">
        <v>0</v>
      </c>
      <c r="I154" s="140">
        <v>0</v>
      </c>
      <c r="J154" s="141">
        <v>0</v>
      </c>
      <c r="K154" s="224">
        <f t="shared" si="5"/>
        <v>0</v>
      </c>
      <c r="L154" s="225">
        <v>0</v>
      </c>
      <c r="M154" s="226"/>
      <c r="N154" s="227"/>
    </row>
    <row r="155" spans="1:14">
      <c r="A155" s="118"/>
      <c r="B155" s="83">
        <v>6666091600</v>
      </c>
      <c r="C155" s="83" t="s">
        <v>310</v>
      </c>
      <c r="D155" s="83" t="s">
        <v>724</v>
      </c>
      <c r="E155" s="153">
        <v>0</v>
      </c>
      <c r="F155" s="154">
        <v>0</v>
      </c>
      <c r="G155" s="153">
        <v>0.741502457368389</v>
      </c>
      <c r="H155" s="154">
        <v>0.00635369762727575</v>
      </c>
      <c r="I155" s="140">
        <v>4.89377</v>
      </c>
      <c r="J155" s="141">
        <v>0.050135435555419</v>
      </c>
      <c r="K155" s="224">
        <f t="shared" si="5"/>
        <v>0.050135435555419</v>
      </c>
      <c r="L155" s="225">
        <v>0.0437817379281432</v>
      </c>
      <c r="M155" s="226"/>
      <c r="N155" s="227"/>
    </row>
    <row r="156" spans="1:14">
      <c r="A156" s="118"/>
      <c r="B156" s="241" t="s">
        <v>269</v>
      </c>
      <c r="C156" s="241" t="s">
        <v>313</v>
      </c>
      <c r="D156" s="241" t="s">
        <v>725</v>
      </c>
      <c r="E156" s="239">
        <v>219.71751</v>
      </c>
      <c r="F156" s="240">
        <v>2.75639188578884</v>
      </c>
      <c r="G156" s="239">
        <v>323.555417302835</v>
      </c>
      <c r="H156" s="240">
        <v>2.77244298623801</v>
      </c>
      <c r="I156" s="237">
        <v>161.25072</v>
      </c>
      <c r="J156" s="230">
        <v>1.65197283093094</v>
      </c>
      <c r="K156" s="231">
        <f t="shared" si="5"/>
        <v>-1.1044190548579</v>
      </c>
      <c r="L156" s="232">
        <v>-1.12047015530707</v>
      </c>
      <c r="M156" s="233"/>
      <c r="N156" s="234"/>
    </row>
    <row r="157" spans="1:14">
      <c r="A157" s="118"/>
      <c r="B157" s="95"/>
      <c r="C157" s="95"/>
      <c r="D157" s="165" t="s">
        <v>726</v>
      </c>
      <c r="E157" s="242">
        <f>E156+E141+E133+E125+E121+E119+E117+E115+E110+E53+E48+E39</f>
        <v>2388.4772</v>
      </c>
      <c r="F157" s="243">
        <f>E157/G28*1000</f>
        <v>29.9638348052991</v>
      </c>
      <c r="G157" s="242">
        <v>2413.54816457457</v>
      </c>
      <c r="H157" s="243">
        <v>20.6809230288964</v>
      </c>
      <c r="I157" s="242">
        <v>2216.13039</v>
      </c>
      <c r="J157" s="244">
        <v>22.7036951777976</v>
      </c>
      <c r="K157" s="224">
        <f t="shared" si="5"/>
        <v>-7.26013962750148</v>
      </c>
      <c r="L157" s="245">
        <v>2.02277214890115</v>
      </c>
      <c r="M157" s="246"/>
      <c r="N157" s="247"/>
    </row>
    <row r="158" spans="1:14">
      <c r="A158" s="133"/>
      <c r="B158" s="132"/>
      <c r="E158" s="166"/>
      <c r="F158" s="166"/>
      <c r="G158" s="166"/>
      <c r="H158" s="166"/>
      <c r="I158" s="166"/>
      <c r="J158" s="248"/>
      <c r="K158" s="224"/>
      <c r="L158" s="249"/>
      <c r="M158" s="250"/>
      <c r="N158" s="166"/>
    </row>
    <row r="159" spans="1:14">
      <c r="A159" s="118" t="s">
        <v>55</v>
      </c>
      <c r="B159" s="83">
        <v>6666110110</v>
      </c>
      <c r="C159" s="83" t="s">
        <v>62</v>
      </c>
      <c r="D159" s="83" t="s">
        <v>727</v>
      </c>
      <c r="E159" s="147">
        <v>0.15655</v>
      </c>
      <c r="F159" s="203">
        <v>0.00196394520272983</v>
      </c>
      <c r="G159" s="147">
        <v>0</v>
      </c>
      <c r="H159" s="147">
        <v>0</v>
      </c>
      <c r="I159" s="140">
        <v>0.00743</v>
      </c>
      <c r="J159" s="251">
        <v>7.61184702543771e-5</v>
      </c>
      <c r="K159" s="224">
        <v>-0.00188782673247545</v>
      </c>
      <c r="L159" s="225">
        <v>7.61184702543771e-5</v>
      </c>
      <c r="M159" s="226"/>
      <c r="N159" s="252"/>
    </row>
    <row r="160" spans="1:14">
      <c r="A160" s="118"/>
      <c r="B160" s="83">
        <v>6666110112</v>
      </c>
      <c r="C160" s="83" t="s">
        <v>64</v>
      </c>
      <c r="D160" s="83" t="s">
        <v>316</v>
      </c>
      <c r="E160" s="147">
        <v>0.17087</v>
      </c>
      <c r="F160" s="203">
        <v>0.00214359193095143</v>
      </c>
      <c r="G160" s="147">
        <v>0.29308</v>
      </c>
      <c r="H160" s="147">
        <v>0.00251130887308285</v>
      </c>
      <c r="I160" s="140">
        <v>0.00414</v>
      </c>
      <c r="J160" s="251">
        <v>4.24132526047269e-5</v>
      </c>
      <c r="K160" s="224">
        <v>-0.0021011786783467</v>
      </c>
      <c r="L160" s="225">
        <v>-0.00246889562047813</v>
      </c>
      <c r="M160" s="226"/>
      <c r="N160" s="252"/>
    </row>
    <row r="161" spans="1:14">
      <c r="A161" s="118"/>
      <c r="B161" s="83">
        <v>6666110207</v>
      </c>
      <c r="C161" s="83" t="s">
        <v>68</v>
      </c>
      <c r="D161" s="83" t="s">
        <v>317</v>
      </c>
      <c r="E161" s="147">
        <v>0.14972</v>
      </c>
      <c r="F161" s="203">
        <v>0.00187826174227218</v>
      </c>
      <c r="G161" s="147">
        <v>0</v>
      </c>
      <c r="H161" s="147">
        <v>0</v>
      </c>
      <c r="I161" s="140">
        <v>0.00015</v>
      </c>
      <c r="J161" s="251">
        <v>1.5367120508959e-6</v>
      </c>
      <c r="K161" s="224">
        <v>-0.00187672503022128</v>
      </c>
      <c r="L161" s="225">
        <v>1.5367120508959e-6</v>
      </c>
      <c r="M161" s="226"/>
      <c r="N161" s="252"/>
    </row>
    <row r="162" spans="1:14">
      <c r="A162" s="118"/>
      <c r="B162" s="83">
        <v>6666110506</v>
      </c>
      <c r="C162" s="83" t="s">
        <v>70</v>
      </c>
      <c r="D162" s="83" t="s">
        <v>318</v>
      </c>
      <c r="E162" s="147">
        <v>0.16701</v>
      </c>
      <c r="F162" s="203">
        <v>0.00209516760337214</v>
      </c>
      <c r="G162" s="147">
        <v>0</v>
      </c>
      <c r="H162" s="147">
        <v>0</v>
      </c>
      <c r="I162" s="140">
        <v>0.00762</v>
      </c>
      <c r="J162" s="251">
        <v>7.80649721855119e-5</v>
      </c>
      <c r="K162" s="224">
        <v>-0.00201710263118663</v>
      </c>
      <c r="L162" s="225">
        <v>7.80649721855119e-5</v>
      </c>
      <c r="M162" s="226"/>
      <c r="N162" s="252"/>
    </row>
    <row r="163" spans="1:14">
      <c r="A163" s="118"/>
      <c r="B163" s="241" t="s">
        <v>319</v>
      </c>
      <c r="C163" s="241" t="s">
        <v>76</v>
      </c>
      <c r="D163" s="241" t="s">
        <v>320</v>
      </c>
      <c r="E163" s="239">
        <v>0.64415</v>
      </c>
      <c r="F163" s="240">
        <v>0.00808096647932557</v>
      </c>
      <c r="G163" s="239">
        <v>0.29308</v>
      </c>
      <c r="H163" s="239">
        <v>0.00251130887308285</v>
      </c>
      <c r="I163" s="237">
        <v>0.01934</v>
      </c>
      <c r="J163" s="253">
        <v>0.000198133407095512</v>
      </c>
      <c r="K163" s="231">
        <v>-0.00788283307223006</v>
      </c>
      <c r="L163" s="232">
        <v>-0.00231317546598734</v>
      </c>
      <c r="M163" s="233"/>
      <c r="N163" s="254"/>
    </row>
    <row r="164" spans="1:14">
      <c r="A164" s="118" t="s">
        <v>78</v>
      </c>
      <c r="B164" s="83">
        <v>6666010380</v>
      </c>
      <c r="C164" s="83" t="s">
        <v>81</v>
      </c>
      <c r="D164" s="83" t="s">
        <v>321</v>
      </c>
      <c r="E164" s="147">
        <v>0</v>
      </c>
      <c r="F164" s="203">
        <v>0</v>
      </c>
      <c r="G164" s="147">
        <v>0</v>
      </c>
      <c r="H164" s="147">
        <v>0</v>
      </c>
      <c r="I164" s="140">
        <v>0</v>
      </c>
      <c r="J164" s="251">
        <v>0</v>
      </c>
      <c r="K164" s="224">
        <v>0</v>
      </c>
      <c r="L164" s="225">
        <v>0</v>
      </c>
      <c r="M164" s="226"/>
      <c r="N164" s="252"/>
    </row>
    <row r="165" spans="1:14">
      <c r="A165" s="118"/>
      <c r="B165" s="83">
        <v>5102040406</v>
      </c>
      <c r="C165" s="83" t="s">
        <v>322</v>
      </c>
      <c r="D165" s="83" t="s">
        <v>323</v>
      </c>
      <c r="E165" s="147">
        <v>0.00964</v>
      </c>
      <c r="F165" s="203">
        <v>0.00012093536732236</v>
      </c>
      <c r="G165" s="147">
        <v>0</v>
      </c>
      <c r="H165" s="147">
        <v>0</v>
      </c>
      <c r="I165" s="140">
        <v>0</v>
      </c>
      <c r="J165" s="251">
        <v>0</v>
      </c>
      <c r="K165" s="224">
        <v>-0.00012093536732236</v>
      </c>
      <c r="L165" s="225">
        <v>0</v>
      </c>
      <c r="M165" s="226"/>
      <c r="N165" s="252"/>
    </row>
    <row r="166" spans="1:14">
      <c r="A166" s="118"/>
      <c r="B166" s="241" t="s">
        <v>324</v>
      </c>
      <c r="C166" s="241" t="s">
        <v>97</v>
      </c>
      <c r="D166" s="241" t="s">
        <v>325</v>
      </c>
      <c r="E166" s="239">
        <v>0</v>
      </c>
      <c r="F166" s="240">
        <v>0</v>
      </c>
      <c r="G166" s="239">
        <v>0</v>
      </c>
      <c r="H166" s="239">
        <v>0</v>
      </c>
      <c r="I166" s="237">
        <v>0</v>
      </c>
      <c r="J166" s="253">
        <v>0</v>
      </c>
      <c r="K166" s="231">
        <v>0</v>
      </c>
      <c r="L166" s="232">
        <v>0</v>
      </c>
      <c r="M166" s="233"/>
      <c r="N166" s="254"/>
    </row>
    <row r="167" spans="1:14">
      <c r="A167" s="118" t="s">
        <v>111</v>
      </c>
      <c r="B167" s="83">
        <v>6666029996</v>
      </c>
      <c r="C167" s="83" t="s">
        <v>190</v>
      </c>
      <c r="D167" s="83" t="s">
        <v>728</v>
      </c>
      <c r="E167" s="147">
        <v>0.01762</v>
      </c>
      <c r="F167" s="203">
        <v>0.000221045764753111</v>
      </c>
      <c r="G167" s="147">
        <v>0</v>
      </c>
      <c r="H167" s="147">
        <v>0</v>
      </c>
      <c r="I167" s="140">
        <v>0.08194</v>
      </c>
      <c r="J167" s="251">
        <v>0.000839454569669402</v>
      </c>
      <c r="K167" s="224">
        <v>0.000618408804916291</v>
      </c>
      <c r="L167" s="225">
        <v>0.000839454569669402</v>
      </c>
      <c r="M167" s="226"/>
      <c r="N167" s="252"/>
    </row>
    <row r="168" spans="1:14">
      <c r="A168" s="118"/>
      <c r="B168" s="83">
        <v>6666029700</v>
      </c>
      <c r="C168" s="83" t="s">
        <v>186</v>
      </c>
      <c r="D168" s="83" t="s">
        <v>729</v>
      </c>
      <c r="E168" s="147">
        <v>53.88711</v>
      </c>
      <c r="F168" s="203">
        <v>0.676022556202328</v>
      </c>
      <c r="G168" s="147">
        <v>5.48764</v>
      </c>
      <c r="H168" s="147">
        <v>0.0470218337119025</v>
      </c>
      <c r="I168" s="140">
        <v>90.40666</v>
      </c>
      <c r="J168" s="251">
        <v>0.926193359354991</v>
      </c>
      <c r="K168" s="224">
        <v>0.250170803152662</v>
      </c>
      <c r="L168" s="225">
        <v>0.879171525643088</v>
      </c>
      <c r="M168" s="226"/>
      <c r="N168" s="227" t="s">
        <v>730</v>
      </c>
    </row>
    <row r="169" spans="1:14">
      <c r="A169" s="118"/>
      <c r="B169" s="83">
        <v>6666010322</v>
      </c>
      <c r="C169" s="83" t="s">
        <v>138</v>
      </c>
      <c r="D169" s="83" t="s">
        <v>328</v>
      </c>
      <c r="E169" s="147">
        <v>0.04594</v>
      </c>
      <c r="F169" s="203">
        <v>0.000576324769169008</v>
      </c>
      <c r="G169" s="147">
        <v>3.07489</v>
      </c>
      <c r="H169" s="147">
        <v>0.0263477499002106</v>
      </c>
      <c r="I169" s="140">
        <v>0.28092</v>
      </c>
      <c r="J169" s="251">
        <v>0.00287795432891785</v>
      </c>
      <c r="K169" s="224">
        <v>0.00230162955974884</v>
      </c>
      <c r="L169" s="225">
        <v>-0.0234697955712928</v>
      </c>
      <c r="M169" s="226"/>
      <c r="N169" s="252"/>
    </row>
    <row r="170" spans="1:14">
      <c r="A170" s="118"/>
      <c r="B170" s="83">
        <v>6666020495</v>
      </c>
      <c r="C170" s="83" t="s">
        <v>161</v>
      </c>
      <c r="D170" s="83" t="s">
        <v>731</v>
      </c>
      <c r="E170" s="147">
        <v>0.00279</v>
      </c>
      <c r="F170" s="203">
        <v>3.50010036130068e-5</v>
      </c>
      <c r="G170" s="147">
        <v>0</v>
      </c>
      <c r="H170" s="147">
        <v>0</v>
      </c>
      <c r="I170" s="140">
        <v>0.01967</v>
      </c>
      <c r="J170" s="251">
        <v>0.000201514173607483</v>
      </c>
      <c r="K170" s="224">
        <v>0.000166513169994476</v>
      </c>
      <c r="L170" s="225">
        <v>0.000201514173607483</v>
      </c>
      <c r="M170" s="226"/>
      <c r="N170" s="252"/>
    </row>
    <row r="171" spans="1:14">
      <c r="A171" s="118"/>
      <c r="B171" s="83">
        <v>5301060000</v>
      </c>
      <c r="C171" s="83" t="s">
        <v>124</v>
      </c>
      <c r="D171" s="83" t="s">
        <v>330</v>
      </c>
      <c r="E171" s="147">
        <v>-0.0683</v>
      </c>
      <c r="F171" s="203">
        <v>-0.000856834604576475</v>
      </c>
      <c r="G171" s="147">
        <v>0</v>
      </c>
      <c r="H171" s="147">
        <v>0</v>
      </c>
      <c r="I171" s="140">
        <v>0</v>
      </c>
      <c r="J171" s="251">
        <v>0</v>
      </c>
      <c r="K171" s="224">
        <v>0.000856834604576475</v>
      </c>
      <c r="L171" s="225">
        <v>0</v>
      </c>
      <c r="M171" s="226"/>
      <c r="N171" s="252"/>
    </row>
    <row r="172" spans="1:14">
      <c r="A172" s="118"/>
      <c r="B172" s="83">
        <v>5601050000</v>
      </c>
      <c r="C172" s="83" t="s">
        <v>130</v>
      </c>
      <c r="D172" s="83" t="s">
        <v>732</v>
      </c>
      <c r="E172" s="147">
        <v>0</v>
      </c>
      <c r="F172" s="203">
        <v>0</v>
      </c>
      <c r="G172" s="147">
        <v>0</v>
      </c>
      <c r="H172" s="147">
        <v>0</v>
      </c>
      <c r="I172" s="140">
        <v>0.00474</v>
      </c>
      <c r="J172" s="251">
        <v>4.85601008083105e-5</v>
      </c>
      <c r="K172" s="224">
        <v>4.85601008083105e-5</v>
      </c>
      <c r="L172" s="225">
        <v>4.85601008083105e-5</v>
      </c>
      <c r="M172" s="226"/>
      <c r="N172" s="252"/>
    </row>
    <row r="173" spans="1:14">
      <c r="A173" s="118"/>
      <c r="B173" s="83">
        <v>5601050100</v>
      </c>
      <c r="C173" s="83" t="s">
        <v>132</v>
      </c>
      <c r="D173" s="83" t="s">
        <v>733</v>
      </c>
      <c r="E173" s="147">
        <v>0.08745</v>
      </c>
      <c r="F173" s="203">
        <v>0.00109707446808511</v>
      </c>
      <c r="G173" s="147">
        <v>0</v>
      </c>
      <c r="H173" s="147">
        <v>0</v>
      </c>
      <c r="I173" s="140">
        <v>0</v>
      </c>
      <c r="J173" s="251">
        <v>0</v>
      </c>
      <c r="K173" s="224">
        <v>-0.00109707446808511</v>
      </c>
      <c r="L173" s="225">
        <v>0</v>
      </c>
      <c r="M173" s="226"/>
      <c r="N173" s="252"/>
    </row>
    <row r="174" spans="1:14">
      <c r="A174" s="118"/>
      <c r="B174" s="83">
        <v>5601080000</v>
      </c>
      <c r="C174" s="83" t="s">
        <v>333</v>
      </c>
      <c r="D174" s="83" t="s">
        <v>734</v>
      </c>
      <c r="E174" s="147">
        <v>7.11734</v>
      </c>
      <c r="F174" s="203">
        <v>0.0892881874749097</v>
      </c>
      <c r="G174" s="147">
        <v>0</v>
      </c>
      <c r="H174" s="147">
        <v>0</v>
      </c>
      <c r="I174" s="140">
        <v>0.86777</v>
      </c>
      <c r="J174" s="251">
        <v>0.00889008410937292</v>
      </c>
      <c r="K174" s="224">
        <v>-0.0803981033655368</v>
      </c>
      <c r="L174" s="225">
        <v>0.00889008410937292</v>
      </c>
      <c r="M174" s="226"/>
      <c r="N174" s="252"/>
    </row>
    <row r="175" spans="1:14">
      <c r="A175" s="118"/>
      <c r="B175" s="83">
        <v>6666020101</v>
      </c>
      <c r="C175" s="83" t="s">
        <v>140</v>
      </c>
      <c r="D175" s="83" t="s">
        <v>335</v>
      </c>
      <c r="E175" s="147">
        <v>0</v>
      </c>
      <c r="F175" s="203">
        <v>0</v>
      </c>
      <c r="G175" s="147">
        <v>0.79074</v>
      </c>
      <c r="H175" s="147">
        <v>0.00677559839737115</v>
      </c>
      <c r="I175" s="140">
        <v>0</v>
      </c>
      <c r="J175" s="251">
        <v>0</v>
      </c>
      <c r="K175" s="224">
        <v>0</v>
      </c>
      <c r="L175" s="225">
        <v>-0.00677559839737115</v>
      </c>
      <c r="M175" s="226"/>
      <c r="N175" s="252"/>
    </row>
    <row r="176" spans="1:14">
      <c r="A176" s="118"/>
      <c r="B176" s="83">
        <v>6666021200</v>
      </c>
      <c r="C176" s="83" t="s">
        <v>336</v>
      </c>
      <c r="D176" s="83" t="s">
        <v>337</v>
      </c>
      <c r="E176" s="147">
        <v>0</v>
      </c>
      <c r="F176" s="203">
        <v>0</v>
      </c>
      <c r="G176" s="147">
        <v>2.69917</v>
      </c>
      <c r="H176" s="147">
        <v>0.0231283252728233</v>
      </c>
      <c r="I176" s="140">
        <v>0</v>
      </c>
      <c r="J176" s="251">
        <v>0</v>
      </c>
      <c r="K176" s="224">
        <v>0</v>
      </c>
      <c r="L176" s="225">
        <v>-0.0231283252728233</v>
      </c>
      <c r="M176" s="226"/>
      <c r="N176" s="252"/>
    </row>
    <row r="177" spans="1:14">
      <c r="A177" s="118"/>
      <c r="B177" s="83">
        <v>6666020201</v>
      </c>
      <c r="C177" s="83" t="s">
        <v>143</v>
      </c>
      <c r="D177" s="83" t="s">
        <v>635</v>
      </c>
      <c r="E177" s="147">
        <v>0.07189</v>
      </c>
      <c r="F177" s="203">
        <v>0.000901871738257728</v>
      </c>
      <c r="G177" s="147">
        <v>0</v>
      </c>
      <c r="H177" s="147">
        <v>0</v>
      </c>
      <c r="I177" s="140">
        <v>0.01142</v>
      </c>
      <c r="J177" s="251">
        <v>0.000116995010808208</v>
      </c>
      <c r="K177" s="224">
        <v>-0.00078487672744952</v>
      </c>
      <c r="L177" s="225">
        <v>0.000116995010808208</v>
      </c>
      <c r="M177" s="226"/>
      <c r="N177" s="252"/>
    </row>
    <row r="178" spans="1:14">
      <c r="A178" s="118"/>
      <c r="B178" s="83">
        <v>6666020202</v>
      </c>
      <c r="C178" s="83" t="s">
        <v>146</v>
      </c>
      <c r="D178" s="83" t="s">
        <v>636</v>
      </c>
      <c r="E178" s="147">
        <v>0</v>
      </c>
      <c r="F178" s="203">
        <v>0</v>
      </c>
      <c r="G178" s="147">
        <v>0.97161</v>
      </c>
      <c r="H178" s="147">
        <v>0.00832541563455723</v>
      </c>
      <c r="I178" s="140">
        <v>0</v>
      </c>
      <c r="J178" s="251">
        <v>0</v>
      </c>
      <c r="K178" s="224">
        <v>0</v>
      </c>
      <c r="L178" s="225">
        <v>-0.00832541563455723</v>
      </c>
      <c r="M178" s="226"/>
      <c r="N178" s="252"/>
    </row>
    <row r="179" spans="1:14">
      <c r="A179" s="118"/>
      <c r="B179" s="83">
        <v>6666020204</v>
      </c>
      <c r="C179" s="83" t="s">
        <v>148</v>
      </c>
      <c r="D179" s="83" t="s">
        <v>340</v>
      </c>
      <c r="E179" s="147">
        <v>0</v>
      </c>
      <c r="F179" s="203">
        <v>0</v>
      </c>
      <c r="G179" s="147">
        <v>0.53691</v>
      </c>
      <c r="H179" s="147">
        <v>0.00460061023286105</v>
      </c>
      <c r="I179" s="140">
        <v>0.12989</v>
      </c>
      <c r="J179" s="251">
        <v>0.00133069018860579</v>
      </c>
      <c r="K179" s="224">
        <v>0.00133069018860579</v>
      </c>
      <c r="L179" s="225">
        <v>-0.00326992004425525</v>
      </c>
      <c r="M179" s="226"/>
      <c r="N179" s="252"/>
    </row>
    <row r="180" spans="1:14">
      <c r="A180" s="118"/>
      <c r="B180" s="83">
        <v>6666020301</v>
      </c>
      <c r="C180" s="83" t="s">
        <v>341</v>
      </c>
      <c r="D180" s="83" t="s">
        <v>342</v>
      </c>
      <c r="E180" s="147">
        <v>0.00826</v>
      </c>
      <c r="F180" s="203">
        <v>0.000103623042954637</v>
      </c>
      <c r="G180" s="147">
        <v>0.35644</v>
      </c>
      <c r="H180" s="147">
        <v>0.00305422046786424</v>
      </c>
      <c r="I180" s="140">
        <v>0.01577</v>
      </c>
      <c r="J180" s="251">
        <v>0.000161559660284189</v>
      </c>
      <c r="K180" s="224">
        <v>5.79366173295526e-5</v>
      </c>
      <c r="L180" s="225">
        <v>-0.00289266080758005</v>
      </c>
      <c r="M180" s="226"/>
      <c r="N180" s="252"/>
    </row>
    <row r="181" spans="1:14">
      <c r="A181" s="118"/>
      <c r="B181" s="83">
        <v>6666020403</v>
      </c>
      <c r="C181" s="83" t="s">
        <v>157</v>
      </c>
      <c r="D181" s="83" t="s">
        <v>343</v>
      </c>
      <c r="E181" s="147">
        <v>0</v>
      </c>
      <c r="F181" s="203">
        <v>0</v>
      </c>
      <c r="G181" s="147">
        <v>0</v>
      </c>
      <c r="H181" s="147">
        <v>0</v>
      </c>
      <c r="I181" s="140">
        <v>0</v>
      </c>
      <c r="J181" s="251">
        <v>0</v>
      </c>
      <c r="K181" s="224">
        <v>0</v>
      </c>
      <c r="L181" s="225">
        <v>0</v>
      </c>
      <c r="M181" s="226"/>
      <c r="N181" s="252"/>
    </row>
    <row r="182" spans="1:14">
      <c r="A182" s="118"/>
      <c r="B182" s="83">
        <v>6666020504</v>
      </c>
      <c r="C182" s="83" t="s">
        <v>163</v>
      </c>
      <c r="D182" s="83" t="s">
        <v>344</v>
      </c>
      <c r="E182" s="147">
        <v>0</v>
      </c>
      <c r="F182" s="203">
        <v>0</v>
      </c>
      <c r="G182" s="147">
        <v>0</v>
      </c>
      <c r="H182" s="147">
        <v>0</v>
      </c>
      <c r="I182" s="140">
        <v>0</v>
      </c>
      <c r="J182" s="251">
        <v>0</v>
      </c>
      <c r="K182" s="224">
        <v>0</v>
      </c>
      <c r="L182" s="225">
        <v>0</v>
      </c>
      <c r="M182" s="226"/>
      <c r="N182" s="252"/>
    </row>
    <row r="183" spans="1:14">
      <c r="A183" s="118"/>
      <c r="B183" s="83">
        <v>6666020508</v>
      </c>
      <c r="C183" s="83" t="s">
        <v>165</v>
      </c>
      <c r="D183" s="83" t="s">
        <v>345</v>
      </c>
      <c r="E183" s="147">
        <v>0.03729</v>
      </c>
      <c r="F183" s="203">
        <v>0.000467809112806102</v>
      </c>
      <c r="G183" s="147">
        <v>0.02195</v>
      </c>
      <c r="H183" s="147">
        <v>0.000188082536386545</v>
      </c>
      <c r="I183" s="140">
        <v>0.01785</v>
      </c>
      <c r="J183" s="251">
        <v>0.000182868734056612</v>
      </c>
      <c r="K183" s="224">
        <v>-0.000284940378749489</v>
      </c>
      <c r="L183" s="225">
        <v>-5.21380232993264e-6</v>
      </c>
      <c r="M183" s="226"/>
      <c r="N183" s="252"/>
    </row>
    <row r="184" spans="1:14">
      <c r="A184" s="118"/>
      <c r="B184" s="83">
        <v>6666020601</v>
      </c>
      <c r="C184" s="83" t="s">
        <v>346</v>
      </c>
      <c r="D184" s="83" t="s">
        <v>735</v>
      </c>
      <c r="E184" s="147">
        <v>0</v>
      </c>
      <c r="F184" s="203">
        <v>0</v>
      </c>
      <c r="G184" s="147">
        <v>0.79658</v>
      </c>
      <c r="H184" s="147">
        <v>0.00682563949133458</v>
      </c>
      <c r="I184" s="140">
        <v>0</v>
      </c>
      <c r="J184" s="251">
        <v>0</v>
      </c>
      <c r="K184" s="224">
        <v>0</v>
      </c>
      <c r="L184" s="225">
        <v>-0.00682563949133458</v>
      </c>
      <c r="M184" s="226"/>
      <c r="N184" s="252"/>
    </row>
    <row r="185" spans="1:14">
      <c r="A185" s="118"/>
      <c r="B185" s="83">
        <v>6666020602</v>
      </c>
      <c r="C185" s="83" t="s">
        <v>167</v>
      </c>
      <c r="D185" s="83" t="s">
        <v>643</v>
      </c>
      <c r="E185" s="147">
        <v>0</v>
      </c>
      <c r="F185" s="203">
        <v>0</v>
      </c>
      <c r="G185" s="147">
        <v>0</v>
      </c>
      <c r="H185" s="147">
        <v>0</v>
      </c>
      <c r="I185" s="140">
        <v>-0.0234</v>
      </c>
      <c r="J185" s="251">
        <v>-0.000239727079939761</v>
      </c>
      <c r="K185" s="224">
        <v>-0.000239727079939761</v>
      </c>
      <c r="L185" s="225">
        <v>-0.000239727079939761</v>
      </c>
      <c r="M185" s="226"/>
      <c r="N185" s="252"/>
    </row>
    <row r="186" spans="1:14">
      <c r="A186" s="118"/>
      <c r="B186" s="83">
        <v>6666020701</v>
      </c>
      <c r="C186" s="83" t="s">
        <v>170</v>
      </c>
      <c r="D186" s="83" t="s">
        <v>348</v>
      </c>
      <c r="E186" s="147">
        <v>40.05955</v>
      </c>
      <c r="F186" s="203">
        <v>0.502553567844239</v>
      </c>
      <c r="G186" s="147">
        <v>20.13725</v>
      </c>
      <c r="H186" s="147">
        <v>0.172549660858768</v>
      </c>
      <c r="I186" s="140">
        <v>20.13725</v>
      </c>
      <c r="J186" s="251">
        <v>0.206301031646024</v>
      </c>
      <c r="K186" s="224">
        <v>-0.296252536198216</v>
      </c>
      <c r="L186" s="225">
        <v>0.0337513707872556</v>
      </c>
      <c r="M186" s="226"/>
      <c r="N186" s="252"/>
    </row>
    <row r="187" spans="1:14">
      <c r="A187" s="118"/>
      <c r="B187" s="83">
        <v>6666020801</v>
      </c>
      <c r="C187" s="83" t="s">
        <v>349</v>
      </c>
      <c r="D187" s="83" t="s">
        <v>736</v>
      </c>
      <c r="E187" s="147">
        <v>0</v>
      </c>
      <c r="F187" s="203">
        <v>0</v>
      </c>
      <c r="G187" s="147">
        <v>0.96587</v>
      </c>
      <c r="H187" s="147">
        <v>0.00827623140864111</v>
      </c>
      <c r="I187" s="140">
        <v>0.02908</v>
      </c>
      <c r="J187" s="251">
        <v>0.000297917242933686</v>
      </c>
      <c r="K187" s="224">
        <v>0.000297917242933686</v>
      </c>
      <c r="L187" s="225">
        <v>-0.00797831416570743</v>
      </c>
      <c r="M187" s="226"/>
      <c r="N187" s="252"/>
    </row>
    <row r="188" spans="1:14">
      <c r="A188" s="118"/>
      <c r="B188" s="83">
        <v>6666020803</v>
      </c>
      <c r="C188" s="83" t="s">
        <v>174</v>
      </c>
      <c r="D188" s="83" t="s">
        <v>645</v>
      </c>
      <c r="E188" s="147">
        <v>-0.01746</v>
      </c>
      <c r="F188" s="203">
        <v>-0.000219038538739462</v>
      </c>
      <c r="G188" s="147">
        <v>0</v>
      </c>
      <c r="H188" s="147">
        <v>0</v>
      </c>
      <c r="I188" s="140">
        <v>0.67089</v>
      </c>
      <c r="J188" s="251">
        <v>0.00687309831883702</v>
      </c>
      <c r="K188" s="224">
        <v>0.00709213685757648</v>
      </c>
      <c r="L188" s="225">
        <v>0.00687309831883702</v>
      </c>
      <c r="M188" s="226"/>
      <c r="N188" s="252"/>
    </row>
    <row r="189" spans="1:14">
      <c r="A189" s="118"/>
      <c r="B189" s="83">
        <v>6666021100</v>
      </c>
      <c r="C189" s="83" t="s">
        <v>176</v>
      </c>
      <c r="D189" s="83" t="s">
        <v>352</v>
      </c>
      <c r="E189" s="147">
        <v>0</v>
      </c>
      <c r="F189" s="203">
        <v>0</v>
      </c>
      <c r="G189" s="147">
        <v>1.10613</v>
      </c>
      <c r="H189" s="147">
        <v>0.0094780745318109</v>
      </c>
      <c r="I189" s="140">
        <v>1.48725</v>
      </c>
      <c r="J189" s="251">
        <v>0.0152364999846329</v>
      </c>
      <c r="K189" s="224">
        <v>0.0152364999846329</v>
      </c>
      <c r="L189" s="225">
        <v>0.00575842545282198</v>
      </c>
      <c r="M189" s="226"/>
      <c r="N189" s="252"/>
    </row>
    <row r="190" spans="1:14">
      <c r="A190" s="118"/>
      <c r="B190" s="83">
        <v>6666021102</v>
      </c>
      <c r="C190" s="83" t="s">
        <v>353</v>
      </c>
      <c r="D190" s="83" t="s">
        <v>737</v>
      </c>
      <c r="E190" s="147">
        <v>0.99229</v>
      </c>
      <c r="F190" s="203">
        <v>0.0124484393817744</v>
      </c>
      <c r="G190" s="147">
        <v>2.98412</v>
      </c>
      <c r="H190" s="147">
        <v>0.0255699707736591</v>
      </c>
      <c r="I190" s="140">
        <v>0.16977</v>
      </c>
      <c r="J190" s="251">
        <v>0.00173925069920398</v>
      </c>
      <c r="K190" s="224">
        <v>-0.0107091886825704</v>
      </c>
      <c r="L190" s="225">
        <v>-0.0238307200744551</v>
      </c>
      <c r="M190" s="226"/>
      <c r="N190" s="252"/>
    </row>
    <row r="191" spans="1:14">
      <c r="A191" s="118"/>
      <c r="B191" s="83">
        <v>6666021104</v>
      </c>
      <c r="C191" s="83" t="s">
        <v>178</v>
      </c>
      <c r="D191" s="83" t="s">
        <v>355</v>
      </c>
      <c r="E191" s="147">
        <v>0</v>
      </c>
      <c r="F191" s="203">
        <v>0</v>
      </c>
      <c r="G191" s="147">
        <v>0.56647</v>
      </c>
      <c r="H191" s="147">
        <v>0.00485390042764858</v>
      </c>
      <c r="I191" s="140">
        <v>-0.00161</v>
      </c>
      <c r="J191" s="251">
        <v>-1.6494042679616e-5</v>
      </c>
      <c r="K191" s="224">
        <v>-1.6494042679616e-5</v>
      </c>
      <c r="L191" s="225">
        <v>-0.00487039447032819</v>
      </c>
      <c r="M191" s="226"/>
      <c r="N191" s="252"/>
    </row>
    <row r="192" spans="1:14">
      <c r="A192" s="118"/>
      <c r="B192" s="83">
        <v>6666021103</v>
      </c>
      <c r="C192" s="83" t="s">
        <v>356</v>
      </c>
      <c r="D192" s="83" t="s">
        <v>357</v>
      </c>
      <c r="E192" s="147">
        <v>0</v>
      </c>
      <c r="F192" s="203">
        <v>0</v>
      </c>
      <c r="G192" s="147">
        <v>3.84972</v>
      </c>
      <c r="H192" s="147">
        <v>0.0329870205912533</v>
      </c>
      <c r="I192" s="140">
        <v>0</v>
      </c>
      <c r="J192" s="251">
        <v>0</v>
      </c>
      <c r="K192" s="224">
        <v>0</v>
      </c>
      <c r="L192" s="225">
        <v>-0.0329870205912533</v>
      </c>
      <c r="M192" s="226"/>
      <c r="N192" s="252"/>
    </row>
    <row r="193" spans="1:14">
      <c r="A193" s="118"/>
      <c r="B193" s="83">
        <v>6666021300</v>
      </c>
      <c r="C193" s="83" t="s">
        <v>358</v>
      </c>
      <c r="D193" s="83" t="s">
        <v>359</v>
      </c>
      <c r="E193" s="147">
        <v>1.16308</v>
      </c>
      <c r="F193" s="203">
        <v>0.014591027699719</v>
      </c>
      <c r="G193" s="147">
        <v>3.67549</v>
      </c>
      <c r="H193" s="147">
        <v>0.0314940993924092</v>
      </c>
      <c r="I193" s="140">
        <v>0.72306</v>
      </c>
      <c r="J193" s="251">
        <v>0.00740756677013861</v>
      </c>
      <c r="K193" s="224">
        <v>-0.00718346092958038</v>
      </c>
      <c r="L193" s="225">
        <v>-0.0240865326222706</v>
      </c>
      <c r="M193" s="226"/>
      <c r="N193" s="252"/>
    </row>
    <row r="194" spans="1:14">
      <c r="A194" s="118"/>
      <c r="B194" s="83">
        <v>6666021902</v>
      </c>
      <c r="C194" s="83" t="s">
        <v>180</v>
      </c>
      <c r="D194" s="83" t="s">
        <v>360</v>
      </c>
      <c r="E194" s="147">
        <v>0</v>
      </c>
      <c r="F194" s="203">
        <v>0</v>
      </c>
      <c r="G194" s="147">
        <v>4.20465</v>
      </c>
      <c r="H194" s="147">
        <v>0.0360283023516031</v>
      </c>
      <c r="I194" s="140">
        <v>0.08246</v>
      </c>
      <c r="J194" s="251">
        <v>0.000844781838112508</v>
      </c>
      <c r="K194" s="224">
        <v>0.000844781838112508</v>
      </c>
      <c r="L194" s="225">
        <v>-0.0351835205134905</v>
      </c>
      <c r="M194" s="226"/>
      <c r="N194" s="252"/>
    </row>
    <row r="195" spans="1:14">
      <c r="A195" s="118"/>
      <c r="B195" s="83">
        <v>6666022100</v>
      </c>
      <c r="C195" s="83" t="s">
        <v>182</v>
      </c>
      <c r="D195" s="83" t="s">
        <v>738</v>
      </c>
      <c r="E195" s="147">
        <v>0</v>
      </c>
      <c r="F195" s="203">
        <v>0</v>
      </c>
      <c r="G195" s="147">
        <v>0.56993</v>
      </c>
      <c r="H195" s="147">
        <v>0.00488354806208582</v>
      </c>
      <c r="I195" s="140">
        <v>0.0754</v>
      </c>
      <c r="J195" s="251">
        <v>0.000772453924250341</v>
      </c>
      <c r="K195" s="224">
        <v>0.000772453924250341</v>
      </c>
      <c r="L195" s="225">
        <v>-0.00411109413783548</v>
      </c>
      <c r="M195" s="226"/>
      <c r="N195" s="252"/>
    </row>
    <row r="196" spans="1:14">
      <c r="A196" s="118"/>
      <c r="B196" s="83">
        <v>6666022300</v>
      </c>
      <c r="C196" s="83" t="s">
        <v>184</v>
      </c>
      <c r="D196" s="83" t="s">
        <v>362</v>
      </c>
      <c r="E196" s="147">
        <v>8.4916</v>
      </c>
      <c r="F196" s="203">
        <v>0.106528502609394</v>
      </c>
      <c r="G196" s="147">
        <v>6.39185312156346</v>
      </c>
      <c r="H196" s="147">
        <v>0.0547697470302465</v>
      </c>
      <c r="I196" s="140">
        <v>4.97102</v>
      </c>
      <c r="J196" s="251">
        <v>0.0509268422616304</v>
      </c>
      <c r="K196" s="224">
        <v>-0.0556016603477635</v>
      </c>
      <c r="L196" s="225">
        <v>-0.00384290476861619</v>
      </c>
      <c r="M196" s="226"/>
      <c r="N196" s="252"/>
    </row>
    <row r="197" spans="1:14">
      <c r="A197" s="118"/>
      <c r="B197" s="83">
        <v>6666029900</v>
      </c>
      <c r="C197" s="83" t="s">
        <v>188</v>
      </c>
      <c r="D197" s="83" t="s">
        <v>739</v>
      </c>
      <c r="E197" s="147">
        <v>0.33198</v>
      </c>
      <c r="F197" s="203">
        <v>0.00416474307507025</v>
      </c>
      <c r="G197" s="147">
        <v>0</v>
      </c>
      <c r="H197" s="147">
        <v>0</v>
      </c>
      <c r="I197" s="140">
        <v>31.26699</v>
      </c>
      <c r="J197" s="251">
        <v>0.320322402188278</v>
      </c>
      <c r="K197" s="224">
        <v>0.316157659113208</v>
      </c>
      <c r="L197" s="225">
        <v>0.320322402188278</v>
      </c>
      <c r="M197" s="226"/>
      <c r="N197" s="252" t="s">
        <v>587</v>
      </c>
    </row>
    <row r="198" spans="1:14">
      <c r="A198" s="118"/>
      <c r="B198" s="83">
        <v>6666029997</v>
      </c>
      <c r="C198" s="83" t="s">
        <v>191</v>
      </c>
      <c r="D198" s="83" t="s">
        <v>364</v>
      </c>
      <c r="E198" s="147">
        <v>0</v>
      </c>
      <c r="F198" s="203">
        <v>0</v>
      </c>
      <c r="G198" s="147">
        <v>0</v>
      </c>
      <c r="H198" s="147">
        <v>0</v>
      </c>
      <c r="I198" s="140">
        <v>0</v>
      </c>
      <c r="J198" s="251">
        <v>0</v>
      </c>
      <c r="K198" s="224">
        <v>0</v>
      </c>
      <c r="L198" s="225">
        <v>0</v>
      </c>
      <c r="M198" s="226"/>
      <c r="N198" s="252"/>
    </row>
    <row r="199" spans="1:14">
      <c r="A199" s="118"/>
      <c r="B199" s="83">
        <v>6666031100</v>
      </c>
      <c r="C199" s="83" t="s">
        <v>365</v>
      </c>
      <c r="D199" s="83" t="s">
        <v>740</v>
      </c>
      <c r="E199" s="147">
        <v>0</v>
      </c>
      <c r="F199" s="203">
        <v>0</v>
      </c>
      <c r="G199" s="147">
        <v>0</v>
      </c>
      <c r="H199" s="147">
        <v>0</v>
      </c>
      <c r="I199" s="140">
        <v>0</v>
      </c>
      <c r="J199" s="251">
        <v>0</v>
      </c>
      <c r="K199" s="224">
        <v>0</v>
      </c>
      <c r="L199" s="225">
        <v>0</v>
      </c>
      <c r="M199" s="226"/>
      <c r="N199" s="252"/>
    </row>
    <row r="200" spans="1:14">
      <c r="A200" s="118"/>
      <c r="B200" s="83">
        <v>6666050107</v>
      </c>
      <c r="C200" s="83" t="s">
        <v>197</v>
      </c>
      <c r="D200" s="83" t="s">
        <v>367</v>
      </c>
      <c r="E200" s="147">
        <v>0</v>
      </c>
      <c r="F200" s="203">
        <v>0</v>
      </c>
      <c r="G200" s="147">
        <v>0</v>
      </c>
      <c r="H200" s="147">
        <v>0</v>
      </c>
      <c r="I200" s="140">
        <v>0</v>
      </c>
      <c r="J200" s="251">
        <v>0</v>
      </c>
      <c r="K200" s="224">
        <v>0</v>
      </c>
      <c r="L200" s="225">
        <v>0</v>
      </c>
      <c r="M200" s="226"/>
      <c r="N200" s="252"/>
    </row>
    <row r="201" spans="1:14">
      <c r="A201" s="118"/>
      <c r="B201" s="83">
        <v>6666079999</v>
      </c>
      <c r="C201" s="83" t="s">
        <v>368</v>
      </c>
      <c r="D201" s="83" t="s">
        <v>369</v>
      </c>
      <c r="E201" s="255">
        <v>252.82816</v>
      </c>
      <c r="F201" s="256">
        <v>3.17177037334404</v>
      </c>
      <c r="G201" s="255">
        <v>94.9699</v>
      </c>
      <c r="H201" s="255">
        <v>0.813766727670914</v>
      </c>
      <c r="I201" s="140">
        <v>94.62519</v>
      </c>
      <c r="J201" s="251">
        <v>0.969411131942097</v>
      </c>
      <c r="K201" s="224">
        <v>-2.20235924140194</v>
      </c>
      <c r="L201" s="225">
        <v>0.155644404271183</v>
      </c>
      <c r="M201" s="226"/>
      <c r="N201" s="252"/>
    </row>
    <row r="202" spans="1:14">
      <c r="A202" s="118"/>
      <c r="B202" s="83">
        <v>6666090100</v>
      </c>
      <c r="C202" s="83" t="s">
        <v>370</v>
      </c>
      <c r="D202" s="83" t="s">
        <v>371</v>
      </c>
      <c r="E202" s="147">
        <v>0</v>
      </c>
      <c r="F202" s="203">
        <v>0</v>
      </c>
      <c r="G202" s="147">
        <v>0</v>
      </c>
      <c r="H202" s="147">
        <v>0</v>
      </c>
      <c r="I202" s="140">
        <v>0</v>
      </c>
      <c r="J202" s="251">
        <v>0</v>
      </c>
      <c r="K202" s="224">
        <v>0</v>
      </c>
      <c r="L202" s="225">
        <v>0</v>
      </c>
      <c r="M202" s="226"/>
      <c r="N202" s="252"/>
    </row>
    <row r="203" spans="1:14">
      <c r="A203" s="118"/>
      <c r="B203" s="83">
        <v>6666093800</v>
      </c>
      <c r="C203" s="83" t="s">
        <v>372</v>
      </c>
      <c r="D203" s="83" t="s">
        <v>373</v>
      </c>
      <c r="E203" s="147">
        <v>0.15534</v>
      </c>
      <c r="F203" s="203">
        <v>0.00194876555600161</v>
      </c>
      <c r="G203" s="147">
        <v>0</v>
      </c>
      <c r="H203" s="147">
        <v>0</v>
      </c>
      <c r="I203" s="140">
        <v>0.13964</v>
      </c>
      <c r="J203" s="251">
        <v>0.00143057647191403</v>
      </c>
      <c r="K203" s="224">
        <v>-0.00051818908408758</v>
      </c>
      <c r="L203" s="225">
        <v>0.00143057647191403</v>
      </c>
      <c r="M203" s="226"/>
      <c r="N203" s="252"/>
    </row>
    <row r="204" spans="1:14">
      <c r="A204" s="118"/>
      <c r="B204" s="83">
        <v>6666021400</v>
      </c>
      <c r="C204" s="83" t="s">
        <v>374</v>
      </c>
      <c r="D204" s="83" t="s">
        <v>375</v>
      </c>
      <c r="E204" s="147">
        <v>0</v>
      </c>
      <c r="F204" s="203">
        <v>0</v>
      </c>
      <c r="G204" s="147">
        <v>0.67634</v>
      </c>
      <c r="H204" s="147">
        <v>0.00579534135123808</v>
      </c>
      <c r="I204" s="140">
        <v>0</v>
      </c>
      <c r="J204" s="251">
        <v>0</v>
      </c>
      <c r="K204" s="224">
        <v>0</v>
      </c>
      <c r="L204" s="225">
        <v>-0.00579534135123808</v>
      </c>
      <c r="M204" s="226"/>
      <c r="N204" s="252"/>
    </row>
    <row r="205" spans="1:14">
      <c r="A205" s="118"/>
      <c r="B205" s="83">
        <v>5401050201</v>
      </c>
      <c r="C205" s="83" t="s">
        <v>672</v>
      </c>
      <c r="D205" s="83" t="s">
        <v>741</v>
      </c>
      <c r="E205" s="147">
        <v>0</v>
      </c>
      <c r="F205" s="203">
        <v>0</v>
      </c>
      <c r="G205" s="147">
        <v>0</v>
      </c>
      <c r="H205" s="147">
        <v>0</v>
      </c>
      <c r="I205" s="140">
        <v>0</v>
      </c>
      <c r="J205" s="251">
        <v>0</v>
      </c>
      <c r="K205" s="224">
        <v>0</v>
      </c>
      <c r="L205" s="225">
        <v>0</v>
      </c>
      <c r="M205" s="226"/>
      <c r="N205" s="252"/>
    </row>
    <row r="206" spans="1:14">
      <c r="A206" s="118"/>
      <c r="B206" s="83">
        <v>5301070000</v>
      </c>
      <c r="C206" s="83" t="s">
        <v>231</v>
      </c>
      <c r="D206" s="83" t="s">
        <v>682</v>
      </c>
      <c r="E206" s="147">
        <v>0</v>
      </c>
      <c r="F206" s="203">
        <v>0</v>
      </c>
      <c r="G206" s="147">
        <v>0</v>
      </c>
      <c r="H206" s="147">
        <v>0</v>
      </c>
      <c r="I206" s="140">
        <v>-1.99782</v>
      </c>
      <c r="J206" s="251">
        <v>-0.0204671604634724</v>
      </c>
      <c r="K206" s="224">
        <v>-0.0204671604634724</v>
      </c>
      <c r="L206" s="225">
        <v>-0.0204671604634724</v>
      </c>
      <c r="M206" s="226"/>
      <c r="N206" s="252"/>
    </row>
    <row r="207" spans="1:14">
      <c r="A207" s="118"/>
      <c r="B207" s="83">
        <v>5207000011</v>
      </c>
      <c r="C207" s="83" t="s">
        <v>118</v>
      </c>
      <c r="D207" s="83" t="s">
        <v>628</v>
      </c>
      <c r="E207" s="147">
        <v>0</v>
      </c>
      <c r="F207" s="203">
        <v>0</v>
      </c>
      <c r="G207" s="147">
        <v>0</v>
      </c>
      <c r="H207" s="147">
        <v>0</v>
      </c>
      <c r="I207" s="140">
        <v>0</v>
      </c>
      <c r="J207" s="251">
        <v>0</v>
      </c>
      <c r="K207" s="224">
        <v>0</v>
      </c>
      <c r="L207" s="225">
        <v>0</v>
      </c>
      <c r="M207" s="226"/>
      <c r="N207" s="252"/>
    </row>
    <row r="208" spans="1:14">
      <c r="A208" s="118"/>
      <c r="B208" s="83">
        <v>5102040894</v>
      </c>
      <c r="C208" s="83" t="s">
        <v>742</v>
      </c>
      <c r="D208" s="83" t="s">
        <v>743</v>
      </c>
      <c r="E208" s="147">
        <v>0.19432</v>
      </c>
      <c r="F208" s="203">
        <v>0.00243777599357688</v>
      </c>
      <c r="G208" s="147">
        <v>0</v>
      </c>
      <c r="H208" s="147">
        <v>0</v>
      </c>
      <c r="I208" s="140">
        <v>0</v>
      </c>
      <c r="J208" s="251">
        <v>0</v>
      </c>
      <c r="K208" s="224">
        <v>-0.00243777599357688</v>
      </c>
      <c r="L208" s="225">
        <v>0</v>
      </c>
      <c r="M208" s="226"/>
      <c r="N208" s="252"/>
    </row>
    <row r="209" spans="1:14">
      <c r="A209" s="118"/>
      <c r="B209" s="83">
        <v>5207000012</v>
      </c>
      <c r="C209" s="83" t="s">
        <v>120</v>
      </c>
      <c r="D209" s="83" t="s">
        <v>629</v>
      </c>
      <c r="E209" s="147">
        <v>0</v>
      </c>
      <c r="F209" s="203">
        <v>0</v>
      </c>
      <c r="G209" s="147">
        <v>0</v>
      </c>
      <c r="H209" s="147">
        <v>0</v>
      </c>
      <c r="I209" s="140">
        <v>0</v>
      </c>
      <c r="J209" s="251">
        <v>0</v>
      </c>
      <c r="K209" s="224">
        <v>0</v>
      </c>
      <c r="L209" s="225">
        <v>0</v>
      </c>
      <c r="M209" s="226"/>
      <c r="N209" s="252"/>
    </row>
    <row r="210" spans="1:14">
      <c r="A210" s="118"/>
      <c r="B210" s="83">
        <v>5301999999</v>
      </c>
      <c r="C210" s="83" t="s">
        <v>126</v>
      </c>
      <c r="D210" s="83" t="s">
        <v>631</v>
      </c>
      <c r="E210" s="147">
        <v>0</v>
      </c>
      <c r="F210" s="203">
        <v>0</v>
      </c>
      <c r="G210" s="147">
        <v>0</v>
      </c>
      <c r="H210" s="147">
        <v>0</v>
      </c>
      <c r="I210" s="140">
        <v>-0.31312</v>
      </c>
      <c r="J210" s="251">
        <v>-0.00320783518251017</v>
      </c>
      <c r="K210" s="224">
        <v>-0.00320783518251017</v>
      </c>
      <c r="L210" s="225">
        <v>-0.00320783518251017</v>
      </c>
      <c r="M210" s="226"/>
      <c r="N210" s="252"/>
    </row>
    <row r="211" spans="1:14">
      <c r="A211" s="118"/>
      <c r="B211" s="83">
        <v>6666070400</v>
      </c>
      <c r="C211" s="83" t="s">
        <v>203</v>
      </c>
      <c r="D211" s="83" t="s">
        <v>652</v>
      </c>
      <c r="E211" s="147">
        <v>0</v>
      </c>
      <c r="F211" s="203">
        <v>0</v>
      </c>
      <c r="G211" s="147">
        <v>0</v>
      </c>
      <c r="H211" s="147">
        <v>0</v>
      </c>
      <c r="I211" s="140">
        <v>0</v>
      </c>
      <c r="J211" s="251">
        <v>0</v>
      </c>
      <c r="K211" s="224">
        <v>0</v>
      </c>
      <c r="L211" s="225">
        <v>0</v>
      </c>
      <c r="M211" s="226"/>
      <c r="N211" s="252"/>
    </row>
    <row r="212" spans="1:14">
      <c r="A212" s="118"/>
      <c r="B212" s="83">
        <v>5801000041</v>
      </c>
      <c r="C212" s="83" t="s">
        <v>744</v>
      </c>
      <c r="D212" s="83" t="s">
        <v>745</v>
      </c>
      <c r="E212" s="147">
        <v>0</v>
      </c>
      <c r="F212" s="203">
        <v>0</v>
      </c>
      <c r="G212" s="147">
        <v>0</v>
      </c>
      <c r="H212" s="147">
        <v>0</v>
      </c>
      <c r="I212" s="140">
        <v>0.00119</v>
      </c>
      <c r="J212" s="251">
        <v>1.21912489371075e-5</v>
      </c>
      <c r="K212" s="224">
        <v>1.21912489371075e-5</v>
      </c>
      <c r="L212" s="225">
        <v>1.21912489371075e-5</v>
      </c>
      <c r="M212" s="226"/>
      <c r="N212" s="252"/>
    </row>
    <row r="213" spans="1:14">
      <c r="A213" s="118"/>
      <c r="B213" s="241" t="s">
        <v>376</v>
      </c>
      <c r="C213" s="241" t="s">
        <v>213</v>
      </c>
      <c r="D213" s="241" t="s">
        <v>675</v>
      </c>
      <c r="E213" s="239">
        <v>365.40625</v>
      </c>
      <c r="F213" s="240">
        <v>4.58408081593737</v>
      </c>
      <c r="G213" s="239">
        <v>154.833653121563</v>
      </c>
      <c r="H213" s="239">
        <v>1.32672010009559</v>
      </c>
      <c r="I213" s="237">
        <v>243.87987</v>
      </c>
      <c r="J213" s="253">
        <v>2.49848756799951</v>
      </c>
      <c r="K213" s="231">
        <v>-2.08559324793787</v>
      </c>
      <c r="L213" s="232">
        <v>1.17176746790392</v>
      </c>
      <c r="M213" s="233"/>
      <c r="N213" s="254" t="s">
        <v>587</v>
      </c>
    </row>
    <row r="214" spans="1:14">
      <c r="A214" s="118" t="s">
        <v>212</v>
      </c>
      <c r="B214" s="101">
        <v>5102040000</v>
      </c>
      <c r="C214" s="101" t="s">
        <v>217</v>
      </c>
      <c r="D214" s="101" t="s">
        <v>746</v>
      </c>
      <c r="E214" s="147">
        <v>-0.04537</v>
      </c>
      <c r="F214" s="203">
        <v>-0.000569174026495383</v>
      </c>
      <c r="G214" s="147">
        <v>0</v>
      </c>
      <c r="H214" s="147">
        <v>0</v>
      </c>
      <c r="I214" s="140">
        <v>-0.05978</v>
      </c>
      <c r="J214" s="251">
        <v>-0.000612430976017047</v>
      </c>
      <c r="K214" s="224">
        <v>-4.32569495216639e-5</v>
      </c>
      <c r="L214" s="225">
        <v>-0.000612430976017047</v>
      </c>
      <c r="M214" s="226"/>
      <c r="N214" s="252"/>
    </row>
    <row r="215" spans="1:14">
      <c r="A215" s="118"/>
      <c r="B215" s="241" t="s">
        <v>379</v>
      </c>
      <c r="C215" s="241" t="s">
        <v>224</v>
      </c>
      <c r="D215" s="241" t="s">
        <v>747</v>
      </c>
      <c r="E215" s="239">
        <v>-0.04537</v>
      </c>
      <c r="F215" s="240">
        <v>-0.000569174026495383</v>
      </c>
      <c r="G215" s="239">
        <v>0</v>
      </c>
      <c r="H215" s="239">
        <v>0</v>
      </c>
      <c r="I215" s="237">
        <v>-0.05978</v>
      </c>
      <c r="J215" s="253">
        <v>-0.000612430976017047</v>
      </c>
      <c r="K215" s="231">
        <v>-4.32569495216639e-5</v>
      </c>
      <c r="L215" s="232">
        <v>-0.000612430976017047</v>
      </c>
      <c r="M215" s="233"/>
      <c r="N215" s="254"/>
    </row>
    <row r="216" spans="1:14">
      <c r="A216" s="118" t="s">
        <v>243</v>
      </c>
      <c r="B216" s="101">
        <v>6666021600</v>
      </c>
      <c r="C216" s="101" t="s">
        <v>246</v>
      </c>
      <c r="D216" s="101" t="s">
        <v>748</v>
      </c>
      <c r="E216" s="147">
        <v>0.75802</v>
      </c>
      <c r="F216" s="203">
        <v>0.00950948414291449</v>
      </c>
      <c r="G216" s="147">
        <v>1.42679</v>
      </c>
      <c r="H216" s="147">
        <v>0.0122257076123444</v>
      </c>
      <c r="I216" s="140">
        <v>-0.04813</v>
      </c>
      <c r="J216" s="251">
        <v>-0.000493079673397466</v>
      </c>
      <c r="K216" s="224">
        <v>-0.010002563816312</v>
      </c>
      <c r="L216" s="225">
        <v>-0.0127187872857418</v>
      </c>
      <c r="M216" s="226"/>
      <c r="N216" s="252"/>
    </row>
    <row r="217" spans="1:14">
      <c r="A217" s="118"/>
      <c r="B217" s="101">
        <v>6666021604</v>
      </c>
      <c r="C217" s="101" t="s">
        <v>248</v>
      </c>
      <c r="D217" s="101" t="s">
        <v>687</v>
      </c>
      <c r="E217" s="147">
        <v>0</v>
      </c>
      <c r="F217" s="203">
        <v>0</v>
      </c>
      <c r="G217" s="147">
        <v>0</v>
      </c>
      <c r="H217" s="147">
        <v>0</v>
      </c>
      <c r="I217" s="140">
        <v>0.00138</v>
      </c>
      <c r="J217" s="251">
        <v>1.41377508682423e-5</v>
      </c>
      <c r="K217" s="224">
        <v>1.41377508682423e-5</v>
      </c>
      <c r="L217" s="225">
        <v>1.41377508682423e-5</v>
      </c>
      <c r="M217" s="226"/>
      <c r="N217" s="252"/>
    </row>
    <row r="218" spans="1:14">
      <c r="A218" s="118"/>
      <c r="B218" s="204" t="s">
        <v>379</v>
      </c>
      <c r="C218" s="204" t="s">
        <v>251</v>
      </c>
      <c r="D218" s="204" t="s">
        <v>749</v>
      </c>
      <c r="E218" s="147">
        <v>0.75802</v>
      </c>
      <c r="F218" s="203">
        <v>0.00950948414291449</v>
      </c>
      <c r="G218" s="147">
        <v>1.42679</v>
      </c>
      <c r="H218" s="147">
        <v>0.0122257076123444</v>
      </c>
      <c r="I218" s="140">
        <v>-0.04675</v>
      </c>
      <c r="J218" s="251">
        <v>-0.000478941922529223</v>
      </c>
      <c r="K218" s="224">
        <v>-0.00998842606544372</v>
      </c>
      <c r="L218" s="225">
        <v>-0.0127046495348736</v>
      </c>
      <c r="M218" s="226"/>
      <c r="N218" s="252"/>
    </row>
    <row r="219" spans="1:14">
      <c r="A219" s="118" t="s">
        <v>250</v>
      </c>
      <c r="B219" s="101">
        <v>6666010012</v>
      </c>
      <c r="C219" s="101" t="s">
        <v>262</v>
      </c>
      <c r="D219" s="101" t="s">
        <v>750</v>
      </c>
      <c r="E219" s="147">
        <v>0.04355</v>
      </c>
      <c r="F219" s="203">
        <v>0.000546341830590124</v>
      </c>
      <c r="G219" s="147">
        <v>0</v>
      </c>
      <c r="H219" s="147">
        <v>0</v>
      </c>
      <c r="I219" s="140">
        <v>0</v>
      </c>
      <c r="J219" s="251">
        <v>0</v>
      </c>
      <c r="K219" s="224">
        <v>-0.000546341830590124</v>
      </c>
      <c r="L219" s="225">
        <v>0</v>
      </c>
      <c r="M219" s="226"/>
      <c r="N219" s="252"/>
    </row>
    <row r="220" spans="1:14">
      <c r="A220" s="118"/>
      <c r="B220" s="101">
        <v>6666010102</v>
      </c>
      <c r="C220" s="101" t="s">
        <v>384</v>
      </c>
      <c r="D220" s="101" t="s">
        <v>751</v>
      </c>
      <c r="E220" s="147">
        <v>0.25894</v>
      </c>
      <c r="F220" s="203">
        <v>0.00324844439983942</v>
      </c>
      <c r="G220" s="147">
        <v>0</v>
      </c>
      <c r="H220" s="147">
        <v>0</v>
      </c>
      <c r="I220" s="140">
        <v>0.05037</v>
      </c>
      <c r="J220" s="251">
        <v>0.000516027906690844</v>
      </c>
      <c r="K220" s="224">
        <v>-0.00273241649314858</v>
      </c>
      <c r="L220" s="225">
        <v>0.000516027906690844</v>
      </c>
      <c r="M220" s="226"/>
      <c r="N220" s="252"/>
    </row>
    <row r="221" spans="1:14">
      <c r="A221" s="118"/>
      <c r="B221" s="241" t="s">
        <v>386</v>
      </c>
      <c r="C221" s="241" t="s">
        <v>270</v>
      </c>
      <c r="D221" s="241" t="s">
        <v>698</v>
      </c>
      <c r="E221" s="239">
        <v>0</v>
      </c>
      <c r="F221" s="240">
        <v>0</v>
      </c>
      <c r="G221" s="239">
        <v>0</v>
      </c>
      <c r="H221" s="239">
        <v>0</v>
      </c>
      <c r="I221" s="237">
        <v>0.05037</v>
      </c>
      <c r="J221" s="253">
        <v>0.000516027906690844</v>
      </c>
      <c r="K221" s="231">
        <v>0.000516027906690844</v>
      </c>
      <c r="L221" s="232">
        <v>0.000516027906690844</v>
      </c>
      <c r="M221" s="233"/>
      <c r="N221" s="254"/>
    </row>
    <row r="222" spans="1:14">
      <c r="A222" s="118" t="s">
        <v>388</v>
      </c>
      <c r="B222" s="101">
        <v>6666010196</v>
      </c>
      <c r="C222" s="101" t="s">
        <v>272</v>
      </c>
      <c r="D222" s="101" t="s">
        <v>752</v>
      </c>
      <c r="E222" s="147">
        <v>3.32809</v>
      </c>
      <c r="F222" s="203">
        <v>0.0417514301485347</v>
      </c>
      <c r="G222" s="147">
        <v>0</v>
      </c>
      <c r="H222" s="147">
        <v>0</v>
      </c>
      <c r="I222" s="140">
        <v>3.97447</v>
      </c>
      <c r="J222" s="251">
        <v>0.0407174396328283</v>
      </c>
      <c r="K222" s="224">
        <v>-0.00103399051570646</v>
      </c>
      <c r="L222" s="225">
        <v>0.0407174396328283</v>
      </c>
      <c r="M222" s="226"/>
      <c r="N222" s="252"/>
    </row>
    <row r="223" spans="1:14">
      <c r="A223" s="118"/>
      <c r="B223" s="101">
        <v>6666010101</v>
      </c>
      <c r="C223" s="101" t="s">
        <v>274</v>
      </c>
      <c r="D223" s="101" t="s">
        <v>700</v>
      </c>
      <c r="E223" s="147">
        <v>22.6766</v>
      </c>
      <c r="F223" s="203">
        <v>0.284481633881975</v>
      </c>
      <c r="G223" s="147">
        <v>53.87238</v>
      </c>
      <c r="H223" s="147">
        <v>0.461615210550332</v>
      </c>
      <c r="I223" s="140">
        <v>22.2526</v>
      </c>
      <c r="J223" s="251">
        <v>0.227972257225108</v>
      </c>
      <c r="K223" s="224">
        <v>-0.0565093766568673</v>
      </c>
      <c r="L223" s="225">
        <v>-0.233642953325224</v>
      </c>
      <c r="M223" s="226"/>
      <c r="N223" s="252"/>
    </row>
    <row r="224" spans="1:14">
      <c r="A224" s="118"/>
      <c r="B224" s="101">
        <v>6666010199</v>
      </c>
      <c r="C224" s="101" t="s">
        <v>276</v>
      </c>
      <c r="D224" s="101" t="s">
        <v>753</v>
      </c>
      <c r="E224" s="147">
        <v>3.20792</v>
      </c>
      <c r="F224" s="203">
        <v>0.0402438779606584</v>
      </c>
      <c r="G224" s="147">
        <v>0</v>
      </c>
      <c r="H224" s="147">
        <v>0</v>
      </c>
      <c r="I224" s="140">
        <v>5.68963</v>
      </c>
      <c r="J224" s="251">
        <v>0.0582888199075924</v>
      </c>
      <c r="K224" s="224">
        <v>0.018044941946934</v>
      </c>
      <c r="L224" s="225">
        <v>0.0582888199075924</v>
      </c>
      <c r="M224" s="226"/>
      <c r="N224" s="252"/>
    </row>
    <row r="225" spans="1:14">
      <c r="A225" s="118"/>
      <c r="B225" s="101">
        <v>6666010207</v>
      </c>
      <c r="C225" s="101" t="s">
        <v>280</v>
      </c>
      <c r="D225" s="101" t="s">
        <v>754</v>
      </c>
      <c r="E225" s="147">
        <v>0.42262</v>
      </c>
      <c r="F225" s="203">
        <v>0.00530183661180249</v>
      </c>
      <c r="G225" s="147">
        <v>0</v>
      </c>
      <c r="H225" s="147">
        <v>0</v>
      </c>
      <c r="I225" s="140">
        <v>0.37677</v>
      </c>
      <c r="J225" s="251">
        <v>0.00385991332944033</v>
      </c>
      <c r="K225" s="224">
        <v>-0.00144192328236216</v>
      </c>
      <c r="L225" s="225">
        <v>0.00385991332944033</v>
      </c>
      <c r="M225" s="226"/>
      <c r="N225" s="252"/>
    </row>
    <row r="226" spans="1:14">
      <c r="A226" s="118"/>
      <c r="B226" s="101">
        <v>6666010227</v>
      </c>
      <c r="C226" s="101" t="s">
        <v>394</v>
      </c>
      <c r="D226" s="101" t="s">
        <v>755</v>
      </c>
      <c r="E226" s="147">
        <v>0.43668</v>
      </c>
      <c r="F226" s="203">
        <v>0.00547822159775191</v>
      </c>
      <c r="G226" s="147">
        <v>0</v>
      </c>
      <c r="H226" s="147">
        <v>0</v>
      </c>
      <c r="I226" s="140">
        <v>0.38571</v>
      </c>
      <c r="J226" s="251">
        <v>0.00395150136767373</v>
      </c>
      <c r="K226" s="224">
        <v>-0.00152672023007818</v>
      </c>
      <c r="L226" s="225">
        <v>0.00395150136767373</v>
      </c>
      <c r="M226" s="226"/>
      <c r="N226" s="252"/>
    </row>
    <row r="227" spans="1:14">
      <c r="A227" s="118"/>
      <c r="B227" s="241" t="s">
        <v>396</v>
      </c>
      <c r="C227" s="241" t="s">
        <v>286</v>
      </c>
      <c r="D227" s="241" t="s">
        <v>756</v>
      </c>
      <c r="E227" s="239">
        <v>30.07191</v>
      </c>
      <c r="F227" s="240">
        <v>0.377257000200723</v>
      </c>
      <c r="G227" s="239">
        <v>53.87238</v>
      </c>
      <c r="H227" s="239">
        <v>0.461615210550332</v>
      </c>
      <c r="I227" s="237">
        <v>32.67918</v>
      </c>
      <c r="J227" s="253">
        <v>0.334789931462643</v>
      </c>
      <c r="K227" s="231">
        <v>-0.04246706873808</v>
      </c>
      <c r="L227" s="232">
        <v>-0.126825279087689</v>
      </c>
      <c r="M227" s="233"/>
      <c r="N227" s="254"/>
    </row>
    <row r="228" spans="1:14">
      <c r="A228" s="118" t="s">
        <v>285</v>
      </c>
      <c r="B228" s="101">
        <v>6666010314</v>
      </c>
      <c r="C228" s="101" t="s">
        <v>290</v>
      </c>
      <c r="D228" s="101" t="s">
        <v>757</v>
      </c>
      <c r="E228" s="147">
        <v>0.20235</v>
      </c>
      <c r="F228" s="203">
        <v>0.00253851364913689</v>
      </c>
      <c r="G228" s="147">
        <v>0.49185</v>
      </c>
      <c r="H228" s="147">
        <v>0.00421450549073905</v>
      </c>
      <c r="I228" s="140">
        <v>0.66296</v>
      </c>
      <c r="J228" s="251">
        <v>0.00679185747507965</v>
      </c>
      <c r="K228" s="224">
        <v>0.00425334382594276</v>
      </c>
      <c r="L228" s="225">
        <v>0.0025773519843406</v>
      </c>
      <c r="M228" s="226"/>
      <c r="N228" s="252"/>
    </row>
    <row r="229" spans="1:14">
      <c r="A229" s="118"/>
      <c r="B229" s="101">
        <v>6666020401</v>
      </c>
      <c r="C229" s="101" t="s">
        <v>295</v>
      </c>
      <c r="D229" s="101" t="s">
        <v>758</v>
      </c>
      <c r="E229" s="147">
        <v>0</v>
      </c>
      <c r="F229" s="203">
        <v>0</v>
      </c>
      <c r="G229" s="147">
        <v>1.58314</v>
      </c>
      <c r="H229" s="147">
        <v>0.0135654208043278</v>
      </c>
      <c r="I229" s="140">
        <v>0</v>
      </c>
      <c r="J229" s="251">
        <v>0</v>
      </c>
      <c r="K229" s="224">
        <v>0</v>
      </c>
      <c r="L229" s="225">
        <v>-0.0135654208043278</v>
      </c>
      <c r="M229" s="226"/>
      <c r="N229" s="252"/>
    </row>
    <row r="230" spans="1:14">
      <c r="A230" s="118"/>
      <c r="B230" s="101">
        <v>6666020502</v>
      </c>
      <c r="C230" s="101" t="s">
        <v>297</v>
      </c>
      <c r="D230" s="101" t="s">
        <v>759</v>
      </c>
      <c r="E230" s="147">
        <v>0.54579</v>
      </c>
      <c r="F230" s="203">
        <v>0.00684702428743477</v>
      </c>
      <c r="G230" s="147">
        <v>2.17606</v>
      </c>
      <c r="H230" s="147">
        <v>0.0186459628304923</v>
      </c>
      <c r="I230" s="140">
        <v>0.03849</v>
      </c>
      <c r="J230" s="251">
        <v>0.000394320312259889</v>
      </c>
      <c r="K230" s="224">
        <v>-0.00645270397517488</v>
      </c>
      <c r="L230" s="225">
        <v>-0.0182516425182324</v>
      </c>
      <c r="M230" s="226"/>
      <c r="N230" s="252"/>
    </row>
    <row r="231" spans="1:14">
      <c r="A231" s="118"/>
      <c r="B231" s="101">
        <v>6666020503</v>
      </c>
      <c r="C231" s="101" t="s">
        <v>299</v>
      </c>
      <c r="D231" s="101" t="s">
        <v>760</v>
      </c>
      <c r="E231" s="147">
        <v>0</v>
      </c>
      <c r="F231" s="203">
        <v>0</v>
      </c>
      <c r="G231" s="147">
        <v>0</v>
      </c>
      <c r="H231" s="147">
        <v>0</v>
      </c>
      <c r="I231" s="140">
        <v>0.19639</v>
      </c>
      <c r="J231" s="251">
        <v>0.00201196586450298</v>
      </c>
      <c r="K231" s="224">
        <v>0.00201196586450298</v>
      </c>
      <c r="L231" s="225">
        <v>0.00201196586450298</v>
      </c>
      <c r="M231" s="226"/>
      <c r="N231" s="252"/>
    </row>
    <row r="232" spans="1:14">
      <c r="A232" s="118"/>
      <c r="B232" s="101">
        <v>6666021502</v>
      </c>
      <c r="C232" s="101" t="s">
        <v>301</v>
      </c>
      <c r="D232" s="101" t="s">
        <v>761</v>
      </c>
      <c r="E232" s="147">
        <v>0</v>
      </c>
      <c r="F232" s="203">
        <v>0</v>
      </c>
      <c r="G232" s="147">
        <v>0</v>
      </c>
      <c r="H232" s="147">
        <v>0</v>
      </c>
      <c r="I232" s="140">
        <v>-0.14171</v>
      </c>
      <c r="J232" s="251">
        <v>-0.00145178309821639</v>
      </c>
      <c r="K232" s="224">
        <v>-0.00145178309821639</v>
      </c>
      <c r="L232" s="225">
        <v>-0.00145178309821639</v>
      </c>
      <c r="M232" s="226"/>
      <c r="N232" s="252"/>
    </row>
    <row r="233" spans="1:14">
      <c r="A233" s="118"/>
      <c r="B233" s="101">
        <v>6666021505</v>
      </c>
      <c r="C233" s="101" t="s">
        <v>403</v>
      </c>
      <c r="D233" s="101" t="s">
        <v>762</v>
      </c>
      <c r="E233" s="147">
        <v>0</v>
      </c>
      <c r="F233" s="203">
        <v>0</v>
      </c>
      <c r="G233" s="147">
        <v>0</v>
      </c>
      <c r="H233" s="147">
        <v>0</v>
      </c>
      <c r="I233" s="140">
        <v>0</v>
      </c>
      <c r="J233" s="251">
        <v>0</v>
      </c>
      <c r="K233" s="224">
        <v>0</v>
      </c>
      <c r="L233" s="225">
        <v>0</v>
      </c>
      <c r="M233" s="226"/>
      <c r="N233" s="252"/>
    </row>
    <row r="234" spans="1:14">
      <c r="A234" s="118"/>
      <c r="B234" s="101">
        <v>6666091600</v>
      </c>
      <c r="C234" s="101" t="s">
        <v>310</v>
      </c>
      <c r="D234" s="101" t="s">
        <v>763</v>
      </c>
      <c r="E234" s="147">
        <v>0</v>
      </c>
      <c r="F234" s="203">
        <v>0</v>
      </c>
      <c r="G234" s="147">
        <v>0.41657</v>
      </c>
      <c r="H234" s="147">
        <v>0.00356945522471723</v>
      </c>
      <c r="I234" s="140">
        <v>0.00186</v>
      </c>
      <c r="J234" s="251">
        <v>1.90552294311092e-5</v>
      </c>
      <c r="K234" s="224">
        <v>1.90552294311092e-5</v>
      </c>
      <c r="L234" s="225">
        <v>-0.00355039999528612</v>
      </c>
      <c r="M234" s="226"/>
      <c r="N234" s="252"/>
    </row>
    <row r="235" spans="1:14">
      <c r="A235" s="118"/>
      <c r="B235" s="241" t="s">
        <v>26</v>
      </c>
      <c r="C235" s="241" t="s">
        <v>313</v>
      </c>
      <c r="D235" s="241" t="s">
        <v>314</v>
      </c>
      <c r="E235" s="239">
        <v>0.74814</v>
      </c>
      <c r="F235" s="240">
        <v>0.00938553793657166</v>
      </c>
      <c r="G235" s="239">
        <v>4.66762</v>
      </c>
      <c r="H235" s="239">
        <v>0.0399953443502764</v>
      </c>
      <c r="I235" s="237">
        <v>0.75799</v>
      </c>
      <c r="J235" s="253">
        <v>0.00776541578305724</v>
      </c>
      <c r="K235" s="231">
        <v>-0.00162012215351442</v>
      </c>
      <c r="L235" s="232">
        <v>-0.0322299285672191</v>
      </c>
      <c r="M235" s="233"/>
      <c r="N235" s="254"/>
    </row>
    <row r="236" spans="1:14">
      <c r="A236" s="118"/>
      <c r="B236" s="102"/>
      <c r="C236" s="102"/>
      <c r="D236" s="171" t="s">
        <v>764</v>
      </c>
      <c r="E236" s="147">
        <v>397.5831</v>
      </c>
      <c r="F236" s="203">
        <v>4.98774463067041</v>
      </c>
      <c r="G236" s="147">
        <v>215.093523121563</v>
      </c>
      <c r="H236" s="203">
        <v>1.84306767148162</v>
      </c>
      <c r="I236" s="140">
        <v>277.28022</v>
      </c>
      <c r="J236" s="141">
        <v>2.84066570366045</v>
      </c>
      <c r="K236" s="224">
        <f>J236-F236</f>
        <v>-2.14707892700996</v>
      </c>
      <c r="L236" s="225">
        <v>0.997598032178824</v>
      </c>
      <c r="M236" s="226"/>
      <c r="N236" s="227" t="s">
        <v>765</v>
      </c>
    </row>
    <row r="237" spans="1:14">
      <c r="A237" s="118"/>
      <c r="B237" s="58"/>
      <c r="C237" s="58"/>
      <c r="D237" s="58"/>
      <c r="E237" s="140"/>
      <c r="F237" s="140"/>
      <c r="G237" s="140"/>
      <c r="H237" s="140"/>
      <c r="I237" s="140"/>
      <c r="J237" s="141"/>
      <c r="K237" s="224"/>
      <c r="L237" s="225">
        <v>0</v>
      </c>
      <c r="M237" s="226"/>
      <c r="N237" s="140"/>
    </row>
    <row r="238" spans="1:14">
      <c r="A238" s="118"/>
      <c r="B238" s="102"/>
      <c r="C238" s="102"/>
      <c r="D238" s="173" t="s">
        <v>766</v>
      </c>
      <c r="E238" s="140">
        <f>E236+E157</f>
        <v>2786.0603</v>
      </c>
      <c r="F238" s="154">
        <f>E238/G28*1000</f>
        <v>34.9515794359695</v>
      </c>
      <c r="G238" s="140">
        <v>2628.64168769614</v>
      </c>
      <c r="H238" s="154">
        <v>22.5239907003781</v>
      </c>
      <c r="I238" s="140">
        <v>2493.41061</v>
      </c>
      <c r="J238" s="251">
        <v>25.544360881458</v>
      </c>
      <c r="K238" s="224">
        <f>J238-F238</f>
        <v>-9.40721855451149</v>
      </c>
      <c r="L238" s="225">
        <v>3.02037018107998</v>
      </c>
      <c r="M238" s="226"/>
      <c r="N238" s="252"/>
    </row>
  </sheetData>
  <mergeCells count="27">
    <mergeCell ref="A4:A9"/>
    <mergeCell ref="A11:A24"/>
    <mergeCell ref="A28:A29"/>
    <mergeCell ref="A30:A39"/>
    <mergeCell ref="A40:A48"/>
    <mergeCell ref="A49:A53"/>
    <mergeCell ref="A54:A110"/>
    <mergeCell ref="A111:A115"/>
    <mergeCell ref="A116:A117"/>
    <mergeCell ref="A118:A119"/>
    <mergeCell ref="A120:A121"/>
    <mergeCell ref="A122:A125"/>
    <mergeCell ref="A126:A133"/>
    <mergeCell ref="A134:A141"/>
    <mergeCell ref="A143:A156"/>
    <mergeCell ref="A159:A163"/>
    <mergeCell ref="A164:A166"/>
    <mergeCell ref="A167:A213"/>
    <mergeCell ref="A214:A215"/>
    <mergeCell ref="A216:A218"/>
    <mergeCell ref="A219:A221"/>
    <mergeCell ref="A222:A227"/>
    <mergeCell ref="A228:A235"/>
    <mergeCell ref="B28:B29"/>
    <mergeCell ref="C28:C29"/>
    <mergeCell ref="D28:D29"/>
    <mergeCell ref="H2:H10"/>
  </mergeCells>
  <conditionalFormatting sqref="G12:G27">
    <cfRule type="cellIs" dxfId="0" priority="2" operator="greaterThan">
      <formula>0</formula>
    </cfRule>
    <cfRule type="cellIs" dxfId="0" priority="3" operator="greaterThan">
      <formula>0.5</formula>
    </cfRule>
  </conditionalFormatting>
  <conditionalFormatting sqref="K30:K157">
    <cfRule type="cellIs" dxfId="0" priority="1" operator="greaterThan">
      <formula>0.5</formula>
    </cfRule>
  </conditionalFormatting>
  <conditionalFormatting sqref="B159:B214 B216:B235">
    <cfRule type="duplicateValues" dxfId="1" priority="4"/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O240"/>
  <sheetViews>
    <sheetView zoomScale="70" zoomScaleNormal="70" workbookViewId="0">
      <selection activeCell="A1" sqref="A1:I25"/>
    </sheetView>
  </sheetViews>
  <sheetFormatPr defaultColWidth="9" defaultRowHeight="14.4"/>
  <cols>
    <col min="1" max="1" width="9" style="132"/>
    <col min="2" max="2" width="27.8888888888889" style="133" customWidth="1"/>
    <col min="3" max="3" width="11" style="132" customWidth="1"/>
    <col min="4" max="4" width="18.6666666666667" style="132" customWidth="1"/>
    <col min="5" max="5" width="45" style="132" customWidth="1"/>
    <col min="6" max="6" width="13.4444444444444" style="132" customWidth="1"/>
    <col min="7" max="7" width="10.6666666666667" style="132" customWidth="1"/>
    <col min="8" max="8" width="15" style="132" customWidth="1"/>
    <col min="9" max="9" width="13.7777777777778" style="132" customWidth="1"/>
    <col min="10" max="10" width="9" style="132" customWidth="1"/>
    <col min="11" max="11" width="12.7777777777778" style="132" customWidth="1"/>
    <col min="12" max="12" width="11.7777777777778" style="132"/>
    <col min="13" max="13" width="10.6666666666667" style="132" customWidth="1"/>
    <col min="14" max="14" width="20.1111111111111" style="132" customWidth="1"/>
    <col min="15" max="15" width="48.8888888888889" style="132" customWidth="1"/>
    <col min="16" max="16384" width="9" style="132"/>
  </cols>
  <sheetData>
    <row r="1" ht="211.05" customHeight="1" spans="1:15">
      <c r="A1" s="174" t="s">
        <v>767</v>
      </c>
      <c r="B1" s="174"/>
      <c r="C1" s="174"/>
      <c r="D1" s="174"/>
      <c r="E1" s="174"/>
      <c r="F1" s="174"/>
      <c r="G1" s="174"/>
      <c r="H1" s="174"/>
      <c r="I1" s="174"/>
      <c r="J1" s="175"/>
      <c r="K1" s="176"/>
      <c r="L1" s="176"/>
      <c r="M1" s="176"/>
      <c r="N1" s="176"/>
      <c r="O1" s="176"/>
    </row>
    <row r="2" ht="14.25" hidden="1" customHeight="1" spans="1:15">
      <c r="A2" s="134" t="s">
        <v>559</v>
      </c>
      <c r="B2" s="134" t="s">
        <v>1</v>
      </c>
      <c r="C2" s="134" t="s">
        <v>560</v>
      </c>
      <c r="D2" s="134" t="s">
        <v>561</v>
      </c>
      <c r="E2" s="134" t="s">
        <v>562</v>
      </c>
      <c r="F2" s="134" t="s">
        <v>563</v>
      </c>
      <c r="G2" s="134" t="s">
        <v>564</v>
      </c>
      <c r="H2" s="134" t="s">
        <v>565</v>
      </c>
      <c r="I2" s="134" t="s">
        <v>566</v>
      </c>
    </row>
    <row r="3" hidden="1" spans="1:15">
      <c r="A3" s="108" t="s">
        <v>531</v>
      </c>
      <c r="B3" s="58" t="s">
        <v>567</v>
      </c>
      <c r="C3" s="177">
        <v>79712</v>
      </c>
      <c r="D3" s="177">
        <v>116204</v>
      </c>
      <c r="E3" s="177" t="s">
        <v>768</v>
      </c>
      <c r="F3" s="178">
        <f t="shared" ref="F3:F26" si="0">E3-D3</f>
        <v>-9910</v>
      </c>
      <c r="G3" s="178">
        <f t="shared" ref="G3:G26" si="1">E3-C3</f>
        <v>26582</v>
      </c>
      <c r="H3" s="179" t="s">
        <v>410</v>
      </c>
      <c r="I3" s="58"/>
      <c r="J3" s="132">
        <f>(E3-D3)/D3</f>
        <v>-0.0852810574506902</v>
      </c>
    </row>
    <row r="4" hidden="1" spans="1:15">
      <c r="A4" s="108" t="s">
        <v>568</v>
      </c>
      <c r="B4" s="58" t="s">
        <v>569</v>
      </c>
      <c r="C4" s="177">
        <v>20</v>
      </c>
      <c r="D4" s="177">
        <v>20</v>
      </c>
      <c r="E4" s="177">
        <v>20</v>
      </c>
      <c r="F4" s="178">
        <f t="shared" si="0"/>
        <v>0</v>
      </c>
      <c r="G4" s="178">
        <f t="shared" si="1"/>
        <v>0</v>
      </c>
      <c r="H4" s="180"/>
      <c r="I4" s="58"/>
    </row>
    <row r="5" ht="14.25" hidden="1" customHeight="1" spans="1:15">
      <c r="A5" s="112" t="s">
        <v>570</v>
      </c>
      <c r="B5" s="58" t="s">
        <v>78</v>
      </c>
      <c r="C5" s="177">
        <v>296</v>
      </c>
      <c r="D5" s="181">
        <v>317</v>
      </c>
      <c r="E5" s="181">
        <v>294</v>
      </c>
      <c r="F5" s="178">
        <f t="shared" si="0"/>
        <v>-23</v>
      </c>
      <c r="G5" s="178">
        <f t="shared" si="1"/>
        <v>-2</v>
      </c>
      <c r="H5" s="180"/>
      <c r="I5" s="58"/>
    </row>
    <row r="6" ht="14.25" hidden="1" customHeight="1" spans="1:15">
      <c r="A6" s="113"/>
      <c r="B6" s="58" t="s">
        <v>572</v>
      </c>
      <c r="C6" s="181">
        <f>F49*1000/C5</f>
        <v>1584.52739864865</v>
      </c>
      <c r="D6" s="182">
        <f>H49*1000/D5</f>
        <v>2122.1951139884</v>
      </c>
      <c r="E6" s="182">
        <f>618/E5*1000</f>
        <v>2102.04081632653</v>
      </c>
      <c r="F6" s="178">
        <f t="shared" si="0"/>
        <v>-20.1542976618698</v>
      </c>
      <c r="G6" s="178">
        <f t="shared" si="1"/>
        <v>517.513417677882</v>
      </c>
      <c r="H6" s="180"/>
      <c r="I6" s="58"/>
    </row>
    <row r="7" hidden="1" spans="1:15">
      <c r="A7" s="113"/>
      <c r="B7" s="58" t="s">
        <v>250</v>
      </c>
      <c r="C7" s="177">
        <v>181</v>
      </c>
      <c r="D7" s="181">
        <v>136</v>
      </c>
      <c r="E7" s="181">
        <v>127</v>
      </c>
      <c r="F7" s="178">
        <f t="shared" si="0"/>
        <v>-9</v>
      </c>
      <c r="G7" s="178">
        <f t="shared" si="1"/>
        <v>-54</v>
      </c>
      <c r="H7" s="180"/>
      <c r="I7" s="58"/>
    </row>
    <row r="8" hidden="1" spans="1:15">
      <c r="A8" s="113"/>
      <c r="B8" s="58" t="s">
        <v>573</v>
      </c>
      <c r="C8" s="181">
        <f>F134*1000/C7</f>
        <v>1979.03519337017</v>
      </c>
      <c r="D8" s="182">
        <f>H134*1000/D7</f>
        <v>2493.39630364721</v>
      </c>
      <c r="E8" s="181">
        <f>J134*1000/E7</f>
        <v>2437.89748031496</v>
      </c>
      <c r="F8" s="178">
        <f t="shared" si="0"/>
        <v>-55.4988233322529</v>
      </c>
      <c r="G8" s="178">
        <f t="shared" si="1"/>
        <v>458.862286944795</v>
      </c>
      <c r="H8" s="180"/>
      <c r="I8" s="58"/>
    </row>
    <row r="9" hidden="1" spans="1:15">
      <c r="A9" s="113"/>
      <c r="B9" s="58" t="s">
        <v>574</v>
      </c>
      <c r="C9" s="177">
        <v>58</v>
      </c>
      <c r="D9" s="177">
        <v>34</v>
      </c>
      <c r="E9" s="181">
        <v>31</v>
      </c>
      <c r="F9" s="178">
        <f t="shared" si="0"/>
        <v>-3</v>
      </c>
      <c r="G9" s="178">
        <f t="shared" si="1"/>
        <v>-27</v>
      </c>
      <c r="H9" s="180"/>
      <c r="I9" s="58"/>
    </row>
    <row r="10" hidden="1" spans="1:15">
      <c r="A10" s="115"/>
      <c r="B10" s="58" t="s">
        <v>575</v>
      </c>
      <c r="C10" s="181">
        <f>F142*1000/C9</f>
        <v>3333.62034482759</v>
      </c>
      <c r="D10" s="181">
        <f>H142*1000/D9</f>
        <v>4782.89240029985</v>
      </c>
      <c r="E10" s="181">
        <f>J142*1000/E9</f>
        <v>5013.64419354839</v>
      </c>
      <c r="F10" s="178">
        <f t="shared" si="0"/>
        <v>230.751793248534</v>
      </c>
      <c r="G10" s="178">
        <f t="shared" si="1"/>
        <v>1680.0238487208</v>
      </c>
      <c r="H10" s="180"/>
      <c r="I10" s="58"/>
    </row>
    <row r="11" ht="16.2" hidden="1" spans="1:15">
      <c r="A11" s="116" t="s">
        <v>576</v>
      </c>
      <c r="B11" s="58" t="s">
        <v>577</v>
      </c>
      <c r="C11" s="183">
        <f>C3/C4/C5</f>
        <v>13.4648648648649</v>
      </c>
      <c r="D11" s="183">
        <f>D3/D4/D5</f>
        <v>18.3287066246057</v>
      </c>
      <c r="E11" s="183">
        <f>E3/E4/E5</f>
        <v>18.0772108843537</v>
      </c>
      <c r="F11" s="178">
        <f t="shared" si="0"/>
        <v>-0.251495740251936</v>
      </c>
      <c r="G11" s="178">
        <f t="shared" si="1"/>
        <v>4.61234601948888</v>
      </c>
      <c r="H11" s="180"/>
      <c r="I11" s="58"/>
    </row>
    <row r="12" hidden="1" spans="1:15">
      <c r="A12" s="112" t="s">
        <v>480</v>
      </c>
      <c r="B12" s="58" t="s">
        <v>578</v>
      </c>
      <c r="C12" s="184">
        <f>SUM(C13:C25)</f>
        <v>32.7907821691736</v>
      </c>
      <c r="D12" s="184">
        <f>SUM(D13:D25)</f>
        <v>22.8079817830581</v>
      </c>
      <c r="E12" s="184">
        <f>SUM(E13:E25)</f>
        <v>22.1159330724218</v>
      </c>
      <c r="F12" s="178">
        <f t="shared" si="0"/>
        <v>-0.692048710636293</v>
      </c>
      <c r="G12" s="178">
        <f t="shared" si="1"/>
        <v>-10.6748490967518</v>
      </c>
      <c r="H12" s="140">
        <f>G12*E3</f>
        <v>-1134672.40989014</v>
      </c>
      <c r="I12" s="58"/>
    </row>
    <row r="13" hidden="1" spans="1:15">
      <c r="A13" s="113"/>
      <c r="B13" s="58" t="s">
        <v>55</v>
      </c>
      <c r="C13" s="154">
        <v>9.03</v>
      </c>
      <c r="D13" s="142">
        <v>6.70920409751518</v>
      </c>
      <c r="E13" s="142">
        <v>5.76702353848759</v>
      </c>
      <c r="F13" s="142">
        <f t="shared" si="0"/>
        <v>-0.94218055902759</v>
      </c>
      <c r="G13" s="142">
        <f t="shared" si="1"/>
        <v>-3.26297646151241</v>
      </c>
      <c r="H13" s="140">
        <f t="shared" ref="H13:H25" si="2">G13*$E$3</f>
        <v>-346834.82</v>
      </c>
      <c r="I13" s="58"/>
      <c r="J13" s="185"/>
    </row>
    <row r="14" ht="16.2" hidden="1" spans="1:15">
      <c r="A14" s="113"/>
      <c r="B14" s="148" t="s">
        <v>579</v>
      </c>
      <c r="C14" s="154">
        <v>1.32419450703368</v>
      </c>
      <c r="D14" s="142">
        <v>0.989590196414071</v>
      </c>
      <c r="E14" s="142">
        <v>0.950194742882947</v>
      </c>
      <c r="F14" s="142">
        <f t="shared" si="0"/>
        <v>-0.0393954535311239</v>
      </c>
      <c r="G14" s="142">
        <f t="shared" si="1"/>
        <v>-0.373999764150733</v>
      </c>
      <c r="H14" s="140">
        <f t="shared" si="2"/>
        <v>-39753.930930638</v>
      </c>
      <c r="I14" s="58"/>
      <c r="J14" s="185"/>
    </row>
    <row r="15" ht="16.2" hidden="1" spans="1:15">
      <c r="A15" s="113"/>
      <c r="B15" s="148" t="s">
        <v>223</v>
      </c>
      <c r="C15" s="154">
        <v>0.351437549479325</v>
      </c>
      <c r="D15" s="142">
        <v>0.107569446834877</v>
      </c>
      <c r="E15" s="142">
        <v>0</v>
      </c>
      <c r="F15" s="142">
        <f t="shared" si="0"/>
        <v>-0.107569446834877</v>
      </c>
      <c r="G15" s="142">
        <f t="shared" si="1"/>
        <v>-0.351437549479325</v>
      </c>
      <c r="H15" s="140">
        <f t="shared" si="2"/>
        <v>-37355.7028843554</v>
      </c>
      <c r="I15" s="58"/>
      <c r="J15" s="185"/>
    </row>
    <row r="16" ht="16.2" hidden="1" spans="1:15">
      <c r="A16" s="113"/>
      <c r="B16" s="148" t="s">
        <v>580</v>
      </c>
      <c r="C16" s="154">
        <v>0.428424700079167</v>
      </c>
      <c r="D16" s="142">
        <v>0.280573638514395</v>
      </c>
      <c r="E16" s="142">
        <v>0.254012456018214</v>
      </c>
      <c r="F16" s="142">
        <f t="shared" si="0"/>
        <v>-0.026561182496181</v>
      </c>
      <c r="G16" s="142">
        <f t="shared" si="1"/>
        <v>-0.174412244060953</v>
      </c>
      <c r="H16" s="140">
        <f t="shared" si="2"/>
        <v>-18538.9750702149</v>
      </c>
      <c r="I16" s="58"/>
      <c r="J16" s="185"/>
    </row>
    <row r="17" ht="16.2" hidden="1" spans="1:15">
      <c r="A17" s="113"/>
      <c r="B17" s="149" t="s">
        <v>581</v>
      </c>
      <c r="C17" s="154">
        <v>4.36277169478107</v>
      </c>
      <c r="D17" s="142">
        <v>2.91816028102321</v>
      </c>
      <c r="E17" s="142">
        <v>2.91279827647845</v>
      </c>
      <c r="F17" s="142">
        <f t="shared" si="0"/>
        <v>-0.00536200454475999</v>
      </c>
      <c r="G17" s="142">
        <f t="shared" si="1"/>
        <v>-1.44997341830262</v>
      </c>
      <c r="H17" s="140">
        <f t="shared" si="2"/>
        <v>-154123.474525059</v>
      </c>
      <c r="I17" s="58"/>
      <c r="J17" s="185"/>
    </row>
    <row r="18" ht="16.2" hidden="1" spans="1:15">
      <c r="A18" s="113"/>
      <c r="B18" s="148" t="s">
        <v>582</v>
      </c>
      <c r="C18" s="154">
        <v>2.35491115035625</v>
      </c>
      <c r="D18" s="142">
        <v>1.39942120417709</v>
      </c>
      <c r="E18" s="142">
        <v>1.46219890116093</v>
      </c>
      <c r="F18" s="142">
        <f t="shared" si="0"/>
        <v>0.0627776969838401</v>
      </c>
      <c r="G18" s="142">
        <f t="shared" si="1"/>
        <v>-0.89271224919532</v>
      </c>
      <c r="H18" s="140">
        <f t="shared" si="2"/>
        <v>-94889.9558159674</v>
      </c>
      <c r="I18" s="58"/>
      <c r="J18" s="185"/>
    </row>
    <row r="19" ht="16.2" hidden="1" spans="1:15">
      <c r="A19" s="113"/>
      <c r="B19" s="148" t="s">
        <v>583</v>
      </c>
      <c r="C19" s="154">
        <v>2.68470288045795</v>
      </c>
      <c r="D19" s="142">
        <v>1.87868386685579</v>
      </c>
      <c r="E19" s="142">
        <v>2.84919308709805</v>
      </c>
      <c r="F19" s="142">
        <f t="shared" si="0"/>
        <v>0.97050922024226</v>
      </c>
      <c r="G19" s="142">
        <f t="shared" si="1"/>
        <v>0.1644902066401</v>
      </c>
      <c r="H19" s="140">
        <f t="shared" si="2"/>
        <v>17484.3220246028</v>
      </c>
      <c r="I19" s="58"/>
      <c r="J19" s="185"/>
    </row>
    <row r="20" ht="16.2" hidden="1" spans="1:15">
      <c r="A20" s="113"/>
      <c r="B20" s="186" t="s">
        <v>78</v>
      </c>
      <c r="C20" s="154">
        <v>5.71244272577797</v>
      </c>
      <c r="D20" s="142">
        <v>5.78926586980072</v>
      </c>
      <c r="E20" s="142">
        <v>5.81406288219467</v>
      </c>
      <c r="F20" s="142">
        <f t="shared" si="0"/>
        <v>0.0247970123939503</v>
      </c>
      <c r="G20" s="142">
        <f t="shared" si="1"/>
        <v>0.1016201564167</v>
      </c>
      <c r="H20" s="140">
        <f t="shared" si="2"/>
        <v>10801.6129061567</v>
      </c>
      <c r="I20" s="58"/>
      <c r="J20" s="185"/>
    </row>
    <row r="21" ht="16.2" hidden="1" spans="1:15">
      <c r="A21" s="113"/>
      <c r="B21" s="149" t="s">
        <v>99</v>
      </c>
      <c r="C21" s="154">
        <v>0.390807989769198</v>
      </c>
      <c r="D21" s="142">
        <v>0.606670085955033</v>
      </c>
      <c r="E21" s="142">
        <v>0.498617043295012</v>
      </c>
      <c r="F21" s="142">
        <f t="shared" si="0"/>
        <v>-0.108053042660021</v>
      </c>
      <c r="G21" s="142">
        <f t="shared" si="1"/>
        <v>0.107809053525814</v>
      </c>
      <c r="H21" s="140">
        <f t="shared" si="2"/>
        <v>11459.4555354729</v>
      </c>
      <c r="I21" s="58"/>
      <c r="J21" s="185"/>
    </row>
    <row r="22" ht="16.2" hidden="1" spans="1:15">
      <c r="A22" s="113"/>
      <c r="B22" s="149" t="s">
        <v>584</v>
      </c>
      <c r="C22" s="154">
        <v>-0.0661857377748006</v>
      </c>
      <c r="D22" s="142">
        <v>0.27739662372396</v>
      </c>
      <c r="E22" s="142">
        <v>0.254012456018214</v>
      </c>
      <c r="F22" s="142">
        <f t="shared" si="0"/>
        <v>-0.023384167705746</v>
      </c>
      <c r="G22" s="142">
        <f t="shared" si="1"/>
        <v>0.320198193793015</v>
      </c>
      <c r="H22" s="140">
        <f t="shared" si="2"/>
        <v>34035.1468110347</v>
      </c>
      <c r="I22" s="58"/>
      <c r="J22" s="185"/>
    </row>
    <row r="23" ht="16.2" hidden="1" spans="1:15">
      <c r="A23" s="113"/>
      <c r="B23" s="149" t="s">
        <v>228</v>
      </c>
      <c r="C23" s="154">
        <v>-0.466846111686255</v>
      </c>
      <c r="D23" s="142">
        <v>-0.749532901635683</v>
      </c>
      <c r="E23" s="142">
        <v>-0.809076711761717</v>
      </c>
      <c r="F23" s="142">
        <f t="shared" si="0"/>
        <v>-0.059543810126034</v>
      </c>
      <c r="G23" s="142">
        <f t="shared" si="1"/>
        <v>-0.342230600075462</v>
      </c>
      <c r="H23" s="140">
        <f t="shared" si="2"/>
        <v>-36377.0594044212</v>
      </c>
      <c r="I23" s="58"/>
      <c r="J23" s="185"/>
    </row>
    <row r="24" ht="16.2" hidden="1" spans="1:15">
      <c r="A24" s="113"/>
      <c r="B24" s="149" t="s">
        <v>585</v>
      </c>
      <c r="C24" s="154">
        <v>0.502436757810121</v>
      </c>
      <c r="D24" s="142">
        <v>0.748948694027082</v>
      </c>
      <c r="E24" s="142">
        <v>0.43150732872975</v>
      </c>
      <c r="F24" s="142">
        <f t="shared" si="0"/>
        <v>-0.317441365297332</v>
      </c>
      <c r="G24" s="142">
        <f t="shared" si="1"/>
        <v>-0.070929429080371</v>
      </c>
      <c r="H24" s="140">
        <f t="shared" si="2"/>
        <v>-7539.37273466895</v>
      </c>
      <c r="I24" s="58"/>
      <c r="J24" s="185"/>
    </row>
    <row r="25" ht="16.2" hidden="1" spans="1:15">
      <c r="A25" s="115"/>
      <c r="B25" s="149" t="s">
        <v>586</v>
      </c>
      <c r="C25" s="154">
        <v>6.18168406308995</v>
      </c>
      <c r="D25" s="142">
        <v>1.85203067985235</v>
      </c>
      <c r="E25" s="142">
        <v>1.73138907181967</v>
      </c>
      <c r="F25" s="142">
        <f t="shared" si="0"/>
        <v>-0.12064160803268</v>
      </c>
      <c r="G25" s="142">
        <f t="shared" si="1"/>
        <v>-4.45029499127028</v>
      </c>
      <c r="H25" s="140">
        <f t="shared" si="2"/>
        <v>-473039.655802083</v>
      </c>
      <c r="I25" s="58"/>
      <c r="J25" s="185"/>
    </row>
    <row r="26" hidden="1" spans="1:15">
      <c r="B26" s="58" t="s">
        <v>34</v>
      </c>
      <c r="C26" s="154">
        <v>3.0793272029718</v>
      </c>
      <c r="D26" s="142">
        <v>0.817268768717084</v>
      </c>
      <c r="E26" s="142">
        <v>0.89547697894519</v>
      </c>
      <c r="F26" s="142">
        <f t="shared" si="0"/>
        <v>0.078208210228106</v>
      </c>
      <c r="G26" s="142">
        <f t="shared" si="1"/>
        <v>-2.18385022402661</v>
      </c>
      <c r="H26" s="58"/>
      <c r="I26" s="185"/>
    </row>
    <row r="27" hidden="1" spans="1:15">
      <c r="B27" s="58" t="s">
        <v>35</v>
      </c>
      <c r="C27" s="154">
        <v>0.106004019243651</v>
      </c>
      <c r="D27" s="142">
        <v>0.0550054483629084</v>
      </c>
      <c r="E27" s="142">
        <v>0.0229964061941408</v>
      </c>
      <c r="F27" s="142">
        <v>-0.0320090421687676</v>
      </c>
      <c r="G27" s="142">
        <v>-0.0830076130495106</v>
      </c>
      <c r="H27" s="58"/>
      <c r="I27" s="185"/>
    </row>
    <row r="28" hidden="1" spans="1:15">
      <c r="B28" s="58" t="s">
        <v>36</v>
      </c>
      <c r="C28" s="154">
        <v>2.99635284087449</v>
      </c>
      <c r="D28" s="142">
        <v>0.979756462772366</v>
      </c>
      <c r="E28" s="142">
        <v>0.81291568668034</v>
      </c>
      <c r="F28" s="142">
        <v>-0.166840776092026</v>
      </c>
      <c r="G28" s="142">
        <v>-2.18343715419415</v>
      </c>
      <c r="H28" s="58"/>
      <c r="I28" s="185"/>
    </row>
    <row r="29" ht="15.6" hidden="1" spans="1:15">
      <c r="B29" s="74" t="s">
        <v>588</v>
      </c>
      <c r="C29" s="74" t="s">
        <v>589</v>
      </c>
      <c r="D29" s="74" t="s">
        <v>590</v>
      </c>
      <c r="E29" s="74" t="s">
        <v>591</v>
      </c>
      <c r="F29" s="187" t="s">
        <v>592</v>
      </c>
      <c r="G29" s="71" t="s">
        <v>593</v>
      </c>
      <c r="H29" s="188">
        <v>82105</v>
      </c>
      <c r="I29" s="71" t="s">
        <v>594</v>
      </c>
      <c r="J29" s="152">
        <v>116204</v>
      </c>
      <c r="K29" s="71" t="s">
        <v>595</v>
      </c>
      <c r="L29" s="151">
        <v>106294</v>
      </c>
      <c r="M29" s="152"/>
      <c r="N29" s="152"/>
      <c r="O29" s="152"/>
    </row>
    <row r="30" ht="39.6" spans="1:15">
      <c r="B30" s="76"/>
      <c r="C30" s="76"/>
      <c r="D30" s="76"/>
      <c r="E30" s="76"/>
      <c r="F30" s="77" t="s">
        <v>596</v>
      </c>
      <c r="G30" s="77" t="s">
        <v>597</v>
      </c>
      <c r="H30" s="77" t="s">
        <v>598</v>
      </c>
      <c r="I30" s="77" t="s">
        <v>599</v>
      </c>
      <c r="J30" s="77" t="s">
        <v>600</v>
      </c>
      <c r="K30" s="77" t="s">
        <v>601</v>
      </c>
      <c r="L30" s="79" t="s">
        <v>602</v>
      </c>
      <c r="M30" s="77" t="s">
        <v>769</v>
      </c>
      <c r="N30" s="81" t="s">
        <v>604</v>
      </c>
      <c r="O30" s="81" t="s">
        <v>605</v>
      </c>
    </row>
    <row r="31" spans="1:15">
      <c r="B31" s="118" t="s">
        <v>55</v>
      </c>
      <c r="C31" s="83">
        <v>6666110101</v>
      </c>
      <c r="D31" s="83" t="s">
        <v>56</v>
      </c>
      <c r="E31" s="83" t="s">
        <v>57</v>
      </c>
      <c r="F31" s="167">
        <v>66.46563</v>
      </c>
      <c r="G31" s="154">
        <f>F31*1000/$H$29</f>
        <v>0.809519883076548</v>
      </c>
      <c r="H31" s="153">
        <v>67.0631255833333</v>
      </c>
      <c r="I31" s="154">
        <v>0.577115465761362</v>
      </c>
      <c r="J31" s="189">
        <v>61.69588</v>
      </c>
      <c r="K31" s="154">
        <v>0.580426740926111</v>
      </c>
      <c r="L31" s="142">
        <f t="shared" ref="L31:L94" si="3">K31-G31</f>
        <v>-0.229093142150437</v>
      </c>
      <c r="M31" s="142">
        <v>0.00331127516474872</v>
      </c>
      <c r="N31" s="58"/>
      <c r="O31" s="58"/>
    </row>
    <row r="32" spans="1:15">
      <c r="B32" s="118"/>
      <c r="C32" s="83">
        <v>6666110106</v>
      </c>
      <c r="D32" s="83" t="s">
        <v>58</v>
      </c>
      <c r="E32" s="83" t="s">
        <v>59</v>
      </c>
      <c r="F32" s="153">
        <v>0</v>
      </c>
      <c r="G32" s="154">
        <f t="shared" ref="G32:G39" si="4">F32*1000/$H$29</f>
        <v>0</v>
      </c>
      <c r="H32" s="153">
        <v>0</v>
      </c>
      <c r="I32" s="154">
        <v>0</v>
      </c>
      <c r="J32" s="189">
        <v>0</v>
      </c>
      <c r="K32" s="154">
        <v>0</v>
      </c>
      <c r="L32" s="142">
        <f t="shared" si="3"/>
        <v>0</v>
      </c>
      <c r="M32" s="142">
        <v>0</v>
      </c>
      <c r="N32" s="58"/>
      <c r="O32" s="58"/>
    </row>
    <row r="33" spans="2:15">
      <c r="B33" s="118"/>
      <c r="C33" s="83">
        <v>6666110107</v>
      </c>
      <c r="D33" s="83" t="s">
        <v>60</v>
      </c>
      <c r="E33" s="83" t="s">
        <v>61</v>
      </c>
      <c r="F33" s="153">
        <v>205.33288</v>
      </c>
      <c r="G33" s="154">
        <f t="shared" si="4"/>
        <v>2.50085719505511</v>
      </c>
      <c r="H33" s="153">
        <v>200.435464916667</v>
      </c>
      <c r="I33" s="154">
        <v>1.72485856697417</v>
      </c>
      <c r="J33" s="189">
        <v>138.62046</v>
      </c>
      <c r="K33" s="154">
        <v>1.30412309255461</v>
      </c>
      <c r="L33" s="142">
        <f t="shared" si="3"/>
        <v>-1.1967341025005</v>
      </c>
      <c r="M33" s="142">
        <v>-0.420735474419562</v>
      </c>
      <c r="N33" s="58"/>
      <c r="O33" s="58"/>
    </row>
    <row r="34" spans="2:15">
      <c r="B34" s="118"/>
      <c r="C34" s="83">
        <v>6666110110</v>
      </c>
      <c r="D34" s="83" t="s">
        <v>62</v>
      </c>
      <c r="E34" s="83" t="s">
        <v>606</v>
      </c>
      <c r="F34" s="153">
        <v>392.86982</v>
      </c>
      <c r="G34" s="154">
        <f t="shared" si="4"/>
        <v>4.78496827233421</v>
      </c>
      <c r="H34" s="153">
        <v>423.324633975431</v>
      </c>
      <c r="I34" s="154">
        <v>3.6429437366651</v>
      </c>
      <c r="J34" s="189">
        <v>331.395449999999</v>
      </c>
      <c r="K34" s="154">
        <v>3.11772489510226</v>
      </c>
      <c r="L34" s="142">
        <f t="shared" si="3"/>
        <v>-1.66724337723195</v>
      </c>
      <c r="M34" s="142">
        <v>-0.525218841562839</v>
      </c>
      <c r="N34" s="58"/>
      <c r="O34" s="58" t="s">
        <v>770</v>
      </c>
    </row>
    <row r="35" spans="2:15">
      <c r="B35" s="118"/>
      <c r="C35" s="83">
        <v>6666110112</v>
      </c>
      <c r="D35" s="83" t="s">
        <v>64</v>
      </c>
      <c r="E35" s="83" t="s">
        <v>316</v>
      </c>
      <c r="F35" s="153">
        <v>37.32028</v>
      </c>
      <c r="G35" s="154">
        <f t="shared" si="4"/>
        <v>0.454543328664515</v>
      </c>
      <c r="H35" s="153">
        <v>57.0299784722222</v>
      </c>
      <c r="I35" s="154">
        <v>0.490774658980949</v>
      </c>
      <c r="J35" s="189">
        <v>53.90234</v>
      </c>
      <c r="K35" s="154">
        <v>0.507106139575141</v>
      </c>
      <c r="L35" s="142">
        <f t="shared" si="3"/>
        <v>0.052562810910626</v>
      </c>
      <c r="M35" s="142">
        <v>0.0163314805941916</v>
      </c>
      <c r="N35" s="58"/>
      <c r="O35" s="58"/>
    </row>
    <row r="36" spans="2:15">
      <c r="B36" s="118"/>
      <c r="C36" s="83">
        <v>6666110204</v>
      </c>
      <c r="D36" s="83" t="s">
        <v>66</v>
      </c>
      <c r="E36" s="83" t="s">
        <v>608</v>
      </c>
      <c r="F36" s="153">
        <v>2.81412</v>
      </c>
      <c r="G36" s="154">
        <f t="shared" si="4"/>
        <v>0.0342746483161805</v>
      </c>
      <c r="H36" s="153">
        <v>31.78315</v>
      </c>
      <c r="I36" s="154">
        <v>0.273511669133593</v>
      </c>
      <c r="J36" s="189">
        <v>2.81412</v>
      </c>
      <c r="K36" s="154">
        <v>0.0264748715825917</v>
      </c>
      <c r="L36" s="142">
        <f t="shared" si="3"/>
        <v>-0.0077997767335888</v>
      </c>
      <c r="M36" s="142">
        <v>-0.247036797551001</v>
      </c>
      <c r="N36" s="58"/>
      <c r="O36" s="58"/>
    </row>
    <row r="37" spans="2:15">
      <c r="B37" s="118"/>
      <c r="C37" s="83">
        <v>6666110207</v>
      </c>
      <c r="D37" s="83" t="s">
        <v>68</v>
      </c>
      <c r="E37" s="83" t="s">
        <v>317</v>
      </c>
      <c r="F37" s="153">
        <v>33.76611</v>
      </c>
      <c r="G37" s="154">
        <f t="shared" si="4"/>
        <v>0.411255221971865</v>
      </c>
      <c r="H37" s="153">
        <v>0</v>
      </c>
      <c r="I37" s="154">
        <v>0</v>
      </c>
      <c r="J37" s="189">
        <v>27.8339</v>
      </c>
      <c r="K37" s="154">
        <v>0.26185767776168</v>
      </c>
      <c r="L37" s="142">
        <f t="shared" si="3"/>
        <v>-0.149397544210185</v>
      </c>
      <c r="M37" s="142">
        <v>0.26185767776168</v>
      </c>
      <c r="N37" s="58"/>
      <c r="O37" s="58"/>
    </row>
    <row r="38" spans="2:15">
      <c r="B38" s="118"/>
      <c r="C38" s="83">
        <v>6666110506</v>
      </c>
      <c r="D38" s="83" t="s">
        <v>70</v>
      </c>
      <c r="E38" s="83" t="s">
        <v>609</v>
      </c>
      <c r="F38" s="153">
        <v>2.8597</v>
      </c>
      <c r="G38" s="154">
        <f t="shared" si="4"/>
        <v>0.0348297911211254</v>
      </c>
      <c r="H38" s="153">
        <v>0</v>
      </c>
      <c r="I38" s="154">
        <v>0</v>
      </c>
      <c r="J38" s="189">
        <v>-3.08533</v>
      </c>
      <c r="K38" s="154">
        <v>-0.0290263796639509</v>
      </c>
      <c r="L38" s="142">
        <f t="shared" si="3"/>
        <v>-0.0638561707850763</v>
      </c>
      <c r="M38" s="142">
        <v>-0.0290263796639509</v>
      </c>
      <c r="N38" s="58"/>
      <c r="O38" s="58"/>
    </row>
    <row r="39" spans="2:15">
      <c r="B39" s="118"/>
      <c r="C39" s="83" t="s">
        <v>72</v>
      </c>
      <c r="D39" s="83" t="s">
        <v>73</v>
      </c>
      <c r="E39" s="83" t="s">
        <v>610</v>
      </c>
      <c r="F39" s="153"/>
      <c r="G39" s="154">
        <f t="shared" si="4"/>
        <v>0</v>
      </c>
      <c r="H39" s="153">
        <v>0</v>
      </c>
      <c r="I39" s="154">
        <v>0</v>
      </c>
      <c r="J39" s="189">
        <v>-0.02065</v>
      </c>
      <c r="K39" s="154">
        <v>-0.000194272489510226</v>
      </c>
      <c r="L39" s="142">
        <f t="shared" si="3"/>
        <v>-0.000194272489510226</v>
      </c>
      <c r="M39" s="142">
        <v>-0.000194272489510226</v>
      </c>
      <c r="N39" s="58"/>
      <c r="O39" s="58"/>
    </row>
    <row r="40" spans="2:15">
      <c r="B40" s="118"/>
      <c r="C40" s="156" t="s">
        <v>75</v>
      </c>
      <c r="D40" s="156" t="s">
        <v>76</v>
      </c>
      <c r="E40" s="156" t="s">
        <v>77</v>
      </c>
      <c r="F40" s="190">
        <f>SUM(F31:F39)</f>
        <v>741.42854</v>
      </c>
      <c r="G40" s="191">
        <f>SUM(G31:G39)</f>
        <v>9.03024834053955</v>
      </c>
      <c r="H40" s="190">
        <v>779.636352947653</v>
      </c>
      <c r="I40" s="192">
        <v>6.70920409751518</v>
      </c>
      <c r="J40" s="193">
        <v>613.156169999999</v>
      </c>
      <c r="K40" s="192">
        <v>5.76849276534893</v>
      </c>
      <c r="L40" s="194">
        <f t="shared" si="3"/>
        <v>-3.26175557519062</v>
      </c>
      <c r="M40" s="194">
        <v>-0.940711332166243</v>
      </c>
      <c r="N40" s="195"/>
      <c r="O40" s="195"/>
    </row>
    <row r="41" spans="2:15">
      <c r="B41" s="118" t="s">
        <v>78</v>
      </c>
      <c r="C41" s="83">
        <v>5001010205</v>
      </c>
      <c r="D41" s="83" t="s">
        <v>79</v>
      </c>
      <c r="E41" s="83" t="s">
        <v>611</v>
      </c>
      <c r="F41" s="153">
        <v>9.03413</v>
      </c>
      <c r="G41" s="154">
        <v>0.110031423177638</v>
      </c>
      <c r="H41" s="153">
        <v>10.9848046018103</v>
      </c>
      <c r="I41" s="154">
        <v>0.0945303483684753</v>
      </c>
      <c r="J41" s="140">
        <v>8.93104</v>
      </c>
      <c r="K41" s="154">
        <v>0.0840220520443299</v>
      </c>
      <c r="L41" s="142">
        <f t="shared" si="3"/>
        <v>-0.0260093711333081</v>
      </c>
      <c r="M41" s="142">
        <v>-0.0105082963241454</v>
      </c>
      <c r="N41" s="58"/>
      <c r="O41" s="58"/>
    </row>
    <row r="42" spans="2:15">
      <c r="B42" s="118"/>
      <c r="C42" s="83">
        <v>6666010380</v>
      </c>
      <c r="D42" s="83" t="s">
        <v>81</v>
      </c>
      <c r="E42" s="83" t="s">
        <v>612</v>
      </c>
      <c r="F42" s="153">
        <v>-1.74248</v>
      </c>
      <c r="G42" s="154">
        <v>-0.0212225808416053</v>
      </c>
      <c r="H42" s="153">
        <v>-28.8719166874249</v>
      </c>
      <c r="I42" s="154">
        <v>-0.248458888570315</v>
      </c>
      <c r="J42" s="140">
        <v>-2.19199</v>
      </c>
      <c r="K42" s="154">
        <v>-0.020621954202495</v>
      </c>
      <c r="L42" s="142">
        <f t="shared" si="3"/>
        <v>0.000600626639110299</v>
      </c>
      <c r="M42" s="142">
        <v>0.22783693436782</v>
      </c>
      <c r="N42" s="58"/>
      <c r="O42" s="58"/>
    </row>
    <row r="43" spans="2:15">
      <c r="B43" s="118"/>
      <c r="C43" s="83">
        <v>6666010019</v>
      </c>
      <c r="D43" s="83" t="s">
        <v>84</v>
      </c>
      <c r="E43" s="83" t="s">
        <v>613</v>
      </c>
      <c r="F43" s="153">
        <v>73.09674</v>
      </c>
      <c r="G43" s="154">
        <v>0.890283661165581</v>
      </c>
      <c r="H43" s="153">
        <v>113.967347743782</v>
      </c>
      <c r="I43" s="154">
        <v>0.980752364322932</v>
      </c>
      <c r="J43" s="140">
        <v>76.79845</v>
      </c>
      <c r="K43" s="154">
        <v>0.722509737144147</v>
      </c>
      <c r="L43" s="142">
        <f t="shared" si="3"/>
        <v>-0.167773924021434</v>
      </c>
      <c r="M43" s="142">
        <v>-0.258242627178785</v>
      </c>
      <c r="N43" s="58"/>
      <c r="O43" s="58"/>
    </row>
    <row r="44" spans="2:15">
      <c r="B44" s="118"/>
      <c r="C44" s="83">
        <v>6666010183</v>
      </c>
      <c r="D44" s="83" t="s">
        <v>86</v>
      </c>
      <c r="E44" s="83" t="s">
        <v>614</v>
      </c>
      <c r="F44" s="153">
        <v>5.75887</v>
      </c>
      <c r="G44" s="154">
        <v>0.0701403081420133</v>
      </c>
      <c r="H44" s="153">
        <v>0</v>
      </c>
      <c r="I44" s="154">
        <v>0</v>
      </c>
      <c r="J44" s="140">
        <v>22.61471</v>
      </c>
      <c r="K44" s="154">
        <v>0.212756223305172</v>
      </c>
      <c r="L44" s="142">
        <f t="shared" si="3"/>
        <v>0.142615915163159</v>
      </c>
      <c r="M44" s="142">
        <v>0.212756223305172</v>
      </c>
      <c r="N44" s="58"/>
      <c r="O44" s="58"/>
    </row>
    <row r="45" spans="2:15">
      <c r="B45" s="118"/>
      <c r="C45" s="83">
        <v>6666010229</v>
      </c>
      <c r="D45" s="83" t="s">
        <v>88</v>
      </c>
      <c r="E45" s="83" t="s">
        <v>615</v>
      </c>
      <c r="F45" s="153">
        <v>-48.92735</v>
      </c>
      <c r="G45" s="154">
        <v>-0.595911942025455</v>
      </c>
      <c r="H45" s="153">
        <v>18.0121619244306</v>
      </c>
      <c r="I45" s="154">
        <v>0.155004663560898</v>
      </c>
      <c r="J45" s="140">
        <v>116.24877</v>
      </c>
      <c r="K45" s="154">
        <v>1.09365316951098</v>
      </c>
      <c r="L45" s="142">
        <f t="shared" si="3"/>
        <v>1.68956511153643</v>
      </c>
      <c r="M45" s="142">
        <v>0.938648505950081</v>
      </c>
      <c r="N45" s="58" t="s">
        <v>771</v>
      </c>
      <c r="O45" s="58" t="s">
        <v>772</v>
      </c>
    </row>
    <row r="46" spans="2:15">
      <c r="B46" s="118"/>
      <c r="C46" s="83">
        <v>6666010188</v>
      </c>
      <c r="D46" s="83" t="s">
        <v>90</v>
      </c>
      <c r="E46" s="83" t="s">
        <v>616</v>
      </c>
      <c r="F46" s="153">
        <v>432.01008</v>
      </c>
      <c r="G46" s="154">
        <v>5.2616780951221</v>
      </c>
      <c r="H46" s="153">
        <v>558.643453551725</v>
      </c>
      <c r="I46" s="154">
        <v>4.80743738211873</v>
      </c>
      <c r="J46" s="140">
        <v>395.30928</v>
      </c>
      <c r="K46" s="154">
        <v>3.7190178185034</v>
      </c>
      <c r="L46" s="142">
        <f t="shared" si="3"/>
        <v>-1.5426602766187</v>
      </c>
      <c r="M46" s="142">
        <v>-1.08841956361533</v>
      </c>
      <c r="N46" s="58"/>
      <c r="O46" s="164" t="s">
        <v>773</v>
      </c>
    </row>
    <row r="47" spans="2:15">
      <c r="B47" s="118"/>
      <c r="C47" s="83">
        <v>5102040406</v>
      </c>
      <c r="D47" s="83" t="s">
        <v>92</v>
      </c>
      <c r="E47" s="83" t="s">
        <v>618</v>
      </c>
      <c r="F47" s="153">
        <v>0</v>
      </c>
      <c r="G47" s="154">
        <v>0</v>
      </c>
      <c r="H47" s="153">
        <v>0</v>
      </c>
      <c r="I47" s="154">
        <v>0</v>
      </c>
      <c r="J47" s="140">
        <v>0</v>
      </c>
      <c r="K47" s="154">
        <v>0</v>
      </c>
      <c r="L47" s="142">
        <f t="shared" si="3"/>
        <v>0</v>
      </c>
      <c r="M47" s="142">
        <v>0</v>
      </c>
      <c r="N47" s="58"/>
      <c r="O47" s="58"/>
    </row>
    <row r="48" spans="2:15">
      <c r="B48" s="118"/>
      <c r="C48" s="83">
        <v>6666010115</v>
      </c>
      <c r="D48" s="83" t="s">
        <v>94</v>
      </c>
      <c r="E48" s="83" t="s">
        <v>619</v>
      </c>
      <c r="F48" s="153">
        <v>-0.20988</v>
      </c>
      <c r="G48" s="154">
        <v>-0.00255623896230437</v>
      </c>
      <c r="H48" s="153">
        <v>0</v>
      </c>
      <c r="I48" s="154">
        <v>0</v>
      </c>
      <c r="J48" s="140">
        <v>0.18412</v>
      </c>
      <c r="K48" s="154">
        <v>0.00173217679266939</v>
      </c>
      <c r="L48" s="142">
        <f t="shared" si="3"/>
        <v>0.00428841575497376</v>
      </c>
      <c r="M48" s="142">
        <v>0.00173217679266939</v>
      </c>
      <c r="N48" s="58"/>
      <c r="O48" s="58"/>
    </row>
    <row r="49" spans="2:15">
      <c r="B49" s="118"/>
      <c r="C49" s="156" t="s">
        <v>96</v>
      </c>
      <c r="D49" s="156" t="s">
        <v>97</v>
      </c>
      <c r="E49" s="156" t="s">
        <v>98</v>
      </c>
      <c r="F49" s="190">
        <v>469.02011</v>
      </c>
      <c r="G49" s="192">
        <v>5.71244272577797</v>
      </c>
      <c r="H49" s="190">
        <v>672.735851134323</v>
      </c>
      <c r="I49" s="192">
        <v>5.78926586980072</v>
      </c>
      <c r="J49" s="193">
        <v>617.89438</v>
      </c>
      <c r="K49" s="192">
        <v>5.8130692230982</v>
      </c>
      <c r="L49" s="194">
        <f t="shared" si="3"/>
        <v>0.10062649732023</v>
      </c>
      <c r="M49" s="194">
        <v>0.0238033532974802</v>
      </c>
      <c r="N49" s="195"/>
      <c r="O49" s="195"/>
    </row>
    <row r="50" spans="2:15">
      <c r="B50" s="118" t="s">
        <v>99</v>
      </c>
      <c r="C50" s="83">
        <v>8701530201</v>
      </c>
      <c r="D50" s="83" t="s">
        <v>100</v>
      </c>
      <c r="E50" s="83" t="s">
        <v>620</v>
      </c>
      <c r="F50" s="153">
        <v>0</v>
      </c>
      <c r="G50" s="154">
        <v>0</v>
      </c>
      <c r="H50" s="153">
        <v>0</v>
      </c>
      <c r="I50" s="154">
        <v>0</v>
      </c>
      <c r="J50" s="140">
        <v>0</v>
      </c>
      <c r="K50" s="154">
        <v>0</v>
      </c>
      <c r="L50" s="142">
        <f t="shared" si="3"/>
        <v>0</v>
      </c>
      <c r="M50" s="142">
        <v>0</v>
      </c>
      <c r="N50" s="58"/>
      <c r="O50" s="58"/>
    </row>
    <row r="51" spans="2:15">
      <c r="B51" s="118"/>
      <c r="C51" s="83">
        <v>6666050309</v>
      </c>
      <c r="D51" s="83" t="s">
        <v>102</v>
      </c>
      <c r="E51" s="83" t="s">
        <v>621</v>
      </c>
      <c r="F51" s="153">
        <v>20.0357</v>
      </c>
      <c r="G51" s="154">
        <v>0.24402533341453</v>
      </c>
      <c r="H51" s="153">
        <v>0</v>
      </c>
      <c r="I51" s="154">
        <v>0</v>
      </c>
      <c r="J51" s="140">
        <v>36.98318</v>
      </c>
      <c r="K51" s="154">
        <v>0.347932903080136</v>
      </c>
      <c r="L51" s="142">
        <f t="shared" si="3"/>
        <v>0.103907569665606</v>
      </c>
      <c r="M51" s="142">
        <v>0.347932903080136</v>
      </c>
      <c r="N51" s="58"/>
      <c r="O51" s="58"/>
    </row>
    <row r="52" spans="2:15">
      <c r="B52" s="118"/>
      <c r="C52" s="83">
        <v>6666050308</v>
      </c>
      <c r="D52" s="83" t="s">
        <v>104</v>
      </c>
      <c r="E52" s="83" t="s">
        <v>622</v>
      </c>
      <c r="F52" s="153">
        <v>11.07537</v>
      </c>
      <c r="G52" s="154">
        <v>0.134892759271664</v>
      </c>
      <c r="H52" s="153">
        <v>70.4974906683187</v>
      </c>
      <c r="I52" s="154">
        <v>0.606670085955033</v>
      </c>
      <c r="J52" s="140">
        <v>16.07373</v>
      </c>
      <c r="K52" s="154">
        <v>0.15121954202495</v>
      </c>
      <c r="L52" s="142">
        <f t="shared" si="3"/>
        <v>0.016326782753286</v>
      </c>
      <c r="M52" s="142">
        <v>-0.455450543930084</v>
      </c>
      <c r="N52" s="58"/>
      <c r="O52" s="58"/>
    </row>
    <row r="53" spans="2:15">
      <c r="B53" s="118"/>
      <c r="C53" s="83">
        <v>6666050306</v>
      </c>
      <c r="D53" s="83" t="s">
        <v>107</v>
      </c>
      <c r="E53" s="83" t="s">
        <v>623</v>
      </c>
      <c r="F53" s="153">
        <v>0.97622</v>
      </c>
      <c r="G53" s="154">
        <v>0.0118898970830035</v>
      </c>
      <c r="H53" s="153">
        <v>0</v>
      </c>
      <c r="I53" s="154">
        <v>0</v>
      </c>
      <c r="J53" s="140">
        <v>0.08533</v>
      </c>
      <c r="K53" s="154">
        <v>0.000802773439704969</v>
      </c>
      <c r="L53" s="142">
        <f t="shared" si="3"/>
        <v>-0.0110871236432985</v>
      </c>
      <c r="M53" s="142">
        <v>0.000802773439704969</v>
      </c>
      <c r="N53" s="58"/>
      <c r="O53" s="58"/>
    </row>
    <row r="54" spans="2:15">
      <c r="B54" s="118"/>
      <c r="C54" s="156" t="s">
        <v>96</v>
      </c>
      <c r="D54" s="156" t="s">
        <v>109</v>
      </c>
      <c r="E54" s="156" t="s">
        <v>624</v>
      </c>
      <c r="F54" s="190">
        <v>32.08729</v>
      </c>
      <c r="G54" s="192">
        <v>0.390807989769198</v>
      </c>
      <c r="H54" s="190">
        <v>70.4974906683187</v>
      </c>
      <c r="I54" s="192">
        <v>0.606670085955033</v>
      </c>
      <c r="J54" s="193">
        <v>53.14224</v>
      </c>
      <c r="K54" s="192">
        <v>0.499955218544791</v>
      </c>
      <c r="L54" s="194">
        <f t="shared" si="3"/>
        <v>0.109147228775593</v>
      </c>
      <c r="M54" s="194">
        <v>-0.106714867410243</v>
      </c>
      <c r="N54" s="195"/>
      <c r="O54" s="195"/>
    </row>
    <row r="55" spans="2:15">
      <c r="B55" s="118" t="s">
        <v>111</v>
      </c>
      <c r="C55" s="83">
        <v>5102010151</v>
      </c>
      <c r="D55" s="83" t="s">
        <v>112</v>
      </c>
      <c r="E55" s="83" t="s">
        <v>625</v>
      </c>
      <c r="F55" s="153">
        <v>0</v>
      </c>
      <c r="G55" s="154">
        <v>0</v>
      </c>
      <c r="H55" s="153">
        <v>0</v>
      </c>
      <c r="I55" s="154">
        <v>0</v>
      </c>
      <c r="J55" s="140">
        <v>0</v>
      </c>
      <c r="K55" s="154">
        <v>0</v>
      </c>
      <c r="L55" s="142">
        <f t="shared" si="3"/>
        <v>0</v>
      </c>
      <c r="M55" s="142">
        <v>0</v>
      </c>
      <c r="N55" s="58"/>
      <c r="O55" s="58"/>
    </row>
    <row r="56" spans="2:15">
      <c r="B56" s="118"/>
      <c r="C56" s="83">
        <v>5001010200</v>
      </c>
      <c r="D56" s="83" t="s">
        <v>114</v>
      </c>
      <c r="E56" s="83" t="s">
        <v>626</v>
      </c>
      <c r="F56" s="153">
        <v>1.02854</v>
      </c>
      <c r="G56" s="154">
        <v>0.0125271298946471</v>
      </c>
      <c r="H56" s="153">
        <v>0</v>
      </c>
      <c r="I56" s="154">
        <v>0</v>
      </c>
      <c r="J56" s="140">
        <v>0</v>
      </c>
      <c r="K56" s="154">
        <v>0</v>
      </c>
      <c r="L56" s="142">
        <f t="shared" si="3"/>
        <v>-0.0125271298946471</v>
      </c>
      <c r="M56" s="142">
        <v>0</v>
      </c>
      <c r="N56" s="58"/>
      <c r="O56" s="58"/>
    </row>
    <row r="57" spans="2:15">
      <c r="B57" s="118"/>
      <c r="C57" s="83">
        <v>5001010201</v>
      </c>
      <c r="D57" s="83" t="s">
        <v>116</v>
      </c>
      <c r="E57" s="83" t="s">
        <v>627</v>
      </c>
      <c r="F57" s="153">
        <v>0</v>
      </c>
      <c r="G57" s="154">
        <v>0</v>
      </c>
      <c r="H57" s="153">
        <v>0</v>
      </c>
      <c r="I57" s="154">
        <v>0</v>
      </c>
      <c r="J57" s="140">
        <v>0</v>
      </c>
      <c r="K57" s="154">
        <v>0</v>
      </c>
      <c r="L57" s="142">
        <f t="shared" si="3"/>
        <v>0</v>
      </c>
      <c r="M57" s="142">
        <v>0</v>
      </c>
      <c r="N57" s="58"/>
      <c r="O57" s="58"/>
    </row>
    <row r="58" spans="2:15">
      <c r="B58" s="118"/>
      <c r="C58" s="83">
        <v>5207000011</v>
      </c>
      <c r="D58" s="83" t="s">
        <v>118</v>
      </c>
      <c r="E58" s="83" t="s">
        <v>628</v>
      </c>
      <c r="F58" s="153">
        <v>0</v>
      </c>
      <c r="G58" s="154">
        <v>0</v>
      </c>
      <c r="H58" s="153">
        <v>0</v>
      </c>
      <c r="I58" s="154">
        <v>0</v>
      </c>
      <c r="J58" s="140">
        <v>0</v>
      </c>
      <c r="K58" s="154">
        <v>0</v>
      </c>
      <c r="L58" s="142">
        <f t="shared" si="3"/>
        <v>0</v>
      </c>
      <c r="M58" s="142">
        <v>0</v>
      </c>
      <c r="N58" s="58"/>
      <c r="O58" s="58"/>
    </row>
    <row r="59" spans="2:15">
      <c r="B59" s="118"/>
      <c r="C59" s="83">
        <v>5207000012</v>
      </c>
      <c r="D59" s="83" t="s">
        <v>120</v>
      </c>
      <c r="E59" s="83" t="s">
        <v>629</v>
      </c>
      <c r="F59" s="153">
        <v>0</v>
      </c>
      <c r="G59" s="154">
        <v>0</v>
      </c>
      <c r="H59" s="153">
        <v>0</v>
      </c>
      <c r="I59" s="154">
        <v>0</v>
      </c>
      <c r="J59" s="140">
        <v>0</v>
      </c>
      <c r="K59" s="154">
        <v>0</v>
      </c>
      <c r="L59" s="142">
        <f t="shared" si="3"/>
        <v>0</v>
      </c>
      <c r="M59" s="142">
        <v>0</v>
      </c>
      <c r="N59" s="58"/>
      <c r="O59" s="58"/>
    </row>
    <row r="60" spans="2:15">
      <c r="B60" s="118"/>
      <c r="C60" s="83">
        <v>5207000022</v>
      </c>
      <c r="D60" s="83" t="s">
        <v>122</v>
      </c>
      <c r="E60" s="83" t="s">
        <v>630</v>
      </c>
      <c r="F60" s="153">
        <v>0</v>
      </c>
      <c r="G60" s="154">
        <v>0</v>
      </c>
      <c r="H60" s="153">
        <v>0</v>
      </c>
      <c r="I60" s="154">
        <v>0</v>
      </c>
      <c r="J60" s="140">
        <v>0</v>
      </c>
      <c r="K60" s="154">
        <v>0</v>
      </c>
      <c r="L60" s="142">
        <f t="shared" si="3"/>
        <v>0</v>
      </c>
      <c r="M60" s="142">
        <v>0</v>
      </c>
      <c r="N60" s="58"/>
      <c r="O60" s="58"/>
    </row>
    <row r="61" spans="2:15">
      <c r="B61" s="118"/>
      <c r="C61" s="83">
        <v>5301060000</v>
      </c>
      <c r="D61" s="83" t="s">
        <v>124</v>
      </c>
      <c r="E61" s="83" t="s">
        <v>330</v>
      </c>
      <c r="F61" s="153">
        <v>0</v>
      </c>
      <c r="G61" s="154">
        <v>0</v>
      </c>
      <c r="H61" s="153">
        <v>0</v>
      </c>
      <c r="I61" s="154">
        <v>0</v>
      </c>
      <c r="J61" s="140">
        <v>0</v>
      </c>
      <c r="K61" s="154">
        <v>0</v>
      </c>
      <c r="L61" s="142">
        <f t="shared" si="3"/>
        <v>0</v>
      </c>
      <c r="M61" s="142">
        <v>0</v>
      </c>
      <c r="N61" s="58"/>
      <c r="O61" s="58"/>
    </row>
    <row r="62" spans="2:15">
      <c r="B62" s="118"/>
      <c r="C62" s="83">
        <v>5301999999</v>
      </c>
      <c r="D62" s="83" t="s">
        <v>126</v>
      </c>
      <c r="E62" s="83" t="s">
        <v>631</v>
      </c>
      <c r="F62" s="153">
        <v>0</v>
      </c>
      <c r="G62" s="154">
        <v>0</v>
      </c>
      <c r="H62" s="153">
        <v>0</v>
      </c>
      <c r="I62" s="154">
        <v>0</v>
      </c>
      <c r="J62" s="140">
        <v>-0.44035</v>
      </c>
      <c r="K62" s="154">
        <v>-0.00414275500028224</v>
      </c>
      <c r="L62" s="142">
        <f t="shared" si="3"/>
        <v>-0.00414275500028224</v>
      </c>
      <c r="M62" s="142">
        <v>-0.00414275500028224</v>
      </c>
      <c r="N62" s="58"/>
      <c r="O62" s="58"/>
    </row>
    <row r="63" spans="2:15">
      <c r="B63" s="118"/>
      <c r="C63" s="83">
        <v>5405030000</v>
      </c>
      <c r="D63" s="83" t="s">
        <v>128</v>
      </c>
      <c r="E63" s="83" t="s">
        <v>632</v>
      </c>
      <c r="F63" s="153">
        <v>2e-5</v>
      </c>
      <c r="G63" s="154">
        <v>2.43590524328604e-7</v>
      </c>
      <c r="H63" s="153">
        <v>0</v>
      </c>
      <c r="I63" s="154">
        <v>0</v>
      </c>
      <c r="J63" s="140">
        <v>-0.00022</v>
      </c>
      <c r="K63" s="154">
        <v>-2.06973112311137e-6</v>
      </c>
      <c r="L63" s="142">
        <f t="shared" si="3"/>
        <v>-2.31332164743997e-6</v>
      </c>
      <c r="M63" s="142">
        <v>-2.06973112311137e-6</v>
      </c>
      <c r="N63" s="58"/>
      <c r="O63" s="58"/>
    </row>
    <row r="64" spans="2:15">
      <c r="B64" s="118"/>
      <c r="C64" s="83">
        <v>5601050000</v>
      </c>
      <c r="D64" s="83" t="s">
        <v>130</v>
      </c>
      <c r="E64" s="83" t="s">
        <v>331</v>
      </c>
      <c r="F64" s="153">
        <v>0</v>
      </c>
      <c r="G64" s="154">
        <v>0</v>
      </c>
      <c r="H64" s="153">
        <v>0</v>
      </c>
      <c r="I64" s="154">
        <v>0</v>
      </c>
      <c r="J64" s="140">
        <v>0</v>
      </c>
      <c r="K64" s="154">
        <v>0</v>
      </c>
      <c r="L64" s="142">
        <f t="shared" si="3"/>
        <v>0</v>
      </c>
      <c r="M64" s="142">
        <v>0</v>
      </c>
      <c r="N64" s="58"/>
      <c r="O64" s="58"/>
    </row>
    <row r="65" spans="2:15">
      <c r="B65" s="118"/>
      <c r="C65" s="83">
        <v>5601050100</v>
      </c>
      <c r="D65" s="83" t="s">
        <v>132</v>
      </c>
      <c r="E65" s="83" t="s">
        <v>332</v>
      </c>
      <c r="F65" s="153">
        <v>0</v>
      </c>
      <c r="G65" s="154">
        <v>0</v>
      </c>
      <c r="H65" s="153">
        <v>0</v>
      </c>
      <c r="I65" s="154">
        <v>0</v>
      </c>
      <c r="J65" s="140">
        <v>0</v>
      </c>
      <c r="K65" s="154">
        <v>0</v>
      </c>
      <c r="L65" s="142">
        <f t="shared" si="3"/>
        <v>0</v>
      </c>
      <c r="M65" s="142">
        <v>0</v>
      </c>
      <c r="N65" s="58"/>
      <c r="O65" s="58"/>
    </row>
    <row r="66" spans="2:15">
      <c r="B66" s="118"/>
      <c r="C66" s="83">
        <v>5102040893</v>
      </c>
      <c r="D66" s="83" t="s">
        <v>134</v>
      </c>
      <c r="E66" s="83" t="s">
        <v>633</v>
      </c>
      <c r="F66" s="153">
        <v>0</v>
      </c>
      <c r="G66" s="154">
        <v>0</v>
      </c>
      <c r="H66" s="153">
        <v>0</v>
      </c>
      <c r="I66" s="154">
        <v>0</v>
      </c>
      <c r="J66" s="140">
        <v>0</v>
      </c>
      <c r="K66" s="154">
        <v>0</v>
      </c>
      <c r="L66" s="142">
        <f t="shared" si="3"/>
        <v>0</v>
      </c>
      <c r="M66" s="142">
        <v>0</v>
      </c>
      <c r="N66" s="58"/>
      <c r="O66" s="58"/>
    </row>
    <row r="67" spans="2:15">
      <c r="B67" s="118"/>
      <c r="C67" s="83">
        <v>5801000041</v>
      </c>
      <c r="D67" s="83" t="s">
        <v>136</v>
      </c>
      <c r="E67" s="83" t="s">
        <v>634</v>
      </c>
      <c r="F67" s="153">
        <v>0</v>
      </c>
      <c r="G67" s="154">
        <v>0</v>
      </c>
      <c r="H67" s="153">
        <v>0</v>
      </c>
      <c r="I67" s="154">
        <v>0</v>
      </c>
      <c r="J67" s="140">
        <v>0</v>
      </c>
      <c r="K67" s="154">
        <v>0</v>
      </c>
      <c r="L67" s="142">
        <f t="shared" si="3"/>
        <v>0</v>
      </c>
      <c r="M67" s="142">
        <v>0</v>
      </c>
      <c r="N67" s="58"/>
      <c r="O67" s="58"/>
    </row>
    <row r="68" spans="2:15">
      <c r="B68" s="118"/>
      <c r="C68" s="83">
        <v>6666010322</v>
      </c>
      <c r="D68" s="83" t="s">
        <v>138</v>
      </c>
      <c r="E68" s="83" t="s">
        <v>328</v>
      </c>
      <c r="F68" s="153">
        <v>4.30247</v>
      </c>
      <c r="G68" s="154">
        <v>0.0524020461604044</v>
      </c>
      <c r="H68" s="153">
        <v>3.18014464820327</v>
      </c>
      <c r="I68" s="154">
        <v>0.0273669120529695</v>
      </c>
      <c r="J68" s="140">
        <v>2.41044</v>
      </c>
      <c r="K68" s="154">
        <v>0.0226771031290571</v>
      </c>
      <c r="L68" s="142">
        <f t="shared" si="3"/>
        <v>-0.0297249430313473</v>
      </c>
      <c r="M68" s="142">
        <v>-0.00468980892391238</v>
      </c>
      <c r="N68" s="58"/>
      <c r="O68" s="58"/>
    </row>
    <row r="69" spans="2:15">
      <c r="B69" s="118"/>
      <c r="C69" s="83">
        <v>6666020101</v>
      </c>
      <c r="D69" s="83" t="s">
        <v>140</v>
      </c>
      <c r="E69" s="83" t="s">
        <v>335</v>
      </c>
      <c r="F69" s="153">
        <v>0</v>
      </c>
      <c r="G69" s="154">
        <v>0</v>
      </c>
      <c r="H69" s="153">
        <v>7.71284433258601</v>
      </c>
      <c r="I69" s="154">
        <v>0.0663733118703832</v>
      </c>
      <c r="J69" s="140">
        <v>0</v>
      </c>
      <c r="K69" s="154">
        <v>0</v>
      </c>
      <c r="L69" s="142">
        <f t="shared" si="3"/>
        <v>0</v>
      </c>
      <c r="M69" s="142">
        <v>-0.0663733118703832</v>
      </c>
      <c r="N69" s="58"/>
      <c r="O69" s="58"/>
    </row>
    <row r="70" spans="2:15">
      <c r="B70" s="118"/>
      <c r="C70" s="83">
        <v>6666020201</v>
      </c>
      <c r="D70" s="83" t="s">
        <v>143</v>
      </c>
      <c r="E70" s="83" t="s">
        <v>635</v>
      </c>
      <c r="F70" s="153">
        <v>0.06539</v>
      </c>
      <c r="G70" s="154">
        <v>0.00079641921929237</v>
      </c>
      <c r="H70" s="153">
        <v>0</v>
      </c>
      <c r="I70" s="154">
        <v>0</v>
      </c>
      <c r="J70" s="140">
        <v>0.0316</v>
      </c>
      <c r="K70" s="154">
        <v>0.000297288652228724</v>
      </c>
      <c r="L70" s="142">
        <f t="shared" si="3"/>
        <v>-0.000499130567063646</v>
      </c>
      <c r="M70" s="142">
        <v>0.000297288652228724</v>
      </c>
      <c r="N70" s="58"/>
      <c r="O70" s="58"/>
    </row>
    <row r="71" spans="2:15">
      <c r="B71" s="118"/>
      <c r="C71" s="83">
        <v>6666020202</v>
      </c>
      <c r="D71" s="83" t="s">
        <v>146</v>
      </c>
      <c r="E71" s="83" t="s">
        <v>636</v>
      </c>
      <c r="F71" s="153">
        <v>0</v>
      </c>
      <c r="G71" s="154">
        <v>0</v>
      </c>
      <c r="H71" s="153">
        <v>0</v>
      </c>
      <c r="I71" s="154">
        <v>0</v>
      </c>
      <c r="J71" s="140">
        <v>0.4</v>
      </c>
      <c r="K71" s="154">
        <v>0.00376314749656613</v>
      </c>
      <c r="L71" s="142">
        <f t="shared" si="3"/>
        <v>0.00376314749656613</v>
      </c>
      <c r="M71" s="142">
        <v>0.00376314749656613</v>
      </c>
      <c r="N71" s="58"/>
      <c r="O71" s="58"/>
    </row>
    <row r="72" spans="2:15">
      <c r="B72" s="118"/>
      <c r="C72" s="83">
        <v>6666020204</v>
      </c>
      <c r="D72" s="83" t="s">
        <v>148</v>
      </c>
      <c r="E72" s="83" t="s">
        <v>637</v>
      </c>
      <c r="F72" s="153">
        <v>0.29915</v>
      </c>
      <c r="G72" s="154">
        <v>0.00364350526764509</v>
      </c>
      <c r="H72" s="153">
        <v>0.745334328323389</v>
      </c>
      <c r="I72" s="154">
        <v>0.0064140161123833</v>
      </c>
      <c r="J72" s="140">
        <v>0</v>
      </c>
      <c r="K72" s="154">
        <v>0</v>
      </c>
      <c r="L72" s="142">
        <f t="shared" si="3"/>
        <v>-0.00364350526764509</v>
      </c>
      <c r="M72" s="142">
        <v>-0.0064140161123833</v>
      </c>
      <c r="N72" s="58"/>
      <c r="O72" s="58"/>
    </row>
    <row r="73" spans="2:15">
      <c r="B73" s="118"/>
      <c r="C73" s="83">
        <v>6666020205</v>
      </c>
      <c r="D73" s="83" t="s">
        <v>150</v>
      </c>
      <c r="E73" s="83" t="s">
        <v>638</v>
      </c>
      <c r="F73" s="153">
        <v>0</v>
      </c>
      <c r="G73" s="154">
        <v>0</v>
      </c>
      <c r="H73" s="153">
        <v>0</v>
      </c>
      <c r="I73" s="154">
        <v>0</v>
      </c>
      <c r="J73" s="140">
        <v>0</v>
      </c>
      <c r="K73" s="154">
        <v>0</v>
      </c>
      <c r="L73" s="142">
        <f t="shared" si="3"/>
        <v>0</v>
      </c>
      <c r="M73" s="142">
        <v>0</v>
      </c>
      <c r="N73" s="58"/>
      <c r="O73" s="58"/>
    </row>
    <row r="74" spans="2:15">
      <c r="B74" s="118"/>
      <c r="C74" s="83">
        <v>6666020301</v>
      </c>
      <c r="D74" s="83" t="s">
        <v>152</v>
      </c>
      <c r="E74" s="83" t="s">
        <v>639</v>
      </c>
      <c r="F74" s="153">
        <v>0</v>
      </c>
      <c r="G74" s="154">
        <v>0</v>
      </c>
      <c r="H74" s="153">
        <v>0</v>
      </c>
      <c r="I74" s="154">
        <v>0</v>
      </c>
      <c r="J74" s="140">
        <v>-0.47367</v>
      </c>
      <c r="K74" s="154">
        <v>-0.00445622518674619</v>
      </c>
      <c r="L74" s="142">
        <f t="shared" si="3"/>
        <v>-0.00445622518674619</v>
      </c>
      <c r="M74" s="142">
        <v>-0.00445622518674619</v>
      </c>
      <c r="N74" s="58"/>
      <c r="O74" s="58"/>
    </row>
    <row r="75" spans="2:15">
      <c r="B75" s="118"/>
      <c r="C75" s="83">
        <v>6666020302</v>
      </c>
      <c r="D75" s="83" t="s">
        <v>154</v>
      </c>
      <c r="E75" s="83" t="s">
        <v>640</v>
      </c>
      <c r="F75" s="153">
        <v>0</v>
      </c>
      <c r="G75" s="154">
        <v>0</v>
      </c>
      <c r="H75" s="153">
        <v>1.20777022139253</v>
      </c>
      <c r="I75" s="154">
        <v>0.0103935339695065</v>
      </c>
      <c r="J75" s="140">
        <v>1.22327</v>
      </c>
      <c r="K75" s="154">
        <v>0.0115083635953111</v>
      </c>
      <c r="L75" s="142">
        <f t="shared" si="3"/>
        <v>0.0115083635953111</v>
      </c>
      <c r="M75" s="142">
        <v>0.00111482962580465</v>
      </c>
      <c r="N75" s="58"/>
      <c r="O75" s="58"/>
    </row>
    <row r="76" spans="2:15">
      <c r="B76" s="118"/>
      <c r="C76" s="83" t="s">
        <v>156</v>
      </c>
      <c r="D76" s="83" t="s">
        <v>157</v>
      </c>
      <c r="E76" s="83" t="s">
        <v>343</v>
      </c>
      <c r="F76" s="153">
        <v>0</v>
      </c>
      <c r="G76" s="154">
        <v>0</v>
      </c>
      <c r="H76" s="153">
        <v>0</v>
      </c>
      <c r="I76" s="154">
        <v>0</v>
      </c>
      <c r="J76" s="140">
        <v>0</v>
      </c>
      <c r="K76" s="154">
        <v>0</v>
      </c>
      <c r="L76" s="142">
        <f t="shared" si="3"/>
        <v>0</v>
      </c>
      <c r="M76" s="142">
        <v>0</v>
      </c>
      <c r="N76" s="58"/>
      <c r="O76" s="58"/>
    </row>
    <row r="77" spans="2:15">
      <c r="B77" s="118"/>
      <c r="C77" s="83">
        <v>6666020405</v>
      </c>
      <c r="D77" s="83" t="s">
        <v>159</v>
      </c>
      <c r="E77" s="83" t="s">
        <v>641</v>
      </c>
      <c r="F77" s="153">
        <v>0</v>
      </c>
      <c r="G77" s="154">
        <v>0</v>
      </c>
      <c r="H77" s="153">
        <v>0</v>
      </c>
      <c r="I77" s="154">
        <v>0</v>
      </c>
      <c r="J77" s="140">
        <v>0</v>
      </c>
      <c r="K77" s="154">
        <v>0</v>
      </c>
      <c r="L77" s="142">
        <f t="shared" si="3"/>
        <v>0</v>
      </c>
      <c r="M77" s="142">
        <v>0</v>
      </c>
      <c r="N77" s="58"/>
      <c r="O77" s="58"/>
    </row>
    <row r="78" spans="2:15">
      <c r="B78" s="118"/>
      <c r="C78" s="83">
        <v>6666020495</v>
      </c>
      <c r="D78" s="83" t="s">
        <v>161</v>
      </c>
      <c r="E78" s="83" t="s">
        <v>642</v>
      </c>
      <c r="F78" s="153">
        <v>0.12338</v>
      </c>
      <c r="G78" s="154">
        <v>0.00150270994458316</v>
      </c>
      <c r="H78" s="153">
        <v>0</v>
      </c>
      <c r="I78" s="154">
        <v>0</v>
      </c>
      <c r="J78" s="140">
        <v>0.09931</v>
      </c>
      <c r="K78" s="154">
        <v>0.000934295444709956</v>
      </c>
      <c r="L78" s="142">
        <f t="shared" si="3"/>
        <v>-0.000568414499873204</v>
      </c>
      <c r="M78" s="142">
        <v>0.000934295444709956</v>
      </c>
      <c r="N78" s="58"/>
      <c r="O78" s="58"/>
    </row>
    <row r="79" spans="2:15">
      <c r="B79" s="118"/>
      <c r="C79" s="83">
        <v>6666020504</v>
      </c>
      <c r="D79" s="83" t="s">
        <v>163</v>
      </c>
      <c r="E79" s="83" t="s">
        <v>344</v>
      </c>
      <c r="F79" s="153">
        <v>0</v>
      </c>
      <c r="G79" s="154">
        <v>0</v>
      </c>
      <c r="H79" s="153">
        <v>0</v>
      </c>
      <c r="I79" s="154">
        <v>0</v>
      </c>
      <c r="J79" s="140">
        <v>0</v>
      </c>
      <c r="K79" s="154">
        <v>0</v>
      </c>
      <c r="L79" s="142">
        <f t="shared" si="3"/>
        <v>0</v>
      </c>
      <c r="M79" s="142">
        <v>0</v>
      </c>
      <c r="N79" s="58"/>
      <c r="O79" s="58"/>
    </row>
    <row r="80" spans="2:15">
      <c r="B80" s="118"/>
      <c r="C80" s="83">
        <v>6666020508</v>
      </c>
      <c r="D80" s="83" t="s">
        <v>165</v>
      </c>
      <c r="E80" s="83" t="s">
        <v>345</v>
      </c>
      <c r="F80" s="153">
        <v>0</v>
      </c>
      <c r="G80" s="154">
        <v>0</v>
      </c>
      <c r="H80" s="153">
        <v>0</v>
      </c>
      <c r="I80" s="154">
        <v>0</v>
      </c>
      <c r="J80" s="140">
        <v>0.01908</v>
      </c>
      <c r="K80" s="154">
        <v>0.000179502135586204</v>
      </c>
      <c r="L80" s="142">
        <f t="shared" si="3"/>
        <v>0.000179502135586204</v>
      </c>
      <c r="M80" s="142">
        <v>0.000179502135586204</v>
      </c>
      <c r="N80" s="58"/>
      <c r="O80" s="58"/>
    </row>
    <row r="81" spans="2:15">
      <c r="B81" s="118"/>
      <c r="C81" s="83">
        <v>6666020602</v>
      </c>
      <c r="D81" s="83" t="s">
        <v>167</v>
      </c>
      <c r="E81" s="83" t="s">
        <v>643</v>
      </c>
      <c r="F81" s="153">
        <v>0</v>
      </c>
      <c r="G81" s="154">
        <v>0</v>
      </c>
      <c r="H81" s="153">
        <v>0.395220306108717</v>
      </c>
      <c r="I81" s="154">
        <v>0.00340109037648202</v>
      </c>
      <c r="J81" s="140">
        <v>0.10889</v>
      </c>
      <c r="K81" s="154">
        <v>0.00102442282725271</v>
      </c>
      <c r="L81" s="142">
        <f t="shared" si="3"/>
        <v>0.00102442282725271</v>
      </c>
      <c r="M81" s="142">
        <v>-0.00237666754922931</v>
      </c>
      <c r="N81" s="58"/>
      <c r="O81" s="58"/>
    </row>
    <row r="82" spans="2:15">
      <c r="B82" s="118"/>
      <c r="C82" s="83">
        <v>6666020701</v>
      </c>
      <c r="D82" s="83" t="s">
        <v>170</v>
      </c>
      <c r="E82" s="83" t="s">
        <v>348</v>
      </c>
      <c r="F82" s="153">
        <v>0</v>
      </c>
      <c r="G82" s="154">
        <v>0</v>
      </c>
      <c r="H82" s="153">
        <v>0</v>
      </c>
      <c r="I82" s="154">
        <v>0</v>
      </c>
      <c r="J82" s="140">
        <v>0</v>
      </c>
      <c r="K82" s="154">
        <v>0</v>
      </c>
      <c r="L82" s="142">
        <f t="shared" si="3"/>
        <v>0</v>
      </c>
      <c r="M82" s="142">
        <v>0</v>
      </c>
      <c r="N82" s="58"/>
      <c r="O82" s="58"/>
    </row>
    <row r="83" spans="2:15">
      <c r="B83" s="118"/>
      <c r="C83" s="83">
        <v>6666020802</v>
      </c>
      <c r="D83" s="83" t="s">
        <v>172</v>
      </c>
      <c r="E83" s="83" t="s">
        <v>644</v>
      </c>
      <c r="F83" s="153">
        <v>23.481</v>
      </c>
      <c r="G83" s="154">
        <v>0.285987455087997</v>
      </c>
      <c r="H83" s="153">
        <v>20.409</v>
      </c>
      <c r="I83" s="154">
        <v>0.17563078723624</v>
      </c>
      <c r="J83" s="140">
        <v>20.409</v>
      </c>
      <c r="K83" s="154">
        <v>0.192005193143545</v>
      </c>
      <c r="L83" s="142">
        <f t="shared" si="3"/>
        <v>-0.093982261944452</v>
      </c>
      <c r="M83" s="142">
        <v>0.0163744059073055</v>
      </c>
      <c r="N83" s="58"/>
      <c r="O83" s="58"/>
    </row>
    <row r="84" spans="2:15">
      <c r="B84" s="118"/>
      <c r="C84" s="83">
        <v>6666020803</v>
      </c>
      <c r="D84" s="83" t="s">
        <v>174</v>
      </c>
      <c r="E84" s="83" t="s">
        <v>645</v>
      </c>
      <c r="F84" s="153">
        <v>8.84227</v>
      </c>
      <c r="G84" s="154">
        <v>0.107694659277754</v>
      </c>
      <c r="H84" s="153">
        <v>3.39790009673061</v>
      </c>
      <c r="I84" s="154">
        <v>0.0292408187044388</v>
      </c>
      <c r="J84" s="140">
        <v>4.40212</v>
      </c>
      <c r="K84" s="154">
        <v>0.0414145671439592</v>
      </c>
      <c r="L84" s="142">
        <f t="shared" si="3"/>
        <v>-0.0662800921337948</v>
      </c>
      <c r="M84" s="142">
        <v>0.0121737484395204</v>
      </c>
      <c r="N84" s="58"/>
      <c r="O84" s="58"/>
    </row>
    <row r="85" spans="2:15">
      <c r="B85" s="118"/>
      <c r="C85" s="83">
        <v>6666021100</v>
      </c>
      <c r="D85" s="83" t="s">
        <v>176</v>
      </c>
      <c r="E85" s="83" t="s">
        <v>352</v>
      </c>
      <c r="F85" s="153">
        <v>10.97186</v>
      </c>
      <c r="G85" s="154">
        <v>0.133632056513002</v>
      </c>
      <c r="H85" s="153">
        <v>17.3563798099869</v>
      </c>
      <c r="I85" s="154">
        <v>0.149361294017305</v>
      </c>
      <c r="J85" s="140">
        <v>16.15981</v>
      </c>
      <c r="K85" s="154">
        <v>0.152029371366211</v>
      </c>
      <c r="L85" s="142">
        <f t="shared" si="3"/>
        <v>0.018397314853209</v>
      </c>
      <c r="M85" s="142">
        <v>0.00266807734890578</v>
      </c>
      <c r="N85" s="58"/>
      <c r="O85" s="58"/>
    </row>
    <row r="86" spans="2:15">
      <c r="B86" s="118"/>
      <c r="C86" s="83">
        <v>6666021104</v>
      </c>
      <c r="D86" s="83" t="s">
        <v>178</v>
      </c>
      <c r="E86" s="83" t="s">
        <v>355</v>
      </c>
      <c r="F86" s="153">
        <v>0</v>
      </c>
      <c r="G86" s="154">
        <v>0</v>
      </c>
      <c r="H86" s="153">
        <v>0</v>
      </c>
      <c r="I86" s="154">
        <v>0</v>
      </c>
      <c r="J86" s="140">
        <v>0</v>
      </c>
      <c r="K86" s="154">
        <v>0</v>
      </c>
      <c r="L86" s="142">
        <f t="shared" si="3"/>
        <v>0</v>
      </c>
      <c r="M86" s="142">
        <v>0</v>
      </c>
      <c r="N86" s="58"/>
      <c r="O86" s="58"/>
    </row>
    <row r="87" spans="2:15">
      <c r="B87" s="118"/>
      <c r="C87" s="83">
        <v>6666021902</v>
      </c>
      <c r="D87" s="83" t="s">
        <v>180</v>
      </c>
      <c r="E87" s="83" t="s">
        <v>360</v>
      </c>
      <c r="F87" s="153">
        <v>15.39197</v>
      </c>
      <c r="G87" s="154">
        <v>0.187466902137507</v>
      </c>
      <c r="H87" s="153">
        <v>10.6796276045723</v>
      </c>
      <c r="I87" s="154">
        <v>0.0919041307061056</v>
      </c>
      <c r="J87" s="140">
        <v>11.28762</v>
      </c>
      <c r="K87" s="154">
        <v>0.106192447362974</v>
      </c>
      <c r="L87" s="142">
        <f t="shared" si="3"/>
        <v>-0.081274454774533</v>
      </c>
      <c r="M87" s="142">
        <v>0.0142883166568687</v>
      </c>
      <c r="N87" s="58"/>
      <c r="O87" s="58"/>
    </row>
    <row r="88" spans="2:15">
      <c r="B88" s="118"/>
      <c r="C88" s="83">
        <v>6666022100</v>
      </c>
      <c r="D88" s="83" t="s">
        <v>182</v>
      </c>
      <c r="E88" s="83" t="s">
        <v>361</v>
      </c>
      <c r="F88" s="153">
        <v>17.93764</v>
      </c>
      <c r="G88" s="154">
        <v>0.218471956640887</v>
      </c>
      <c r="H88" s="153">
        <v>13.510117836197</v>
      </c>
      <c r="I88" s="154">
        <v>0.116262072185097</v>
      </c>
      <c r="J88" s="140">
        <v>12.28846</v>
      </c>
      <c r="K88" s="154">
        <v>0.115608218714132</v>
      </c>
      <c r="L88" s="142">
        <f t="shared" si="3"/>
        <v>-0.102863737926755</v>
      </c>
      <c r="M88" s="142">
        <v>-0.000653853470964416</v>
      </c>
      <c r="N88" s="58"/>
      <c r="O88" s="58"/>
    </row>
    <row r="89" spans="2:15">
      <c r="B89" s="118"/>
      <c r="C89" s="83">
        <v>6666022300</v>
      </c>
      <c r="D89" s="83" t="s">
        <v>184</v>
      </c>
      <c r="E89" s="83" t="s">
        <v>362</v>
      </c>
      <c r="F89" s="153">
        <v>0</v>
      </c>
      <c r="G89" s="154">
        <v>0</v>
      </c>
      <c r="H89" s="153">
        <v>0</v>
      </c>
      <c r="I89" s="154">
        <v>0</v>
      </c>
      <c r="J89" s="140">
        <v>0</v>
      </c>
      <c r="K89" s="154">
        <v>0</v>
      </c>
      <c r="L89" s="142">
        <f t="shared" si="3"/>
        <v>0</v>
      </c>
      <c r="M89" s="142">
        <v>0</v>
      </c>
      <c r="N89" s="58"/>
      <c r="O89" s="58"/>
    </row>
    <row r="90" spans="2:15">
      <c r="B90" s="118"/>
      <c r="C90" s="83">
        <v>6666029700</v>
      </c>
      <c r="D90" s="83" t="s">
        <v>186</v>
      </c>
      <c r="E90" s="83" t="s">
        <v>646</v>
      </c>
      <c r="F90" s="153">
        <v>0</v>
      </c>
      <c r="G90" s="154">
        <v>0</v>
      </c>
      <c r="H90" s="153">
        <v>0</v>
      </c>
      <c r="I90" s="154">
        <v>0</v>
      </c>
      <c r="J90" s="140">
        <v>0</v>
      </c>
      <c r="K90" s="154">
        <v>0</v>
      </c>
      <c r="L90" s="142">
        <f t="shared" si="3"/>
        <v>0</v>
      </c>
      <c r="M90" s="142">
        <v>0</v>
      </c>
      <c r="N90" s="58"/>
      <c r="O90" s="58"/>
    </row>
    <row r="91" spans="2:15">
      <c r="B91" s="118"/>
      <c r="C91" s="83">
        <v>6666029900</v>
      </c>
      <c r="D91" s="83" t="s">
        <v>188</v>
      </c>
      <c r="E91" s="83" t="s">
        <v>363</v>
      </c>
      <c r="F91" s="153">
        <v>0</v>
      </c>
      <c r="G91" s="154">
        <v>0</v>
      </c>
      <c r="H91" s="153">
        <v>0</v>
      </c>
      <c r="I91" s="154">
        <v>0</v>
      </c>
      <c r="J91" s="140">
        <v>0</v>
      </c>
      <c r="K91" s="154">
        <v>0</v>
      </c>
      <c r="L91" s="142">
        <f t="shared" si="3"/>
        <v>0</v>
      </c>
      <c r="M91" s="142">
        <v>0</v>
      </c>
      <c r="N91" s="58"/>
      <c r="O91" s="58"/>
    </row>
    <row r="92" spans="2:15">
      <c r="B92" s="118"/>
      <c r="C92" s="83">
        <v>6666029996</v>
      </c>
      <c r="D92" s="83" t="s">
        <v>190</v>
      </c>
      <c r="E92" s="83" t="s">
        <v>647</v>
      </c>
      <c r="F92" s="153">
        <v>0.0029</v>
      </c>
      <c r="G92" s="154">
        <v>3.53206260276475e-5</v>
      </c>
      <c r="H92" s="153">
        <v>0</v>
      </c>
      <c r="I92" s="154">
        <v>0</v>
      </c>
      <c r="J92" s="140">
        <v>-0.00319</v>
      </c>
      <c r="K92" s="154">
        <v>-3.00111012851149e-5</v>
      </c>
      <c r="L92" s="142">
        <f t="shared" si="3"/>
        <v>-6.53317273127624e-5</v>
      </c>
      <c r="M92" s="142">
        <v>-3.00111012851149e-5</v>
      </c>
      <c r="N92" s="58"/>
      <c r="O92" s="58"/>
    </row>
    <row r="93" spans="2:15">
      <c r="B93" s="118"/>
      <c r="C93" s="83">
        <v>6666029997</v>
      </c>
      <c r="D93" s="83" t="s">
        <v>191</v>
      </c>
      <c r="E93" s="83" t="s">
        <v>364</v>
      </c>
      <c r="F93" s="153">
        <v>27.61807</v>
      </c>
      <c r="G93" s="154">
        <v>0.336375007612204</v>
      </c>
      <c r="H93" s="153">
        <v>0</v>
      </c>
      <c r="I93" s="154">
        <v>0</v>
      </c>
      <c r="J93" s="140">
        <v>-2.69607</v>
      </c>
      <c r="K93" s="154">
        <v>-0.0253642726776676</v>
      </c>
      <c r="L93" s="142">
        <f t="shared" si="3"/>
        <v>-0.361739280289872</v>
      </c>
      <c r="M93" s="142">
        <v>-0.0253642726776676</v>
      </c>
      <c r="N93" s="58"/>
      <c r="O93" s="58"/>
    </row>
    <row r="94" spans="2:15">
      <c r="B94" s="118"/>
      <c r="C94" s="83">
        <v>6666030702</v>
      </c>
      <c r="D94" s="83" t="s">
        <v>193</v>
      </c>
      <c r="E94" s="83" t="s">
        <v>648</v>
      </c>
      <c r="F94" s="153">
        <v>0</v>
      </c>
      <c r="G94" s="154">
        <v>0</v>
      </c>
      <c r="H94" s="153">
        <v>0</v>
      </c>
      <c r="I94" s="154">
        <v>0</v>
      </c>
      <c r="J94" s="140">
        <v>0</v>
      </c>
      <c r="K94" s="154">
        <v>0</v>
      </c>
      <c r="L94" s="142">
        <f t="shared" si="3"/>
        <v>0</v>
      </c>
      <c r="M94" s="142">
        <v>0</v>
      </c>
      <c r="N94" s="58"/>
      <c r="O94" s="58"/>
    </row>
    <row r="95" spans="2:15">
      <c r="B95" s="118"/>
      <c r="C95" s="83">
        <v>6666031200</v>
      </c>
      <c r="D95" s="83" t="s">
        <v>195</v>
      </c>
      <c r="E95" s="83" t="s">
        <v>649</v>
      </c>
      <c r="F95" s="153">
        <v>0</v>
      </c>
      <c r="G95" s="154">
        <v>0</v>
      </c>
      <c r="H95" s="153">
        <v>0</v>
      </c>
      <c r="I95" s="154">
        <v>0</v>
      </c>
      <c r="J95" s="140">
        <v>0</v>
      </c>
      <c r="K95" s="154">
        <v>0</v>
      </c>
      <c r="L95" s="142">
        <f t="shared" ref="L95:L158" si="5">K95-G95</f>
        <v>0</v>
      </c>
      <c r="M95" s="142">
        <v>0</v>
      </c>
      <c r="N95" s="58"/>
      <c r="O95" s="58"/>
    </row>
    <row r="96" spans="2:15">
      <c r="B96" s="118"/>
      <c r="C96" s="83">
        <v>6666050107</v>
      </c>
      <c r="D96" s="83" t="s">
        <v>197</v>
      </c>
      <c r="E96" s="83" t="s">
        <v>367</v>
      </c>
      <c r="F96" s="153">
        <v>0</v>
      </c>
      <c r="G96" s="154">
        <v>0</v>
      </c>
      <c r="H96" s="153">
        <v>0</v>
      </c>
      <c r="I96" s="154">
        <v>0</v>
      </c>
      <c r="J96" s="140">
        <v>0</v>
      </c>
      <c r="K96" s="154">
        <v>0</v>
      </c>
      <c r="L96" s="142">
        <f t="shared" si="5"/>
        <v>0</v>
      </c>
      <c r="M96" s="142">
        <v>0</v>
      </c>
      <c r="N96" s="58"/>
      <c r="O96" s="58"/>
    </row>
    <row r="97" spans="2:15">
      <c r="B97" s="118"/>
      <c r="C97" s="83">
        <v>6666070100</v>
      </c>
      <c r="D97" s="83" t="s">
        <v>199</v>
      </c>
      <c r="E97" s="83" t="s">
        <v>650</v>
      </c>
      <c r="F97" s="153">
        <v>0</v>
      </c>
      <c r="G97" s="154">
        <v>0</v>
      </c>
      <c r="H97" s="153">
        <v>0</v>
      </c>
      <c r="I97" s="154">
        <v>0</v>
      </c>
      <c r="J97" s="140">
        <v>0</v>
      </c>
      <c r="K97" s="154">
        <v>0</v>
      </c>
      <c r="L97" s="142">
        <f t="shared" si="5"/>
        <v>0</v>
      </c>
      <c r="M97" s="142">
        <v>0</v>
      </c>
      <c r="N97" s="58"/>
      <c r="O97" s="58"/>
    </row>
    <row r="98" spans="2:15">
      <c r="B98" s="118"/>
      <c r="C98" s="83">
        <v>6666070300</v>
      </c>
      <c r="D98" s="83" t="s">
        <v>201</v>
      </c>
      <c r="E98" s="83" t="s">
        <v>651</v>
      </c>
      <c r="F98" s="153">
        <v>0.02194</v>
      </c>
      <c r="G98" s="154">
        <v>0.000267218805188478</v>
      </c>
      <c r="H98" s="153">
        <v>0</v>
      </c>
      <c r="I98" s="154">
        <v>0</v>
      </c>
      <c r="J98" s="140">
        <v>0</v>
      </c>
      <c r="K98" s="154">
        <v>0</v>
      </c>
      <c r="L98" s="142">
        <f t="shared" si="5"/>
        <v>-0.000267218805188478</v>
      </c>
      <c r="M98" s="142">
        <v>0</v>
      </c>
      <c r="N98" s="58"/>
      <c r="O98" s="58"/>
    </row>
    <row r="99" spans="2:15">
      <c r="B99" s="118"/>
      <c r="C99" s="83">
        <v>6666070400</v>
      </c>
      <c r="D99" s="83" t="s">
        <v>203</v>
      </c>
      <c r="E99" s="83" t="s">
        <v>652</v>
      </c>
      <c r="F99" s="153">
        <v>-1.31908</v>
      </c>
      <c r="G99" s="154">
        <v>-0.0160657694415687</v>
      </c>
      <c r="H99" s="153">
        <v>36.4</v>
      </c>
      <c r="I99" s="154">
        <v>0.313242229183161</v>
      </c>
      <c r="J99" s="140">
        <v>34.08523</v>
      </c>
      <c r="K99" s="154">
        <v>0.320669369860952</v>
      </c>
      <c r="L99" s="142">
        <f t="shared" si="5"/>
        <v>0.336735139302521</v>
      </c>
      <c r="M99" s="142">
        <v>0.0074271406777911</v>
      </c>
      <c r="N99" s="58"/>
      <c r="O99" s="58"/>
    </row>
    <row r="100" spans="2:15">
      <c r="B100" s="118"/>
      <c r="C100" s="83">
        <v>5401050201</v>
      </c>
      <c r="D100" s="83" t="s">
        <v>206</v>
      </c>
      <c r="E100" s="83" t="s">
        <v>653</v>
      </c>
      <c r="F100" s="153">
        <v>0</v>
      </c>
      <c r="G100" s="154">
        <v>0</v>
      </c>
      <c r="H100" s="153">
        <v>0</v>
      </c>
      <c r="I100" s="154">
        <v>0</v>
      </c>
      <c r="J100" s="140">
        <v>0</v>
      </c>
      <c r="K100" s="154">
        <v>0</v>
      </c>
      <c r="L100" s="142">
        <f t="shared" si="5"/>
        <v>0</v>
      </c>
      <c r="M100" s="142">
        <v>0</v>
      </c>
      <c r="N100" s="58"/>
      <c r="O100" s="58"/>
    </row>
    <row r="101" spans="2:15">
      <c r="B101" s="118"/>
      <c r="C101" s="83">
        <v>5401020212</v>
      </c>
      <c r="D101" s="83" t="s">
        <v>208</v>
      </c>
      <c r="E101" s="83" t="s">
        <v>654</v>
      </c>
      <c r="F101" s="153">
        <v>0</v>
      </c>
      <c r="G101" s="154">
        <v>0</v>
      </c>
      <c r="H101" s="153">
        <v>0</v>
      </c>
      <c r="I101" s="154">
        <v>0</v>
      </c>
      <c r="J101" s="140">
        <v>0</v>
      </c>
      <c r="K101" s="154">
        <v>0</v>
      </c>
      <c r="L101" s="142">
        <f t="shared" si="5"/>
        <v>0</v>
      </c>
      <c r="M101" s="142">
        <v>0</v>
      </c>
      <c r="N101" s="58"/>
      <c r="O101" s="58"/>
    </row>
    <row r="102" spans="2:15">
      <c r="B102" s="118"/>
      <c r="C102" s="83" t="s">
        <v>655</v>
      </c>
      <c r="D102" s="83" t="s">
        <v>656</v>
      </c>
      <c r="E102" s="83" t="s">
        <v>657</v>
      </c>
      <c r="F102" s="153">
        <v>-0.04453</v>
      </c>
      <c r="G102" s="154"/>
      <c r="H102" s="153">
        <v>0</v>
      </c>
      <c r="I102" s="154"/>
      <c r="J102" s="140">
        <v>0</v>
      </c>
      <c r="K102" s="154">
        <v>0</v>
      </c>
      <c r="L102" s="142">
        <f t="shared" si="5"/>
        <v>0</v>
      </c>
      <c r="M102" s="142">
        <v>0</v>
      </c>
      <c r="N102" s="58"/>
      <c r="O102" s="58"/>
    </row>
    <row r="103" spans="2:15">
      <c r="B103" s="118"/>
      <c r="C103" s="83" t="s">
        <v>658</v>
      </c>
      <c r="D103" s="83" t="s">
        <v>372</v>
      </c>
      <c r="E103" s="83" t="s">
        <v>659</v>
      </c>
      <c r="F103" s="153">
        <v>0</v>
      </c>
      <c r="G103" s="154"/>
      <c r="H103" s="153">
        <v>0</v>
      </c>
      <c r="I103" s="154"/>
      <c r="J103" s="140">
        <v>0</v>
      </c>
      <c r="K103" s="154">
        <v>0</v>
      </c>
      <c r="L103" s="142">
        <f t="shared" si="5"/>
        <v>0</v>
      </c>
      <c r="M103" s="142">
        <v>0</v>
      </c>
      <c r="N103" s="58"/>
      <c r="O103" s="58"/>
    </row>
    <row r="104" spans="2:15">
      <c r="B104" s="118"/>
      <c r="C104" s="83" t="s">
        <v>660</v>
      </c>
      <c r="D104" s="83" t="s">
        <v>661</v>
      </c>
      <c r="E104" s="83" t="s">
        <v>662</v>
      </c>
      <c r="F104" s="153">
        <v>0</v>
      </c>
      <c r="G104" s="154"/>
      <c r="H104" s="153">
        <v>0</v>
      </c>
      <c r="I104" s="154"/>
      <c r="J104" s="140">
        <v>0</v>
      </c>
      <c r="K104" s="154">
        <v>0</v>
      </c>
      <c r="L104" s="142">
        <f t="shared" si="5"/>
        <v>0</v>
      </c>
      <c r="M104" s="142">
        <v>0</v>
      </c>
      <c r="N104" s="58"/>
      <c r="O104" s="58"/>
    </row>
    <row r="105" spans="2:15">
      <c r="B105" s="118"/>
      <c r="C105" s="83">
        <v>6666040215</v>
      </c>
      <c r="D105" s="83" t="s">
        <v>663</v>
      </c>
      <c r="E105" s="83" t="s">
        <v>664</v>
      </c>
      <c r="F105" s="153">
        <v>0</v>
      </c>
      <c r="G105" s="154"/>
      <c r="H105" s="153">
        <v>0</v>
      </c>
      <c r="I105" s="154"/>
      <c r="J105" s="140">
        <v>0</v>
      </c>
      <c r="K105" s="154">
        <v>0</v>
      </c>
      <c r="L105" s="142">
        <f t="shared" si="5"/>
        <v>0</v>
      </c>
      <c r="M105" s="142">
        <v>0</v>
      </c>
      <c r="N105" s="58"/>
      <c r="O105" s="58"/>
    </row>
    <row r="106" spans="2:15">
      <c r="B106" s="118"/>
      <c r="C106" s="83" t="s">
        <v>156</v>
      </c>
      <c r="D106" s="83" t="s">
        <v>157</v>
      </c>
      <c r="E106" s="83" t="s">
        <v>665</v>
      </c>
      <c r="F106" s="153">
        <v>0</v>
      </c>
      <c r="G106" s="154"/>
      <c r="H106" s="153">
        <v>0</v>
      </c>
      <c r="I106" s="154"/>
      <c r="J106" s="140">
        <v>0</v>
      </c>
      <c r="K106" s="154">
        <v>0</v>
      </c>
      <c r="L106" s="142">
        <f t="shared" si="5"/>
        <v>0</v>
      </c>
      <c r="M106" s="142">
        <v>0</v>
      </c>
      <c r="N106" s="58"/>
      <c r="O106" s="58"/>
    </row>
    <row r="107" spans="2:15">
      <c r="B107" s="118"/>
      <c r="C107" s="83" t="s">
        <v>666</v>
      </c>
      <c r="D107" s="83" t="s">
        <v>336</v>
      </c>
      <c r="E107" s="83" t="s">
        <v>667</v>
      </c>
      <c r="F107" s="153">
        <v>0</v>
      </c>
      <c r="G107" s="154"/>
      <c r="H107" s="153">
        <v>0</v>
      </c>
      <c r="I107" s="154"/>
      <c r="J107" s="140">
        <v>0</v>
      </c>
      <c r="K107" s="154">
        <v>0</v>
      </c>
      <c r="L107" s="142">
        <f t="shared" si="5"/>
        <v>0</v>
      </c>
      <c r="M107" s="142">
        <v>0</v>
      </c>
      <c r="N107" s="58"/>
      <c r="O107" s="58"/>
    </row>
    <row r="108" spans="2:15">
      <c r="B108" s="118"/>
      <c r="C108" s="83" t="s">
        <v>668</v>
      </c>
      <c r="D108" s="83" t="s">
        <v>669</v>
      </c>
      <c r="E108" s="83" t="s">
        <v>670</v>
      </c>
      <c r="F108" s="153">
        <v>0</v>
      </c>
      <c r="G108" s="154"/>
      <c r="H108" s="153">
        <v>0</v>
      </c>
      <c r="I108" s="154"/>
      <c r="J108" s="140">
        <v>0.5999</v>
      </c>
      <c r="K108" s="154">
        <v>0.00564378045797505</v>
      </c>
      <c r="L108" s="142">
        <f t="shared" si="5"/>
        <v>0.00564378045797505</v>
      </c>
      <c r="M108" s="142">
        <v>0.00564378045797505</v>
      </c>
      <c r="N108" s="58"/>
      <c r="O108" s="58"/>
    </row>
    <row r="109" spans="2:15">
      <c r="B109" s="118"/>
      <c r="C109" s="83" t="s">
        <v>671</v>
      </c>
      <c r="D109" s="83" t="s">
        <v>672</v>
      </c>
      <c r="E109" s="83" t="s">
        <v>673</v>
      </c>
      <c r="F109" s="153">
        <v>0</v>
      </c>
      <c r="G109" s="154"/>
      <c r="H109" s="153">
        <v>0</v>
      </c>
      <c r="I109" s="154"/>
      <c r="J109" s="140">
        <v>0</v>
      </c>
      <c r="K109" s="154">
        <v>0</v>
      </c>
      <c r="L109" s="142">
        <f t="shared" si="5"/>
        <v>0</v>
      </c>
      <c r="M109" s="142">
        <v>0</v>
      </c>
      <c r="N109" s="58"/>
      <c r="O109" s="58"/>
    </row>
    <row r="110" spans="2:15">
      <c r="B110" s="118"/>
      <c r="C110" s="196">
        <v>6666020801</v>
      </c>
      <c r="D110" s="132" t="s">
        <v>349</v>
      </c>
      <c r="E110" s="83" t="s">
        <v>774</v>
      </c>
      <c r="F110" s="153"/>
      <c r="G110" s="154"/>
      <c r="H110" s="153"/>
      <c r="I110" s="154"/>
      <c r="J110" s="140">
        <v>1.56888</v>
      </c>
      <c r="K110" s="154"/>
      <c r="L110" s="142">
        <f t="shared" si="5"/>
        <v>0</v>
      </c>
      <c r="M110" s="142">
        <v>0</v>
      </c>
      <c r="N110" s="58"/>
      <c r="O110" s="58"/>
    </row>
    <row r="111" spans="2:15">
      <c r="B111" s="118"/>
      <c r="C111" s="156" t="s">
        <v>75</v>
      </c>
      <c r="D111" s="156" t="s">
        <v>213</v>
      </c>
      <c r="E111" s="156" t="s">
        <v>675</v>
      </c>
      <c r="F111" s="190">
        <v>108.72299</v>
      </c>
      <c r="G111" s="192">
        <v>1.32419450703368</v>
      </c>
      <c r="H111" s="190">
        <v>114.994339184101</v>
      </c>
      <c r="I111" s="192">
        <v>0.989590196414071</v>
      </c>
      <c r="J111" s="193">
        <v>101.48011</v>
      </c>
      <c r="K111" s="192">
        <v>0.954711554744388</v>
      </c>
      <c r="L111" s="194">
        <f t="shared" si="5"/>
        <v>-0.369482952289292</v>
      </c>
      <c r="M111" s="194">
        <v>-0.034878641669683</v>
      </c>
      <c r="N111" s="195">
        <f>F111-J111</f>
        <v>7.24288</v>
      </c>
      <c r="O111" s="195"/>
    </row>
    <row r="112" spans="2:15">
      <c r="B112" s="118" t="s">
        <v>212</v>
      </c>
      <c r="C112" s="83">
        <v>6666110203</v>
      </c>
      <c r="D112" s="83" t="s">
        <v>215</v>
      </c>
      <c r="E112" s="83" t="s">
        <v>676</v>
      </c>
      <c r="F112" s="153">
        <v>1.93814</v>
      </c>
      <c r="G112" s="154">
        <v>0.023605626941112</v>
      </c>
      <c r="H112" s="153">
        <v>32.2345972632191</v>
      </c>
      <c r="I112" s="154">
        <v>0.27739662372396</v>
      </c>
      <c r="J112" s="140">
        <v>35.95345</v>
      </c>
      <c r="K112" s="154">
        <v>0.338245338401039</v>
      </c>
      <c r="L112" s="142">
        <f t="shared" si="5"/>
        <v>0.314639711459927</v>
      </c>
      <c r="M112" s="142">
        <v>0.0608487146770781</v>
      </c>
      <c r="N112" s="58"/>
      <c r="O112" s="58"/>
    </row>
    <row r="113" spans="2:15">
      <c r="B113" s="118"/>
      <c r="C113" s="83">
        <v>5102040000</v>
      </c>
      <c r="D113" s="83" t="s">
        <v>217</v>
      </c>
      <c r="E113" s="83" t="s">
        <v>378</v>
      </c>
      <c r="F113" s="153">
        <v>0</v>
      </c>
      <c r="G113" s="154">
        <v>0</v>
      </c>
      <c r="H113" s="153">
        <v>0</v>
      </c>
      <c r="I113" s="154">
        <v>0</v>
      </c>
      <c r="J113" s="140">
        <v>0</v>
      </c>
      <c r="K113" s="154">
        <v>0</v>
      </c>
      <c r="L113" s="142">
        <f t="shared" si="5"/>
        <v>0</v>
      </c>
      <c r="M113" s="142">
        <v>0</v>
      </c>
      <c r="N113" s="58"/>
      <c r="O113" s="58"/>
    </row>
    <row r="114" spans="2:15">
      <c r="B114" s="118"/>
      <c r="C114" s="83">
        <v>6666050307</v>
      </c>
      <c r="D114" s="83" t="s">
        <v>219</v>
      </c>
      <c r="E114" s="83" t="s">
        <v>677</v>
      </c>
      <c r="F114" s="153">
        <v>-9.51008</v>
      </c>
      <c r="G114" s="154">
        <v>-0.115828268680348</v>
      </c>
      <c r="H114" s="153">
        <v>0</v>
      </c>
      <c r="I114" s="154">
        <v>0</v>
      </c>
      <c r="J114" s="140">
        <v>-9.13867</v>
      </c>
      <c r="K114" s="154">
        <v>-0.0859754078311099</v>
      </c>
      <c r="L114" s="142">
        <f t="shared" si="5"/>
        <v>0.0298528608492381</v>
      </c>
      <c r="M114" s="142">
        <v>-0.0859754078311099</v>
      </c>
      <c r="N114" s="58"/>
      <c r="O114" s="58"/>
    </row>
    <row r="115" spans="2:15">
      <c r="B115" s="118"/>
      <c r="C115" s="83">
        <v>6666050312</v>
      </c>
      <c r="D115" s="83" t="s">
        <v>221</v>
      </c>
      <c r="E115" s="83" t="s">
        <v>678</v>
      </c>
      <c r="F115" s="153">
        <v>2.13776</v>
      </c>
      <c r="G115" s="154">
        <v>0.0260369039644358</v>
      </c>
      <c r="H115" s="153">
        <v>0</v>
      </c>
      <c r="I115" s="154">
        <v>0</v>
      </c>
      <c r="J115" s="140">
        <v>0</v>
      </c>
      <c r="K115" s="154">
        <v>0</v>
      </c>
      <c r="L115" s="142">
        <f t="shared" si="5"/>
        <v>-0.0260369039644358</v>
      </c>
      <c r="M115" s="142">
        <v>0</v>
      </c>
      <c r="N115" s="58"/>
      <c r="O115" s="58"/>
    </row>
    <row r="116" spans="2:15">
      <c r="B116" s="118"/>
      <c r="C116" s="156" t="s">
        <v>96</v>
      </c>
      <c r="D116" s="156" t="s">
        <v>224</v>
      </c>
      <c r="E116" s="156" t="s">
        <v>679</v>
      </c>
      <c r="F116" s="190">
        <v>-5.43418</v>
      </c>
      <c r="G116" s="192">
        <v>-0.0661857377748006</v>
      </c>
      <c r="H116" s="190">
        <v>32.2345972632191</v>
      </c>
      <c r="I116" s="192">
        <v>0.27739662372396</v>
      </c>
      <c r="J116" s="193">
        <v>26.81478</v>
      </c>
      <c r="K116" s="192">
        <v>0.252269930569929</v>
      </c>
      <c r="L116" s="194">
        <f t="shared" si="5"/>
        <v>0.31845566834473</v>
      </c>
      <c r="M116" s="194">
        <v>-0.0251266931540318</v>
      </c>
      <c r="N116" s="195"/>
      <c r="O116" s="195"/>
    </row>
    <row r="117" spans="2:15">
      <c r="B117" s="118" t="s">
        <v>223</v>
      </c>
      <c r="C117" s="83">
        <v>6666100203</v>
      </c>
      <c r="D117" s="83" t="s">
        <v>226</v>
      </c>
      <c r="E117" s="83" t="s">
        <v>680</v>
      </c>
      <c r="F117" s="153">
        <v>28.85478</v>
      </c>
      <c r="G117" s="154">
        <v>0.351437549479325</v>
      </c>
      <c r="H117" s="153">
        <v>12.5</v>
      </c>
      <c r="I117" s="154">
        <v>0.107569446834877</v>
      </c>
      <c r="J117" s="140">
        <v>0</v>
      </c>
      <c r="K117" s="154">
        <v>0</v>
      </c>
      <c r="L117" s="142">
        <f t="shared" si="5"/>
        <v>-0.351437549479325</v>
      </c>
      <c r="M117" s="142">
        <v>-0.107569446834877</v>
      </c>
      <c r="N117" s="58"/>
      <c r="O117" s="58"/>
    </row>
    <row r="118" spans="2:15">
      <c r="B118" s="118"/>
      <c r="C118" s="156" t="s">
        <v>75</v>
      </c>
      <c r="D118" s="156" t="s">
        <v>229</v>
      </c>
      <c r="E118" s="156" t="s">
        <v>681</v>
      </c>
      <c r="F118" s="190">
        <v>28.85478</v>
      </c>
      <c r="G118" s="192">
        <v>0.351437549479325</v>
      </c>
      <c r="H118" s="190">
        <v>12.5</v>
      </c>
      <c r="I118" s="192">
        <v>0.107569446834877</v>
      </c>
      <c r="J118" s="193">
        <v>0</v>
      </c>
      <c r="K118" s="192">
        <v>0</v>
      </c>
      <c r="L118" s="194">
        <f t="shared" si="5"/>
        <v>-0.351437549479325</v>
      </c>
      <c r="M118" s="194">
        <v>-0.107569446834877</v>
      </c>
      <c r="N118" s="195"/>
      <c r="O118" s="195"/>
    </row>
    <row r="119" spans="2:15">
      <c r="B119" s="118" t="s">
        <v>228</v>
      </c>
      <c r="C119" s="83">
        <v>5301070000</v>
      </c>
      <c r="D119" s="83" t="s">
        <v>231</v>
      </c>
      <c r="E119" s="83" t="s">
        <v>682</v>
      </c>
      <c r="F119" s="153">
        <v>-38.3304</v>
      </c>
      <c r="G119" s="154">
        <v>-0.466846111686255</v>
      </c>
      <c r="H119" s="153">
        <v>-87.0987213016729</v>
      </c>
      <c r="I119" s="154">
        <v>-0.749532901635683</v>
      </c>
      <c r="J119" s="140">
        <v>-85.73821</v>
      </c>
      <c r="K119" s="154">
        <v>-0.806613825803902</v>
      </c>
      <c r="L119" s="142">
        <f t="shared" si="5"/>
        <v>-0.339767714117647</v>
      </c>
      <c r="M119" s="142">
        <v>-0.0570809241682195</v>
      </c>
      <c r="N119" s="58"/>
      <c r="O119" s="58"/>
    </row>
    <row r="120" spans="2:15">
      <c r="B120" s="118"/>
      <c r="C120" s="156" t="s">
        <v>96</v>
      </c>
      <c r="D120" s="156" t="s">
        <v>235</v>
      </c>
      <c r="E120" s="156" t="s">
        <v>683</v>
      </c>
      <c r="F120" s="190">
        <v>-38.3304</v>
      </c>
      <c r="G120" s="192">
        <v>-0.466846111686255</v>
      </c>
      <c r="H120" s="190">
        <v>-87.0987213016729</v>
      </c>
      <c r="I120" s="192">
        <v>-0.749532901635683</v>
      </c>
      <c r="J120" s="193">
        <v>-85.73821</v>
      </c>
      <c r="K120" s="192">
        <v>-0.806613825803902</v>
      </c>
      <c r="L120" s="194">
        <f t="shared" si="5"/>
        <v>-0.339767714117647</v>
      </c>
      <c r="M120" s="194">
        <v>-0.0570809241682195</v>
      </c>
      <c r="N120" s="195"/>
      <c r="O120" s="195"/>
    </row>
    <row r="121" spans="2:15">
      <c r="B121" s="118" t="s">
        <v>234</v>
      </c>
      <c r="C121" s="83">
        <v>6666021602</v>
      </c>
      <c r="D121" s="83" t="s">
        <v>237</v>
      </c>
      <c r="E121" s="83" t="s">
        <v>684</v>
      </c>
      <c r="F121" s="153">
        <v>35.17581</v>
      </c>
      <c r="G121" s="154">
        <v>0.428424700079167</v>
      </c>
      <c r="H121" s="153">
        <v>32.6037790899268</v>
      </c>
      <c r="I121" s="154">
        <v>0.280573638514395</v>
      </c>
      <c r="J121" s="140">
        <v>27.20591</v>
      </c>
      <c r="K121" s="154">
        <v>0.255949630270759</v>
      </c>
      <c r="L121" s="142">
        <f t="shared" si="5"/>
        <v>-0.172475069808408</v>
      </c>
      <c r="M121" s="142">
        <v>-0.0246240082436369</v>
      </c>
      <c r="N121" s="58"/>
      <c r="O121" s="58"/>
    </row>
    <row r="122" spans="2:15">
      <c r="B122" s="118"/>
      <c r="C122" s="156" t="s">
        <v>75</v>
      </c>
      <c r="D122" s="156" t="s">
        <v>244</v>
      </c>
      <c r="E122" s="156" t="s">
        <v>245</v>
      </c>
      <c r="F122" s="157">
        <v>35.17581</v>
      </c>
      <c r="G122" s="161">
        <v>0.428424700079167</v>
      </c>
      <c r="H122" s="157">
        <v>32.6037790899268</v>
      </c>
      <c r="I122" s="161">
        <v>0.280573638514395</v>
      </c>
      <c r="J122" s="162">
        <v>27.20591</v>
      </c>
      <c r="K122" s="154">
        <v>0.255949630270759</v>
      </c>
      <c r="L122" s="142">
        <f t="shared" si="5"/>
        <v>-0.172475069808408</v>
      </c>
      <c r="M122" s="142">
        <v>-0.0246240082436369</v>
      </c>
      <c r="N122" s="58"/>
      <c r="O122" s="58"/>
    </row>
    <row r="123" spans="2:15">
      <c r="B123" s="118" t="s">
        <v>243</v>
      </c>
      <c r="C123" s="83">
        <v>6666021600</v>
      </c>
      <c r="D123" s="83" t="s">
        <v>246</v>
      </c>
      <c r="E123" s="83" t="s">
        <v>685</v>
      </c>
      <c r="F123" s="153">
        <v>25.74967</v>
      </c>
      <c r="G123" s="154">
        <v>0.313618780829426</v>
      </c>
      <c r="H123" s="153">
        <v>49.2751055369116</v>
      </c>
      <c r="I123" s="154">
        <v>0.42403966762686</v>
      </c>
      <c r="J123" s="140">
        <v>17.14093</v>
      </c>
      <c r="K123" s="154">
        <v>0.161259619545788</v>
      </c>
      <c r="L123" s="142">
        <f t="shared" si="5"/>
        <v>-0.152359161283638</v>
      </c>
      <c r="M123" s="142">
        <v>-0.262780048081072</v>
      </c>
      <c r="N123" s="58"/>
      <c r="O123" s="58"/>
    </row>
    <row r="124" spans="2:15">
      <c r="B124" s="118"/>
      <c r="C124" s="83">
        <v>6666021603</v>
      </c>
      <c r="D124" s="83" t="s">
        <v>239</v>
      </c>
      <c r="E124" s="83" t="s">
        <v>686</v>
      </c>
      <c r="F124" s="153">
        <v>1.58225</v>
      </c>
      <c r="G124" s="154">
        <v>0.0192710553559467</v>
      </c>
      <c r="H124" s="153">
        <v>0.261288200607101</v>
      </c>
      <c r="I124" s="154">
        <v>0.00224853017630289</v>
      </c>
      <c r="J124" s="140">
        <v>0.88064</v>
      </c>
      <c r="K124" s="154">
        <v>0.00828494552843999</v>
      </c>
      <c r="L124" s="142">
        <f t="shared" si="5"/>
        <v>-0.0109861098275067</v>
      </c>
      <c r="M124" s="142">
        <v>0.0060364153521371</v>
      </c>
      <c r="N124" s="58"/>
      <c r="O124" s="58"/>
    </row>
    <row r="125" spans="2:15">
      <c r="B125" s="118"/>
      <c r="C125" s="83">
        <v>6666021604</v>
      </c>
      <c r="D125" s="83" t="s">
        <v>248</v>
      </c>
      <c r="E125" s="83" t="s">
        <v>687</v>
      </c>
      <c r="F125" s="153">
        <v>13.92065</v>
      </c>
      <c r="G125" s="154">
        <v>0.169546921624749</v>
      </c>
      <c r="H125" s="153">
        <v>37.4944403032043</v>
      </c>
      <c r="I125" s="154">
        <v>0.322660496223919</v>
      </c>
      <c r="J125" s="140">
        <v>27.84507</v>
      </c>
      <c r="K125" s="154">
        <v>0.261962763655521</v>
      </c>
      <c r="L125" s="142">
        <f t="shared" si="5"/>
        <v>0.092415842030772</v>
      </c>
      <c r="M125" s="142">
        <v>-0.0606977325683977</v>
      </c>
      <c r="N125" s="58">
        <f>F125-J125</f>
        <v>-13.92442</v>
      </c>
      <c r="O125" s="58"/>
    </row>
    <row r="126" spans="2:15">
      <c r="B126" s="118"/>
      <c r="C126" s="156" t="s">
        <v>96</v>
      </c>
      <c r="D126" s="156" t="s">
        <v>251</v>
      </c>
      <c r="E126" s="156" t="s">
        <v>688</v>
      </c>
      <c r="F126" s="190">
        <v>41.25257</v>
      </c>
      <c r="G126" s="192">
        <v>0.502436757810121</v>
      </c>
      <c r="H126" s="190">
        <v>87.030834040723</v>
      </c>
      <c r="I126" s="192">
        <v>0.748948694027082</v>
      </c>
      <c r="J126" s="193">
        <v>45.86664</v>
      </c>
      <c r="K126" s="192">
        <v>0.43150732872975</v>
      </c>
      <c r="L126" s="194">
        <f t="shared" si="5"/>
        <v>-0.070929429080371</v>
      </c>
      <c r="M126" s="194">
        <v>-0.317441365297332</v>
      </c>
      <c r="N126" s="195"/>
      <c r="O126" s="195"/>
    </row>
    <row r="127" spans="2:15">
      <c r="B127" s="118" t="s">
        <v>250</v>
      </c>
      <c r="C127" s="83">
        <v>5001010206</v>
      </c>
      <c r="D127" s="83" t="s">
        <v>253</v>
      </c>
      <c r="E127" s="83" t="s">
        <v>689</v>
      </c>
      <c r="F127" s="153">
        <v>5.63538</v>
      </c>
      <c r="G127" s="154">
        <v>0.0686362584495463</v>
      </c>
      <c r="H127" s="153">
        <v>5.54451312517744</v>
      </c>
      <c r="I127" s="154">
        <v>0.047713616787524</v>
      </c>
      <c r="J127" s="140">
        <v>4.23302</v>
      </c>
      <c r="K127" s="154">
        <v>0.0398236965397859</v>
      </c>
      <c r="L127" s="142">
        <f t="shared" si="5"/>
        <v>-0.0288125619097604</v>
      </c>
      <c r="M127" s="142">
        <v>-0.00788992024773813</v>
      </c>
      <c r="N127" s="58"/>
      <c r="O127" s="58"/>
    </row>
    <row r="128" spans="2:15">
      <c r="B128" s="118"/>
      <c r="C128" s="83">
        <v>6666010184</v>
      </c>
      <c r="D128" s="83" t="s">
        <v>255</v>
      </c>
      <c r="E128" s="83" t="s">
        <v>690</v>
      </c>
      <c r="F128" s="153">
        <v>-0.3253</v>
      </c>
      <c r="G128" s="154">
        <v>-0.00396199987820474</v>
      </c>
      <c r="H128" s="153">
        <v>0</v>
      </c>
      <c r="I128" s="154">
        <v>0</v>
      </c>
      <c r="J128" s="140">
        <v>-0.38145</v>
      </c>
      <c r="K128" s="154">
        <v>-0.00358863153141287</v>
      </c>
      <c r="L128" s="142">
        <f t="shared" si="5"/>
        <v>0.00037336834679187</v>
      </c>
      <c r="M128" s="142">
        <v>-0.00358863153141287</v>
      </c>
      <c r="N128" s="58"/>
      <c r="O128" s="58"/>
    </row>
    <row r="129" spans="2:15">
      <c r="B129" s="118"/>
      <c r="C129" s="83">
        <v>6666010186</v>
      </c>
      <c r="D129" s="83" t="s">
        <v>258</v>
      </c>
      <c r="E129" s="83" t="s">
        <v>691</v>
      </c>
      <c r="F129" s="153">
        <v>5.27742</v>
      </c>
      <c r="G129" s="154">
        <v>0.064276475245113</v>
      </c>
      <c r="H129" s="153">
        <v>5.42543736130172</v>
      </c>
      <c r="I129" s="154">
        <v>0.0466889036633999</v>
      </c>
      <c r="J129" s="140">
        <v>8.46017</v>
      </c>
      <c r="K129" s="154">
        <v>0.0795921688900596</v>
      </c>
      <c r="L129" s="142">
        <f t="shared" si="5"/>
        <v>0.0153156936449466</v>
      </c>
      <c r="M129" s="142">
        <v>0.0329032652266597</v>
      </c>
      <c r="N129" s="58"/>
      <c r="O129" s="58"/>
    </row>
    <row r="130" spans="2:15">
      <c r="B130" s="118"/>
      <c r="C130" s="83">
        <v>6666010189</v>
      </c>
      <c r="D130" s="83" t="s">
        <v>260</v>
      </c>
      <c r="E130" s="83" t="s">
        <v>692</v>
      </c>
      <c r="F130" s="153">
        <v>-0.239</v>
      </c>
      <c r="G130" s="154">
        <v>-0.00291090676572681</v>
      </c>
      <c r="H130" s="153">
        <v>275.975304862456</v>
      </c>
      <c r="I130" s="154">
        <v>2.37492087073127</v>
      </c>
      <c r="J130" s="140">
        <v>-93.76867</v>
      </c>
      <c r="K130" s="154">
        <v>-0.882163339417088</v>
      </c>
      <c r="L130" s="142">
        <f t="shared" si="5"/>
        <v>-0.879252432651361</v>
      </c>
      <c r="M130" s="142">
        <v>-3.25708421014835</v>
      </c>
      <c r="N130" s="58"/>
      <c r="O130" s="164" t="s">
        <v>775</v>
      </c>
    </row>
    <row r="131" spans="2:15">
      <c r="B131" s="118"/>
      <c r="C131" s="83">
        <v>6666010012</v>
      </c>
      <c r="D131" s="83" t="s">
        <v>262</v>
      </c>
      <c r="E131" s="83" t="s">
        <v>694</v>
      </c>
      <c r="F131" s="153">
        <v>49.09396</v>
      </c>
      <c r="G131" s="154">
        <v>0.597941172888375</v>
      </c>
      <c r="H131" s="153">
        <v>57.524323673716</v>
      </c>
      <c r="I131" s="154">
        <v>0.495028774170562</v>
      </c>
      <c r="J131" s="140">
        <v>38.54119</v>
      </c>
      <c r="K131" s="154">
        <v>0.362590456657949</v>
      </c>
      <c r="L131" s="142">
        <f t="shared" si="5"/>
        <v>-0.235350716230426</v>
      </c>
      <c r="M131" s="142">
        <v>-0.132438317512613</v>
      </c>
      <c r="N131" s="58"/>
      <c r="O131" s="58"/>
    </row>
    <row r="132" spans="2:15">
      <c r="B132" s="118"/>
      <c r="C132" s="83">
        <v>6666010226</v>
      </c>
      <c r="D132" s="83" t="s">
        <v>264</v>
      </c>
      <c r="E132" s="83" t="s">
        <v>695</v>
      </c>
      <c r="F132" s="153">
        <v>8.35819</v>
      </c>
      <c r="G132" s="154">
        <v>0.101798794226905</v>
      </c>
      <c r="H132" s="153">
        <v>8.4936010863132</v>
      </c>
      <c r="I132" s="154">
        <v>0.0730921576392654</v>
      </c>
      <c r="J132" s="140">
        <v>32.20957</v>
      </c>
      <c r="K132" s="154">
        <v>0.303023406777429</v>
      </c>
      <c r="L132" s="142">
        <f t="shared" si="5"/>
        <v>0.201224612550524</v>
      </c>
      <c r="M132" s="142">
        <v>0.229931249138163</v>
      </c>
      <c r="N132" s="58"/>
      <c r="O132" s="58"/>
    </row>
    <row r="133" spans="2:15">
      <c r="B133" s="118"/>
      <c r="C133" s="83">
        <v>6666010102</v>
      </c>
      <c r="D133" s="83" t="s">
        <v>266</v>
      </c>
      <c r="E133" s="83" t="s">
        <v>696</v>
      </c>
      <c r="F133" s="153">
        <v>290.40472</v>
      </c>
      <c r="G133" s="154">
        <v>3.53699190061507</v>
      </c>
      <c r="H133" s="153">
        <v>-13.8612828129436</v>
      </c>
      <c r="I133" s="154">
        <v>-0.11928404196881</v>
      </c>
      <c r="J133" s="140">
        <v>320.31915</v>
      </c>
      <c r="K133" s="154">
        <v>3.01352051856172</v>
      </c>
      <c r="L133" s="142">
        <f t="shared" si="5"/>
        <v>-0.52347138205335</v>
      </c>
      <c r="M133" s="142">
        <v>3.13280456053053</v>
      </c>
      <c r="N133" s="58"/>
      <c r="O133" s="164" t="s">
        <v>776</v>
      </c>
    </row>
    <row r="134" spans="2:15">
      <c r="B134" s="118"/>
      <c r="C134" s="156" t="s">
        <v>269</v>
      </c>
      <c r="D134" s="156" t="s">
        <v>270</v>
      </c>
      <c r="E134" s="156" t="s">
        <v>698</v>
      </c>
      <c r="F134" s="190">
        <v>358.20537</v>
      </c>
      <c r="G134" s="192">
        <v>4.36277169478107</v>
      </c>
      <c r="H134" s="190">
        <v>339.101897296021</v>
      </c>
      <c r="I134" s="192">
        <v>2.91816028102321</v>
      </c>
      <c r="J134" s="193">
        <v>309.61298</v>
      </c>
      <c r="K134" s="192">
        <v>2.91279827647845</v>
      </c>
      <c r="L134" s="194">
        <f t="shared" si="5"/>
        <v>-1.44997341830262</v>
      </c>
      <c r="M134" s="194">
        <v>-0.00536200454476088</v>
      </c>
      <c r="N134" s="195"/>
      <c r="O134" s="195"/>
    </row>
    <row r="135" spans="2:15">
      <c r="B135" s="118" t="s">
        <v>268</v>
      </c>
      <c r="C135" s="83">
        <v>6666010196</v>
      </c>
      <c r="D135" s="83" t="s">
        <v>272</v>
      </c>
      <c r="E135" s="83" t="s">
        <v>699</v>
      </c>
      <c r="F135" s="153">
        <v>27.03657</v>
      </c>
      <c r="G135" s="154">
        <v>0.32929261311735</v>
      </c>
      <c r="H135" s="153">
        <v>24.1838030275289</v>
      </c>
      <c r="I135" s="154">
        <v>0.208115065122792</v>
      </c>
      <c r="J135" s="140">
        <v>17.01533</v>
      </c>
      <c r="K135" s="154">
        <v>0.160077991231866</v>
      </c>
      <c r="L135" s="142">
        <f t="shared" si="5"/>
        <v>-0.169214621885484</v>
      </c>
      <c r="M135" s="142">
        <v>-0.0480370738909254</v>
      </c>
      <c r="N135" s="58"/>
      <c r="O135" s="58"/>
    </row>
    <row r="136" spans="2:15">
      <c r="B136" s="118"/>
      <c r="C136" s="83">
        <v>6666010101</v>
      </c>
      <c r="D136" s="83" t="s">
        <v>274</v>
      </c>
      <c r="E136" s="83" t="s">
        <v>700</v>
      </c>
      <c r="F136" s="153">
        <v>189.89515</v>
      </c>
      <c r="G136" s="154">
        <v>2.31283295779794</v>
      </c>
      <c r="H136" s="153">
        <v>140.254295897247</v>
      </c>
      <c r="I136" s="154">
        <v>1.20696616207056</v>
      </c>
      <c r="J136" s="140">
        <v>119.90986</v>
      </c>
      <c r="K136" s="154">
        <v>1.12809622368149</v>
      </c>
      <c r="L136" s="142">
        <f t="shared" si="5"/>
        <v>-1.18473673411645</v>
      </c>
      <c r="M136" s="142">
        <v>-0.0788699383890699</v>
      </c>
      <c r="N136" s="58"/>
      <c r="O136" s="58"/>
    </row>
    <row r="137" spans="2:15">
      <c r="B137" s="118"/>
      <c r="C137" s="83">
        <v>6666010199</v>
      </c>
      <c r="D137" s="83" t="s">
        <v>276</v>
      </c>
      <c r="E137" s="83" t="s">
        <v>701</v>
      </c>
      <c r="F137" s="153">
        <v>-5.79922</v>
      </c>
      <c r="G137" s="154">
        <v>-0.0706317520248462</v>
      </c>
      <c r="H137" s="153">
        <v>0</v>
      </c>
      <c r="I137" s="154">
        <v>0</v>
      </c>
      <c r="J137" s="140">
        <v>15.16257</v>
      </c>
      <c r="K137" s="154">
        <v>0.142647468342522</v>
      </c>
      <c r="L137" s="142">
        <f t="shared" si="5"/>
        <v>0.213279220367368</v>
      </c>
      <c r="M137" s="142">
        <v>0.142647468342522</v>
      </c>
      <c r="N137" s="58"/>
      <c r="O137" s="58"/>
    </row>
    <row r="138" spans="2:15">
      <c r="B138" s="118"/>
      <c r="C138" s="83">
        <v>6666010185</v>
      </c>
      <c r="D138" s="83" t="s">
        <v>278</v>
      </c>
      <c r="E138" s="83" t="s">
        <v>702</v>
      </c>
      <c r="F138" s="153">
        <v>-0.33527</v>
      </c>
      <c r="G138" s="154">
        <v>-0.00408342975458255</v>
      </c>
      <c r="H138" s="153">
        <v>-6.32248286790302</v>
      </c>
      <c r="I138" s="154">
        <v>-0.054408478777865</v>
      </c>
      <c r="J138" s="140">
        <v>-0.54748</v>
      </c>
      <c r="K138" s="154">
        <v>-0.00515061997855006</v>
      </c>
      <c r="L138" s="142">
        <f t="shared" si="5"/>
        <v>-0.00106719022396751</v>
      </c>
      <c r="M138" s="142">
        <v>0.0492578587993149</v>
      </c>
      <c r="N138" s="58"/>
      <c r="O138" s="58"/>
    </row>
    <row r="139" spans="2:15">
      <c r="B139" s="118"/>
      <c r="C139" s="83">
        <v>6666010207</v>
      </c>
      <c r="D139" s="83" t="s">
        <v>280</v>
      </c>
      <c r="E139" s="83" t="s">
        <v>703</v>
      </c>
      <c r="F139" s="153">
        <v>2.66342</v>
      </c>
      <c r="G139" s="154">
        <v>0.0324391937153645</v>
      </c>
      <c r="H139" s="153">
        <v>2.33096896650881</v>
      </c>
      <c r="I139" s="154">
        <v>0.0200592833853293</v>
      </c>
      <c r="J139" s="140">
        <v>1.68314</v>
      </c>
      <c r="K139" s="154">
        <v>0.0158347601934258</v>
      </c>
      <c r="L139" s="142">
        <f t="shared" si="5"/>
        <v>-0.0166044335219387</v>
      </c>
      <c r="M139" s="142">
        <v>-0.00422452319190356</v>
      </c>
      <c r="N139" s="58"/>
      <c r="O139" s="58"/>
    </row>
    <row r="140" spans="2:15">
      <c r="B140" s="118"/>
      <c r="C140" s="83">
        <v>5102040406</v>
      </c>
      <c r="D140" s="83" t="s">
        <v>92</v>
      </c>
      <c r="E140" s="83" t="s">
        <v>704</v>
      </c>
      <c r="F140" s="153">
        <v>0</v>
      </c>
      <c r="G140" s="154">
        <v>0</v>
      </c>
      <c r="H140" s="153">
        <v>0</v>
      </c>
      <c r="I140" s="154">
        <v>0</v>
      </c>
      <c r="J140" s="140">
        <v>0</v>
      </c>
      <c r="K140" s="154">
        <v>0</v>
      </c>
      <c r="L140" s="142">
        <f t="shared" si="5"/>
        <v>0</v>
      </c>
      <c r="M140" s="142">
        <v>0</v>
      </c>
      <c r="N140" s="58"/>
      <c r="O140" s="58"/>
    </row>
    <row r="141" spans="2:15">
      <c r="B141" s="118"/>
      <c r="C141" s="83">
        <v>6666010227</v>
      </c>
      <c r="D141" s="83" t="s">
        <v>283</v>
      </c>
      <c r="E141" s="83" t="s">
        <v>705</v>
      </c>
      <c r="F141" s="153">
        <v>-20.11067</v>
      </c>
      <c r="G141" s="154">
        <v>-0.244938432494976</v>
      </c>
      <c r="H141" s="153">
        <v>2.17175658681299</v>
      </c>
      <c r="I141" s="154">
        <v>0.0186891723762778</v>
      </c>
      <c r="J141" s="140">
        <v>2.19955</v>
      </c>
      <c r="K141" s="154">
        <v>0.0206930776901801</v>
      </c>
      <c r="L141" s="142">
        <f t="shared" si="5"/>
        <v>0.265631510185156</v>
      </c>
      <c r="M141" s="142">
        <v>0.00200390531390222</v>
      </c>
      <c r="N141" s="58"/>
      <c r="O141" s="58"/>
    </row>
    <row r="142" spans="2:15">
      <c r="B142" s="118"/>
      <c r="C142" s="156" t="s">
        <v>269</v>
      </c>
      <c r="D142" s="156" t="s">
        <v>286</v>
      </c>
      <c r="E142" s="156" t="s">
        <v>706</v>
      </c>
      <c r="F142" s="190">
        <v>193.34998</v>
      </c>
      <c r="G142" s="192">
        <v>2.35491115035625</v>
      </c>
      <c r="H142" s="190">
        <v>162.618341610195</v>
      </c>
      <c r="I142" s="192">
        <v>1.39942120417709</v>
      </c>
      <c r="J142" s="193">
        <v>155.42297</v>
      </c>
      <c r="K142" s="192">
        <v>1.46219890116093</v>
      </c>
      <c r="L142" s="194">
        <f t="shared" si="5"/>
        <v>-0.89271224919532</v>
      </c>
      <c r="M142" s="194">
        <v>0.0627776969838396</v>
      </c>
      <c r="N142" s="195"/>
      <c r="O142" s="195"/>
    </row>
    <row r="143" spans="2:15">
      <c r="B143" s="118"/>
      <c r="C143" s="94">
        <v>6666020903</v>
      </c>
      <c r="D143" s="94" t="s">
        <v>707</v>
      </c>
      <c r="E143" s="94" t="s">
        <v>708</v>
      </c>
      <c r="F143" s="153">
        <v>1.12874</v>
      </c>
      <c r="G143" s="154">
        <v>0.0137475184215334</v>
      </c>
      <c r="H143" s="153">
        <v>0</v>
      </c>
      <c r="I143" s="154">
        <v>0</v>
      </c>
      <c r="J143" s="140">
        <v>0</v>
      </c>
      <c r="K143" s="154">
        <v>0</v>
      </c>
      <c r="L143" s="142">
        <f t="shared" si="5"/>
        <v>-0.0137475184215334</v>
      </c>
      <c r="M143" s="142">
        <v>0</v>
      </c>
      <c r="N143" s="58"/>
      <c r="O143" s="58"/>
    </row>
    <row r="144" spans="2:15">
      <c r="B144" s="118" t="s">
        <v>285</v>
      </c>
      <c r="C144" s="83">
        <v>6666010302</v>
      </c>
      <c r="D144" s="83" t="s">
        <v>288</v>
      </c>
      <c r="E144" s="83" t="s">
        <v>709</v>
      </c>
      <c r="F144" s="153">
        <v>22.20432</v>
      </c>
      <c r="G144" s="154">
        <v>0.270438097558005</v>
      </c>
      <c r="H144" s="153">
        <v>0.499611761162902</v>
      </c>
      <c r="I144" s="154">
        <v>0.00429943686243935</v>
      </c>
      <c r="J144" s="140">
        <v>0</v>
      </c>
      <c r="K144" s="154">
        <v>0</v>
      </c>
      <c r="L144" s="142">
        <f t="shared" si="5"/>
        <v>-0.270438097558005</v>
      </c>
      <c r="M144" s="142">
        <v>-0.00429943686243935</v>
      </c>
      <c r="N144" s="58"/>
      <c r="O144" s="58"/>
    </row>
    <row r="145" spans="2:15">
      <c r="B145" s="118"/>
      <c r="C145" s="83">
        <v>6666010314</v>
      </c>
      <c r="D145" s="83" t="s">
        <v>290</v>
      </c>
      <c r="E145" s="83" t="s">
        <v>710</v>
      </c>
      <c r="F145" s="153">
        <v>80.67051</v>
      </c>
      <c r="G145" s="154">
        <v>0.982528591437793</v>
      </c>
      <c r="H145" s="153">
        <v>15.6375770978349</v>
      </c>
      <c r="I145" s="154">
        <v>0.134570041460147</v>
      </c>
      <c r="J145" s="140">
        <v>44.69796</v>
      </c>
      <c r="K145" s="154">
        <v>0.420512540689032</v>
      </c>
      <c r="L145" s="142">
        <f t="shared" si="5"/>
        <v>-0.562016050748761</v>
      </c>
      <c r="M145" s="142">
        <v>0.285942499228886</v>
      </c>
      <c r="N145" s="58"/>
      <c r="O145" s="58"/>
    </row>
    <row r="146" spans="2:15">
      <c r="B146" s="118"/>
      <c r="C146" s="83">
        <v>6666020401</v>
      </c>
      <c r="D146" s="83" t="s">
        <v>295</v>
      </c>
      <c r="E146" s="83" t="s">
        <v>711</v>
      </c>
      <c r="F146" s="197">
        <v>52.145</v>
      </c>
      <c r="G146" s="197">
        <v>0.635101394555752</v>
      </c>
      <c r="H146" s="197">
        <v>58.297983537101</v>
      </c>
      <c r="I146" s="197">
        <v>0.501686547253976</v>
      </c>
      <c r="J146" s="198">
        <v>50.95455</v>
      </c>
      <c r="K146" s="154">
        <v>0.479373718177884</v>
      </c>
      <c r="L146" s="142">
        <f t="shared" si="5"/>
        <v>-0.155727676377868</v>
      </c>
      <c r="M146" s="142">
        <v>-0.0223128290760918</v>
      </c>
      <c r="N146" s="58"/>
      <c r="O146" s="58"/>
    </row>
    <row r="147" spans="2:15">
      <c r="B147" s="118"/>
      <c r="C147" s="83">
        <v>6666020402</v>
      </c>
      <c r="D147" s="83" t="s">
        <v>712</v>
      </c>
      <c r="E147" s="83" t="s">
        <v>713</v>
      </c>
      <c r="F147" s="153">
        <v>0</v>
      </c>
      <c r="G147" s="154">
        <v>0</v>
      </c>
      <c r="H147" s="153">
        <v>0</v>
      </c>
      <c r="I147" s="154">
        <v>0</v>
      </c>
      <c r="J147" s="140">
        <v>0</v>
      </c>
      <c r="K147" s="154">
        <v>0</v>
      </c>
      <c r="L147" s="142">
        <f t="shared" si="5"/>
        <v>0</v>
      </c>
      <c r="M147" s="142">
        <v>0</v>
      </c>
      <c r="N147" s="58"/>
      <c r="O147" s="58"/>
    </row>
    <row r="148" spans="2:15">
      <c r="B148" s="118"/>
      <c r="C148" s="83">
        <v>6666020502</v>
      </c>
      <c r="D148" s="83" t="s">
        <v>297</v>
      </c>
      <c r="E148" s="83" t="s">
        <v>714</v>
      </c>
      <c r="F148" s="153">
        <v>51.85218</v>
      </c>
      <c r="G148" s="154">
        <v>0.631534985689057</v>
      </c>
      <c r="H148" s="153">
        <v>53.1122407935599</v>
      </c>
      <c r="I148" s="154">
        <v>0.45706034898592</v>
      </c>
      <c r="J148" s="140">
        <v>53.45986</v>
      </c>
      <c r="K148" s="154">
        <v>0.502943345814439</v>
      </c>
      <c r="L148" s="142">
        <f t="shared" si="5"/>
        <v>-0.128591639874618</v>
      </c>
      <c r="M148" s="142">
        <v>0.0458829968285188</v>
      </c>
      <c r="N148" s="58"/>
      <c r="O148" s="58"/>
    </row>
    <row r="149" spans="2:15">
      <c r="B149" s="118"/>
      <c r="C149" s="83">
        <v>6666020503</v>
      </c>
      <c r="D149" s="83" t="s">
        <v>299</v>
      </c>
      <c r="E149" s="83" t="s">
        <v>715</v>
      </c>
      <c r="F149" s="153">
        <v>0.00248</v>
      </c>
      <c r="G149" s="154">
        <v>3.02052250167468e-5</v>
      </c>
      <c r="H149" s="153">
        <v>0.539434869433757</v>
      </c>
      <c r="I149" s="154">
        <v>0.00464213684067465</v>
      </c>
      <c r="J149" s="140">
        <v>1.09993</v>
      </c>
      <c r="K149" s="154">
        <v>0.010347997064745</v>
      </c>
      <c r="L149" s="142">
        <f t="shared" si="5"/>
        <v>0.0103177918397283</v>
      </c>
      <c r="M149" s="142">
        <v>0.0057058602240703</v>
      </c>
      <c r="N149" s="58"/>
      <c r="O149" s="58"/>
    </row>
    <row r="150" spans="2:15">
      <c r="B150" s="118"/>
      <c r="C150" s="83">
        <v>6666021500</v>
      </c>
      <c r="D150" s="83" t="s">
        <v>312</v>
      </c>
      <c r="E150" s="83" t="s">
        <v>716</v>
      </c>
      <c r="F150" s="153">
        <v>0</v>
      </c>
      <c r="G150" s="154">
        <v>0</v>
      </c>
      <c r="H150" s="153">
        <v>0</v>
      </c>
      <c r="I150" s="154">
        <v>0</v>
      </c>
      <c r="J150" s="140">
        <v>0</v>
      </c>
      <c r="K150" s="154">
        <v>0</v>
      </c>
      <c r="L150" s="142">
        <f t="shared" si="5"/>
        <v>0</v>
      </c>
      <c r="M150" s="142">
        <v>0</v>
      </c>
      <c r="N150" s="58"/>
      <c r="O150" s="58"/>
    </row>
    <row r="151" spans="2:15">
      <c r="B151" s="118"/>
      <c r="C151" s="83">
        <v>6666021502</v>
      </c>
      <c r="D151" s="83" t="s">
        <v>301</v>
      </c>
      <c r="E151" s="83" t="s">
        <v>717</v>
      </c>
      <c r="F151" s="153">
        <v>4.25008</v>
      </c>
      <c r="G151" s="154">
        <v>0.0517639607819256</v>
      </c>
      <c r="H151" s="153">
        <v>36.3805555555555</v>
      </c>
      <c r="I151" s="154">
        <v>0.313074898932528</v>
      </c>
      <c r="J151" s="140">
        <v>15.6954</v>
      </c>
      <c r="K151" s="154">
        <v>0.14766026304401</v>
      </c>
      <c r="L151" s="142">
        <f t="shared" si="5"/>
        <v>0.0958963022620844</v>
      </c>
      <c r="M151" s="142">
        <v>-0.165414635888518</v>
      </c>
      <c r="N151" s="58"/>
      <c r="O151" s="58"/>
    </row>
    <row r="152" spans="2:15">
      <c r="B152" s="118"/>
      <c r="C152" s="83">
        <v>6666021503</v>
      </c>
      <c r="D152" s="83" t="s">
        <v>304</v>
      </c>
      <c r="E152" s="83" t="s">
        <v>719</v>
      </c>
      <c r="F152" s="153">
        <v>2.71027</v>
      </c>
      <c r="G152" s="154">
        <v>0.0330098045186042</v>
      </c>
      <c r="H152" s="153">
        <v>4.48196764753102</v>
      </c>
      <c r="I152" s="154">
        <v>0.038569822446138</v>
      </c>
      <c r="J152" s="140">
        <v>-7.34183</v>
      </c>
      <c r="K152" s="154">
        <v>-0.0690709729617852</v>
      </c>
      <c r="L152" s="142">
        <f t="shared" si="5"/>
        <v>-0.102080777480389</v>
      </c>
      <c r="M152" s="142">
        <v>-0.107640795407923</v>
      </c>
      <c r="N152" s="58"/>
      <c r="O152" s="58"/>
    </row>
    <row r="153" spans="2:15">
      <c r="B153" s="118"/>
      <c r="C153" s="83">
        <v>6666021505</v>
      </c>
      <c r="D153" s="83" t="s">
        <v>403</v>
      </c>
      <c r="E153" s="83" t="s">
        <v>720</v>
      </c>
      <c r="F153" s="153">
        <v>0</v>
      </c>
      <c r="G153" s="154">
        <v>0</v>
      </c>
      <c r="H153" s="153">
        <v>0</v>
      </c>
      <c r="I153" s="154">
        <v>0</v>
      </c>
      <c r="J153" s="140">
        <v>0</v>
      </c>
      <c r="K153" s="154">
        <v>0</v>
      </c>
      <c r="L153" s="142">
        <f t="shared" si="5"/>
        <v>0</v>
      </c>
      <c r="M153" s="142">
        <v>0</v>
      </c>
      <c r="N153" s="58"/>
      <c r="O153" s="58"/>
    </row>
    <row r="154" spans="2:15">
      <c r="B154" s="118"/>
      <c r="C154" s="83">
        <v>6666021506</v>
      </c>
      <c r="D154" s="83" t="s">
        <v>306</v>
      </c>
      <c r="E154" s="83" t="s">
        <v>721</v>
      </c>
      <c r="F154" s="153">
        <v>3.52757</v>
      </c>
      <c r="G154" s="154">
        <v>0.0429641312952926</v>
      </c>
      <c r="H154" s="153">
        <v>48.6335322</v>
      </c>
      <c r="I154" s="154">
        <v>0.418518572510413</v>
      </c>
      <c r="J154" s="140">
        <v>31.18008</v>
      </c>
      <c r="K154" s="154">
        <v>0.293338099986829</v>
      </c>
      <c r="L154" s="142">
        <f t="shared" si="5"/>
        <v>0.250373968691536</v>
      </c>
      <c r="M154" s="142">
        <v>-0.125180472523584</v>
      </c>
      <c r="N154" s="58"/>
      <c r="O154" s="58"/>
    </row>
    <row r="155" spans="2:15">
      <c r="B155" s="118"/>
      <c r="C155" s="83">
        <v>6666030300</v>
      </c>
      <c r="D155" s="83" t="s">
        <v>723</v>
      </c>
      <c r="E155" s="83" t="s">
        <v>309</v>
      </c>
      <c r="F155" s="153">
        <v>0</v>
      </c>
      <c r="G155" s="154">
        <v>0</v>
      </c>
      <c r="H155" s="153">
        <v>0</v>
      </c>
      <c r="I155" s="154">
        <v>0</v>
      </c>
      <c r="J155" s="140">
        <v>0</v>
      </c>
      <c r="K155" s="154">
        <v>0</v>
      </c>
      <c r="L155" s="142">
        <f t="shared" si="5"/>
        <v>0</v>
      </c>
      <c r="M155" s="142">
        <v>0</v>
      </c>
      <c r="N155" s="58"/>
      <c r="O155" s="58"/>
    </row>
    <row r="156" spans="2:15">
      <c r="B156" s="118"/>
      <c r="C156" s="83">
        <v>6666091600</v>
      </c>
      <c r="D156" s="83" t="s">
        <v>310</v>
      </c>
      <c r="E156" s="83" t="s">
        <v>724</v>
      </c>
      <c r="F156" s="153">
        <v>1.93638</v>
      </c>
      <c r="G156" s="154">
        <v>0.0235841909749711</v>
      </c>
      <c r="H156" s="153">
        <v>0.727676601931688</v>
      </c>
      <c r="I156" s="154">
        <v>0.00626206156355795</v>
      </c>
      <c r="J156" s="140">
        <v>0.79354</v>
      </c>
      <c r="K156" s="154">
        <v>0.00746552016106271</v>
      </c>
      <c r="L156" s="142">
        <f t="shared" si="5"/>
        <v>-0.0161186708139084</v>
      </c>
      <c r="M156" s="142">
        <v>0.00120345859750476</v>
      </c>
      <c r="N156" s="58"/>
      <c r="O156" s="58"/>
    </row>
    <row r="157" spans="2:15">
      <c r="B157" s="118"/>
      <c r="C157" s="196" t="s">
        <v>777</v>
      </c>
      <c r="D157" s="196" t="s">
        <v>778</v>
      </c>
      <c r="E157" s="196" t="s">
        <v>779</v>
      </c>
      <c r="F157" s="153"/>
      <c r="G157" s="154"/>
      <c r="H157" s="153"/>
      <c r="I157" s="154"/>
      <c r="J157" s="140">
        <v>112</v>
      </c>
      <c r="K157" s="154">
        <v>1.05368129903852</v>
      </c>
      <c r="L157" s="142">
        <f t="shared" si="5"/>
        <v>1.05368129903852</v>
      </c>
      <c r="M157" s="142">
        <v>1.05368129903852</v>
      </c>
      <c r="N157" s="58" t="s">
        <v>780</v>
      </c>
      <c r="O157" s="58" t="s">
        <v>781</v>
      </c>
    </row>
    <row r="158" spans="2:15">
      <c r="B158" s="118"/>
      <c r="C158" s="156" t="s">
        <v>269</v>
      </c>
      <c r="D158" s="156" t="s">
        <v>313</v>
      </c>
      <c r="E158" s="156" t="s">
        <v>725</v>
      </c>
      <c r="F158" s="190">
        <v>219.29879</v>
      </c>
      <c r="G158" s="192">
        <v>2.67095536203642</v>
      </c>
      <c r="H158" s="190">
        <v>218.310580064111</v>
      </c>
      <c r="I158" s="192">
        <v>1.87868386685579</v>
      </c>
      <c r="J158" s="193">
        <v>302.53949</v>
      </c>
      <c r="K158" s="192">
        <v>2.84625181101473</v>
      </c>
      <c r="L158" s="194">
        <f t="shared" si="5"/>
        <v>0.17529644897831</v>
      </c>
      <c r="M158" s="194">
        <v>0.967567944158939</v>
      </c>
      <c r="N158" s="195"/>
      <c r="O158" s="195"/>
    </row>
    <row r="159" spans="2:15">
      <c r="B159" s="118"/>
      <c r="C159" s="199" t="s">
        <v>782</v>
      </c>
      <c r="D159" s="200"/>
      <c r="E159" s="201"/>
      <c r="F159" s="140">
        <f>F158+F142+F134+F126+F122+F120+F118+F116+F111+F54+F49+F40</f>
        <v>2183.63165</v>
      </c>
      <c r="G159" s="202">
        <f>G158+G142+G134+G126+G122+G120+G118+G116+G111+G54+G49+G40</f>
        <v>26.5955989282017</v>
      </c>
      <c r="H159" s="140">
        <v>2435.16534199692</v>
      </c>
      <c r="I159" s="154">
        <v>20.9559511032057</v>
      </c>
      <c r="J159" s="140">
        <v>2167.39746</v>
      </c>
      <c r="K159" s="154">
        <v>20.390590814157</v>
      </c>
      <c r="L159" s="142">
        <v>-10.1853132030568</v>
      </c>
      <c r="M159" s="142">
        <v>-0.565360289048776</v>
      </c>
      <c r="N159" s="58"/>
      <c r="O159" s="58"/>
    </row>
    <row r="160" spans="2:15">
      <c r="F160" s="166"/>
      <c r="G160" s="166"/>
      <c r="H160" s="166"/>
      <c r="I160" s="166"/>
      <c r="J160" s="166"/>
    </row>
    <row r="161" spans="2:15">
      <c r="B161" s="118" t="s">
        <v>55</v>
      </c>
      <c r="C161" s="83">
        <v>6666110110</v>
      </c>
      <c r="D161" s="83" t="s">
        <v>62</v>
      </c>
      <c r="E161" s="83" t="s">
        <v>727</v>
      </c>
      <c r="F161" s="153">
        <v>0.14141</v>
      </c>
      <c r="G161" s="154">
        <v>0.00172230680226539</v>
      </c>
      <c r="H161" s="153">
        <v>0</v>
      </c>
      <c r="I161" s="153">
        <v>0</v>
      </c>
      <c r="J161" s="140">
        <v>0.09928</v>
      </c>
      <c r="K161" s="154">
        <v>0.000934013208647713</v>
      </c>
      <c r="L161" s="142">
        <f t="shared" ref="L161:L224" si="6">K161-G161</f>
        <v>-0.000788293593617677</v>
      </c>
      <c r="M161" s="154">
        <v>0.000934013208647713</v>
      </c>
      <c r="N161" s="58"/>
      <c r="O161" s="58"/>
    </row>
    <row r="162" spans="2:15">
      <c r="B162" s="118"/>
      <c r="C162" s="83">
        <v>6666110112</v>
      </c>
      <c r="D162" s="83" t="s">
        <v>64</v>
      </c>
      <c r="E162" s="83" t="s">
        <v>316</v>
      </c>
      <c r="F162" s="153">
        <v>0.1543</v>
      </c>
      <c r="G162" s="154">
        <v>0.00187930089519518</v>
      </c>
      <c r="H162" s="153">
        <v>0.29308</v>
      </c>
      <c r="I162" s="153">
        <v>0.00252211627826925</v>
      </c>
      <c r="J162" s="140">
        <v>0.05617</v>
      </c>
      <c r="K162" s="154">
        <v>0.000528439987205299</v>
      </c>
      <c r="L162" s="142">
        <f t="shared" si="6"/>
        <v>-0.00135086090798988</v>
      </c>
      <c r="M162" s="154">
        <v>-0.00199367629106395</v>
      </c>
      <c r="N162" s="58"/>
      <c r="O162" s="58"/>
    </row>
    <row r="163" spans="2:15">
      <c r="B163" s="118"/>
      <c r="C163" s="83">
        <v>6666110207</v>
      </c>
      <c r="D163" s="83" t="s">
        <v>68</v>
      </c>
      <c r="E163" s="83" t="s">
        <v>317</v>
      </c>
      <c r="F163" s="153">
        <v>0.13522</v>
      </c>
      <c r="G163" s="154">
        <v>0.00164691553498569</v>
      </c>
      <c r="H163" s="153">
        <v>0</v>
      </c>
      <c r="I163" s="153">
        <v>0</v>
      </c>
      <c r="J163" s="140">
        <v>0.00192</v>
      </c>
      <c r="K163" s="154">
        <v>1.80631079835174e-5</v>
      </c>
      <c r="L163" s="142">
        <f t="shared" si="6"/>
        <v>-0.00162885242700217</v>
      </c>
      <c r="M163" s="154">
        <v>1.80631079835174e-5</v>
      </c>
      <c r="N163" s="58"/>
      <c r="O163" s="58"/>
    </row>
    <row r="164" spans="2:15">
      <c r="B164" s="118"/>
      <c r="C164" s="83">
        <v>6666110506</v>
      </c>
      <c r="D164" s="83" t="s">
        <v>70</v>
      </c>
      <c r="E164" s="83" t="s">
        <v>318</v>
      </c>
      <c r="F164" s="153">
        <v>0.15084</v>
      </c>
      <c r="G164" s="154">
        <v>0.00183715973448633</v>
      </c>
      <c r="H164" s="153">
        <v>0</v>
      </c>
      <c r="I164" s="153">
        <v>0</v>
      </c>
      <c r="J164" s="140">
        <v>0.09801</v>
      </c>
      <c r="K164" s="154">
        <v>0.000922065215346116</v>
      </c>
      <c r="L164" s="142">
        <f t="shared" si="6"/>
        <v>-0.000915094519140214</v>
      </c>
      <c r="M164" s="154">
        <v>0.000922065215346116</v>
      </c>
      <c r="N164" s="58"/>
      <c r="O164" s="58"/>
    </row>
    <row r="165" spans="2:15">
      <c r="B165" s="118"/>
      <c r="C165" s="156" t="s">
        <v>319</v>
      </c>
      <c r="D165" s="156" t="s">
        <v>76</v>
      </c>
      <c r="E165" s="156" t="s">
        <v>320</v>
      </c>
      <c r="F165" s="190">
        <v>0.58177</v>
      </c>
      <c r="G165" s="192">
        <v>0.00708568296693259</v>
      </c>
      <c r="H165" s="190">
        <v>0.29308</v>
      </c>
      <c r="I165" s="190">
        <v>0.00252211627826925</v>
      </c>
      <c r="J165" s="193">
        <v>0.25538</v>
      </c>
      <c r="K165" s="192">
        <v>0.00240258151918264</v>
      </c>
      <c r="L165" s="194">
        <f t="shared" si="6"/>
        <v>-0.00468310144774995</v>
      </c>
      <c r="M165" s="192">
        <v>-0.000119534759086606</v>
      </c>
      <c r="N165" s="195"/>
      <c r="O165" s="195"/>
    </row>
    <row r="166" spans="2:15">
      <c r="B166" s="118" t="s">
        <v>78</v>
      </c>
      <c r="C166" s="83">
        <v>6666010380</v>
      </c>
      <c r="D166" s="83" t="s">
        <v>81</v>
      </c>
      <c r="E166" s="83" t="s">
        <v>321</v>
      </c>
      <c r="F166" s="153">
        <v>0</v>
      </c>
      <c r="G166" s="154">
        <v>0</v>
      </c>
      <c r="H166" s="153">
        <v>0</v>
      </c>
      <c r="I166" s="153">
        <v>0</v>
      </c>
      <c r="J166" s="140">
        <v>0</v>
      </c>
      <c r="K166" s="154">
        <v>0</v>
      </c>
      <c r="L166" s="142">
        <f t="shared" si="6"/>
        <v>0</v>
      </c>
      <c r="M166" s="154">
        <v>0</v>
      </c>
      <c r="N166" s="58"/>
      <c r="O166" s="58"/>
    </row>
    <row r="167" spans="2:15">
      <c r="B167" s="118"/>
      <c r="C167" s="83">
        <v>5102040406</v>
      </c>
      <c r="D167" s="83" t="s">
        <v>322</v>
      </c>
      <c r="E167" s="83" t="s">
        <v>323</v>
      </c>
      <c r="F167" s="153">
        <v>0</v>
      </c>
      <c r="G167" s="154">
        <v>0</v>
      </c>
      <c r="H167" s="153">
        <v>0</v>
      </c>
      <c r="I167" s="153">
        <v>0</v>
      </c>
      <c r="J167" s="140">
        <v>-2.39888</v>
      </c>
      <c r="K167" s="154">
        <v>-0.0225683481664064</v>
      </c>
      <c r="L167" s="142">
        <f t="shared" si="6"/>
        <v>-0.0225683481664064</v>
      </c>
      <c r="M167" s="154">
        <v>-0.0225683481664064</v>
      </c>
      <c r="N167" s="58"/>
      <c r="O167" s="58"/>
    </row>
    <row r="168" spans="2:15">
      <c r="B168" s="118"/>
      <c r="C168" s="156" t="s">
        <v>324</v>
      </c>
      <c r="D168" s="156" t="s">
        <v>97</v>
      </c>
      <c r="E168" s="156" t="s">
        <v>325</v>
      </c>
      <c r="F168" s="190">
        <v>0</v>
      </c>
      <c r="G168" s="192">
        <v>0</v>
      </c>
      <c r="H168" s="190">
        <v>0</v>
      </c>
      <c r="I168" s="190">
        <v>0</v>
      </c>
      <c r="J168" s="193">
        <v>-2.39888</v>
      </c>
      <c r="K168" s="192">
        <v>-0.0225683481664064</v>
      </c>
      <c r="L168" s="194">
        <f t="shared" si="6"/>
        <v>-0.0225683481664064</v>
      </c>
      <c r="M168" s="192">
        <v>-0.0225683481664064</v>
      </c>
      <c r="N168" s="195"/>
      <c r="O168" s="195"/>
    </row>
    <row r="169" spans="2:15">
      <c r="B169" s="118" t="s">
        <v>111</v>
      </c>
      <c r="C169" s="83">
        <v>6666029996</v>
      </c>
      <c r="D169" s="83" t="s">
        <v>190</v>
      </c>
      <c r="E169" s="83" t="s">
        <v>728</v>
      </c>
      <c r="F169" s="147">
        <v>0.01628</v>
      </c>
      <c r="G169" s="203">
        <v>0.000198282686803483</v>
      </c>
      <c r="H169" s="147">
        <v>0</v>
      </c>
      <c r="I169" s="153">
        <v>0</v>
      </c>
      <c r="J169" s="140">
        <v>0</v>
      </c>
      <c r="K169" s="154">
        <v>0</v>
      </c>
      <c r="L169" s="142">
        <f t="shared" si="6"/>
        <v>-0.000198282686803483</v>
      </c>
      <c r="M169" s="154">
        <v>0</v>
      </c>
      <c r="N169" s="58"/>
      <c r="O169" s="58"/>
    </row>
    <row r="170" spans="2:15">
      <c r="B170" s="118"/>
      <c r="C170" s="83">
        <v>6666029700</v>
      </c>
      <c r="D170" s="83" t="s">
        <v>186</v>
      </c>
      <c r="E170" s="83" t="s">
        <v>729</v>
      </c>
      <c r="F170" s="147">
        <v>122.14437</v>
      </c>
      <c r="G170" s="203">
        <v>1.48766055660435</v>
      </c>
      <c r="H170" s="147">
        <v>5.48764</v>
      </c>
      <c r="I170" s="153">
        <v>0.0472241919383154</v>
      </c>
      <c r="J170" s="140">
        <v>29.60842</v>
      </c>
      <c r="K170" s="154">
        <v>0.278552129000696</v>
      </c>
      <c r="L170" s="142">
        <f t="shared" si="6"/>
        <v>-1.20910842760365</v>
      </c>
      <c r="M170" s="154">
        <v>0.231327937062381</v>
      </c>
      <c r="N170" s="58"/>
      <c r="O170" s="58"/>
    </row>
    <row r="171" spans="2:15">
      <c r="B171" s="118"/>
      <c r="C171" s="83">
        <v>6666010322</v>
      </c>
      <c r="D171" s="83" t="s">
        <v>138</v>
      </c>
      <c r="E171" s="83" t="s">
        <v>328</v>
      </c>
      <c r="F171" s="147">
        <v>0.00277</v>
      </c>
      <c r="G171" s="203">
        <v>3.37372876195116e-5</v>
      </c>
      <c r="H171" s="147">
        <v>3.07489</v>
      </c>
      <c r="I171" s="153">
        <v>0.0264611373102475</v>
      </c>
      <c r="J171" s="140">
        <v>0.36588</v>
      </c>
      <c r="K171" s="154">
        <v>0.00344215101510904</v>
      </c>
      <c r="L171" s="142">
        <f t="shared" si="6"/>
        <v>0.00340841372748953</v>
      </c>
      <c r="M171" s="154">
        <v>-0.0230189862951385</v>
      </c>
      <c r="N171" s="58"/>
      <c r="O171" s="58"/>
    </row>
    <row r="172" spans="2:15">
      <c r="B172" s="118"/>
      <c r="C172" s="83">
        <v>6666020495</v>
      </c>
      <c r="D172" s="83" t="s">
        <v>161</v>
      </c>
      <c r="E172" s="83" t="s">
        <v>731</v>
      </c>
      <c r="F172" s="147">
        <v>10.74655</v>
      </c>
      <c r="G172" s="203">
        <v>0.130887887461178</v>
      </c>
      <c r="H172" s="147">
        <v>0</v>
      </c>
      <c r="I172" s="153">
        <v>0</v>
      </c>
      <c r="J172" s="140">
        <v>0.06932</v>
      </c>
      <c r="K172" s="154">
        <v>0.00065215346115491</v>
      </c>
      <c r="L172" s="142">
        <f t="shared" si="6"/>
        <v>-0.130235734000023</v>
      </c>
      <c r="M172" s="154">
        <v>0.00065215346115491</v>
      </c>
      <c r="N172" s="58"/>
      <c r="O172" s="58"/>
    </row>
    <row r="173" spans="2:15">
      <c r="B173" s="118"/>
      <c r="C173" s="83">
        <v>5301060000</v>
      </c>
      <c r="D173" s="83" t="s">
        <v>124</v>
      </c>
      <c r="E173" s="83" t="s">
        <v>330</v>
      </c>
      <c r="F173" s="147">
        <v>0</v>
      </c>
      <c r="G173" s="203">
        <v>0</v>
      </c>
      <c r="H173" s="147">
        <v>0</v>
      </c>
      <c r="I173" s="153">
        <v>0</v>
      </c>
      <c r="J173" s="140">
        <v>0</v>
      </c>
      <c r="K173" s="154">
        <v>0</v>
      </c>
      <c r="L173" s="142">
        <f t="shared" si="6"/>
        <v>0</v>
      </c>
      <c r="M173" s="154">
        <v>0</v>
      </c>
      <c r="N173" s="58"/>
      <c r="O173" s="58"/>
    </row>
    <row r="174" spans="2:15">
      <c r="B174" s="118"/>
      <c r="C174" s="83">
        <v>5601050000</v>
      </c>
      <c r="D174" s="83" t="s">
        <v>130</v>
      </c>
      <c r="E174" s="83" t="s">
        <v>732</v>
      </c>
      <c r="F174" s="147">
        <v>0.02009</v>
      </c>
      <c r="G174" s="203">
        <v>0.000244686681688082</v>
      </c>
      <c r="H174" s="147">
        <v>0</v>
      </c>
      <c r="I174" s="153">
        <v>0</v>
      </c>
      <c r="J174" s="140">
        <v>0</v>
      </c>
      <c r="K174" s="154">
        <v>0</v>
      </c>
      <c r="L174" s="142">
        <f t="shared" si="6"/>
        <v>-0.000244686681688082</v>
      </c>
      <c r="M174" s="154">
        <v>0</v>
      </c>
      <c r="N174" s="58"/>
      <c r="O174" s="58"/>
    </row>
    <row r="175" spans="2:15">
      <c r="B175" s="118"/>
      <c r="C175" s="83">
        <v>5601050100</v>
      </c>
      <c r="D175" s="83" t="s">
        <v>132</v>
      </c>
      <c r="E175" s="83" t="s">
        <v>733</v>
      </c>
      <c r="F175" s="147">
        <v>0.92271</v>
      </c>
      <c r="G175" s="203">
        <v>0.0112381706351623</v>
      </c>
      <c r="H175" s="147">
        <v>0</v>
      </c>
      <c r="I175" s="153">
        <v>0</v>
      </c>
      <c r="J175" s="140">
        <v>-2.63416</v>
      </c>
      <c r="K175" s="154">
        <v>-0.0247818315238866</v>
      </c>
      <c r="L175" s="142">
        <f t="shared" si="6"/>
        <v>-0.0360200021590489</v>
      </c>
      <c r="M175" s="154">
        <v>-0.0247818315238866</v>
      </c>
      <c r="N175" s="58"/>
      <c r="O175" s="58"/>
    </row>
    <row r="176" spans="2:15">
      <c r="B176" s="118"/>
      <c r="C176" s="83">
        <v>5601080000</v>
      </c>
      <c r="D176" s="83" t="s">
        <v>333</v>
      </c>
      <c r="E176" s="83" t="s">
        <v>734</v>
      </c>
      <c r="F176" s="147">
        <v>6e-5</v>
      </c>
      <c r="G176" s="203">
        <v>7.30771572985811e-7</v>
      </c>
      <c r="H176" s="147">
        <v>0</v>
      </c>
      <c r="I176" s="153">
        <v>0</v>
      </c>
      <c r="J176" s="140">
        <v>0</v>
      </c>
      <c r="K176" s="154">
        <v>0</v>
      </c>
      <c r="L176" s="142">
        <f t="shared" si="6"/>
        <v>-7.30771572985811e-7</v>
      </c>
      <c r="M176" s="154">
        <v>0</v>
      </c>
      <c r="N176" s="58"/>
      <c r="O176" s="58"/>
    </row>
    <row r="177" spans="2:15">
      <c r="B177" s="118"/>
      <c r="C177" s="83">
        <v>6666020101</v>
      </c>
      <c r="D177" s="83" t="s">
        <v>140</v>
      </c>
      <c r="E177" s="83" t="s">
        <v>335</v>
      </c>
      <c r="F177" s="147">
        <v>0</v>
      </c>
      <c r="G177" s="203">
        <v>0</v>
      </c>
      <c r="H177" s="147">
        <v>0.79074</v>
      </c>
      <c r="I177" s="153">
        <v>0.00680475715121683</v>
      </c>
      <c r="J177" s="140">
        <v>0.34689</v>
      </c>
      <c r="K177" s="154">
        <v>0.00326349558770956</v>
      </c>
      <c r="L177" s="142">
        <f t="shared" si="6"/>
        <v>0.00326349558770956</v>
      </c>
      <c r="M177" s="154">
        <v>-0.00354126156350727</v>
      </c>
      <c r="N177" s="58"/>
      <c r="O177" s="58"/>
    </row>
    <row r="178" spans="2:15">
      <c r="B178" s="118"/>
      <c r="C178" s="83">
        <v>6666021200</v>
      </c>
      <c r="D178" s="83" t="s">
        <v>336</v>
      </c>
      <c r="E178" s="83" t="s">
        <v>337</v>
      </c>
      <c r="F178" s="147">
        <v>0</v>
      </c>
      <c r="G178" s="203">
        <v>0</v>
      </c>
      <c r="H178" s="147">
        <v>2.69917</v>
      </c>
      <c r="I178" s="153">
        <v>0.0232278579050635</v>
      </c>
      <c r="J178" s="140">
        <v>2.4475</v>
      </c>
      <c r="K178" s="154">
        <v>0.023025758744614</v>
      </c>
      <c r="L178" s="142">
        <f t="shared" si="6"/>
        <v>0.023025758744614</v>
      </c>
      <c r="M178" s="154">
        <v>-0.000202099160449516</v>
      </c>
      <c r="N178" s="58"/>
      <c r="O178" s="58"/>
    </row>
    <row r="179" spans="2:15">
      <c r="B179" s="118"/>
      <c r="C179" s="83">
        <v>6666020201</v>
      </c>
      <c r="D179" s="83" t="s">
        <v>143</v>
      </c>
      <c r="E179" s="83" t="s">
        <v>635</v>
      </c>
      <c r="F179" s="147">
        <v>0.1187</v>
      </c>
      <c r="G179" s="203">
        <v>0.00144570976189026</v>
      </c>
      <c r="H179" s="147">
        <v>0</v>
      </c>
      <c r="I179" s="153">
        <v>0</v>
      </c>
      <c r="J179" s="140">
        <v>0.08765</v>
      </c>
      <c r="K179" s="154">
        <v>0.000824599695185053</v>
      </c>
      <c r="L179" s="142">
        <f t="shared" si="6"/>
        <v>-0.000621110066705207</v>
      </c>
      <c r="M179" s="154">
        <v>0.000824599695185053</v>
      </c>
      <c r="N179" s="58"/>
      <c r="O179" s="58"/>
    </row>
    <row r="180" spans="2:15">
      <c r="B180" s="118"/>
      <c r="C180" s="83">
        <v>6666020202</v>
      </c>
      <c r="D180" s="83" t="s">
        <v>146</v>
      </c>
      <c r="E180" s="83" t="s">
        <v>636</v>
      </c>
      <c r="F180" s="147">
        <v>0</v>
      </c>
      <c r="G180" s="203">
        <v>0</v>
      </c>
      <c r="H180" s="147">
        <v>0.97161</v>
      </c>
      <c r="I180" s="153">
        <v>0.00836124401913876</v>
      </c>
      <c r="J180" s="140">
        <v>0</v>
      </c>
      <c r="K180" s="154">
        <v>0</v>
      </c>
      <c r="L180" s="142">
        <f t="shared" si="6"/>
        <v>0</v>
      </c>
      <c r="M180" s="154">
        <v>-0.00836124401913876</v>
      </c>
      <c r="N180" s="58"/>
      <c r="O180" s="58"/>
    </row>
    <row r="181" spans="2:15">
      <c r="B181" s="118"/>
      <c r="C181" s="83">
        <v>6666020204</v>
      </c>
      <c r="D181" s="83" t="s">
        <v>148</v>
      </c>
      <c r="E181" s="83" t="s">
        <v>340</v>
      </c>
      <c r="F181" s="147">
        <v>0</v>
      </c>
      <c r="G181" s="203">
        <v>0</v>
      </c>
      <c r="H181" s="147">
        <v>0.53691</v>
      </c>
      <c r="I181" s="153">
        <v>0.00462040893600909</v>
      </c>
      <c r="J181" s="140">
        <v>1.65295</v>
      </c>
      <c r="K181" s="154">
        <v>0.0155507366361225</v>
      </c>
      <c r="L181" s="142">
        <f t="shared" si="6"/>
        <v>0.0155507366361225</v>
      </c>
      <c r="M181" s="154">
        <v>0.0109303277001134</v>
      </c>
      <c r="N181" s="58"/>
      <c r="O181" s="58"/>
    </row>
    <row r="182" spans="2:15">
      <c r="B182" s="118"/>
      <c r="C182" s="83">
        <v>6666020301</v>
      </c>
      <c r="D182" s="83" t="s">
        <v>341</v>
      </c>
      <c r="E182" s="83" t="s">
        <v>342</v>
      </c>
      <c r="F182" s="147">
        <v>0.1603</v>
      </c>
      <c r="G182" s="203">
        <v>0.00195237805249376</v>
      </c>
      <c r="H182" s="147">
        <v>0.35644</v>
      </c>
      <c r="I182" s="153">
        <v>0.00306736429038587</v>
      </c>
      <c r="J182" s="140">
        <v>0.06146</v>
      </c>
      <c r="K182" s="154">
        <v>0.000578207612847386</v>
      </c>
      <c r="L182" s="142">
        <f t="shared" si="6"/>
        <v>-0.00137417043964637</v>
      </c>
      <c r="M182" s="154">
        <v>-0.00248915667753849</v>
      </c>
      <c r="N182" s="58"/>
      <c r="O182" s="58"/>
    </row>
    <row r="183" spans="2:15">
      <c r="B183" s="118"/>
      <c r="C183" s="83">
        <v>6666020403</v>
      </c>
      <c r="D183" s="83" t="s">
        <v>157</v>
      </c>
      <c r="E183" s="83" t="s">
        <v>343</v>
      </c>
      <c r="F183" s="147">
        <v>0</v>
      </c>
      <c r="G183" s="203">
        <v>0</v>
      </c>
      <c r="H183" s="147">
        <v>0</v>
      </c>
      <c r="I183" s="153">
        <v>0</v>
      </c>
      <c r="J183" s="140">
        <v>0</v>
      </c>
      <c r="K183" s="154">
        <v>0</v>
      </c>
      <c r="L183" s="142">
        <f t="shared" si="6"/>
        <v>0</v>
      </c>
      <c r="M183" s="154">
        <v>0</v>
      </c>
      <c r="N183" s="58"/>
      <c r="O183" s="58"/>
    </row>
    <row r="184" spans="2:15">
      <c r="B184" s="118"/>
      <c r="C184" s="83">
        <v>6666020504</v>
      </c>
      <c r="D184" s="83" t="s">
        <v>163</v>
      </c>
      <c r="E184" s="83" t="s">
        <v>344</v>
      </c>
      <c r="F184" s="147">
        <v>0</v>
      </c>
      <c r="G184" s="203">
        <v>0</v>
      </c>
      <c r="H184" s="147">
        <v>0</v>
      </c>
      <c r="I184" s="153">
        <v>0</v>
      </c>
      <c r="J184" s="140">
        <v>0</v>
      </c>
      <c r="K184" s="154">
        <v>0</v>
      </c>
      <c r="L184" s="142">
        <f t="shared" si="6"/>
        <v>0</v>
      </c>
      <c r="M184" s="154">
        <v>0</v>
      </c>
      <c r="N184" s="58"/>
      <c r="O184" s="58"/>
    </row>
    <row r="185" spans="2:15">
      <c r="B185" s="118"/>
      <c r="C185" s="83">
        <v>6666020508</v>
      </c>
      <c r="D185" s="83" t="s">
        <v>165</v>
      </c>
      <c r="E185" s="83" t="s">
        <v>345</v>
      </c>
      <c r="F185" s="147">
        <v>0.00614</v>
      </c>
      <c r="G185" s="203">
        <v>7.47822909688813e-5</v>
      </c>
      <c r="H185" s="147">
        <v>0.02195</v>
      </c>
      <c r="I185" s="153">
        <v>0.000188891948642043</v>
      </c>
      <c r="J185" s="140">
        <v>0.06259</v>
      </c>
      <c r="K185" s="154">
        <v>0.000588838504525185</v>
      </c>
      <c r="L185" s="142">
        <f t="shared" si="6"/>
        <v>0.000514056213556304</v>
      </c>
      <c r="M185" s="154">
        <v>0.000399946555883142</v>
      </c>
      <c r="N185" s="58"/>
      <c r="O185" s="58"/>
    </row>
    <row r="186" spans="2:15">
      <c r="B186" s="118"/>
      <c r="C186" s="83">
        <v>6666020601</v>
      </c>
      <c r="D186" s="83" t="s">
        <v>346</v>
      </c>
      <c r="E186" s="83" t="s">
        <v>735</v>
      </c>
      <c r="F186" s="147">
        <v>0</v>
      </c>
      <c r="G186" s="203">
        <v>0</v>
      </c>
      <c r="H186" s="147">
        <v>0.79658</v>
      </c>
      <c r="I186" s="153">
        <v>0.00685501359677808</v>
      </c>
      <c r="J186" s="140">
        <v>0</v>
      </c>
      <c r="K186" s="154">
        <v>0</v>
      </c>
      <c r="L186" s="142">
        <f t="shared" si="6"/>
        <v>0</v>
      </c>
      <c r="M186" s="154">
        <v>-0.00685501359677808</v>
      </c>
      <c r="N186" s="58"/>
      <c r="O186" s="58"/>
    </row>
    <row r="187" spans="2:15">
      <c r="B187" s="118"/>
      <c r="C187" s="83">
        <v>6666020602</v>
      </c>
      <c r="D187" s="83" t="s">
        <v>167</v>
      </c>
      <c r="E187" s="83" t="s">
        <v>643</v>
      </c>
      <c r="F187" s="147">
        <v>0</v>
      </c>
      <c r="G187" s="203">
        <v>0</v>
      </c>
      <c r="H187" s="147">
        <v>0</v>
      </c>
      <c r="I187" s="153">
        <v>0</v>
      </c>
      <c r="J187" s="140">
        <v>0</v>
      </c>
      <c r="K187" s="154">
        <v>0</v>
      </c>
      <c r="L187" s="142">
        <f t="shared" si="6"/>
        <v>0</v>
      </c>
      <c r="M187" s="154">
        <v>0</v>
      </c>
      <c r="N187" s="58"/>
      <c r="O187" s="58"/>
    </row>
    <row r="188" spans="2:15">
      <c r="B188" s="118"/>
      <c r="C188" s="83">
        <v>6666020701</v>
      </c>
      <c r="D188" s="83" t="s">
        <v>170</v>
      </c>
      <c r="E188" s="83" t="s">
        <v>348</v>
      </c>
      <c r="F188" s="147">
        <v>35.60078</v>
      </c>
      <c r="G188" s="203">
        <v>0.433600633335363</v>
      </c>
      <c r="H188" s="147">
        <v>20.13725</v>
      </c>
      <c r="I188" s="153">
        <v>0.17329222746205</v>
      </c>
      <c r="J188" s="140">
        <v>20.22796</v>
      </c>
      <c r="K188" s="154">
        <v>0.190301992586599</v>
      </c>
      <c r="L188" s="142">
        <f t="shared" si="6"/>
        <v>-0.243298640748764</v>
      </c>
      <c r="M188" s="154">
        <v>0.0170097651245499</v>
      </c>
      <c r="N188" s="58"/>
      <c r="O188" s="58"/>
    </row>
    <row r="189" spans="2:15">
      <c r="B189" s="118"/>
      <c r="C189" s="83">
        <v>6666020801</v>
      </c>
      <c r="D189" s="83" t="s">
        <v>349</v>
      </c>
      <c r="E189" s="83" t="s">
        <v>736</v>
      </c>
      <c r="F189" s="147">
        <v>0</v>
      </c>
      <c r="G189" s="203">
        <v>0</v>
      </c>
      <c r="H189" s="147">
        <v>0.96587</v>
      </c>
      <c r="I189" s="153">
        <v>0.00831184812915218</v>
      </c>
      <c r="J189" s="140">
        <v>0.44198</v>
      </c>
      <c r="K189" s="154">
        <v>0.00415808982633074</v>
      </c>
      <c r="L189" s="142">
        <f t="shared" si="6"/>
        <v>0.00415808982633074</v>
      </c>
      <c r="M189" s="154">
        <v>-0.00415375830282144</v>
      </c>
      <c r="N189" s="58"/>
      <c r="O189" s="58"/>
    </row>
    <row r="190" spans="2:15">
      <c r="B190" s="118"/>
      <c r="C190" s="83">
        <v>6666020803</v>
      </c>
      <c r="D190" s="83" t="s">
        <v>174</v>
      </c>
      <c r="E190" s="83" t="s">
        <v>645</v>
      </c>
      <c r="F190" s="147">
        <v>0</v>
      </c>
      <c r="G190" s="203">
        <v>0</v>
      </c>
      <c r="H190" s="147">
        <v>0</v>
      </c>
      <c r="I190" s="153">
        <v>0</v>
      </c>
      <c r="J190" s="140">
        <v>0.34622</v>
      </c>
      <c r="K190" s="154">
        <v>0.00325719231565281</v>
      </c>
      <c r="L190" s="142">
        <f t="shared" si="6"/>
        <v>0.00325719231565281</v>
      </c>
      <c r="M190" s="154">
        <v>0.00325719231565281</v>
      </c>
      <c r="N190" s="58"/>
      <c r="O190" s="58"/>
    </row>
    <row r="191" spans="2:15">
      <c r="B191" s="118"/>
      <c r="C191" s="83">
        <v>6666021100</v>
      </c>
      <c r="D191" s="83" t="s">
        <v>176</v>
      </c>
      <c r="E191" s="83" t="s">
        <v>352</v>
      </c>
      <c r="F191" s="147">
        <v>0.65261</v>
      </c>
      <c r="G191" s="203">
        <v>0.0079484806041045</v>
      </c>
      <c r="H191" s="147">
        <v>1.10613</v>
      </c>
      <c r="I191" s="153">
        <v>0.00951886337819697</v>
      </c>
      <c r="J191" s="140">
        <v>0.74255</v>
      </c>
      <c r="K191" s="154">
        <v>0.00698581293393795</v>
      </c>
      <c r="L191" s="142">
        <f t="shared" si="6"/>
        <v>-0.00096266767016655</v>
      </c>
      <c r="M191" s="154">
        <v>-0.00253305044425902</v>
      </c>
      <c r="N191" s="58"/>
      <c r="O191" s="58"/>
    </row>
    <row r="192" spans="2:15">
      <c r="B192" s="118"/>
      <c r="C192" s="83">
        <v>6666021102</v>
      </c>
      <c r="D192" s="83" t="s">
        <v>353</v>
      </c>
      <c r="E192" s="83" t="s">
        <v>737</v>
      </c>
      <c r="F192" s="147">
        <v>15.53284</v>
      </c>
      <c r="G192" s="203">
        <v>0.189182631995615</v>
      </c>
      <c r="H192" s="147">
        <v>2.98412</v>
      </c>
      <c r="I192" s="153">
        <v>0.0256800110151114</v>
      </c>
      <c r="J192" s="140">
        <v>3.42527</v>
      </c>
      <c r="K192" s="154">
        <v>0.0322244905639077</v>
      </c>
      <c r="L192" s="142">
        <f t="shared" si="6"/>
        <v>-0.156958141431707</v>
      </c>
      <c r="M192" s="154">
        <v>0.0065444795487963</v>
      </c>
      <c r="N192" s="58"/>
      <c r="O192" s="58"/>
    </row>
    <row r="193" spans="2:15">
      <c r="B193" s="118"/>
      <c r="C193" s="83">
        <v>6666021104</v>
      </c>
      <c r="D193" s="83" t="s">
        <v>178</v>
      </c>
      <c r="E193" s="83" t="s">
        <v>355</v>
      </c>
      <c r="F193" s="147">
        <v>0</v>
      </c>
      <c r="G193" s="203">
        <v>0</v>
      </c>
      <c r="H193" s="147">
        <v>0.56647</v>
      </c>
      <c r="I193" s="153">
        <v>0.0048747891638842</v>
      </c>
      <c r="J193" s="140">
        <v>0.12801</v>
      </c>
      <c r="K193" s="154">
        <v>0.00120430127758858</v>
      </c>
      <c r="L193" s="142">
        <f t="shared" si="6"/>
        <v>0.00120430127758858</v>
      </c>
      <c r="M193" s="154">
        <v>-0.00367048788629563</v>
      </c>
      <c r="N193" s="58"/>
      <c r="O193" s="58"/>
    </row>
    <row r="194" spans="2:15">
      <c r="B194" s="118"/>
      <c r="C194" s="83">
        <v>6666021103</v>
      </c>
      <c r="D194" s="83" t="s">
        <v>356</v>
      </c>
      <c r="E194" s="83" t="s">
        <v>357</v>
      </c>
      <c r="F194" s="147">
        <v>0</v>
      </c>
      <c r="G194" s="203">
        <v>0</v>
      </c>
      <c r="H194" s="147">
        <v>3.84972</v>
      </c>
      <c r="I194" s="153">
        <v>0.0331289800695329</v>
      </c>
      <c r="J194" s="140">
        <v>0</v>
      </c>
      <c r="K194" s="154">
        <v>0</v>
      </c>
      <c r="L194" s="142">
        <f t="shared" si="6"/>
        <v>0</v>
      </c>
      <c r="M194" s="154">
        <v>-0.0331289800695329</v>
      </c>
      <c r="N194" s="58"/>
      <c r="O194" s="58"/>
    </row>
    <row r="195" spans="2:15">
      <c r="B195" s="118"/>
      <c r="C195" s="83">
        <v>6666021300</v>
      </c>
      <c r="D195" s="83" t="s">
        <v>358</v>
      </c>
      <c r="E195" s="83" t="s">
        <v>359</v>
      </c>
      <c r="F195" s="147">
        <v>0</v>
      </c>
      <c r="G195" s="203">
        <v>0</v>
      </c>
      <c r="H195" s="147">
        <v>3.67549</v>
      </c>
      <c r="I195" s="153">
        <v>0.0316296340917696</v>
      </c>
      <c r="J195" s="140">
        <v>0.108</v>
      </c>
      <c r="K195" s="154">
        <v>0.00101604982407285</v>
      </c>
      <c r="L195" s="142">
        <f t="shared" si="6"/>
        <v>0.00101604982407285</v>
      </c>
      <c r="M195" s="154">
        <v>-0.0306135842676968</v>
      </c>
      <c r="N195" s="58"/>
      <c r="O195" s="58"/>
    </row>
    <row r="196" spans="2:15">
      <c r="B196" s="118"/>
      <c r="C196" s="83">
        <v>6666021902</v>
      </c>
      <c r="D196" s="83" t="s">
        <v>180</v>
      </c>
      <c r="E196" s="83" t="s">
        <v>360</v>
      </c>
      <c r="F196" s="147">
        <v>-1e-5</v>
      </c>
      <c r="G196" s="203">
        <v>-1.21795262164302e-7</v>
      </c>
      <c r="H196" s="147">
        <v>4.20465</v>
      </c>
      <c r="I196" s="153">
        <v>0.0361833499707411</v>
      </c>
      <c r="J196" s="140">
        <v>-0.08246</v>
      </c>
      <c r="K196" s="154">
        <v>-0.000775772856417107</v>
      </c>
      <c r="L196" s="142">
        <f t="shared" si="6"/>
        <v>-0.000775651061154943</v>
      </c>
      <c r="M196" s="154">
        <v>-0.0369591228271582</v>
      </c>
      <c r="N196" s="58"/>
      <c r="O196" s="58"/>
    </row>
    <row r="197" spans="2:15">
      <c r="B197" s="118"/>
      <c r="C197" s="83">
        <v>6666022100</v>
      </c>
      <c r="D197" s="83" t="s">
        <v>182</v>
      </c>
      <c r="E197" s="83" t="s">
        <v>738</v>
      </c>
      <c r="F197" s="147">
        <v>0.0001</v>
      </c>
      <c r="G197" s="203">
        <v>1.21795262164302e-6</v>
      </c>
      <c r="H197" s="147">
        <v>0.56993</v>
      </c>
      <c r="I197" s="153">
        <v>0.0049045643867681</v>
      </c>
      <c r="J197" s="140">
        <v>-0.0754</v>
      </c>
      <c r="K197" s="154">
        <v>-0.000709353303102715</v>
      </c>
      <c r="L197" s="142">
        <f t="shared" si="6"/>
        <v>-0.000710571255724358</v>
      </c>
      <c r="M197" s="154">
        <v>-0.00561391768987081</v>
      </c>
      <c r="N197" s="58"/>
      <c r="O197" s="58"/>
    </row>
    <row r="198" spans="2:15">
      <c r="B198" s="118"/>
      <c r="C198" s="83">
        <v>6666022300</v>
      </c>
      <c r="D198" s="83" t="s">
        <v>184</v>
      </c>
      <c r="E198" s="83" t="s">
        <v>362</v>
      </c>
      <c r="F198" s="147">
        <v>8.70346</v>
      </c>
      <c r="G198" s="203">
        <v>0.106004019243651</v>
      </c>
      <c r="H198" s="147">
        <v>6.39185312156341</v>
      </c>
      <c r="I198" s="153">
        <v>0.0550054483629084</v>
      </c>
      <c r="J198" s="140">
        <v>2.44438</v>
      </c>
      <c r="K198" s="154">
        <v>0.0229964061941408</v>
      </c>
      <c r="L198" s="142">
        <f t="shared" si="6"/>
        <v>-0.0830076130495102</v>
      </c>
      <c r="M198" s="154">
        <v>-0.0320090421687676</v>
      </c>
      <c r="N198" s="58"/>
      <c r="O198" s="58"/>
    </row>
    <row r="199" spans="2:15">
      <c r="B199" s="118"/>
      <c r="C199" s="83">
        <v>6666029900</v>
      </c>
      <c r="D199" s="83" t="s">
        <v>188</v>
      </c>
      <c r="E199" s="83" t="s">
        <v>739</v>
      </c>
      <c r="F199" s="147">
        <v>0.22041</v>
      </c>
      <c r="G199" s="203">
        <v>0.00268448937336338</v>
      </c>
      <c r="H199" s="147">
        <v>0</v>
      </c>
      <c r="I199" s="153">
        <v>0</v>
      </c>
      <c r="J199" s="140">
        <v>0.0175</v>
      </c>
      <c r="K199" s="154">
        <v>0.000164637702974768</v>
      </c>
      <c r="L199" s="142">
        <f t="shared" si="6"/>
        <v>-0.00251985167038861</v>
      </c>
      <c r="M199" s="154">
        <v>0.000164637702974768</v>
      </c>
      <c r="N199" s="58"/>
      <c r="O199" s="58"/>
    </row>
    <row r="200" spans="2:15">
      <c r="B200" s="118"/>
      <c r="C200" s="83">
        <v>6666029997</v>
      </c>
      <c r="D200" s="83" t="s">
        <v>191</v>
      </c>
      <c r="E200" s="83" t="s">
        <v>364</v>
      </c>
      <c r="F200" s="147">
        <v>12.39654</v>
      </c>
      <c r="G200" s="203">
        <v>0.150983983923025</v>
      </c>
      <c r="H200" s="147">
        <v>0</v>
      </c>
      <c r="I200" s="153">
        <v>0</v>
      </c>
      <c r="J200" s="140">
        <v>2.60497</v>
      </c>
      <c r="K200" s="154">
        <v>0.0245072158353247</v>
      </c>
      <c r="L200" s="142">
        <f t="shared" si="6"/>
        <v>-0.1264767680877</v>
      </c>
      <c r="M200" s="154">
        <v>0.0245072158353247</v>
      </c>
      <c r="N200" s="58"/>
      <c r="O200" s="58"/>
    </row>
    <row r="201" spans="2:15">
      <c r="B201" s="118"/>
      <c r="C201" s="83">
        <v>6666031100</v>
      </c>
      <c r="D201" s="83" t="s">
        <v>365</v>
      </c>
      <c r="E201" s="83" t="s">
        <v>740</v>
      </c>
      <c r="F201" s="147">
        <v>0</v>
      </c>
      <c r="G201" s="203">
        <v>0</v>
      </c>
      <c r="H201" s="147">
        <v>0</v>
      </c>
      <c r="I201" s="153">
        <v>0</v>
      </c>
      <c r="J201" s="140">
        <v>0</v>
      </c>
      <c r="K201" s="154">
        <v>0</v>
      </c>
      <c r="L201" s="142">
        <f t="shared" si="6"/>
        <v>0</v>
      </c>
      <c r="M201" s="154">
        <v>0</v>
      </c>
      <c r="N201" s="58"/>
      <c r="O201" s="58"/>
    </row>
    <row r="202" spans="2:15">
      <c r="B202" s="118"/>
      <c r="C202" s="83">
        <v>6666050107</v>
      </c>
      <c r="D202" s="83" t="s">
        <v>197</v>
      </c>
      <c r="E202" s="83" t="s">
        <v>367</v>
      </c>
      <c r="F202" s="147">
        <v>0.01567</v>
      </c>
      <c r="G202" s="203">
        <v>0.000190853175811461</v>
      </c>
      <c r="H202" s="147">
        <v>0</v>
      </c>
      <c r="I202" s="153">
        <v>0</v>
      </c>
      <c r="J202" s="140">
        <v>0</v>
      </c>
      <c r="K202" s="154">
        <v>0</v>
      </c>
      <c r="L202" s="142">
        <f t="shared" si="6"/>
        <v>-0.000190853175811461</v>
      </c>
      <c r="M202" s="154">
        <v>0</v>
      </c>
      <c r="N202" s="58"/>
      <c r="O202" s="58"/>
    </row>
    <row r="203" spans="2:15">
      <c r="B203" s="118"/>
      <c r="C203" s="83">
        <v>6666079999</v>
      </c>
      <c r="D203" s="83" t="s">
        <v>368</v>
      </c>
      <c r="E203" s="83" t="s">
        <v>369</v>
      </c>
      <c r="F203" s="147">
        <v>252.82816</v>
      </c>
      <c r="G203" s="203">
        <v>3.0793272029718</v>
      </c>
      <c r="H203" s="147">
        <v>94.9699</v>
      </c>
      <c r="I203" s="153">
        <v>0.817268768717084</v>
      </c>
      <c r="J203" s="140">
        <v>95.18383</v>
      </c>
      <c r="K203" s="154">
        <v>0.89547697894519</v>
      </c>
      <c r="L203" s="142">
        <f t="shared" si="6"/>
        <v>-2.18385022402661</v>
      </c>
      <c r="M203" s="154">
        <v>0.0782082102281061</v>
      </c>
      <c r="N203" s="58"/>
      <c r="O203" s="58"/>
    </row>
    <row r="204" spans="2:15">
      <c r="B204" s="118"/>
      <c r="C204" s="83">
        <v>6666090100</v>
      </c>
      <c r="D204" s="83" t="s">
        <v>370</v>
      </c>
      <c r="E204" s="83" t="s">
        <v>371</v>
      </c>
      <c r="F204" s="147">
        <v>0</v>
      </c>
      <c r="G204" s="203">
        <v>0</v>
      </c>
      <c r="H204" s="147">
        <v>0</v>
      </c>
      <c r="I204" s="153">
        <v>0</v>
      </c>
      <c r="J204" s="140">
        <v>0</v>
      </c>
      <c r="K204" s="154">
        <v>0</v>
      </c>
      <c r="L204" s="142">
        <f t="shared" si="6"/>
        <v>0</v>
      </c>
      <c r="M204" s="154">
        <v>0</v>
      </c>
      <c r="N204" s="58"/>
      <c r="O204" s="58"/>
    </row>
    <row r="205" spans="2:15">
      <c r="B205" s="118"/>
      <c r="C205" s="83">
        <v>6666093800</v>
      </c>
      <c r="D205" s="83" t="s">
        <v>372</v>
      </c>
      <c r="E205" s="83" t="s">
        <v>373</v>
      </c>
      <c r="F205" s="147">
        <v>0.19259</v>
      </c>
      <c r="G205" s="203">
        <v>0.00234565495402229</v>
      </c>
      <c r="H205" s="147">
        <v>0</v>
      </c>
      <c r="I205" s="153">
        <v>0</v>
      </c>
      <c r="J205" s="140">
        <v>0.07926</v>
      </c>
      <c r="K205" s="154">
        <v>0.000745667676444578</v>
      </c>
      <c r="L205" s="142">
        <f t="shared" si="6"/>
        <v>-0.00159998727757771</v>
      </c>
      <c r="M205" s="154">
        <v>0.000745667676444578</v>
      </c>
      <c r="N205" s="58"/>
      <c r="O205" s="58"/>
    </row>
    <row r="206" spans="2:15">
      <c r="B206" s="118"/>
      <c r="C206" s="83">
        <v>6666021400</v>
      </c>
      <c r="D206" s="83" t="s">
        <v>374</v>
      </c>
      <c r="E206" s="83" t="s">
        <v>375</v>
      </c>
      <c r="F206" s="147">
        <v>0</v>
      </c>
      <c r="G206" s="203">
        <v>0</v>
      </c>
      <c r="H206" s="147">
        <v>0.67634</v>
      </c>
      <c r="I206" s="153">
        <v>0.00582028157378404</v>
      </c>
      <c r="J206" s="140">
        <v>0</v>
      </c>
      <c r="K206" s="154">
        <v>0</v>
      </c>
      <c r="L206" s="142">
        <f t="shared" si="6"/>
        <v>0</v>
      </c>
      <c r="M206" s="154">
        <v>-0.00582028157378404</v>
      </c>
      <c r="N206" s="58"/>
      <c r="O206" s="58"/>
    </row>
    <row r="207" spans="2:15">
      <c r="B207" s="118"/>
      <c r="C207" s="83">
        <v>5401050201</v>
      </c>
      <c r="D207" s="83" t="s">
        <v>672</v>
      </c>
      <c r="E207" s="83" t="s">
        <v>741</v>
      </c>
      <c r="F207" s="147">
        <v>0</v>
      </c>
      <c r="G207" s="203">
        <v>0</v>
      </c>
      <c r="H207" s="147">
        <v>0</v>
      </c>
      <c r="I207" s="153">
        <v>0</v>
      </c>
      <c r="J207" s="140">
        <v>0</v>
      </c>
      <c r="K207" s="154">
        <v>0</v>
      </c>
      <c r="L207" s="142">
        <f t="shared" si="6"/>
        <v>0</v>
      </c>
      <c r="M207" s="154">
        <v>0</v>
      </c>
      <c r="N207" s="58"/>
      <c r="O207" s="58"/>
    </row>
    <row r="208" spans="2:15">
      <c r="B208" s="118"/>
      <c r="C208" s="83">
        <v>5301070000</v>
      </c>
      <c r="D208" s="83" t="s">
        <v>231</v>
      </c>
      <c r="E208" s="83" t="s">
        <v>682</v>
      </c>
      <c r="F208" s="147">
        <v>0</v>
      </c>
      <c r="G208" s="203">
        <v>0</v>
      </c>
      <c r="H208" s="147">
        <v>0</v>
      </c>
      <c r="I208" s="153">
        <v>0</v>
      </c>
      <c r="J208" s="140">
        <v>0</v>
      </c>
      <c r="K208" s="154">
        <v>0</v>
      </c>
      <c r="L208" s="142">
        <f t="shared" si="6"/>
        <v>0</v>
      </c>
      <c r="M208" s="154">
        <v>0</v>
      </c>
      <c r="N208" s="58"/>
      <c r="O208" s="58"/>
    </row>
    <row r="209" spans="2:15">
      <c r="B209" s="118"/>
      <c r="C209" s="83">
        <v>5207000011</v>
      </c>
      <c r="D209" s="83" t="s">
        <v>118</v>
      </c>
      <c r="E209" s="83" t="s">
        <v>628</v>
      </c>
      <c r="F209" s="147">
        <v>0</v>
      </c>
      <c r="G209" s="203">
        <v>0</v>
      </c>
      <c r="H209" s="147">
        <v>0</v>
      </c>
      <c r="I209" s="153">
        <v>0</v>
      </c>
      <c r="J209" s="140">
        <v>0</v>
      </c>
      <c r="K209" s="154">
        <v>0</v>
      </c>
      <c r="L209" s="142">
        <f t="shared" si="6"/>
        <v>0</v>
      </c>
      <c r="M209" s="154">
        <v>0</v>
      </c>
      <c r="N209" s="58"/>
      <c r="O209" s="58"/>
    </row>
    <row r="210" spans="2:15">
      <c r="B210" s="118"/>
      <c r="C210" s="83">
        <v>5102040894</v>
      </c>
      <c r="D210" s="83" t="s">
        <v>742</v>
      </c>
      <c r="E210" s="83" t="s">
        <v>743</v>
      </c>
      <c r="F210" s="147">
        <v>0</v>
      </c>
      <c r="G210" s="203">
        <v>0</v>
      </c>
      <c r="H210" s="147">
        <v>0</v>
      </c>
      <c r="I210" s="153">
        <v>0</v>
      </c>
      <c r="J210" s="140">
        <v>0</v>
      </c>
      <c r="K210" s="154">
        <v>0</v>
      </c>
      <c r="L210" s="142">
        <f t="shared" si="6"/>
        <v>0</v>
      </c>
      <c r="M210" s="154">
        <v>0</v>
      </c>
      <c r="N210" s="58"/>
      <c r="O210" s="58"/>
    </row>
    <row r="211" spans="2:15">
      <c r="B211" s="118"/>
      <c r="C211" s="83">
        <v>5207000012</v>
      </c>
      <c r="D211" s="83" t="s">
        <v>120</v>
      </c>
      <c r="E211" s="83" t="s">
        <v>629</v>
      </c>
      <c r="F211" s="147">
        <v>0</v>
      </c>
      <c r="G211" s="203">
        <v>0</v>
      </c>
      <c r="H211" s="147">
        <v>0</v>
      </c>
      <c r="I211" s="153">
        <v>0</v>
      </c>
      <c r="J211" s="140">
        <v>0</v>
      </c>
      <c r="K211" s="154">
        <v>0</v>
      </c>
      <c r="L211" s="142">
        <f t="shared" si="6"/>
        <v>0</v>
      </c>
      <c r="M211" s="154">
        <v>0</v>
      </c>
      <c r="N211" s="58"/>
      <c r="O211" s="58"/>
    </row>
    <row r="212" spans="2:15">
      <c r="B212" s="118"/>
      <c r="C212" s="83">
        <v>5301999999</v>
      </c>
      <c r="D212" s="83" t="s">
        <v>126</v>
      </c>
      <c r="E212" s="83" t="s">
        <v>631</v>
      </c>
      <c r="F212" s="147">
        <v>0</v>
      </c>
      <c r="G212" s="203">
        <v>0</v>
      </c>
      <c r="H212" s="147">
        <v>0</v>
      </c>
      <c r="I212" s="153">
        <v>0</v>
      </c>
      <c r="J212" s="140">
        <v>0.28914</v>
      </c>
      <c r="K212" s="154">
        <v>0.00272019116789283</v>
      </c>
      <c r="L212" s="142">
        <f t="shared" si="6"/>
        <v>0.00272019116789283</v>
      </c>
      <c r="M212" s="154">
        <v>0.00272019116789283</v>
      </c>
      <c r="N212" s="58"/>
      <c r="O212" s="58"/>
    </row>
    <row r="213" spans="2:15">
      <c r="B213" s="118"/>
      <c r="C213" s="83">
        <v>6666070400</v>
      </c>
      <c r="D213" s="83" t="s">
        <v>203</v>
      </c>
      <c r="E213" s="83" t="s">
        <v>652</v>
      </c>
      <c r="F213" s="147">
        <v>0</v>
      </c>
      <c r="G213" s="203">
        <v>0</v>
      </c>
      <c r="H213" s="147">
        <v>0</v>
      </c>
      <c r="I213" s="153">
        <v>0</v>
      </c>
      <c r="J213" s="140">
        <v>0.0572</v>
      </c>
      <c r="K213" s="154">
        <v>0.000538130092008956</v>
      </c>
      <c r="L213" s="142">
        <f t="shared" si="6"/>
        <v>0.000538130092008956</v>
      </c>
      <c r="M213" s="154">
        <v>0.000538130092008956</v>
      </c>
      <c r="N213" s="58"/>
      <c r="O213" s="58"/>
    </row>
    <row r="214" spans="2:15">
      <c r="B214" s="118"/>
      <c r="C214" s="83">
        <v>5801000041</v>
      </c>
      <c r="D214" s="83" t="s">
        <v>744</v>
      </c>
      <c r="E214" s="83" t="s">
        <v>745</v>
      </c>
      <c r="F214" s="147">
        <v>0</v>
      </c>
      <c r="G214" s="203">
        <v>0</v>
      </c>
      <c r="H214" s="147">
        <v>0</v>
      </c>
      <c r="I214" s="153">
        <v>0</v>
      </c>
      <c r="J214" s="140">
        <v>0</v>
      </c>
      <c r="K214" s="154">
        <v>0</v>
      </c>
      <c r="L214" s="142">
        <f t="shared" si="6"/>
        <v>0</v>
      </c>
      <c r="M214" s="154">
        <v>0</v>
      </c>
      <c r="N214" s="58"/>
      <c r="O214" s="58"/>
    </row>
    <row r="215" spans="2:15">
      <c r="B215" s="118"/>
      <c r="C215" s="204" t="s">
        <v>376</v>
      </c>
      <c r="D215" s="204" t="s">
        <v>213</v>
      </c>
      <c r="E215" s="204" t="s">
        <v>675</v>
      </c>
      <c r="F215" s="147">
        <v>460.28112</v>
      </c>
      <c r="G215" s="203">
        <v>5.60600596796785</v>
      </c>
      <c r="H215" s="147">
        <v>154.833653121563</v>
      </c>
      <c r="I215" s="190">
        <v>1.33242963341678</v>
      </c>
      <c r="J215" s="193">
        <v>158.00691</v>
      </c>
      <c r="K215" s="192">
        <v>1.48650826951662</v>
      </c>
      <c r="L215" s="194">
        <f t="shared" si="6"/>
        <v>-4.11949769845123</v>
      </c>
      <c r="M215" s="192">
        <v>0.154078636099844</v>
      </c>
      <c r="N215" s="195"/>
      <c r="O215" s="195"/>
    </row>
    <row r="216" spans="2:15">
      <c r="B216" s="118" t="s">
        <v>212</v>
      </c>
      <c r="C216" s="101">
        <v>5102040000</v>
      </c>
      <c r="D216" s="101" t="s">
        <v>217</v>
      </c>
      <c r="E216" s="101" t="s">
        <v>746</v>
      </c>
      <c r="F216" s="153">
        <v>0</v>
      </c>
      <c r="G216" s="154">
        <v>0</v>
      </c>
      <c r="H216" s="153">
        <v>0</v>
      </c>
      <c r="I216" s="153">
        <v>0</v>
      </c>
      <c r="J216" s="140">
        <v>-2.22169</v>
      </c>
      <c r="K216" s="154">
        <v>-0.020901367904115</v>
      </c>
      <c r="L216" s="142">
        <f t="shared" si="6"/>
        <v>-0.020901367904115</v>
      </c>
      <c r="M216" s="154">
        <v>-0.020901367904115</v>
      </c>
      <c r="N216" s="58"/>
      <c r="O216" s="58"/>
    </row>
    <row r="217" spans="2:15">
      <c r="B217" s="118"/>
      <c r="C217" s="156" t="s">
        <v>379</v>
      </c>
      <c r="D217" s="156" t="s">
        <v>224</v>
      </c>
      <c r="E217" s="156" t="s">
        <v>747</v>
      </c>
      <c r="F217" s="190">
        <v>0</v>
      </c>
      <c r="G217" s="192">
        <v>0</v>
      </c>
      <c r="H217" s="190">
        <v>0</v>
      </c>
      <c r="I217" s="190">
        <v>0</v>
      </c>
      <c r="J217" s="193">
        <v>-2.22169</v>
      </c>
      <c r="K217" s="192">
        <v>-0.020901367904115</v>
      </c>
      <c r="L217" s="194">
        <f t="shared" si="6"/>
        <v>-0.020901367904115</v>
      </c>
      <c r="M217" s="192">
        <v>-0.020901367904115</v>
      </c>
      <c r="N217" s="195"/>
      <c r="O217" s="195"/>
    </row>
    <row r="218" spans="2:15">
      <c r="B218" s="118" t="s">
        <v>243</v>
      </c>
      <c r="C218" s="101">
        <v>6666021600</v>
      </c>
      <c r="D218" s="101" t="s">
        <v>246</v>
      </c>
      <c r="E218" s="101" t="s">
        <v>748</v>
      </c>
      <c r="F218" s="153">
        <v>5.757</v>
      </c>
      <c r="G218" s="154">
        <v>0.0701175324279885</v>
      </c>
      <c r="H218" s="153">
        <v>1.42679</v>
      </c>
      <c r="I218" s="153">
        <v>0.0122783208839627</v>
      </c>
      <c r="J218" s="140">
        <v>2.01026</v>
      </c>
      <c r="K218" s="154">
        <v>0.0189122622161176</v>
      </c>
      <c r="L218" s="142">
        <f t="shared" si="6"/>
        <v>-0.0512052702118709</v>
      </c>
      <c r="M218" s="154">
        <v>0.00663394133215488</v>
      </c>
      <c r="N218" s="58"/>
      <c r="O218" s="58"/>
    </row>
    <row r="219" spans="2:15">
      <c r="B219" s="118"/>
      <c r="C219" s="101">
        <v>6666021604</v>
      </c>
      <c r="D219" s="101" t="s">
        <v>248</v>
      </c>
      <c r="E219" s="101" t="s">
        <v>687</v>
      </c>
      <c r="F219" s="153">
        <v>0</v>
      </c>
      <c r="G219" s="154">
        <v>0</v>
      </c>
      <c r="H219" s="153">
        <v>0</v>
      </c>
      <c r="I219" s="153">
        <v>0</v>
      </c>
      <c r="J219" s="140">
        <v>0.4152</v>
      </c>
      <c r="K219" s="154">
        <v>0.00390614710143564</v>
      </c>
      <c r="L219" s="142">
        <f t="shared" si="6"/>
        <v>0.00390614710143564</v>
      </c>
      <c r="M219" s="154">
        <v>0.00390614710143564</v>
      </c>
      <c r="N219" s="58"/>
      <c r="O219" s="58"/>
    </row>
    <row r="220" spans="2:15">
      <c r="B220" s="118"/>
      <c r="C220" s="156" t="s">
        <v>379</v>
      </c>
      <c r="D220" s="156" t="s">
        <v>251</v>
      </c>
      <c r="E220" s="156" t="s">
        <v>749</v>
      </c>
      <c r="F220" s="190">
        <v>5.757</v>
      </c>
      <c r="G220" s="192">
        <v>0.0701175324279885</v>
      </c>
      <c r="H220" s="190">
        <v>1.42679</v>
      </c>
      <c r="I220" s="190">
        <v>0.0122783208839627</v>
      </c>
      <c r="J220" s="193">
        <v>2.42546</v>
      </c>
      <c r="K220" s="192">
        <v>0.0228184093175532</v>
      </c>
      <c r="L220" s="194">
        <f t="shared" si="6"/>
        <v>-0.0472991231104353</v>
      </c>
      <c r="M220" s="192">
        <v>0.0105400884335905</v>
      </c>
      <c r="N220" s="195"/>
      <c r="O220" s="195"/>
    </row>
    <row r="221" spans="2:15">
      <c r="B221" s="118" t="s">
        <v>250</v>
      </c>
      <c r="C221" s="101">
        <v>6666010012</v>
      </c>
      <c r="D221" s="101" t="s">
        <v>262</v>
      </c>
      <c r="E221" s="101" t="s">
        <v>750</v>
      </c>
      <c r="F221" s="153">
        <v>0.05136</v>
      </c>
      <c r="G221" s="154">
        <v>0.000625540466475854</v>
      </c>
      <c r="H221" s="153">
        <v>0</v>
      </c>
      <c r="I221" s="153">
        <v>0</v>
      </c>
      <c r="J221" s="140">
        <v>-0.00023</v>
      </c>
      <c r="K221" s="154">
        <v>-2.16380981052552e-6</v>
      </c>
      <c r="L221" s="142">
        <f t="shared" si="6"/>
        <v>-0.000627704276286379</v>
      </c>
      <c r="M221" s="154">
        <v>-2.16380981052552e-6</v>
      </c>
      <c r="N221" s="58"/>
      <c r="O221" s="58"/>
    </row>
    <row r="222" spans="2:15">
      <c r="B222" s="118"/>
      <c r="C222" s="101">
        <v>6666010102</v>
      </c>
      <c r="D222" s="101" t="s">
        <v>384</v>
      </c>
      <c r="E222" s="101" t="s">
        <v>751</v>
      </c>
      <c r="F222" s="153">
        <v>0.27833</v>
      </c>
      <c r="G222" s="154">
        <v>0.00338992753181901</v>
      </c>
      <c r="H222" s="153">
        <v>0</v>
      </c>
      <c r="I222" s="153">
        <v>0</v>
      </c>
      <c r="J222" s="140">
        <v>0.04275</v>
      </c>
      <c r="K222" s="154">
        <v>0.000402186388695505</v>
      </c>
      <c r="L222" s="142">
        <f t="shared" si="6"/>
        <v>-0.0029877411431235</v>
      </c>
      <c r="M222" s="154">
        <v>0.000402186388695505</v>
      </c>
      <c r="N222" s="58"/>
      <c r="O222" s="58"/>
    </row>
    <row r="223" spans="2:15">
      <c r="B223" s="118"/>
      <c r="C223" s="156" t="s">
        <v>386</v>
      </c>
      <c r="D223" s="156" t="s">
        <v>270</v>
      </c>
      <c r="E223" s="156" t="s">
        <v>698</v>
      </c>
      <c r="F223" s="157">
        <v>0</v>
      </c>
      <c r="G223" s="161">
        <v>0</v>
      </c>
      <c r="H223" s="157">
        <v>0</v>
      </c>
      <c r="I223" s="190">
        <v>0</v>
      </c>
      <c r="J223" s="193">
        <v>0.04252</v>
      </c>
      <c r="K223" s="192">
        <v>0.000400022578884979</v>
      </c>
      <c r="L223" s="194">
        <f t="shared" si="6"/>
        <v>0.000400022578884979</v>
      </c>
      <c r="M223" s="192">
        <v>0.000400022578884979</v>
      </c>
      <c r="N223" s="195"/>
      <c r="O223" s="195"/>
    </row>
    <row r="224" spans="2:15">
      <c r="B224" s="118" t="s">
        <v>388</v>
      </c>
      <c r="C224" s="101">
        <v>6666010196</v>
      </c>
      <c r="D224" s="101" t="s">
        <v>272</v>
      </c>
      <c r="E224" s="101" t="s">
        <v>752</v>
      </c>
      <c r="F224" s="153">
        <v>3.26004</v>
      </c>
      <c r="G224" s="154">
        <v>0.0397057426466111</v>
      </c>
      <c r="H224" s="153">
        <v>0</v>
      </c>
      <c r="I224" s="153">
        <v>0</v>
      </c>
      <c r="J224" s="140">
        <v>2.51259</v>
      </c>
      <c r="K224" s="154">
        <v>0.0236381169209927</v>
      </c>
      <c r="L224" s="142">
        <f t="shared" si="6"/>
        <v>-0.0160676257256184</v>
      </c>
      <c r="M224" s="154">
        <v>0.0236381169209927</v>
      </c>
      <c r="N224" s="58"/>
      <c r="O224" s="58"/>
    </row>
    <row r="225" spans="2:15">
      <c r="B225" s="118"/>
      <c r="C225" s="101">
        <v>6666010101</v>
      </c>
      <c r="D225" s="101" t="s">
        <v>274</v>
      </c>
      <c r="E225" s="101" t="s">
        <v>700</v>
      </c>
      <c r="F225" s="153">
        <v>36.39238</v>
      </c>
      <c r="G225" s="154">
        <v>0.443241946288289</v>
      </c>
      <c r="H225" s="153">
        <v>53.87238</v>
      </c>
      <c r="I225" s="153">
        <v>0.463601769302262</v>
      </c>
      <c r="J225" s="140">
        <v>46.72046</v>
      </c>
      <c r="K225" s="154">
        <v>0.439539955218545</v>
      </c>
      <c r="L225" s="142">
        <f t="shared" ref="L225:L238" si="7">K225-G225</f>
        <v>-0.003701991069744</v>
      </c>
      <c r="M225" s="154">
        <v>-0.0240618140837168</v>
      </c>
      <c r="N225" s="58"/>
      <c r="O225" s="58"/>
    </row>
    <row r="226" spans="2:15">
      <c r="B226" s="118"/>
      <c r="C226" s="101">
        <v>6666010199</v>
      </c>
      <c r="D226" s="101" t="s">
        <v>276</v>
      </c>
      <c r="E226" s="101" t="s">
        <v>753</v>
      </c>
      <c r="F226" s="153">
        <v>0.28257</v>
      </c>
      <c r="G226" s="154">
        <v>0.00344156872297668</v>
      </c>
      <c r="H226" s="153">
        <v>0</v>
      </c>
      <c r="I226" s="153">
        <v>0</v>
      </c>
      <c r="J226" s="140">
        <v>-25.87777</v>
      </c>
      <c r="K226" s="154">
        <v>-0.243454663480535</v>
      </c>
      <c r="L226" s="142">
        <f t="shared" si="7"/>
        <v>-0.246896232203512</v>
      </c>
      <c r="M226" s="154">
        <v>-0.243454663480535</v>
      </c>
      <c r="N226" s="58"/>
      <c r="O226" s="58"/>
    </row>
    <row r="227" spans="2:15">
      <c r="B227" s="118"/>
      <c r="C227" s="101">
        <v>6666010207</v>
      </c>
      <c r="D227" s="101" t="s">
        <v>280</v>
      </c>
      <c r="E227" s="101" t="s">
        <v>754</v>
      </c>
      <c r="F227" s="153">
        <v>0.40992</v>
      </c>
      <c r="G227" s="154">
        <v>0.00499263138663906</v>
      </c>
      <c r="H227" s="153">
        <v>0</v>
      </c>
      <c r="I227" s="153">
        <v>0</v>
      </c>
      <c r="J227" s="140">
        <v>0.24544</v>
      </c>
      <c r="K227" s="154">
        <v>0.00230906730389298</v>
      </c>
      <c r="L227" s="142">
        <f t="shared" si="7"/>
        <v>-0.00268356408274608</v>
      </c>
      <c r="M227" s="154">
        <v>0.00230906730389298</v>
      </c>
      <c r="N227" s="58"/>
      <c r="O227" s="58"/>
    </row>
    <row r="228" spans="2:15">
      <c r="B228" s="118"/>
      <c r="C228" s="101">
        <v>6666010227</v>
      </c>
      <c r="D228" s="101" t="s">
        <v>394</v>
      </c>
      <c r="E228" s="101" t="s">
        <v>755</v>
      </c>
      <c r="F228" s="153">
        <v>0.37803</v>
      </c>
      <c r="G228" s="154">
        <v>0.0046042262955971</v>
      </c>
      <c r="H228" s="153">
        <v>0</v>
      </c>
      <c r="I228" s="153">
        <v>0</v>
      </c>
      <c r="J228" s="140">
        <v>0.31477</v>
      </c>
      <c r="K228" s="154">
        <v>0.0029613148437353</v>
      </c>
      <c r="L228" s="142">
        <f t="shared" si="7"/>
        <v>-0.0016429114518618</v>
      </c>
      <c r="M228" s="154">
        <v>0.0029613148437353</v>
      </c>
      <c r="N228" s="58"/>
      <c r="O228" s="58"/>
    </row>
    <row r="229" spans="2:15">
      <c r="B229" s="118"/>
      <c r="C229" s="156" t="s">
        <v>396</v>
      </c>
      <c r="D229" s="156" t="s">
        <v>286</v>
      </c>
      <c r="E229" s="156" t="s">
        <v>756</v>
      </c>
      <c r="F229" s="157">
        <v>40.72294</v>
      </c>
      <c r="G229" s="161">
        <v>0.495986115340113</v>
      </c>
      <c r="H229" s="157">
        <v>53.87238</v>
      </c>
      <c r="I229" s="157">
        <v>0.463601769302262</v>
      </c>
      <c r="J229" s="193">
        <v>23.91549</v>
      </c>
      <c r="K229" s="192">
        <v>0.224993790806631</v>
      </c>
      <c r="L229" s="194">
        <f t="shared" si="7"/>
        <v>-0.270992324533482</v>
      </c>
      <c r="M229" s="192">
        <v>-0.238607978495631</v>
      </c>
      <c r="N229" s="195"/>
      <c r="O229" s="195"/>
    </row>
    <row r="230" spans="2:15">
      <c r="B230" s="118" t="s">
        <v>285</v>
      </c>
      <c r="C230" s="101">
        <v>6666010314</v>
      </c>
      <c r="D230" s="101" t="s">
        <v>290</v>
      </c>
      <c r="E230" s="101" t="s">
        <v>757</v>
      </c>
      <c r="F230" s="153">
        <v>0</v>
      </c>
      <c r="G230" s="154">
        <v>0</v>
      </c>
      <c r="H230" s="153">
        <v>0.49185</v>
      </c>
      <c r="I230" s="153">
        <v>0.00423264259405872</v>
      </c>
      <c r="J230" s="140">
        <v>2.01963</v>
      </c>
      <c r="K230" s="154">
        <v>0.0190004139462246</v>
      </c>
      <c r="L230" s="142">
        <f t="shared" si="7"/>
        <v>0.0190004139462246</v>
      </c>
      <c r="M230" s="154">
        <v>0.0147677713521659</v>
      </c>
      <c r="N230" s="58"/>
      <c r="O230" s="58"/>
    </row>
    <row r="231" spans="2:15">
      <c r="B231" s="118"/>
      <c r="C231" s="101">
        <v>6666020401</v>
      </c>
      <c r="D231" s="101" t="s">
        <v>295</v>
      </c>
      <c r="E231" s="101" t="s">
        <v>758</v>
      </c>
      <c r="F231" s="153">
        <v>0</v>
      </c>
      <c r="G231" s="154">
        <v>0</v>
      </c>
      <c r="H231" s="153">
        <v>1.59455</v>
      </c>
      <c r="I231" s="153">
        <v>0.0137219889160442</v>
      </c>
      <c r="J231" s="140">
        <v>0.19166</v>
      </c>
      <c r="K231" s="154">
        <v>0.00180311212297966</v>
      </c>
      <c r="L231" s="142">
        <f t="shared" si="7"/>
        <v>0.00180311212297966</v>
      </c>
      <c r="M231" s="154">
        <v>-0.0119188767930645</v>
      </c>
      <c r="N231" s="58"/>
      <c r="O231" s="58"/>
    </row>
    <row r="232" spans="2:15">
      <c r="B232" s="118"/>
      <c r="C232" s="101">
        <v>6666020502</v>
      </c>
      <c r="D232" s="101" t="s">
        <v>297</v>
      </c>
      <c r="E232" s="101" t="s">
        <v>759</v>
      </c>
      <c r="F232" s="153">
        <v>-1.23474</v>
      </c>
      <c r="G232" s="154">
        <v>-0.015038548200475</v>
      </c>
      <c r="H232" s="153">
        <v>2.2845</v>
      </c>
      <c r="I232" s="153">
        <v>0.019659392103542</v>
      </c>
      <c r="J232" s="140">
        <v>0.75081</v>
      </c>
      <c r="K232" s="154">
        <v>0.00706352192974204</v>
      </c>
      <c r="L232" s="142">
        <f t="shared" si="7"/>
        <v>0.022102070130217</v>
      </c>
      <c r="M232" s="154">
        <v>-0.0125958701738</v>
      </c>
      <c r="N232" s="58"/>
      <c r="O232" s="58"/>
    </row>
    <row r="233" spans="2:15">
      <c r="B233" s="118"/>
      <c r="C233" s="101">
        <v>6666020503</v>
      </c>
      <c r="D233" s="101" t="s">
        <v>299</v>
      </c>
      <c r="E233" s="101" t="s">
        <v>760</v>
      </c>
      <c r="F233" s="153">
        <v>0.00633</v>
      </c>
      <c r="G233" s="154">
        <v>7.7096400950003e-5</v>
      </c>
      <c r="H233" s="153">
        <v>0</v>
      </c>
      <c r="I233" s="153">
        <v>0</v>
      </c>
      <c r="J233" s="140">
        <v>0.02932</v>
      </c>
      <c r="K233" s="154">
        <v>0.000275838711498297</v>
      </c>
      <c r="L233" s="142">
        <f t="shared" si="7"/>
        <v>0.000198742310548294</v>
      </c>
      <c r="M233" s="154">
        <v>0.000275838711498297</v>
      </c>
      <c r="N233" s="58"/>
      <c r="O233" s="58"/>
    </row>
    <row r="234" spans="2:15">
      <c r="B234" s="118"/>
      <c r="C234" s="101">
        <v>6666021502</v>
      </c>
      <c r="D234" s="101" t="s">
        <v>301</v>
      </c>
      <c r="E234" s="101" t="s">
        <v>761</v>
      </c>
      <c r="F234" s="153">
        <v>1.10137</v>
      </c>
      <c r="G234" s="154">
        <v>0.0134141647889897</v>
      </c>
      <c r="H234" s="153">
        <v>0</v>
      </c>
      <c r="I234" s="153">
        <v>0</v>
      </c>
      <c r="J234" s="140">
        <v>0</v>
      </c>
      <c r="K234" s="154">
        <v>0</v>
      </c>
      <c r="L234" s="142">
        <f t="shared" si="7"/>
        <v>-0.0134141647889897</v>
      </c>
      <c r="M234" s="154">
        <v>0</v>
      </c>
      <c r="N234" s="58"/>
      <c r="O234" s="58"/>
    </row>
    <row r="235" spans="2:15">
      <c r="B235" s="118"/>
      <c r="C235" s="101">
        <v>6666021505</v>
      </c>
      <c r="D235" s="101" t="s">
        <v>403</v>
      </c>
      <c r="E235" s="101" t="s">
        <v>762</v>
      </c>
      <c r="F235" s="153">
        <v>0</v>
      </c>
      <c r="G235" s="154">
        <v>0</v>
      </c>
      <c r="H235" s="153">
        <v>0</v>
      </c>
      <c r="I235" s="153">
        <v>0</v>
      </c>
      <c r="J235" s="140">
        <v>0.00098</v>
      </c>
      <c r="K235" s="154">
        <v>9.21971136658701e-6</v>
      </c>
      <c r="L235" s="142">
        <f t="shared" si="7"/>
        <v>9.21971136658701e-6</v>
      </c>
      <c r="M235" s="154">
        <v>9.21971136658701e-6</v>
      </c>
      <c r="N235" s="58"/>
      <c r="O235" s="58"/>
    </row>
    <row r="236" spans="2:15">
      <c r="B236" s="118"/>
      <c r="C236" s="101">
        <v>6666091600</v>
      </c>
      <c r="D236" s="101" t="s">
        <v>310</v>
      </c>
      <c r="E236" s="101" t="s">
        <v>763</v>
      </c>
      <c r="F236" s="153">
        <v>0.00194</v>
      </c>
      <c r="G236" s="154">
        <v>2.36282808598746e-5</v>
      </c>
      <c r="H236" s="153">
        <v>0.41657</v>
      </c>
      <c r="I236" s="153">
        <v>0.00358481635744036</v>
      </c>
      <c r="J236" s="140">
        <v>0.03994</v>
      </c>
      <c r="K236" s="154">
        <v>0.000375750277532128</v>
      </c>
      <c r="L236" s="142">
        <f t="shared" si="7"/>
        <v>0.000352121996672253</v>
      </c>
      <c r="M236" s="154">
        <v>-0.00320906607990824</v>
      </c>
      <c r="N236" s="58"/>
      <c r="O236" s="58"/>
    </row>
    <row r="237" spans="2:15">
      <c r="B237" s="118"/>
      <c r="C237" s="156" t="s">
        <v>26</v>
      </c>
      <c r="D237" s="156" t="s">
        <v>313</v>
      </c>
      <c r="E237" s="156" t="s">
        <v>314</v>
      </c>
      <c r="F237" s="157">
        <v>-0.1251</v>
      </c>
      <c r="G237" s="161">
        <v>-0.00152365872967542</v>
      </c>
      <c r="H237" s="157">
        <v>4.78747</v>
      </c>
      <c r="I237" s="157">
        <v>0.0411988399710853</v>
      </c>
      <c r="J237" s="193">
        <v>3.03234</v>
      </c>
      <c r="K237" s="192">
        <v>0.0285278566993433</v>
      </c>
      <c r="L237" s="194">
        <f t="shared" si="7"/>
        <v>0.0300515154290187</v>
      </c>
      <c r="M237" s="192">
        <v>-0.012670983271742</v>
      </c>
      <c r="N237" s="195"/>
      <c r="O237" s="195"/>
    </row>
    <row r="238" spans="2:15">
      <c r="B238" s="118"/>
      <c r="C238" s="102"/>
      <c r="D238" s="102"/>
      <c r="E238" s="171" t="s">
        <v>764</v>
      </c>
      <c r="F238" s="153">
        <v>507.21773</v>
      </c>
      <c r="G238" s="154">
        <v>6.17767163997321</v>
      </c>
      <c r="H238" s="153">
        <v>215.213373121563</v>
      </c>
      <c r="I238" s="154">
        <v>1.85203067985236</v>
      </c>
      <c r="J238" s="140">
        <v>183.05753</v>
      </c>
      <c r="K238" s="154">
        <v>1.7221812143677</v>
      </c>
      <c r="L238" s="142">
        <f t="shared" si="7"/>
        <v>-4.45549042560551</v>
      </c>
      <c r="M238" s="154">
        <v>-0.129849465484661</v>
      </c>
      <c r="N238" s="58"/>
      <c r="O238" s="58"/>
    </row>
    <row r="239" spans="2:15">
      <c r="F239" s="166"/>
      <c r="G239" s="166"/>
      <c r="H239" s="166"/>
      <c r="I239" s="166"/>
      <c r="J239" s="166"/>
    </row>
    <row r="240" spans="2:15">
      <c r="B240" s="118"/>
      <c r="C240" s="102"/>
      <c r="D240" s="102"/>
      <c r="E240" s="173" t="s">
        <v>766</v>
      </c>
      <c r="F240" s="140">
        <f>F238+F159</f>
        <v>2690.84938</v>
      </c>
      <c r="G240" s="198">
        <f>G238+G159</f>
        <v>32.7732705681749</v>
      </c>
      <c r="H240" s="140">
        <f>H238+H159</f>
        <v>2650.37871511848</v>
      </c>
      <c r="I240" s="154">
        <v>22.8079817830581</v>
      </c>
      <c r="J240" s="140">
        <v>2350.45499</v>
      </c>
      <c r="K240" s="154">
        <v>22.1127720285246</v>
      </c>
      <c r="L240" s="205">
        <f>K240-G240</f>
        <v>-10.6604985396503</v>
      </c>
      <c r="M240" s="154">
        <v>-0.695209754533437</v>
      </c>
      <c r="N240" s="58"/>
      <c r="O240" s="58"/>
    </row>
  </sheetData>
  <mergeCells count="30">
    <mergeCell ref="A1:I1"/>
    <mergeCell ref="J1:O1"/>
    <mergeCell ref="C159:E159"/>
    <mergeCell ref="A5:A10"/>
    <mergeCell ref="A12:A25"/>
    <mergeCell ref="B29:B30"/>
    <mergeCell ref="B31:B40"/>
    <mergeCell ref="B41:B49"/>
    <mergeCell ref="B50:B54"/>
    <mergeCell ref="B55:B111"/>
    <mergeCell ref="B112:B116"/>
    <mergeCell ref="B117:B118"/>
    <mergeCell ref="B119:B120"/>
    <mergeCell ref="B121:B122"/>
    <mergeCell ref="B123:B126"/>
    <mergeCell ref="B127:B134"/>
    <mergeCell ref="B135:B142"/>
    <mergeCell ref="B144:B158"/>
    <mergeCell ref="B161:B165"/>
    <mergeCell ref="B166:B168"/>
    <mergeCell ref="B169:B215"/>
    <mergeCell ref="B216:B217"/>
    <mergeCell ref="B218:B220"/>
    <mergeCell ref="B221:B223"/>
    <mergeCell ref="B224:B229"/>
    <mergeCell ref="B230:B237"/>
    <mergeCell ref="C29:C30"/>
    <mergeCell ref="D29:D30"/>
    <mergeCell ref="E29:E30"/>
    <mergeCell ref="H3:H11"/>
  </mergeCells>
  <conditionalFormatting sqref="F28:G28">
    <cfRule type="cellIs" dxfId="0" priority="4" operator="greaterThan">
      <formula>0</formula>
    </cfRule>
  </conditionalFormatting>
  <conditionalFormatting sqref="L31:L159">
    <cfRule type="cellIs" dxfId="0" priority="2" operator="greaterThan">
      <formula>0.5</formula>
    </cfRule>
    <cfRule type="cellIs" dxfId="0" priority="6" operator="greaterThan">
      <formula>0.5</formula>
    </cfRule>
  </conditionalFormatting>
  <conditionalFormatting sqref="L161:L238 H12:H25">
    <cfRule type="cellIs" dxfId="0" priority="5" operator="greaterThan">
      <formula>0.5</formula>
    </cfRule>
  </conditionalFormatting>
  <conditionalFormatting sqref="F13:G28">
    <cfRule type="cellIs" dxfId="0" priority="1" operator="greaterThan">
      <formula>0.5</formula>
    </cfRule>
  </conditionalFormatting>
  <conditionalFormatting sqref="M31:M159 M240 M161:M238">
    <cfRule type="cellIs" dxfId="0" priority="3" operator="greaterThan">
      <formula>0.5</formula>
    </cfRule>
  </conditionalFormatting>
  <conditionalFormatting sqref="C161:C216 C218:C237">
    <cfRule type="duplicateValues" dxfId="1" priority="7"/>
  </conditionalFormatting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O243"/>
  <sheetViews>
    <sheetView zoomScale="70" zoomScaleNormal="70" workbookViewId="0">
      <selection activeCell="A1" sqref="A1:I25"/>
    </sheetView>
  </sheetViews>
  <sheetFormatPr defaultColWidth="9" defaultRowHeight="14.4"/>
  <cols>
    <col min="1" max="1" width="9" style="132"/>
    <col min="2" max="2" width="33.8888888888889" style="133" customWidth="1"/>
    <col min="3" max="4" width="13.2222222222222" style="132" customWidth="1"/>
    <col min="5" max="5" width="48.7777777777778" style="132" customWidth="1"/>
    <col min="6" max="6" width="34.4444444444444" style="132" customWidth="1"/>
    <col min="7" max="7" width="20.7777777777778" style="132" customWidth="1"/>
    <col min="8" max="8" width="21.3333333333333" style="132" customWidth="1"/>
    <col min="9" max="9" width="30.1111111111111" style="132" customWidth="1"/>
    <col min="10" max="10" width="17.5555555555556" style="132" customWidth="1"/>
    <col min="11" max="11" width="14.3333333333333" style="132" customWidth="1"/>
    <col min="12" max="12" width="12.7777777777778" style="132" customWidth="1"/>
    <col min="13" max="13" width="14.1111111111111" style="132"/>
    <col min="14" max="14" width="38.5555555555556" style="132" hidden="1" customWidth="1"/>
    <col min="15" max="15" width="58.6666666666667" style="132" customWidth="1"/>
    <col min="16" max="16" width="15.3333333333333" style="132" customWidth="1"/>
    <col min="17" max="16384" width="9" style="132"/>
  </cols>
  <sheetData>
    <row r="1" ht="14.25" customHeight="1" spans="1:10">
      <c r="A1" s="134" t="s">
        <v>559</v>
      </c>
      <c r="B1" s="134" t="s">
        <v>1</v>
      </c>
      <c r="C1" s="134" t="s">
        <v>560</v>
      </c>
      <c r="D1" s="134"/>
      <c r="E1" s="134" t="s">
        <v>561</v>
      </c>
      <c r="F1" s="134" t="s">
        <v>562</v>
      </c>
      <c r="G1" s="134" t="s">
        <v>563</v>
      </c>
      <c r="H1" s="56" t="s">
        <v>564</v>
      </c>
      <c r="I1" s="56" t="s">
        <v>565</v>
      </c>
      <c r="J1" s="134" t="s">
        <v>566</v>
      </c>
    </row>
    <row r="2" spans="1:10">
      <c r="A2" s="108" t="s">
        <v>531</v>
      </c>
      <c r="B2" s="58" t="s">
        <v>567</v>
      </c>
      <c r="C2" s="58">
        <v>92657</v>
      </c>
      <c r="D2" s="58"/>
      <c r="E2" s="135">
        <v>116204.083333333</v>
      </c>
      <c r="F2" s="58">
        <f>L28</f>
        <v>107376</v>
      </c>
      <c r="G2" s="136">
        <f>F2-E2</f>
        <v>-8828.08333333299</v>
      </c>
      <c r="H2" s="137">
        <f t="shared" ref="H2:H24" si="0">F2-C2</f>
        <v>14719</v>
      </c>
      <c r="I2" s="138" t="s">
        <v>410</v>
      </c>
      <c r="J2" s="58"/>
    </row>
    <row r="3" spans="1:10">
      <c r="A3" s="108" t="s">
        <v>568</v>
      </c>
      <c r="B3" s="58" t="s">
        <v>569</v>
      </c>
      <c r="C3" s="58">
        <v>20</v>
      </c>
      <c r="D3" s="58"/>
      <c r="E3" s="58">
        <v>20</v>
      </c>
      <c r="F3" s="58">
        <v>23</v>
      </c>
      <c r="G3" s="58" t="s">
        <v>783</v>
      </c>
      <c r="H3" s="137">
        <f t="shared" si="0"/>
        <v>3</v>
      </c>
      <c r="I3" s="139"/>
      <c r="J3" s="58"/>
    </row>
    <row r="4" spans="1:10">
      <c r="A4" s="112" t="s">
        <v>570</v>
      </c>
      <c r="B4" s="58" t="s">
        <v>78</v>
      </c>
      <c r="C4" s="58">
        <v>279</v>
      </c>
      <c r="D4" s="58"/>
      <c r="E4" s="140">
        <v>293</v>
      </c>
      <c r="F4" s="140">
        <v>299</v>
      </c>
      <c r="G4" s="141">
        <f t="shared" ref="G4:G24" si="1">F4-E4</f>
        <v>6</v>
      </c>
      <c r="H4" s="137">
        <f t="shared" si="0"/>
        <v>20</v>
      </c>
      <c r="I4" s="139"/>
      <c r="J4" s="58"/>
    </row>
    <row r="5" spans="1:10">
      <c r="A5" s="113"/>
      <c r="B5" s="58" t="s">
        <v>572</v>
      </c>
      <c r="C5" s="140">
        <f>F48*1000/C4</f>
        <v>2469.90634408602</v>
      </c>
      <c r="D5" s="140"/>
      <c r="E5" s="140">
        <f>H48*1000/E4</f>
        <v>2291.49755783523</v>
      </c>
      <c r="F5" s="140">
        <f>J45/F4*1000</f>
        <v>3219.53969899666</v>
      </c>
      <c r="G5" s="141">
        <f t="shared" si="1"/>
        <v>928.042141161427</v>
      </c>
      <c r="H5" s="137">
        <f t="shared" si="0"/>
        <v>749.633354910634</v>
      </c>
      <c r="I5" s="139"/>
      <c r="J5" s="58"/>
    </row>
    <row r="6" spans="1:10">
      <c r="A6" s="113"/>
      <c r="B6" s="58" t="s">
        <v>250</v>
      </c>
      <c r="C6" s="58">
        <v>170</v>
      </c>
      <c r="D6" s="58"/>
      <c r="E6" s="140">
        <v>127</v>
      </c>
      <c r="F6" s="140">
        <v>122</v>
      </c>
      <c r="G6" s="141">
        <f t="shared" si="1"/>
        <v>-5</v>
      </c>
      <c r="H6" s="137">
        <f t="shared" si="0"/>
        <v>-48</v>
      </c>
      <c r="I6" s="139"/>
      <c r="J6" s="58"/>
    </row>
    <row r="7" spans="1:10">
      <c r="A7" s="113"/>
      <c r="B7" s="58" t="s">
        <v>573</v>
      </c>
      <c r="C7" s="140">
        <f>F132*1000/C6</f>
        <v>2892.94947058824</v>
      </c>
      <c r="D7" s="140"/>
      <c r="E7" s="142">
        <f>H132*1000/E6</f>
        <v>2737.78298011587</v>
      </c>
      <c r="F7" s="140">
        <f>(J128+J131)/F6*1000</f>
        <v>3218.11745901639</v>
      </c>
      <c r="G7" s="141">
        <f t="shared" si="1"/>
        <v>480.33447890052</v>
      </c>
      <c r="H7" s="137">
        <f t="shared" si="0"/>
        <v>325.167988428158</v>
      </c>
      <c r="I7" s="139"/>
      <c r="J7" s="58"/>
    </row>
    <row r="8" spans="1:10">
      <c r="A8" s="113"/>
      <c r="B8" s="58" t="s">
        <v>574</v>
      </c>
      <c r="C8" s="58">
        <v>58</v>
      </c>
      <c r="D8" s="58"/>
      <c r="E8" s="140">
        <v>31</v>
      </c>
      <c r="F8" s="140">
        <v>31</v>
      </c>
      <c r="G8" s="141">
        <f t="shared" si="1"/>
        <v>0</v>
      </c>
      <c r="H8" s="137">
        <f t="shared" si="0"/>
        <v>-27</v>
      </c>
      <c r="I8" s="139"/>
      <c r="J8" s="58"/>
    </row>
    <row r="9" spans="1:10">
      <c r="A9" s="115"/>
      <c r="B9" s="58" t="s">
        <v>575</v>
      </c>
      <c r="C9" s="140">
        <f>F140*1000/C8</f>
        <v>4367.34137931035</v>
      </c>
      <c r="D9" s="140"/>
      <c r="E9" s="140">
        <f>H140*1000/E8</f>
        <v>4794.21212566803</v>
      </c>
      <c r="F9" s="140">
        <f>(J134+J135)/F8*1000</f>
        <v>4345.5264516129</v>
      </c>
      <c r="G9" s="141">
        <f t="shared" si="1"/>
        <v>-448.68567405513</v>
      </c>
      <c r="H9" s="137">
        <f t="shared" si="0"/>
        <v>-21.8149276974427</v>
      </c>
      <c r="I9" s="139"/>
      <c r="J9" s="58"/>
    </row>
    <row r="10" ht="16.2" spans="1:10">
      <c r="A10" s="116" t="s">
        <v>576</v>
      </c>
      <c r="B10" s="58" t="s">
        <v>577</v>
      </c>
      <c r="C10" s="143">
        <f>C2/C3/C4</f>
        <v>16.6051971326165</v>
      </c>
      <c r="D10" s="143"/>
      <c r="E10" s="143">
        <f>E2/E3/E4</f>
        <v>19.8300483503981</v>
      </c>
      <c r="F10" s="143">
        <f>F2/F3/F4</f>
        <v>15.6137850807038</v>
      </c>
      <c r="G10" s="141">
        <f t="shared" si="1"/>
        <v>-4.21626326969433</v>
      </c>
      <c r="H10" s="137">
        <f t="shared" si="0"/>
        <v>-0.991412051912693</v>
      </c>
      <c r="I10" s="144"/>
      <c r="J10" s="58"/>
    </row>
    <row r="11" spans="1:10">
      <c r="A11" s="112" t="s">
        <v>480</v>
      </c>
      <c r="B11" s="58" t="s">
        <v>578</v>
      </c>
      <c r="C11" s="145">
        <f>SUM(C12:C24)</f>
        <v>32.1621808390084</v>
      </c>
      <c r="D11" s="145"/>
      <c r="E11" s="142">
        <f>SUM(E12:E24)</f>
        <v>22.52</v>
      </c>
      <c r="F11" s="142">
        <f>SUM(F12:F24)</f>
        <v>24.1397042169572</v>
      </c>
      <c r="G11" s="142">
        <f t="shared" si="1"/>
        <v>1.61970421695724</v>
      </c>
      <c r="H11" s="142">
        <f t="shared" si="0"/>
        <v>-8.02247662205114</v>
      </c>
      <c r="I11" s="140">
        <f t="shared" ref="I11:I24" si="2">H11*$F$2</f>
        <v>-861421.449769363</v>
      </c>
      <c r="J11" s="58"/>
    </row>
    <row r="12" spans="1:10">
      <c r="A12" s="113"/>
      <c r="B12" s="58" t="s">
        <v>784</v>
      </c>
      <c r="C12" s="146">
        <f>G39</f>
        <v>8.24012389781668</v>
      </c>
      <c r="D12" s="147">
        <f t="shared" ref="D12:D24" si="3">C12*$C$2</f>
        <v>763505.16</v>
      </c>
      <c r="E12" s="142">
        <v>7.12</v>
      </c>
      <c r="F12" s="142">
        <f>K39</f>
        <v>7.43764025480554</v>
      </c>
      <c r="G12" s="142">
        <f t="shared" si="1"/>
        <v>0.317640254805544</v>
      </c>
      <c r="H12" s="142">
        <f t="shared" si="0"/>
        <v>-0.802483643011135</v>
      </c>
      <c r="I12" s="140">
        <f t="shared" si="2"/>
        <v>-86167.4836519636</v>
      </c>
      <c r="J12" s="58"/>
    </row>
    <row r="13" ht="16.2" spans="1:10">
      <c r="A13" s="113"/>
      <c r="B13" s="148" t="s">
        <v>579</v>
      </c>
      <c r="C13" s="146">
        <v>2.02</v>
      </c>
      <c r="D13" s="147">
        <f t="shared" si="3"/>
        <v>187167.14</v>
      </c>
      <c r="E13" s="142">
        <v>0.97</v>
      </c>
      <c r="F13" s="142">
        <f>K109</f>
        <v>0.389167318581433</v>
      </c>
      <c r="G13" s="142">
        <f t="shared" si="1"/>
        <v>-0.580832681418566</v>
      </c>
      <c r="H13" s="142">
        <f t="shared" si="0"/>
        <v>-1.63083268141857</v>
      </c>
      <c r="I13" s="140">
        <f t="shared" si="2"/>
        <v>-175112.29</v>
      </c>
      <c r="J13" s="58"/>
    </row>
    <row r="14" ht="16.2" spans="1:10">
      <c r="A14" s="113"/>
      <c r="B14" s="148" t="s">
        <v>223</v>
      </c>
      <c r="C14" s="146">
        <v>0.31141500372341</v>
      </c>
      <c r="D14" s="147">
        <f t="shared" si="3"/>
        <v>28854.78</v>
      </c>
      <c r="E14" s="142">
        <v>0.11</v>
      </c>
      <c r="F14" s="142">
        <f>K116</f>
        <v>0.116413351214424</v>
      </c>
      <c r="G14" s="142">
        <f t="shared" si="1"/>
        <v>0.00641335121442407</v>
      </c>
      <c r="H14" s="142">
        <f t="shared" si="0"/>
        <v>-0.195001652508986</v>
      </c>
      <c r="I14" s="140">
        <f t="shared" si="2"/>
        <v>-20938.4974398049</v>
      </c>
      <c r="J14" s="58"/>
    </row>
    <row r="15" ht="16.2" spans="1:10">
      <c r="A15" s="113"/>
      <c r="B15" s="148" t="s">
        <v>580</v>
      </c>
      <c r="C15" s="146">
        <v>0.512841015789417</v>
      </c>
      <c r="D15" s="147">
        <f t="shared" si="3"/>
        <v>47518.31</v>
      </c>
      <c r="E15" s="142">
        <v>0.28</v>
      </c>
      <c r="F15" s="142">
        <f>K120</f>
        <v>0.306564036656236</v>
      </c>
      <c r="G15" s="142">
        <f t="shared" si="1"/>
        <v>0.026564036656236</v>
      </c>
      <c r="H15" s="142">
        <f t="shared" si="0"/>
        <v>-0.206276979133181</v>
      </c>
      <c r="I15" s="140">
        <f t="shared" si="2"/>
        <v>-22149.1969114044</v>
      </c>
      <c r="J15" s="58"/>
    </row>
    <row r="16" ht="16.2" spans="1:10">
      <c r="A16" s="113"/>
      <c r="B16" s="149" t="s">
        <v>581</v>
      </c>
      <c r="C16" s="146">
        <v>5.30776314795428</v>
      </c>
      <c r="D16" s="147">
        <f t="shared" si="3"/>
        <v>491801.41</v>
      </c>
      <c r="E16" s="142">
        <v>2.99</v>
      </c>
      <c r="F16" s="142">
        <f>K132</f>
        <v>3.37999552972731</v>
      </c>
      <c r="G16" s="142">
        <f t="shared" si="1"/>
        <v>0.389995529727313</v>
      </c>
      <c r="H16" s="142">
        <f t="shared" si="0"/>
        <v>-1.92776761822697</v>
      </c>
      <c r="I16" s="140">
        <f t="shared" si="2"/>
        <v>-206995.975774739</v>
      </c>
      <c r="J16" s="58"/>
    </row>
    <row r="17" ht="16.2" spans="1:15">
      <c r="A17" s="113"/>
      <c r="B17" s="148" t="s">
        <v>582</v>
      </c>
      <c r="C17" s="146">
        <v>2.73380100801882</v>
      </c>
      <c r="D17" s="147">
        <f t="shared" si="3"/>
        <v>253305.8</v>
      </c>
      <c r="E17" s="142">
        <v>1.28</v>
      </c>
      <c r="F17" s="142">
        <f>K140</f>
        <v>1.47675933169423</v>
      </c>
      <c r="G17" s="142">
        <f t="shared" si="1"/>
        <v>0.196759331694233</v>
      </c>
      <c r="H17" s="142">
        <f t="shared" si="0"/>
        <v>-1.25704167632459</v>
      </c>
      <c r="I17" s="140">
        <f t="shared" si="2"/>
        <v>-134976.107037029</v>
      </c>
      <c r="J17" s="58"/>
    </row>
    <row r="18" ht="16.2" spans="1:15">
      <c r="A18" s="113"/>
      <c r="B18" s="148" t="s">
        <v>583</v>
      </c>
      <c r="C18" s="146">
        <v>1.7</v>
      </c>
      <c r="D18" s="147">
        <f t="shared" si="3"/>
        <v>157516.9</v>
      </c>
      <c r="E18" s="142">
        <v>1.7</v>
      </c>
      <c r="F18" s="142">
        <f>K156</f>
        <v>1.14546462896737</v>
      </c>
      <c r="G18" s="142">
        <f t="shared" si="1"/>
        <v>-0.554535371032633</v>
      </c>
      <c r="H18" s="142">
        <f t="shared" si="0"/>
        <v>-0.554535371032633</v>
      </c>
      <c r="I18" s="140">
        <f t="shared" si="2"/>
        <v>-59543.79</v>
      </c>
      <c r="J18" s="58"/>
    </row>
    <row r="19" ht="16.2" spans="1:15">
      <c r="A19" s="113"/>
      <c r="B19" s="149" t="s">
        <v>78</v>
      </c>
      <c r="C19" s="146">
        <v>7.43714851549262</v>
      </c>
      <c r="D19" s="147">
        <f t="shared" si="3"/>
        <v>689103.87</v>
      </c>
      <c r="E19" s="142">
        <v>5.78</v>
      </c>
      <c r="F19" s="142">
        <f>K48</f>
        <v>7.54813068097154</v>
      </c>
      <c r="G19" s="142">
        <f t="shared" si="1"/>
        <v>1.76813068097154</v>
      </c>
      <c r="H19" s="142">
        <f t="shared" si="0"/>
        <v>0.11098216547892</v>
      </c>
      <c r="I19" s="140">
        <f t="shared" si="2"/>
        <v>11916.8210004645</v>
      </c>
      <c r="J19" s="58"/>
    </row>
    <row r="20" ht="16.2" spans="1:15">
      <c r="A20" s="113"/>
      <c r="B20" s="149" t="s">
        <v>99</v>
      </c>
      <c r="C20" s="146">
        <v>0.36</v>
      </c>
      <c r="D20" s="147">
        <f t="shared" si="3"/>
        <v>33356.52</v>
      </c>
      <c r="E20" s="142">
        <v>0.54</v>
      </c>
      <c r="F20" s="142">
        <f>K53</f>
        <v>0.509692948144837</v>
      </c>
      <c r="G20" s="142">
        <f t="shared" si="1"/>
        <v>-0.0303070518551632</v>
      </c>
      <c r="H20" s="142">
        <f t="shared" si="0"/>
        <v>0.149692948144837</v>
      </c>
      <c r="I20" s="140">
        <f t="shared" si="2"/>
        <v>16073.43</v>
      </c>
      <c r="J20" s="58"/>
    </row>
    <row r="21" ht="16.2" spans="1:15">
      <c r="A21" s="113"/>
      <c r="B21" s="149" t="s">
        <v>584</v>
      </c>
      <c r="C21" s="146">
        <v>-0.05</v>
      </c>
      <c r="D21" s="147">
        <f t="shared" si="3"/>
        <v>-4632.85</v>
      </c>
      <c r="E21" s="142">
        <v>0.29</v>
      </c>
      <c r="F21" s="142">
        <f>K114</f>
        <v>0.0424186037848309</v>
      </c>
      <c r="G21" s="142">
        <f t="shared" si="1"/>
        <v>-0.247581396215169</v>
      </c>
      <c r="H21" s="142">
        <f t="shared" si="0"/>
        <v>0.0924186037848309</v>
      </c>
      <c r="I21" s="140">
        <f t="shared" si="2"/>
        <v>9923.54</v>
      </c>
      <c r="J21" s="58"/>
    </row>
    <row r="22" ht="16.2" spans="1:15">
      <c r="A22" s="113"/>
      <c r="B22" s="149" t="s">
        <v>228</v>
      </c>
      <c r="C22" s="146">
        <v>-0.9477360587975</v>
      </c>
      <c r="D22" s="147">
        <f t="shared" si="3"/>
        <v>-87814.38</v>
      </c>
      <c r="E22" s="142">
        <v>-0.68</v>
      </c>
      <c r="F22" s="142">
        <f>K118</f>
        <v>-0.723684156608553</v>
      </c>
      <c r="G22" s="142">
        <f t="shared" si="1"/>
        <v>-0.0436841566085531</v>
      </c>
      <c r="H22" s="142">
        <f t="shared" si="0"/>
        <v>0.224051902188947</v>
      </c>
      <c r="I22" s="140">
        <f t="shared" si="2"/>
        <v>24057.7970494404</v>
      </c>
      <c r="J22" s="58"/>
    </row>
    <row r="23" ht="16.2" spans="1:15">
      <c r="A23" s="113"/>
      <c r="B23" s="149" t="s">
        <v>585</v>
      </c>
      <c r="C23" s="146">
        <v>0.467793582783815</v>
      </c>
      <c r="D23" s="147">
        <f t="shared" si="3"/>
        <v>43344.3499999999</v>
      </c>
      <c r="E23" s="142">
        <v>0.29</v>
      </c>
      <c r="F23" s="142">
        <f>K124</f>
        <v>0.243928624646103</v>
      </c>
      <c r="G23" s="142">
        <f t="shared" si="1"/>
        <v>-0.0460713753538965</v>
      </c>
      <c r="H23" s="142">
        <f t="shared" si="0"/>
        <v>-0.223864958137712</v>
      </c>
      <c r="I23" s="140">
        <f t="shared" si="2"/>
        <v>-24037.7237449949</v>
      </c>
      <c r="J23" s="58"/>
    </row>
    <row r="24" ht="16.2" spans="1:15">
      <c r="A24" s="115"/>
      <c r="B24" s="149" t="s">
        <v>586</v>
      </c>
      <c r="C24" s="146">
        <v>4.06903072622684</v>
      </c>
      <c r="D24" s="147">
        <f t="shared" si="3"/>
        <v>377024.18</v>
      </c>
      <c r="E24" s="142">
        <v>1.85</v>
      </c>
      <c r="F24" s="142">
        <f>K236</f>
        <v>2.26721306437193</v>
      </c>
      <c r="G24" s="142">
        <f t="shared" si="1"/>
        <v>0.417213064371925</v>
      </c>
      <c r="H24" s="142">
        <f t="shared" si="0"/>
        <v>-1.80181766185491</v>
      </c>
      <c r="I24" s="140">
        <f t="shared" si="2"/>
        <v>-193471.973259333</v>
      </c>
      <c r="J24" s="58"/>
    </row>
    <row r="25" spans="1:15">
      <c r="B25" s="58" t="s">
        <v>34</v>
      </c>
      <c r="C25" s="58"/>
      <c r="D25" s="58"/>
      <c r="E25" s="142">
        <v>2.72820823035496</v>
      </c>
      <c r="F25" s="58"/>
      <c r="G25" s="58"/>
      <c r="H25" s="58"/>
      <c r="I25" s="58"/>
    </row>
    <row r="26" spans="1:15">
      <c r="B26" s="58" t="s">
        <v>35</v>
      </c>
      <c r="C26" s="58"/>
      <c r="D26" s="58"/>
      <c r="E26" s="142">
        <v>0.0980933982321897</v>
      </c>
      <c r="F26" s="58"/>
      <c r="G26" s="58"/>
      <c r="H26" s="58"/>
      <c r="I26" s="58"/>
    </row>
    <row r="27" spans="1:15">
      <c r="B27" s="58" t="s">
        <v>36</v>
      </c>
      <c r="C27" s="58"/>
      <c r="D27" s="58"/>
      <c r="E27" s="142">
        <v>1.24272909763968</v>
      </c>
      <c r="F27" s="58"/>
      <c r="G27" s="58"/>
      <c r="H27" s="58"/>
      <c r="I27" s="58"/>
    </row>
    <row r="28" ht="15.6" spans="1:15">
      <c r="A28" s="74" t="s">
        <v>588</v>
      </c>
      <c r="B28" s="74" t="s">
        <v>589</v>
      </c>
      <c r="C28" s="74" t="s">
        <v>590</v>
      </c>
      <c r="D28" s="74"/>
      <c r="E28" s="74" t="s">
        <v>591</v>
      </c>
      <c r="F28" s="68" t="s">
        <v>785</v>
      </c>
      <c r="G28" s="69" t="s">
        <v>786</v>
      </c>
      <c r="H28" s="150">
        <v>92657</v>
      </c>
      <c r="I28" s="71" t="s">
        <v>787</v>
      </c>
      <c r="J28" s="69">
        <v>106704</v>
      </c>
      <c r="K28" s="71" t="s">
        <v>595</v>
      </c>
      <c r="L28" s="151">
        <v>107376</v>
      </c>
      <c r="M28" s="152"/>
      <c r="N28" s="152"/>
      <c r="O28" s="152"/>
    </row>
    <row r="29" ht="39.6" spans="1:15">
      <c r="A29" s="76"/>
      <c r="B29" s="76"/>
      <c r="C29" s="76"/>
      <c r="D29" s="76"/>
      <c r="E29" s="76"/>
      <c r="F29" s="77" t="s">
        <v>596</v>
      </c>
      <c r="G29" s="77" t="s">
        <v>597</v>
      </c>
      <c r="H29" s="77" t="s">
        <v>598</v>
      </c>
      <c r="I29" s="78" t="s">
        <v>599</v>
      </c>
      <c r="J29" s="77" t="s">
        <v>600</v>
      </c>
      <c r="K29" s="77" t="s">
        <v>601</v>
      </c>
      <c r="L29" s="79" t="s">
        <v>602</v>
      </c>
      <c r="M29" s="77" t="s">
        <v>788</v>
      </c>
      <c r="N29" s="81" t="s">
        <v>789</v>
      </c>
      <c r="O29" s="81" t="s">
        <v>605</v>
      </c>
    </row>
    <row r="30" spans="1:15">
      <c r="A30" s="118" t="s">
        <v>55</v>
      </c>
      <c r="B30" s="83">
        <v>6666110101</v>
      </c>
      <c r="C30" s="83" t="s">
        <v>56</v>
      </c>
      <c r="D30" s="83"/>
      <c r="E30" s="83" t="s">
        <v>57</v>
      </c>
      <c r="F30" s="153">
        <v>73.6323</v>
      </c>
      <c r="G30" s="154">
        <f t="shared" ref="G30:G39" si="4">F30*1000/$H$28</f>
        <v>0.794676063330347</v>
      </c>
      <c r="H30" s="153">
        <v>73.9343418509899</v>
      </c>
      <c r="I30" s="155">
        <f t="shared" ref="I30:I38" si="5">H30*1000/$J$28</f>
        <v>0.692891942673095</v>
      </c>
      <c r="J30" s="140">
        <v>72.20683</v>
      </c>
      <c r="K30" s="142">
        <f>J30*1000/$L$28</f>
        <v>0.672467124869617</v>
      </c>
      <c r="L30" s="142">
        <f>K30-G30</f>
        <v>-0.12220893846073</v>
      </c>
      <c r="M30" s="142">
        <f>K30-I30</f>
        <v>-0.0204248178034776</v>
      </c>
      <c r="N30" s="58"/>
      <c r="O30" s="58"/>
    </row>
    <row r="31" spans="1:15">
      <c r="A31" s="118"/>
      <c r="B31" s="83">
        <v>6666110106</v>
      </c>
      <c r="C31" s="83" t="s">
        <v>58</v>
      </c>
      <c r="D31" s="83"/>
      <c r="E31" s="83" t="s">
        <v>59</v>
      </c>
      <c r="F31" s="153">
        <v>0</v>
      </c>
      <c r="G31" s="154">
        <f t="shared" si="4"/>
        <v>0</v>
      </c>
      <c r="H31" s="153">
        <v>0</v>
      </c>
      <c r="I31" s="155">
        <f t="shared" si="5"/>
        <v>0</v>
      </c>
      <c r="J31" s="140">
        <v>0</v>
      </c>
      <c r="K31" s="142">
        <f t="shared" ref="K31:K94" si="6">J31*1000/$L$28</f>
        <v>0</v>
      </c>
      <c r="L31" s="142">
        <f t="shared" ref="L31:L94" si="7">K31-G31</f>
        <v>0</v>
      </c>
      <c r="M31" s="142">
        <f t="shared" ref="M31:M94" si="8">K31-I31</f>
        <v>0</v>
      </c>
      <c r="N31" s="58"/>
      <c r="O31" s="58"/>
    </row>
    <row r="32" spans="1:15">
      <c r="A32" s="118"/>
      <c r="B32" s="83">
        <v>6666110107</v>
      </c>
      <c r="C32" s="83" t="s">
        <v>60</v>
      </c>
      <c r="D32" s="83"/>
      <c r="E32" s="83" t="s">
        <v>61</v>
      </c>
      <c r="F32" s="153">
        <v>209.08411</v>
      </c>
      <c r="G32" s="154">
        <f t="shared" si="4"/>
        <v>2.2565387396527</v>
      </c>
      <c r="H32" s="153">
        <v>208.701252297127</v>
      </c>
      <c r="I32" s="155">
        <f t="shared" si="5"/>
        <v>1.95588967889795</v>
      </c>
      <c r="J32" s="140">
        <v>165.27585</v>
      </c>
      <c r="K32" s="142">
        <f t="shared" si="6"/>
        <v>1.539225245865</v>
      </c>
      <c r="L32" s="142">
        <f t="shared" si="7"/>
        <v>-0.7173134937877</v>
      </c>
      <c r="M32" s="142">
        <f t="shared" si="8"/>
        <v>-0.416664433032954</v>
      </c>
      <c r="N32" s="58"/>
      <c r="O32" s="58"/>
    </row>
    <row r="33" spans="1:15">
      <c r="A33" s="118"/>
      <c r="B33" s="83">
        <v>6666110110</v>
      </c>
      <c r="C33" s="83" t="s">
        <v>62</v>
      </c>
      <c r="D33" s="83"/>
      <c r="E33" s="83" t="s">
        <v>606</v>
      </c>
      <c r="F33" s="153">
        <v>416.22698</v>
      </c>
      <c r="G33" s="154">
        <f t="shared" si="4"/>
        <v>4.49212666069482</v>
      </c>
      <c r="H33" s="153">
        <v>451.366726578527</v>
      </c>
      <c r="I33" s="155">
        <f t="shared" si="5"/>
        <v>4.23008253278722</v>
      </c>
      <c r="J33" s="140">
        <v>471.04914</v>
      </c>
      <c r="K33" s="142">
        <f t="shared" si="6"/>
        <v>4.38691271792579</v>
      </c>
      <c r="L33" s="142">
        <f t="shared" si="7"/>
        <v>-0.105213942769028</v>
      </c>
      <c r="M33" s="142">
        <f t="shared" si="8"/>
        <v>0.156830185138578</v>
      </c>
      <c r="N33" s="58"/>
      <c r="O33" s="58"/>
    </row>
    <row r="34" spans="1:15">
      <c r="A34" s="118"/>
      <c r="B34" s="83">
        <v>6666110112</v>
      </c>
      <c r="C34" s="83" t="s">
        <v>64</v>
      </c>
      <c r="D34" s="83"/>
      <c r="E34" s="83" t="s">
        <v>316</v>
      </c>
      <c r="F34" s="153">
        <v>39.82187</v>
      </c>
      <c r="G34" s="154">
        <f t="shared" si="4"/>
        <v>0.429777242949804</v>
      </c>
      <c r="H34" s="153">
        <v>60.9329521419523</v>
      </c>
      <c r="I34" s="155">
        <f t="shared" si="5"/>
        <v>0.571046560034791</v>
      </c>
      <c r="J34" s="140">
        <v>58.92395</v>
      </c>
      <c r="K34" s="142">
        <f t="shared" si="6"/>
        <v>0.548762758903293</v>
      </c>
      <c r="L34" s="142">
        <f t="shared" si="7"/>
        <v>0.118985515953489</v>
      </c>
      <c r="M34" s="142">
        <f t="shared" si="8"/>
        <v>-0.0222838011314975</v>
      </c>
      <c r="N34" s="58"/>
      <c r="O34" s="58"/>
    </row>
    <row r="35" spans="1:15">
      <c r="A35" s="118"/>
      <c r="B35" s="83">
        <v>6666110204</v>
      </c>
      <c r="C35" s="83" t="s">
        <v>66</v>
      </c>
      <c r="D35" s="83"/>
      <c r="E35" s="83" t="s">
        <v>608</v>
      </c>
      <c r="F35" s="153">
        <v>2.81415</v>
      </c>
      <c r="G35" s="154">
        <f t="shared" si="4"/>
        <v>0.0303716934500362</v>
      </c>
      <c r="H35" s="153">
        <v>32.3153547605672</v>
      </c>
      <c r="I35" s="155">
        <f t="shared" si="5"/>
        <v>0.30285045322169</v>
      </c>
      <c r="J35" s="140">
        <v>2.81415</v>
      </c>
      <c r="K35" s="142">
        <f t="shared" si="6"/>
        <v>0.0262083705856057</v>
      </c>
      <c r="L35" s="142">
        <f t="shared" si="7"/>
        <v>-0.00416332286443043</v>
      </c>
      <c r="M35" s="142">
        <f t="shared" si="8"/>
        <v>-0.276642082636084</v>
      </c>
      <c r="N35" s="58"/>
      <c r="O35" s="58"/>
    </row>
    <row r="36" spans="1:15">
      <c r="A36" s="118"/>
      <c r="B36" s="83">
        <v>6666110207</v>
      </c>
      <c r="C36" s="83" t="s">
        <v>68</v>
      </c>
      <c r="D36" s="83"/>
      <c r="E36" s="83" t="s">
        <v>317</v>
      </c>
      <c r="F36" s="153">
        <v>18.69461</v>
      </c>
      <c r="G36" s="154">
        <f t="shared" si="4"/>
        <v>0.20176144274043</v>
      </c>
      <c r="H36" s="153">
        <v>0</v>
      </c>
      <c r="I36" s="155">
        <f t="shared" si="5"/>
        <v>0</v>
      </c>
      <c r="J36" s="140">
        <v>28.29481</v>
      </c>
      <c r="K36" s="142">
        <f t="shared" si="6"/>
        <v>0.263511492326032</v>
      </c>
      <c r="L36" s="142">
        <f t="shared" si="7"/>
        <v>0.0617500495856021</v>
      </c>
      <c r="M36" s="142">
        <f t="shared" si="8"/>
        <v>0.263511492326032</v>
      </c>
      <c r="N36" s="58"/>
      <c r="O36" s="58"/>
    </row>
    <row r="37" spans="1:15">
      <c r="A37" s="118"/>
      <c r="B37" s="83">
        <v>6666110506</v>
      </c>
      <c r="C37" s="83" t="s">
        <v>70</v>
      </c>
      <c r="D37" s="83"/>
      <c r="E37" s="83" t="s">
        <v>609</v>
      </c>
      <c r="F37" s="153">
        <v>3.15116</v>
      </c>
      <c r="G37" s="154">
        <f t="shared" si="4"/>
        <v>0.034008871429034</v>
      </c>
      <c r="H37" s="153">
        <v>0</v>
      </c>
      <c r="I37" s="155">
        <f t="shared" si="5"/>
        <v>0</v>
      </c>
      <c r="J37" s="140">
        <v>0</v>
      </c>
      <c r="K37" s="142">
        <f t="shared" si="6"/>
        <v>0</v>
      </c>
      <c r="L37" s="142">
        <f t="shared" si="7"/>
        <v>-0.034008871429034</v>
      </c>
      <c r="M37" s="142">
        <f t="shared" si="8"/>
        <v>0</v>
      </c>
      <c r="N37" s="58"/>
      <c r="O37" s="58"/>
    </row>
    <row r="38" spans="1:15">
      <c r="A38" s="118"/>
      <c r="B38" s="83" t="s">
        <v>72</v>
      </c>
      <c r="C38" s="83" t="s">
        <v>73</v>
      </c>
      <c r="D38" s="83"/>
      <c r="E38" s="83" t="s">
        <v>610</v>
      </c>
      <c r="F38" s="153">
        <v>0.07998</v>
      </c>
      <c r="G38" s="154">
        <f t="shared" si="4"/>
        <v>0.000863183569509049</v>
      </c>
      <c r="H38" s="153">
        <v>0</v>
      </c>
      <c r="I38" s="155">
        <f t="shared" si="5"/>
        <v>0</v>
      </c>
      <c r="J38" s="140">
        <v>0.05933</v>
      </c>
      <c r="K38" s="142">
        <f t="shared" si="6"/>
        <v>0.000552544330204142</v>
      </c>
      <c r="L38" s="142">
        <f t="shared" si="7"/>
        <v>-0.000310639239304907</v>
      </c>
      <c r="M38" s="142">
        <f t="shared" si="8"/>
        <v>0.000552544330204142</v>
      </c>
      <c r="N38" s="58"/>
      <c r="O38" s="58"/>
    </row>
    <row r="39" spans="1:15">
      <c r="A39" s="118"/>
      <c r="B39" s="156" t="s">
        <v>75</v>
      </c>
      <c r="C39" s="156" t="s">
        <v>76</v>
      </c>
      <c r="D39" s="156"/>
      <c r="E39" s="156" t="s">
        <v>77</v>
      </c>
      <c r="F39" s="157">
        <f>SUM(F30:F38)</f>
        <v>763.50516</v>
      </c>
      <c r="G39" s="158">
        <f t="shared" si="4"/>
        <v>8.24012389781668</v>
      </c>
      <c r="H39" s="157">
        <v>827.250627629163</v>
      </c>
      <c r="I39" s="159">
        <f>SUM(I30:I38)</f>
        <v>7.75276116761474</v>
      </c>
      <c r="J39" s="159">
        <f>SUM(J30:J38)</f>
        <v>798.62406</v>
      </c>
      <c r="K39" s="160">
        <f t="shared" si="6"/>
        <v>7.43764025480554</v>
      </c>
      <c r="L39" s="160">
        <f t="shared" si="7"/>
        <v>-0.802483643011135</v>
      </c>
      <c r="M39" s="160">
        <f t="shared" si="8"/>
        <v>-0.315120912809198</v>
      </c>
      <c r="N39" s="58"/>
      <c r="O39" s="58"/>
    </row>
    <row r="40" spans="1:15">
      <c r="A40" s="118" t="s">
        <v>78</v>
      </c>
      <c r="B40" s="83">
        <v>5001010205</v>
      </c>
      <c r="C40" s="83" t="s">
        <v>79</v>
      </c>
      <c r="D40" s="83"/>
      <c r="E40" s="83" t="s">
        <v>611</v>
      </c>
      <c r="F40" s="153">
        <v>11.19577</v>
      </c>
      <c r="G40" s="154">
        <f t="shared" ref="G40:G47" si="9">F40/$H$28*1000</f>
        <v>0.120830266466646</v>
      </c>
      <c r="H40" s="153">
        <v>10.9703920866633</v>
      </c>
      <c r="I40" s="155">
        <f t="shared" ref="I40:I47" si="10">H40*1000/$J$28</f>
        <v>0.102811441807836</v>
      </c>
      <c r="J40" s="140">
        <v>14.73509</v>
      </c>
      <c r="K40" s="142">
        <f t="shared" si="6"/>
        <v>0.137228896587692</v>
      </c>
      <c r="L40" s="142">
        <f t="shared" si="7"/>
        <v>0.0163986301210461</v>
      </c>
      <c r="M40" s="142">
        <f t="shared" si="8"/>
        <v>0.0344174547798562</v>
      </c>
      <c r="N40" s="58"/>
      <c r="O40" s="58"/>
    </row>
    <row r="41" spans="1:15">
      <c r="A41" s="118"/>
      <c r="B41" s="83">
        <v>6666010380</v>
      </c>
      <c r="C41" s="83" t="s">
        <v>81</v>
      </c>
      <c r="D41" s="83"/>
      <c r="E41" s="83" t="s">
        <v>612</v>
      </c>
      <c r="F41" s="153">
        <v>-1.73083</v>
      </c>
      <c r="G41" s="154">
        <f t="shared" si="9"/>
        <v>-0.01867997021272</v>
      </c>
      <c r="H41" s="153">
        <v>-28.8032353547264</v>
      </c>
      <c r="I41" s="155">
        <f t="shared" si="10"/>
        <v>-0.269935853901694</v>
      </c>
      <c r="J41" s="140">
        <v>-2.27971</v>
      </c>
      <c r="K41" s="142">
        <f t="shared" si="6"/>
        <v>-0.0212310944717628</v>
      </c>
      <c r="L41" s="142">
        <f t="shared" si="7"/>
        <v>-0.00255112425904274</v>
      </c>
      <c r="M41" s="142">
        <f t="shared" si="8"/>
        <v>0.248704759429932</v>
      </c>
      <c r="N41" s="58"/>
      <c r="O41" s="58"/>
    </row>
    <row r="42" spans="1:15">
      <c r="A42" s="118"/>
      <c r="B42" s="83">
        <v>6666010019</v>
      </c>
      <c r="C42" s="83" t="s">
        <v>84</v>
      </c>
      <c r="D42" s="83"/>
      <c r="E42" s="83" t="s">
        <v>613</v>
      </c>
      <c r="F42" s="153">
        <v>90.64247</v>
      </c>
      <c r="G42" s="154">
        <f t="shared" si="9"/>
        <v>0.978258199596361</v>
      </c>
      <c r="H42" s="153">
        <v>113.817817899131</v>
      </c>
      <c r="I42" s="155">
        <f t="shared" si="10"/>
        <v>1.06666870875629</v>
      </c>
      <c r="J42" s="140">
        <v>126.36555</v>
      </c>
      <c r="K42" s="142">
        <f t="shared" si="6"/>
        <v>1.17685097228431</v>
      </c>
      <c r="L42" s="142">
        <f t="shared" si="7"/>
        <v>0.198592772687949</v>
      </c>
      <c r="M42" s="142">
        <f t="shared" si="8"/>
        <v>0.110182263528021</v>
      </c>
      <c r="N42" s="58"/>
      <c r="O42" s="58"/>
    </row>
    <row r="43" spans="1:15">
      <c r="A43" s="118"/>
      <c r="B43" s="83">
        <v>6666010183</v>
      </c>
      <c r="C43" s="83" t="s">
        <v>86</v>
      </c>
      <c r="D43" s="83"/>
      <c r="E43" s="83" t="s">
        <v>614</v>
      </c>
      <c r="F43" s="153">
        <v>7.31958</v>
      </c>
      <c r="G43" s="154">
        <f t="shared" si="9"/>
        <v>0.0789965140248443</v>
      </c>
      <c r="H43" s="153">
        <v>0</v>
      </c>
      <c r="I43" s="155">
        <f t="shared" si="10"/>
        <v>0</v>
      </c>
      <c r="J43" s="140">
        <v>8.33574</v>
      </c>
      <c r="K43" s="142">
        <f t="shared" si="6"/>
        <v>0.0776313142601699</v>
      </c>
      <c r="L43" s="142">
        <f t="shared" si="7"/>
        <v>-0.00136519976467446</v>
      </c>
      <c r="M43" s="142">
        <f t="shared" si="8"/>
        <v>0.0776313142601699</v>
      </c>
      <c r="N43" s="58"/>
      <c r="O43" s="58"/>
    </row>
    <row r="44" spans="1:15">
      <c r="A44" s="118"/>
      <c r="B44" s="83">
        <v>6666010229</v>
      </c>
      <c r="C44" s="83" t="s">
        <v>88</v>
      </c>
      <c r="D44" s="83"/>
      <c r="E44" s="83" t="s">
        <v>615</v>
      </c>
      <c r="F44" s="153">
        <v>20.16124</v>
      </c>
      <c r="G44" s="154">
        <f t="shared" si="9"/>
        <v>0.217590036370701</v>
      </c>
      <c r="H44" s="153">
        <v>17.6763119964971</v>
      </c>
      <c r="I44" s="155">
        <f t="shared" si="10"/>
        <v>0.165657444861459</v>
      </c>
      <c r="J44" s="140">
        <v>-306.31482</v>
      </c>
      <c r="K44" s="142">
        <f t="shared" si="6"/>
        <v>-2.85273077782745</v>
      </c>
      <c r="L44" s="142">
        <f t="shared" si="7"/>
        <v>-3.07032081419815</v>
      </c>
      <c r="M44" s="142">
        <f t="shared" si="8"/>
        <v>-3.01838822268891</v>
      </c>
      <c r="N44" s="58"/>
      <c r="O44" s="58" t="s">
        <v>790</v>
      </c>
    </row>
    <row r="45" spans="1:15">
      <c r="A45" s="118"/>
      <c r="B45" s="83">
        <v>6666010188</v>
      </c>
      <c r="C45" s="83" t="s">
        <v>90</v>
      </c>
      <c r="D45" s="83"/>
      <c r="E45" s="83" t="s">
        <v>616</v>
      </c>
      <c r="F45" s="153">
        <v>556.2437</v>
      </c>
      <c r="G45" s="154">
        <f t="shared" si="9"/>
        <v>6.00325609506028</v>
      </c>
      <c r="H45" s="153">
        <v>557.747497818157</v>
      </c>
      <c r="I45" s="155">
        <f t="shared" si="10"/>
        <v>5.22705332338204</v>
      </c>
      <c r="J45" s="140">
        <v>962.64237</v>
      </c>
      <c r="K45" s="142">
        <f t="shared" si="6"/>
        <v>8.96515394501565</v>
      </c>
      <c r="L45" s="142">
        <f t="shared" si="7"/>
        <v>2.96189784995537</v>
      </c>
      <c r="M45" s="142">
        <f t="shared" si="8"/>
        <v>3.73810062163361</v>
      </c>
      <c r="N45" s="58"/>
      <c r="O45" s="58" t="s">
        <v>791</v>
      </c>
    </row>
    <row r="46" spans="1:15">
      <c r="A46" s="118"/>
      <c r="B46" s="83">
        <v>5102040406</v>
      </c>
      <c r="C46" s="83" t="s">
        <v>92</v>
      </c>
      <c r="D46" s="83"/>
      <c r="E46" s="83" t="s">
        <v>618</v>
      </c>
      <c r="F46" s="153">
        <v>0</v>
      </c>
      <c r="G46" s="154">
        <f t="shared" si="9"/>
        <v>0</v>
      </c>
      <c r="H46" s="153">
        <v>0</v>
      </c>
      <c r="I46" s="155">
        <f t="shared" si="10"/>
        <v>0</v>
      </c>
      <c r="J46" s="140">
        <v>0</v>
      </c>
      <c r="K46" s="142">
        <f t="shared" si="6"/>
        <v>0</v>
      </c>
      <c r="L46" s="142">
        <f t="shared" si="7"/>
        <v>0</v>
      </c>
      <c r="M46" s="142">
        <f t="shared" si="8"/>
        <v>0</v>
      </c>
      <c r="N46" s="58"/>
      <c r="O46" s="58"/>
    </row>
    <row r="47" spans="1:15">
      <c r="A47" s="118"/>
      <c r="B47" s="83">
        <v>6666010115</v>
      </c>
      <c r="C47" s="83" t="s">
        <v>94</v>
      </c>
      <c r="D47" s="83"/>
      <c r="E47" s="83" t="s">
        <v>619</v>
      </c>
      <c r="F47" s="153">
        <v>5.27194</v>
      </c>
      <c r="G47" s="154">
        <f t="shared" si="9"/>
        <v>0.0568973741865159</v>
      </c>
      <c r="H47" s="153">
        <v>0</v>
      </c>
      <c r="I47" s="155">
        <f t="shared" si="10"/>
        <v>0</v>
      </c>
      <c r="J47" s="140">
        <v>7.00386</v>
      </c>
      <c r="K47" s="142">
        <f t="shared" si="6"/>
        <v>0.0652274251229325</v>
      </c>
      <c r="L47" s="142">
        <f t="shared" si="7"/>
        <v>0.00833005093641664</v>
      </c>
      <c r="M47" s="142">
        <f t="shared" si="8"/>
        <v>0.0652274251229325</v>
      </c>
      <c r="N47" s="58"/>
      <c r="O47" s="58"/>
    </row>
    <row r="48" spans="1:15">
      <c r="A48" s="118"/>
      <c r="B48" s="156" t="s">
        <v>96</v>
      </c>
      <c r="C48" s="156" t="s">
        <v>97</v>
      </c>
      <c r="D48" s="156"/>
      <c r="E48" s="156" t="s">
        <v>98</v>
      </c>
      <c r="F48" s="157">
        <v>689.10387</v>
      </c>
      <c r="G48" s="161">
        <f>SUM(G40:G47)</f>
        <v>7.43714851549262</v>
      </c>
      <c r="H48" s="157">
        <v>671.408784445722</v>
      </c>
      <c r="I48" s="159">
        <f>SUM(I40:I47)</f>
        <v>6.29225506490593</v>
      </c>
      <c r="J48" s="162">
        <f>SUM(J40:J47)</f>
        <v>810.48808</v>
      </c>
      <c r="K48" s="163">
        <f t="shared" si="6"/>
        <v>7.54813068097154</v>
      </c>
      <c r="L48" s="163">
        <f t="shared" si="7"/>
        <v>0.110982165478918</v>
      </c>
      <c r="M48" s="163">
        <f t="shared" si="8"/>
        <v>1.25587561606561</v>
      </c>
      <c r="N48" s="58"/>
      <c r="O48" s="58"/>
    </row>
    <row r="49" spans="1:15">
      <c r="A49" s="118" t="s">
        <v>99</v>
      </c>
      <c r="B49" s="83">
        <v>8701530201</v>
      </c>
      <c r="C49" s="83" t="s">
        <v>100</v>
      </c>
      <c r="D49" s="83"/>
      <c r="E49" s="83" t="s">
        <v>620</v>
      </c>
      <c r="F49" s="153">
        <v>0</v>
      </c>
      <c r="G49" s="154">
        <f>F49/$H$28*1000</f>
        <v>0</v>
      </c>
      <c r="H49" s="153">
        <v>0</v>
      </c>
      <c r="I49" s="155">
        <f>H49*1000/$J$28</f>
        <v>0</v>
      </c>
      <c r="J49" s="140">
        <v>0</v>
      </c>
      <c r="K49" s="142">
        <f t="shared" si="6"/>
        <v>0</v>
      </c>
      <c r="L49" s="142">
        <f t="shared" si="7"/>
        <v>0</v>
      </c>
      <c r="M49" s="142">
        <f t="shared" si="8"/>
        <v>0</v>
      </c>
      <c r="N49" s="58"/>
      <c r="O49" s="58"/>
    </row>
    <row r="50" spans="1:15">
      <c r="A50" s="118"/>
      <c r="B50" s="83">
        <v>6666050309</v>
      </c>
      <c r="C50" s="83" t="s">
        <v>102</v>
      </c>
      <c r="D50" s="83"/>
      <c r="E50" s="83" t="s">
        <v>621</v>
      </c>
      <c r="F50" s="153">
        <v>18.94494</v>
      </c>
      <c r="G50" s="154">
        <f>F50/$H$28*1000</f>
        <v>0.204463127448547</v>
      </c>
      <c r="H50" s="153">
        <v>0</v>
      </c>
      <c r="I50" s="155">
        <f>H50*1000/$J$28</f>
        <v>0</v>
      </c>
      <c r="J50" s="140">
        <v>41.5444</v>
      </c>
      <c r="K50" s="142">
        <f t="shared" si="6"/>
        <v>0.386905826255402</v>
      </c>
      <c r="L50" s="142">
        <f t="shared" si="7"/>
        <v>0.182442698806855</v>
      </c>
      <c r="M50" s="142">
        <f t="shared" si="8"/>
        <v>0.386905826255402</v>
      </c>
      <c r="N50" s="58"/>
      <c r="O50" s="58"/>
    </row>
    <row r="51" spans="1:15">
      <c r="A51" s="118"/>
      <c r="B51" s="83">
        <v>6666050308</v>
      </c>
      <c r="C51" s="83" t="s">
        <v>104</v>
      </c>
      <c r="D51" s="83"/>
      <c r="E51" s="83" t="s">
        <v>622</v>
      </c>
      <c r="F51" s="153">
        <v>13.39109</v>
      </c>
      <c r="G51" s="154">
        <f>F51/$H$28*1000</f>
        <v>0.14452324163312</v>
      </c>
      <c r="H51" s="153">
        <v>62.4610197310306</v>
      </c>
      <c r="I51" s="155">
        <f>H51*1000/$J$28</f>
        <v>0.585367181464899</v>
      </c>
      <c r="J51" s="140">
        <v>12.28569</v>
      </c>
      <c r="K51" s="142">
        <f t="shared" si="6"/>
        <v>0.114417467590523</v>
      </c>
      <c r="L51" s="142">
        <f t="shared" si="7"/>
        <v>-0.030105774042597</v>
      </c>
      <c r="M51" s="142">
        <f t="shared" si="8"/>
        <v>-0.470949713874376</v>
      </c>
      <c r="N51" s="58"/>
      <c r="O51" s="58"/>
    </row>
    <row r="52" spans="1:15">
      <c r="A52" s="118"/>
      <c r="B52" s="83">
        <v>6666050306</v>
      </c>
      <c r="C52" s="83" t="s">
        <v>107</v>
      </c>
      <c r="D52" s="83"/>
      <c r="E52" s="83" t="s">
        <v>623</v>
      </c>
      <c r="F52" s="153">
        <v>1.00536</v>
      </c>
      <c r="G52" s="154">
        <f>F52/$H$28*1000</f>
        <v>0.010850340503146</v>
      </c>
      <c r="H52" s="153">
        <v>0</v>
      </c>
      <c r="I52" s="155">
        <f>H52*1000/$J$28</f>
        <v>0</v>
      </c>
      <c r="J52" s="140">
        <v>0.8987</v>
      </c>
      <c r="K52" s="142">
        <f t="shared" si="6"/>
        <v>0.00836965429891223</v>
      </c>
      <c r="L52" s="142">
        <f t="shared" si="7"/>
        <v>-0.00248068620423378</v>
      </c>
      <c r="M52" s="142">
        <f t="shared" si="8"/>
        <v>0.00836965429891223</v>
      </c>
      <c r="N52" s="58"/>
      <c r="O52" s="58"/>
    </row>
    <row r="53" spans="1:15">
      <c r="A53" s="118"/>
      <c r="B53" s="156" t="s">
        <v>96</v>
      </c>
      <c r="C53" s="156" t="s">
        <v>109</v>
      </c>
      <c r="D53" s="156"/>
      <c r="E53" s="156" t="s">
        <v>624</v>
      </c>
      <c r="F53" s="157">
        <v>33.34139</v>
      </c>
      <c r="G53" s="161">
        <f>SUM(G49:G52)</f>
        <v>0.359836709584813</v>
      </c>
      <c r="H53" s="157">
        <v>62.4610197310306</v>
      </c>
      <c r="I53" s="159">
        <f>SUM(I49:I52)</f>
        <v>0.585367181464899</v>
      </c>
      <c r="J53" s="162">
        <f>SUM(J49:J52)</f>
        <v>54.72879</v>
      </c>
      <c r="K53" s="163">
        <f t="shared" si="6"/>
        <v>0.509692948144837</v>
      </c>
      <c r="L53" s="163">
        <f t="shared" si="7"/>
        <v>0.149856238560024</v>
      </c>
      <c r="M53" s="163">
        <f t="shared" si="8"/>
        <v>-0.0756742333200624</v>
      </c>
      <c r="N53" s="58"/>
      <c r="O53" s="58"/>
    </row>
    <row r="54" spans="1:15">
      <c r="A54" s="118" t="s">
        <v>111</v>
      </c>
      <c r="B54" s="83">
        <v>5102010151</v>
      </c>
      <c r="C54" s="83" t="s">
        <v>112</v>
      </c>
      <c r="D54" s="83"/>
      <c r="E54" s="83" t="s">
        <v>625</v>
      </c>
      <c r="F54" s="153">
        <v>0</v>
      </c>
      <c r="G54" s="154">
        <f t="shared" ref="G54:G108" si="11">F54/$H$28*1000</f>
        <v>0</v>
      </c>
      <c r="H54" s="153">
        <v>0</v>
      </c>
      <c r="I54" s="155">
        <f t="shared" ref="I54:I108" si="12">H54*1000/$J$28</f>
        <v>0</v>
      </c>
      <c r="J54" s="140">
        <v>0</v>
      </c>
      <c r="K54" s="142">
        <f t="shared" si="6"/>
        <v>0</v>
      </c>
      <c r="L54" s="142">
        <f t="shared" si="7"/>
        <v>0</v>
      </c>
      <c r="M54" s="142">
        <f t="shared" si="8"/>
        <v>0</v>
      </c>
      <c r="N54" s="58"/>
      <c r="O54" s="58"/>
    </row>
    <row r="55" spans="1:15">
      <c r="A55" s="118"/>
      <c r="B55" s="83">
        <v>5001010200</v>
      </c>
      <c r="C55" s="83" t="s">
        <v>114</v>
      </c>
      <c r="D55" s="83"/>
      <c r="E55" s="83" t="s">
        <v>626</v>
      </c>
      <c r="F55" s="153">
        <v>2.94096</v>
      </c>
      <c r="G55" s="154">
        <f t="shared" si="11"/>
        <v>0.0317402894546553</v>
      </c>
      <c r="H55" s="153">
        <v>0</v>
      </c>
      <c r="I55" s="155">
        <f t="shared" si="12"/>
        <v>0</v>
      </c>
      <c r="J55" s="140">
        <v>0</v>
      </c>
      <c r="K55" s="142">
        <f t="shared" si="6"/>
        <v>0</v>
      </c>
      <c r="L55" s="142">
        <f t="shared" si="7"/>
        <v>-0.0317402894546553</v>
      </c>
      <c r="M55" s="142">
        <f t="shared" si="8"/>
        <v>0</v>
      </c>
      <c r="N55" s="58"/>
      <c r="O55" s="58"/>
    </row>
    <row r="56" spans="1:15">
      <c r="A56" s="118"/>
      <c r="B56" s="83">
        <v>5001010201</v>
      </c>
      <c r="C56" s="83" t="s">
        <v>116</v>
      </c>
      <c r="D56" s="83"/>
      <c r="E56" s="83" t="s">
        <v>627</v>
      </c>
      <c r="F56" s="153">
        <v>0</v>
      </c>
      <c r="G56" s="154">
        <f t="shared" si="11"/>
        <v>0</v>
      </c>
      <c r="H56" s="153">
        <v>0</v>
      </c>
      <c r="I56" s="155">
        <f t="shared" si="12"/>
        <v>0</v>
      </c>
      <c r="J56" s="140">
        <v>0</v>
      </c>
      <c r="K56" s="142">
        <f t="shared" si="6"/>
        <v>0</v>
      </c>
      <c r="L56" s="142">
        <f t="shared" si="7"/>
        <v>0</v>
      </c>
      <c r="M56" s="142">
        <f t="shared" si="8"/>
        <v>0</v>
      </c>
      <c r="N56" s="58"/>
      <c r="O56" s="58"/>
    </row>
    <row r="57" spans="1:15">
      <c r="A57" s="118"/>
      <c r="B57" s="83">
        <v>5207000011</v>
      </c>
      <c r="C57" s="83" t="s">
        <v>118</v>
      </c>
      <c r="D57" s="83"/>
      <c r="E57" s="83" t="s">
        <v>628</v>
      </c>
      <c r="F57" s="153">
        <v>-4.25402</v>
      </c>
      <c r="G57" s="154">
        <f t="shared" si="11"/>
        <v>-0.0459114799745297</v>
      </c>
      <c r="H57" s="153">
        <v>0</v>
      </c>
      <c r="I57" s="155">
        <f t="shared" si="12"/>
        <v>0</v>
      </c>
      <c r="J57" s="140">
        <v>0</v>
      </c>
      <c r="K57" s="142">
        <f t="shared" si="6"/>
        <v>0</v>
      </c>
      <c r="L57" s="142">
        <f t="shared" si="7"/>
        <v>0.0459114799745297</v>
      </c>
      <c r="M57" s="142">
        <f t="shared" si="8"/>
        <v>0</v>
      </c>
      <c r="N57" s="58"/>
      <c r="O57" s="58"/>
    </row>
    <row r="58" spans="1:15">
      <c r="A58" s="118"/>
      <c r="B58" s="83">
        <v>5207000012</v>
      </c>
      <c r="C58" s="83" t="s">
        <v>120</v>
      </c>
      <c r="D58" s="83"/>
      <c r="E58" s="83" t="s">
        <v>629</v>
      </c>
      <c r="F58" s="153">
        <v>95.99121</v>
      </c>
      <c r="G58" s="154">
        <f t="shared" si="11"/>
        <v>1.03598443722547</v>
      </c>
      <c r="H58" s="153">
        <v>0</v>
      </c>
      <c r="I58" s="155">
        <f t="shared" si="12"/>
        <v>0</v>
      </c>
      <c r="J58" s="140">
        <v>0</v>
      </c>
      <c r="K58" s="142">
        <f t="shared" si="6"/>
        <v>0</v>
      </c>
      <c r="L58" s="142">
        <f t="shared" si="7"/>
        <v>-1.03598443722547</v>
      </c>
      <c r="M58" s="142">
        <f t="shared" si="8"/>
        <v>0</v>
      </c>
      <c r="N58" s="58"/>
      <c r="O58" s="58"/>
    </row>
    <row r="59" spans="1:15">
      <c r="A59" s="118"/>
      <c r="B59" s="83">
        <v>5207000022</v>
      </c>
      <c r="C59" s="83" t="s">
        <v>122</v>
      </c>
      <c r="D59" s="83"/>
      <c r="E59" s="83" t="s">
        <v>630</v>
      </c>
      <c r="F59" s="153">
        <v>0</v>
      </c>
      <c r="G59" s="154">
        <f t="shared" si="11"/>
        <v>0</v>
      </c>
      <c r="H59" s="153">
        <v>0</v>
      </c>
      <c r="I59" s="155">
        <f t="shared" si="12"/>
        <v>0</v>
      </c>
      <c r="J59" s="140">
        <v>0</v>
      </c>
      <c r="K59" s="142">
        <f t="shared" si="6"/>
        <v>0</v>
      </c>
      <c r="L59" s="142">
        <f t="shared" si="7"/>
        <v>0</v>
      </c>
      <c r="M59" s="142">
        <f t="shared" si="8"/>
        <v>0</v>
      </c>
      <c r="N59" s="58"/>
      <c r="O59" s="58"/>
    </row>
    <row r="60" spans="1:15">
      <c r="A60" s="118"/>
      <c r="B60" s="83">
        <v>5301060000</v>
      </c>
      <c r="C60" s="83" t="s">
        <v>124</v>
      </c>
      <c r="D60" s="83"/>
      <c r="E60" s="83" t="s">
        <v>330</v>
      </c>
      <c r="F60" s="153">
        <v>0</v>
      </c>
      <c r="G60" s="154">
        <f t="shared" si="11"/>
        <v>0</v>
      </c>
      <c r="H60" s="153">
        <v>0</v>
      </c>
      <c r="I60" s="155">
        <f t="shared" si="12"/>
        <v>0</v>
      </c>
      <c r="J60" s="140">
        <v>-7.37667</v>
      </c>
      <c r="K60" s="142">
        <f t="shared" si="6"/>
        <v>-0.0686994300402324</v>
      </c>
      <c r="L60" s="142">
        <f t="shared" si="7"/>
        <v>-0.0686994300402324</v>
      </c>
      <c r="M60" s="142">
        <f t="shared" si="8"/>
        <v>-0.0686994300402324</v>
      </c>
      <c r="N60" s="58"/>
      <c r="O60" s="58"/>
    </row>
    <row r="61" spans="1:15">
      <c r="A61" s="118"/>
      <c r="B61" s="83">
        <v>5301999999</v>
      </c>
      <c r="C61" s="83" t="s">
        <v>126</v>
      </c>
      <c r="D61" s="83"/>
      <c r="E61" s="83" t="s">
        <v>631</v>
      </c>
      <c r="F61" s="153">
        <v>0</v>
      </c>
      <c r="G61" s="154">
        <f t="shared" si="11"/>
        <v>0</v>
      </c>
      <c r="H61" s="153">
        <v>0</v>
      </c>
      <c r="I61" s="155">
        <f t="shared" si="12"/>
        <v>0</v>
      </c>
      <c r="J61" s="140">
        <v>-4.57169</v>
      </c>
      <c r="K61" s="142">
        <f t="shared" si="6"/>
        <v>-0.0425764602890776</v>
      </c>
      <c r="L61" s="142">
        <f t="shared" si="7"/>
        <v>-0.0425764602890776</v>
      </c>
      <c r="M61" s="142">
        <f t="shared" si="8"/>
        <v>-0.0425764602890776</v>
      </c>
      <c r="N61" s="58"/>
      <c r="O61" s="58"/>
    </row>
    <row r="62" spans="1:15">
      <c r="A62" s="118"/>
      <c r="B62" s="83">
        <v>5405030000</v>
      </c>
      <c r="C62" s="83" t="s">
        <v>128</v>
      </c>
      <c r="D62" s="83"/>
      <c r="E62" s="83" t="s">
        <v>632</v>
      </c>
      <c r="F62" s="153">
        <v>6.83254</v>
      </c>
      <c r="G62" s="154">
        <f t="shared" si="11"/>
        <v>0.073740138359757</v>
      </c>
      <c r="H62" s="153">
        <v>0</v>
      </c>
      <c r="I62" s="155">
        <f t="shared" si="12"/>
        <v>0</v>
      </c>
      <c r="J62" s="140">
        <v>-9.99999999999091e-6</v>
      </c>
      <c r="K62" s="142">
        <f t="shared" si="6"/>
        <v>-9.31306809714546e-8</v>
      </c>
      <c r="L62" s="142">
        <f t="shared" si="7"/>
        <v>-0.0737402314904379</v>
      </c>
      <c r="M62" s="142">
        <f t="shared" si="8"/>
        <v>-9.31306809714546e-8</v>
      </c>
      <c r="N62" s="58"/>
      <c r="O62" s="58"/>
    </row>
    <row r="63" spans="1:15">
      <c r="A63" s="118"/>
      <c r="B63" s="83">
        <v>5601050000</v>
      </c>
      <c r="C63" s="83" t="s">
        <v>130</v>
      </c>
      <c r="D63" s="83"/>
      <c r="E63" s="83" t="s">
        <v>331</v>
      </c>
      <c r="F63" s="153">
        <v>0</v>
      </c>
      <c r="G63" s="154">
        <f t="shared" si="11"/>
        <v>0</v>
      </c>
      <c r="H63" s="153">
        <v>0</v>
      </c>
      <c r="I63" s="155">
        <f t="shared" si="12"/>
        <v>0</v>
      </c>
      <c r="J63" s="140">
        <v>0</v>
      </c>
      <c r="K63" s="142">
        <f t="shared" si="6"/>
        <v>0</v>
      </c>
      <c r="L63" s="142">
        <f t="shared" si="7"/>
        <v>0</v>
      </c>
      <c r="M63" s="142">
        <f t="shared" si="8"/>
        <v>0</v>
      </c>
      <c r="N63" s="58"/>
      <c r="O63" s="58"/>
    </row>
    <row r="64" spans="1:15">
      <c r="A64" s="118"/>
      <c r="B64" s="83">
        <v>5601050100</v>
      </c>
      <c r="C64" s="83" t="s">
        <v>132</v>
      </c>
      <c r="D64" s="83"/>
      <c r="E64" s="83" t="s">
        <v>332</v>
      </c>
      <c r="F64" s="153">
        <v>0</v>
      </c>
      <c r="G64" s="154">
        <f t="shared" si="11"/>
        <v>0</v>
      </c>
      <c r="H64" s="153">
        <v>0</v>
      </c>
      <c r="I64" s="155">
        <f t="shared" si="12"/>
        <v>0</v>
      </c>
      <c r="J64" s="140">
        <v>0</v>
      </c>
      <c r="K64" s="142">
        <f t="shared" si="6"/>
        <v>0</v>
      </c>
      <c r="L64" s="142">
        <f t="shared" si="7"/>
        <v>0</v>
      </c>
      <c r="M64" s="142">
        <f t="shared" si="8"/>
        <v>0</v>
      </c>
      <c r="N64" s="58"/>
      <c r="O64" s="58"/>
    </row>
    <row r="65" spans="1:15">
      <c r="A65" s="118"/>
      <c r="B65" s="83">
        <v>5102040893</v>
      </c>
      <c r="C65" s="83" t="s">
        <v>134</v>
      </c>
      <c r="D65" s="83"/>
      <c r="E65" s="83" t="s">
        <v>633</v>
      </c>
      <c r="F65" s="153">
        <v>0</v>
      </c>
      <c r="G65" s="154">
        <f t="shared" si="11"/>
        <v>0</v>
      </c>
      <c r="H65" s="153">
        <v>0</v>
      </c>
      <c r="I65" s="155">
        <f t="shared" si="12"/>
        <v>0</v>
      </c>
      <c r="J65" s="140">
        <v>0</v>
      </c>
      <c r="K65" s="142">
        <f t="shared" si="6"/>
        <v>0</v>
      </c>
      <c r="L65" s="142">
        <f t="shared" si="7"/>
        <v>0</v>
      </c>
      <c r="M65" s="142">
        <f t="shared" si="8"/>
        <v>0</v>
      </c>
      <c r="N65" s="58"/>
      <c r="O65" s="58"/>
    </row>
    <row r="66" spans="1:15">
      <c r="A66" s="118"/>
      <c r="B66" s="83">
        <v>5801000041</v>
      </c>
      <c r="C66" s="83" t="s">
        <v>136</v>
      </c>
      <c r="D66" s="83"/>
      <c r="E66" s="83" t="s">
        <v>634</v>
      </c>
      <c r="F66" s="153">
        <v>0</v>
      </c>
      <c r="G66" s="154">
        <f t="shared" si="11"/>
        <v>0</v>
      </c>
      <c r="H66" s="153">
        <v>0</v>
      </c>
      <c r="I66" s="155">
        <f t="shared" si="12"/>
        <v>0</v>
      </c>
      <c r="J66" s="140">
        <v>0</v>
      </c>
      <c r="K66" s="142">
        <f t="shared" si="6"/>
        <v>0</v>
      </c>
      <c r="L66" s="142">
        <f t="shared" si="7"/>
        <v>0</v>
      </c>
      <c r="M66" s="142">
        <f t="shared" si="8"/>
        <v>0</v>
      </c>
      <c r="N66" s="58"/>
      <c r="O66" s="58"/>
    </row>
    <row r="67" spans="1:15">
      <c r="A67" s="118"/>
      <c r="B67" s="83">
        <v>6666010322</v>
      </c>
      <c r="C67" s="83" t="s">
        <v>138</v>
      </c>
      <c r="D67" s="83"/>
      <c r="E67" s="83" t="s">
        <v>328</v>
      </c>
      <c r="F67" s="153">
        <v>-1.36945</v>
      </c>
      <c r="G67" s="154">
        <f t="shared" si="11"/>
        <v>-0.0147797791855985</v>
      </c>
      <c r="H67" s="153">
        <v>3.12084852620537</v>
      </c>
      <c r="I67" s="155">
        <f t="shared" si="12"/>
        <v>0.0292477182317942</v>
      </c>
      <c r="J67" s="140">
        <v>0.75366</v>
      </c>
      <c r="K67" s="142">
        <f t="shared" si="6"/>
        <v>0.00701888690210103</v>
      </c>
      <c r="L67" s="142">
        <f t="shared" si="7"/>
        <v>0.0217986660876995</v>
      </c>
      <c r="M67" s="142">
        <f t="shared" si="8"/>
        <v>-0.0222288313296932</v>
      </c>
      <c r="N67" s="58"/>
      <c r="O67" s="58"/>
    </row>
    <row r="68" spans="1:15">
      <c r="A68" s="118"/>
      <c r="B68" s="83">
        <v>6666020101</v>
      </c>
      <c r="C68" s="83" t="s">
        <v>140</v>
      </c>
      <c r="D68" s="83"/>
      <c r="E68" s="83" t="s">
        <v>335</v>
      </c>
      <c r="F68" s="153">
        <v>0.92708</v>
      </c>
      <c r="G68" s="154">
        <f t="shared" si="11"/>
        <v>0.0100055041712984</v>
      </c>
      <c r="H68" s="153">
        <v>7.56903271107558</v>
      </c>
      <c r="I68" s="155">
        <f t="shared" si="12"/>
        <v>0.07093485446727</v>
      </c>
      <c r="J68" s="140">
        <v>1.05206</v>
      </c>
      <c r="K68" s="142">
        <f t="shared" si="6"/>
        <v>0.00979790642229176</v>
      </c>
      <c r="L68" s="142">
        <f t="shared" si="7"/>
        <v>-0.000207597749006685</v>
      </c>
      <c r="M68" s="142">
        <f t="shared" si="8"/>
        <v>-0.0611369480449783</v>
      </c>
      <c r="N68" s="58"/>
      <c r="O68" s="58"/>
    </row>
    <row r="69" spans="1:15">
      <c r="A69" s="118"/>
      <c r="B69" s="83">
        <v>6666020201</v>
      </c>
      <c r="C69" s="83" t="s">
        <v>143</v>
      </c>
      <c r="D69" s="83"/>
      <c r="E69" s="83" t="s">
        <v>635</v>
      </c>
      <c r="F69" s="153">
        <v>0</v>
      </c>
      <c r="G69" s="154">
        <f t="shared" si="11"/>
        <v>0</v>
      </c>
      <c r="H69" s="153">
        <v>0</v>
      </c>
      <c r="I69" s="155">
        <f t="shared" si="12"/>
        <v>0</v>
      </c>
      <c r="J69" s="140">
        <v>0.17092</v>
      </c>
      <c r="K69" s="142">
        <f t="shared" si="6"/>
        <v>0.00159178959916555</v>
      </c>
      <c r="L69" s="142">
        <f t="shared" si="7"/>
        <v>0.00159178959916555</v>
      </c>
      <c r="M69" s="142">
        <f t="shared" si="8"/>
        <v>0.00159178959916555</v>
      </c>
      <c r="N69" s="58"/>
      <c r="O69" s="58"/>
    </row>
    <row r="70" spans="1:15">
      <c r="A70" s="118"/>
      <c r="B70" s="83">
        <v>6666020202</v>
      </c>
      <c r="C70" s="83" t="s">
        <v>146</v>
      </c>
      <c r="D70" s="83"/>
      <c r="E70" s="83" t="s">
        <v>636</v>
      </c>
      <c r="F70" s="153">
        <v>0</v>
      </c>
      <c r="G70" s="154">
        <f t="shared" si="11"/>
        <v>0</v>
      </c>
      <c r="H70" s="153">
        <v>0</v>
      </c>
      <c r="I70" s="155">
        <f t="shared" si="12"/>
        <v>0</v>
      </c>
      <c r="J70" s="140">
        <v>0</v>
      </c>
      <c r="K70" s="142">
        <f t="shared" si="6"/>
        <v>0</v>
      </c>
      <c r="L70" s="142">
        <f t="shared" si="7"/>
        <v>0</v>
      </c>
      <c r="M70" s="142">
        <f t="shared" si="8"/>
        <v>0</v>
      </c>
      <c r="N70" s="58"/>
      <c r="O70" s="58"/>
    </row>
    <row r="71" spans="1:15">
      <c r="A71" s="118"/>
      <c r="B71" s="83">
        <v>6666020204</v>
      </c>
      <c r="C71" s="83" t="s">
        <v>148</v>
      </c>
      <c r="D71" s="83"/>
      <c r="E71" s="83" t="s">
        <v>637</v>
      </c>
      <c r="F71" s="153">
        <v>0.01625</v>
      </c>
      <c r="G71" s="154">
        <f t="shared" si="11"/>
        <v>0.00017537800705829</v>
      </c>
      <c r="H71" s="153">
        <v>3.68020350116821</v>
      </c>
      <c r="I71" s="155">
        <f t="shared" si="12"/>
        <v>0.0344898363807187</v>
      </c>
      <c r="J71" s="140">
        <v>1.49391</v>
      </c>
      <c r="K71" s="142">
        <f t="shared" si="6"/>
        <v>0.0139128855610192</v>
      </c>
      <c r="L71" s="142">
        <f t="shared" si="7"/>
        <v>0.0137375075539609</v>
      </c>
      <c r="M71" s="142">
        <f t="shared" si="8"/>
        <v>-0.0205769508196995</v>
      </c>
      <c r="N71" s="58"/>
      <c r="O71" s="58"/>
    </row>
    <row r="72" spans="1:15">
      <c r="A72" s="118"/>
      <c r="B72" s="83">
        <v>6666020205</v>
      </c>
      <c r="C72" s="83" t="s">
        <v>150</v>
      </c>
      <c r="D72" s="83"/>
      <c r="E72" s="83" t="s">
        <v>638</v>
      </c>
      <c r="F72" s="153">
        <v>0</v>
      </c>
      <c r="G72" s="154">
        <f t="shared" si="11"/>
        <v>0</v>
      </c>
      <c r="H72" s="153">
        <v>0</v>
      </c>
      <c r="I72" s="155">
        <f t="shared" si="12"/>
        <v>0</v>
      </c>
      <c r="J72" s="140">
        <v>0</v>
      </c>
      <c r="K72" s="142">
        <f t="shared" si="6"/>
        <v>0</v>
      </c>
      <c r="L72" s="142">
        <f t="shared" si="7"/>
        <v>0</v>
      </c>
      <c r="M72" s="142">
        <f t="shared" si="8"/>
        <v>0</v>
      </c>
      <c r="N72" s="58"/>
      <c r="O72" s="58"/>
    </row>
    <row r="73" spans="1:15">
      <c r="A73" s="118"/>
      <c r="B73" s="83">
        <v>6666020301</v>
      </c>
      <c r="C73" s="83" t="s">
        <v>152</v>
      </c>
      <c r="D73" s="83"/>
      <c r="E73" s="83" t="s">
        <v>639</v>
      </c>
      <c r="F73" s="153">
        <v>0</v>
      </c>
      <c r="G73" s="154">
        <f t="shared" si="11"/>
        <v>0</v>
      </c>
      <c r="H73" s="153">
        <v>0</v>
      </c>
      <c r="I73" s="155">
        <f t="shared" si="12"/>
        <v>0</v>
      </c>
      <c r="J73" s="140">
        <v>0.09345</v>
      </c>
      <c r="K73" s="142">
        <f t="shared" si="6"/>
        <v>0.000870306213679034</v>
      </c>
      <c r="L73" s="142">
        <f t="shared" si="7"/>
        <v>0.000870306213679034</v>
      </c>
      <c r="M73" s="142">
        <f t="shared" si="8"/>
        <v>0.000870306213679034</v>
      </c>
      <c r="N73" s="58"/>
      <c r="O73" s="58"/>
    </row>
    <row r="74" spans="1:15">
      <c r="A74" s="118"/>
      <c r="B74" s="83">
        <v>6666020302</v>
      </c>
      <c r="C74" s="83" t="s">
        <v>154</v>
      </c>
      <c r="D74" s="83"/>
      <c r="E74" s="83" t="s">
        <v>640</v>
      </c>
      <c r="F74" s="153">
        <v>0</v>
      </c>
      <c r="G74" s="154">
        <f t="shared" si="11"/>
        <v>0</v>
      </c>
      <c r="H74" s="153">
        <v>1.18525046260307</v>
      </c>
      <c r="I74" s="155">
        <f t="shared" si="12"/>
        <v>0.0111078353445332</v>
      </c>
      <c r="J74" s="140">
        <v>-0.09788</v>
      </c>
      <c r="K74" s="142">
        <f t="shared" si="6"/>
        <v>-0.000911563105349426</v>
      </c>
      <c r="L74" s="142">
        <f t="shared" si="7"/>
        <v>-0.000911563105349426</v>
      </c>
      <c r="M74" s="142">
        <f t="shared" si="8"/>
        <v>-0.0120193984498826</v>
      </c>
      <c r="N74" s="58"/>
      <c r="O74" s="58"/>
    </row>
    <row r="75" spans="1:15">
      <c r="A75" s="118"/>
      <c r="B75" s="83" t="s">
        <v>156</v>
      </c>
      <c r="C75" s="83" t="s">
        <v>157</v>
      </c>
      <c r="D75" s="83"/>
      <c r="E75" s="83" t="s">
        <v>343</v>
      </c>
      <c r="F75" s="153">
        <v>0</v>
      </c>
      <c r="G75" s="154">
        <f t="shared" si="11"/>
        <v>0</v>
      </c>
      <c r="H75" s="153">
        <v>0</v>
      </c>
      <c r="I75" s="155">
        <f t="shared" si="12"/>
        <v>0</v>
      </c>
      <c r="J75" s="140">
        <v>0</v>
      </c>
      <c r="K75" s="142">
        <f t="shared" si="6"/>
        <v>0</v>
      </c>
      <c r="L75" s="142">
        <f t="shared" si="7"/>
        <v>0</v>
      </c>
      <c r="M75" s="142">
        <f t="shared" si="8"/>
        <v>0</v>
      </c>
      <c r="N75" s="58"/>
      <c r="O75" s="58"/>
    </row>
    <row r="76" spans="1:15">
      <c r="A76" s="118"/>
      <c r="B76" s="83">
        <v>6666020405</v>
      </c>
      <c r="C76" s="83" t="s">
        <v>159</v>
      </c>
      <c r="D76" s="83"/>
      <c r="E76" s="83" t="s">
        <v>641</v>
      </c>
      <c r="F76" s="153">
        <v>0</v>
      </c>
      <c r="G76" s="154">
        <f t="shared" si="11"/>
        <v>0</v>
      </c>
      <c r="H76" s="153">
        <v>0</v>
      </c>
      <c r="I76" s="155">
        <f t="shared" si="12"/>
        <v>0</v>
      </c>
      <c r="J76" s="140">
        <v>0</v>
      </c>
      <c r="K76" s="142">
        <f t="shared" si="6"/>
        <v>0</v>
      </c>
      <c r="L76" s="142">
        <f t="shared" si="7"/>
        <v>0</v>
      </c>
      <c r="M76" s="142">
        <f t="shared" si="8"/>
        <v>0</v>
      </c>
      <c r="N76" s="58"/>
      <c r="O76" s="58"/>
    </row>
    <row r="77" spans="1:15">
      <c r="A77" s="118"/>
      <c r="B77" s="83">
        <v>6666020495</v>
      </c>
      <c r="C77" s="83" t="s">
        <v>161</v>
      </c>
      <c r="D77" s="83"/>
      <c r="E77" s="83" t="s">
        <v>642</v>
      </c>
      <c r="F77" s="153">
        <v>0.36614</v>
      </c>
      <c r="G77" s="154">
        <f t="shared" si="11"/>
        <v>0.00395156329257369</v>
      </c>
      <c r="H77" s="153">
        <v>0</v>
      </c>
      <c r="I77" s="155">
        <f t="shared" si="12"/>
        <v>0</v>
      </c>
      <c r="J77" s="140">
        <v>0.48269</v>
      </c>
      <c r="K77" s="142">
        <f t="shared" si="6"/>
        <v>0.00449532483981523</v>
      </c>
      <c r="L77" s="142">
        <f t="shared" si="7"/>
        <v>0.000543761547241543</v>
      </c>
      <c r="M77" s="142">
        <f t="shared" si="8"/>
        <v>0.00449532483981523</v>
      </c>
      <c r="N77" s="58"/>
      <c r="O77" s="58"/>
    </row>
    <row r="78" spans="1:15">
      <c r="A78" s="118"/>
      <c r="B78" s="83">
        <v>6666020504</v>
      </c>
      <c r="C78" s="83" t="s">
        <v>163</v>
      </c>
      <c r="D78" s="83"/>
      <c r="E78" s="83" t="s">
        <v>344</v>
      </c>
      <c r="F78" s="153">
        <v>0</v>
      </c>
      <c r="G78" s="154">
        <f t="shared" si="11"/>
        <v>0</v>
      </c>
      <c r="H78" s="153">
        <v>0</v>
      </c>
      <c r="I78" s="155">
        <f t="shared" si="12"/>
        <v>0</v>
      </c>
      <c r="J78" s="140">
        <v>0</v>
      </c>
      <c r="K78" s="142">
        <f t="shared" si="6"/>
        <v>0</v>
      </c>
      <c r="L78" s="142">
        <f t="shared" si="7"/>
        <v>0</v>
      </c>
      <c r="M78" s="142">
        <f t="shared" si="8"/>
        <v>0</v>
      </c>
      <c r="N78" s="58"/>
      <c r="O78" s="58"/>
    </row>
    <row r="79" spans="1:15">
      <c r="A79" s="118"/>
      <c r="B79" s="83">
        <v>6666020508</v>
      </c>
      <c r="C79" s="83" t="s">
        <v>165</v>
      </c>
      <c r="D79" s="83"/>
      <c r="E79" s="83" t="s">
        <v>345</v>
      </c>
      <c r="F79" s="153">
        <v>0</v>
      </c>
      <c r="G79" s="154">
        <f t="shared" si="11"/>
        <v>0</v>
      </c>
      <c r="H79" s="153">
        <v>0</v>
      </c>
      <c r="I79" s="155">
        <f t="shared" si="12"/>
        <v>0</v>
      </c>
      <c r="J79" s="140">
        <v>-4e-5</v>
      </c>
      <c r="K79" s="142">
        <f t="shared" si="6"/>
        <v>-3.72522723886157e-7</v>
      </c>
      <c r="L79" s="142">
        <f t="shared" si="7"/>
        <v>-3.72522723886157e-7</v>
      </c>
      <c r="M79" s="142">
        <f t="shared" si="8"/>
        <v>-3.72522723886157e-7</v>
      </c>
      <c r="N79" s="58"/>
      <c r="O79" s="58"/>
    </row>
    <row r="80" spans="1:15">
      <c r="A80" s="118"/>
      <c r="B80" s="83">
        <v>6666020602</v>
      </c>
      <c r="C80" s="83" t="s">
        <v>167</v>
      </c>
      <c r="D80" s="83"/>
      <c r="E80" s="83" t="s">
        <v>643</v>
      </c>
      <c r="F80" s="153">
        <v>0.42307</v>
      </c>
      <c r="G80" s="154">
        <f t="shared" si="11"/>
        <v>0.00456597990437851</v>
      </c>
      <c r="H80" s="153">
        <v>0.387851134552225</v>
      </c>
      <c r="I80" s="155">
        <f t="shared" si="12"/>
        <v>0.0036348321951588</v>
      </c>
      <c r="J80" s="140">
        <v>0</v>
      </c>
      <c r="K80" s="142">
        <f t="shared" si="6"/>
        <v>0</v>
      </c>
      <c r="L80" s="142">
        <f t="shared" si="7"/>
        <v>-0.00456597990437851</v>
      </c>
      <c r="M80" s="142">
        <f t="shared" si="8"/>
        <v>-0.0036348321951588</v>
      </c>
      <c r="N80" s="58"/>
      <c r="O80" s="58"/>
    </row>
    <row r="81" spans="1:15">
      <c r="A81" s="118"/>
      <c r="B81" s="83">
        <v>6666020701</v>
      </c>
      <c r="C81" s="83" t="s">
        <v>170</v>
      </c>
      <c r="D81" s="83"/>
      <c r="E81" s="83" t="s">
        <v>348</v>
      </c>
      <c r="F81" s="153">
        <v>0</v>
      </c>
      <c r="G81" s="154">
        <f t="shared" si="11"/>
        <v>0</v>
      </c>
      <c r="H81" s="153">
        <v>0</v>
      </c>
      <c r="I81" s="155">
        <f t="shared" si="12"/>
        <v>0</v>
      </c>
      <c r="J81" s="140">
        <v>0</v>
      </c>
      <c r="K81" s="142">
        <f t="shared" si="6"/>
        <v>0</v>
      </c>
      <c r="L81" s="142">
        <f t="shared" si="7"/>
        <v>0</v>
      </c>
      <c r="M81" s="142">
        <f t="shared" si="8"/>
        <v>0</v>
      </c>
      <c r="N81" s="58"/>
      <c r="O81" s="58"/>
    </row>
    <row r="82" spans="1:15">
      <c r="A82" s="118"/>
      <c r="B82" s="83">
        <v>6666020802</v>
      </c>
      <c r="C82" s="83" t="s">
        <v>172</v>
      </c>
      <c r="D82" s="83"/>
      <c r="E82" s="83" t="s">
        <v>644</v>
      </c>
      <c r="F82" s="153">
        <v>23.481</v>
      </c>
      <c r="G82" s="154">
        <f t="shared" si="11"/>
        <v>0.253418522076044</v>
      </c>
      <c r="H82" s="153">
        <v>20.409</v>
      </c>
      <c r="I82" s="155">
        <f t="shared" si="12"/>
        <v>0.19126743139901</v>
      </c>
      <c r="J82" s="140">
        <v>20.409</v>
      </c>
      <c r="K82" s="142">
        <f t="shared" si="6"/>
        <v>0.190070406794814</v>
      </c>
      <c r="L82" s="142">
        <f t="shared" si="7"/>
        <v>-0.0633481152812294</v>
      </c>
      <c r="M82" s="142">
        <f t="shared" si="8"/>
        <v>-0.00119702460419585</v>
      </c>
      <c r="N82" s="58"/>
      <c r="O82" s="58"/>
    </row>
    <row r="83" spans="1:15">
      <c r="A83" s="118"/>
      <c r="B83" s="83">
        <v>6666020803</v>
      </c>
      <c r="C83" s="83" t="s">
        <v>174</v>
      </c>
      <c r="D83" s="83"/>
      <c r="E83" s="83" t="s">
        <v>645</v>
      </c>
      <c r="F83" s="153">
        <v>8.98448</v>
      </c>
      <c r="G83" s="154">
        <f t="shared" si="11"/>
        <v>0.0969649351910811</v>
      </c>
      <c r="H83" s="153">
        <v>3.33454376519196</v>
      </c>
      <c r="I83" s="155">
        <f t="shared" si="12"/>
        <v>0.0312504101551203</v>
      </c>
      <c r="J83" s="140">
        <v>4.19036</v>
      </c>
      <c r="K83" s="142">
        <f t="shared" si="6"/>
        <v>0.0390251080315899</v>
      </c>
      <c r="L83" s="142">
        <f t="shared" si="7"/>
        <v>-0.0579398271594912</v>
      </c>
      <c r="M83" s="142">
        <f t="shared" si="8"/>
        <v>0.00777469787646959</v>
      </c>
      <c r="N83" s="58"/>
      <c r="O83" s="58"/>
    </row>
    <row r="84" spans="1:15">
      <c r="A84" s="118"/>
      <c r="B84" s="83">
        <v>6666021100</v>
      </c>
      <c r="C84" s="83" t="s">
        <v>176</v>
      </c>
      <c r="D84" s="83"/>
      <c r="E84" s="83" t="s">
        <v>352</v>
      </c>
      <c r="F84" s="153">
        <v>9.52529</v>
      </c>
      <c r="G84" s="154">
        <f t="shared" si="11"/>
        <v>0.102801623190908</v>
      </c>
      <c r="H84" s="153">
        <v>17.0327574190254</v>
      </c>
      <c r="I84" s="155">
        <f t="shared" si="12"/>
        <v>0.159626231622295</v>
      </c>
      <c r="J84" s="140">
        <v>22.21719</v>
      </c>
      <c r="K84" s="142">
        <f t="shared" si="6"/>
        <v>0.206910203397407</v>
      </c>
      <c r="L84" s="142">
        <f t="shared" si="7"/>
        <v>0.104108580206499</v>
      </c>
      <c r="M84" s="142">
        <f t="shared" si="8"/>
        <v>0.0472839717751119</v>
      </c>
      <c r="N84" s="58"/>
      <c r="O84" s="58"/>
    </row>
    <row r="85" spans="1:15">
      <c r="A85" s="118"/>
      <c r="B85" s="83">
        <v>6666021104</v>
      </c>
      <c r="C85" s="83" t="s">
        <v>178</v>
      </c>
      <c r="D85" s="83"/>
      <c r="E85" s="83" t="s">
        <v>355</v>
      </c>
      <c r="F85" s="153">
        <v>0</v>
      </c>
      <c r="G85" s="154">
        <f t="shared" si="11"/>
        <v>0</v>
      </c>
      <c r="H85" s="153">
        <v>0</v>
      </c>
      <c r="I85" s="155">
        <f t="shared" si="12"/>
        <v>0</v>
      </c>
      <c r="J85" s="140">
        <v>0</v>
      </c>
      <c r="K85" s="142">
        <f t="shared" si="6"/>
        <v>0</v>
      </c>
      <c r="L85" s="142">
        <f t="shared" si="7"/>
        <v>0</v>
      </c>
      <c r="M85" s="142">
        <f t="shared" si="8"/>
        <v>0</v>
      </c>
      <c r="N85" s="58"/>
      <c r="O85" s="58"/>
    </row>
    <row r="86" spans="1:15">
      <c r="A86" s="118"/>
      <c r="B86" s="83">
        <v>6666021902</v>
      </c>
      <c r="C86" s="83" t="s">
        <v>180</v>
      </c>
      <c r="D86" s="83"/>
      <c r="E86" s="83" t="s">
        <v>360</v>
      </c>
      <c r="F86" s="153">
        <v>16.9796</v>
      </c>
      <c r="G86" s="154">
        <f t="shared" si="11"/>
        <v>0.183252209762889</v>
      </c>
      <c r="H86" s="153">
        <v>10.4804981399139</v>
      </c>
      <c r="I86" s="155">
        <f t="shared" si="12"/>
        <v>0.0982202929591571</v>
      </c>
      <c r="J86" s="140">
        <v>4.73683</v>
      </c>
      <c r="K86" s="142">
        <f t="shared" si="6"/>
        <v>0.0441144203546416</v>
      </c>
      <c r="L86" s="142">
        <f t="shared" si="7"/>
        <v>-0.139137789408247</v>
      </c>
      <c r="M86" s="142">
        <f t="shared" si="8"/>
        <v>-0.0541058726045155</v>
      </c>
      <c r="N86" s="58"/>
      <c r="O86" s="58"/>
    </row>
    <row r="87" spans="1:15">
      <c r="A87" s="118"/>
      <c r="B87" s="83">
        <v>6666022100</v>
      </c>
      <c r="C87" s="83" t="s">
        <v>182</v>
      </c>
      <c r="D87" s="83"/>
      <c r="E87" s="83" t="s">
        <v>361</v>
      </c>
      <c r="F87" s="153">
        <v>13.05481</v>
      </c>
      <c r="G87" s="154">
        <f t="shared" si="11"/>
        <v>0.140893942173824</v>
      </c>
      <c r="H87" s="153">
        <v>13.2582118117733</v>
      </c>
      <c r="I87" s="155">
        <f t="shared" si="12"/>
        <v>0.124252247448768</v>
      </c>
      <c r="J87" s="140">
        <v>13.94601</v>
      </c>
      <c r="K87" s="142">
        <f t="shared" si="6"/>
        <v>0.12988014081359</v>
      </c>
      <c r="L87" s="142">
        <f t="shared" si="7"/>
        <v>-0.0110138013602343</v>
      </c>
      <c r="M87" s="142">
        <f t="shared" si="8"/>
        <v>0.00562789336482199</v>
      </c>
      <c r="N87" s="58"/>
      <c r="O87" s="58"/>
    </row>
    <row r="88" spans="1:15">
      <c r="A88" s="118"/>
      <c r="B88" s="83">
        <v>6666022300</v>
      </c>
      <c r="C88" s="83" t="s">
        <v>184</v>
      </c>
      <c r="D88" s="83"/>
      <c r="E88" s="83" t="s">
        <v>362</v>
      </c>
      <c r="F88" s="153">
        <v>0</v>
      </c>
      <c r="G88" s="154">
        <f t="shared" si="11"/>
        <v>0</v>
      </c>
      <c r="H88" s="153">
        <v>0</v>
      </c>
      <c r="I88" s="155">
        <f t="shared" si="12"/>
        <v>0</v>
      </c>
      <c r="J88" s="140">
        <v>0</v>
      </c>
      <c r="K88" s="142">
        <f t="shared" si="6"/>
        <v>0</v>
      </c>
      <c r="L88" s="142">
        <f t="shared" si="7"/>
        <v>0</v>
      </c>
      <c r="M88" s="142">
        <f t="shared" si="8"/>
        <v>0</v>
      </c>
      <c r="N88" s="58"/>
      <c r="O88" s="58"/>
    </row>
    <row r="89" spans="1:15">
      <c r="A89" s="118"/>
      <c r="B89" s="83">
        <v>6666029700</v>
      </c>
      <c r="C89" s="83" t="s">
        <v>186</v>
      </c>
      <c r="D89" s="83"/>
      <c r="E89" s="83" t="s">
        <v>646</v>
      </c>
      <c r="F89" s="153">
        <v>0</v>
      </c>
      <c r="G89" s="154">
        <f t="shared" si="11"/>
        <v>0</v>
      </c>
      <c r="H89" s="153">
        <v>0</v>
      </c>
      <c r="I89" s="155">
        <f t="shared" si="12"/>
        <v>0</v>
      </c>
      <c r="J89" s="140">
        <v>0</v>
      </c>
      <c r="K89" s="142">
        <f t="shared" si="6"/>
        <v>0</v>
      </c>
      <c r="L89" s="142">
        <f t="shared" si="7"/>
        <v>0</v>
      </c>
      <c r="M89" s="142">
        <f t="shared" si="8"/>
        <v>0</v>
      </c>
      <c r="N89" s="58"/>
      <c r="O89" s="58"/>
    </row>
    <row r="90" spans="1:15">
      <c r="A90" s="118"/>
      <c r="B90" s="83">
        <v>6666029900</v>
      </c>
      <c r="C90" s="83" t="s">
        <v>188</v>
      </c>
      <c r="D90" s="83"/>
      <c r="E90" s="83" t="s">
        <v>363</v>
      </c>
      <c r="F90" s="153">
        <v>0</v>
      </c>
      <c r="G90" s="154">
        <f t="shared" si="11"/>
        <v>0</v>
      </c>
      <c r="H90" s="153">
        <v>0</v>
      </c>
      <c r="I90" s="155">
        <f t="shared" si="12"/>
        <v>0</v>
      </c>
      <c r="J90" s="140">
        <v>0</v>
      </c>
      <c r="K90" s="142">
        <f t="shared" si="6"/>
        <v>0</v>
      </c>
      <c r="L90" s="142">
        <f t="shared" si="7"/>
        <v>0</v>
      </c>
      <c r="M90" s="142">
        <f t="shared" si="8"/>
        <v>0</v>
      </c>
      <c r="N90" s="58"/>
      <c r="O90" s="58"/>
    </row>
    <row r="91" spans="1:15">
      <c r="A91" s="118"/>
      <c r="B91" s="83">
        <v>6666029996</v>
      </c>
      <c r="C91" s="83" t="s">
        <v>190</v>
      </c>
      <c r="D91" s="83"/>
      <c r="E91" s="83" t="s">
        <v>647</v>
      </c>
      <c r="F91" s="153">
        <v>0.00275</v>
      </c>
      <c r="G91" s="154">
        <f t="shared" si="11"/>
        <v>2.96793550406337e-5</v>
      </c>
      <c r="H91" s="153">
        <v>0</v>
      </c>
      <c r="I91" s="155">
        <f t="shared" si="12"/>
        <v>0</v>
      </c>
      <c r="J91" s="140">
        <v>0.0637</v>
      </c>
      <c r="K91" s="142">
        <f t="shared" si="6"/>
        <v>0.000593242437788705</v>
      </c>
      <c r="L91" s="142">
        <f t="shared" si="7"/>
        <v>0.000563563082748072</v>
      </c>
      <c r="M91" s="142">
        <f t="shared" si="8"/>
        <v>0.000593242437788705</v>
      </c>
      <c r="N91" s="58"/>
      <c r="O91" s="58"/>
    </row>
    <row r="92" spans="1:15">
      <c r="A92" s="118"/>
      <c r="B92" s="83">
        <v>6666029997</v>
      </c>
      <c r="C92" s="83" t="s">
        <v>191</v>
      </c>
      <c r="D92" s="83"/>
      <c r="E92" s="83" t="s">
        <v>364</v>
      </c>
      <c r="F92" s="153">
        <v>0</v>
      </c>
      <c r="G92" s="154">
        <f t="shared" si="11"/>
        <v>0</v>
      </c>
      <c r="H92" s="153">
        <v>0</v>
      </c>
      <c r="I92" s="155">
        <f t="shared" si="12"/>
        <v>0</v>
      </c>
      <c r="J92" s="140">
        <v>0</v>
      </c>
      <c r="K92" s="142">
        <f t="shared" si="6"/>
        <v>0</v>
      </c>
      <c r="L92" s="142">
        <f t="shared" si="7"/>
        <v>0</v>
      </c>
      <c r="M92" s="142">
        <f t="shared" si="8"/>
        <v>0</v>
      </c>
      <c r="N92" s="58"/>
      <c r="O92" s="58"/>
    </row>
    <row r="93" spans="1:15">
      <c r="A93" s="118"/>
      <c r="B93" s="83">
        <v>6666030702</v>
      </c>
      <c r="C93" s="83" t="s">
        <v>193</v>
      </c>
      <c r="D93" s="83"/>
      <c r="E93" s="83" t="s">
        <v>648</v>
      </c>
      <c r="F93" s="153">
        <v>0</v>
      </c>
      <c r="G93" s="154">
        <f t="shared" si="11"/>
        <v>0</v>
      </c>
      <c r="H93" s="153">
        <v>0</v>
      </c>
      <c r="I93" s="155">
        <f t="shared" si="12"/>
        <v>0</v>
      </c>
      <c r="J93" s="140">
        <v>0</v>
      </c>
      <c r="K93" s="142">
        <f t="shared" si="6"/>
        <v>0</v>
      </c>
      <c r="L93" s="142">
        <f t="shared" si="7"/>
        <v>0</v>
      </c>
      <c r="M93" s="142">
        <f t="shared" si="8"/>
        <v>0</v>
      </c>
      <c r="N93" s="58"/>
      <c r="O93" s="58"/>
    </row>
    <row r="94" spans="1:15">
      <c r="A94" s="118"/>
      <c r="B94" s="83">
        <v>6666031200</v>
      </c>
      <c r="C94" s="83" t="s">
        <v>195</v>
      </c>
      <c r="D94" s="83"/>
      <c r="E94" s="83" t="s">
        <v>649</v>
      </c>
      <c r="F94" s="153">
        <v>0</v>
      </c>
      <c r="G94" s="154">
        <f t="shared" si="11"/>
        <v>0</v>
      </c>
      <c r="H94" s="153">
        <v>0</v>
      </c>
      <c r="I94" s="155">
        <f t="shared" si="12"/>
        <v>0</v>
      </c>
      <c r="J94" s="140">
        <v>0</v>
      </c>
      <c r="K94" s="142">
        <f t="shared" si="6"/>
        <v>0</v>
      </c>
      <c r="L94" s="142">
        <f t="shared" si="7"/>
        <v>0</v>
      </c>
      <c r="M94" s="142">
        <f t="shared" si="8"/>
        <v>0</v>
      </c>
      <c r="N94" s="58"/>
      <c r="O94" s="58"/>
    </row>
    <row r="95" spans="1:15">
      <c r="A95" s="118"/>
      <c r="B95" s="83">
        <v>6666050107</v>
      </c>
      <c r="C95" s="83" t="s">
        <v>197</v>
      </c>
      <c r="D95" s="83"/>
      <c r="E95" s="83" t="s">
        <v>367</v>
      </c>
      <c r="F95" s="153">
        <v>0.01173</v>
      </c>
      <c r="G95" s="154">
        <f t="shared" si="11"/>
        <v>0.00012659593986423</v>
      </c>
      <c r="H95" s="153">
        <v>0</v>
      </c>
      <c r="I95" s="155">
        <f t="shared" si="12"/>
        <v>0</v>
      </c>
      <c r="J95" s="140">
        <v>0</v>
      </c>
      <c r="K95" s="142">
        <f t="shared" ref="K95:K157" si="13">J95*1000/$L$28</f>
        <v>0</v>
      </c>
      <c r="L95" s="142">
        <f t="shared" ref="L95:L158" si="14">K95-G95</f>
        <v>-0.00012659593986423</v>
      </c>
      <c r="M95" s="142">
        <f t="shared" ref="M95:M158" si="15">K95-I95</f>
        <v>0</v>
      </c>
      <c r="N95" s="58"/>
      <c r="O95" s="58"/>
    </row>
    <row r="96" spans="1:15">
      <c r="A96" s="118"/>
      <c r="B96" s="83">
        <v>6666070100</v>
      </c>
      <c r="C96" s="83" t="s">
        <v>199</v>
      </c>
      <c r="D96" s="83"/>
      <c r="E96" s="83" t="s">
        <v>650</v>
      </c>
      <c r="F96" s="153">
        <v>0.17233</v>
      </c>
      <c r="G96" s="154">
        <f t="shared" si="11"/>
        <v>0.00185987027423724</v>
      </c>
      <c r="H96" s="153">
        <v>0</v>
      </c>
      <c r="I96" s="155">
        <f t="shared" si="12"/>
        <v>0</v>
      </c>
      <c r="J96" s="140">
        <v>0</v>
      </c>
      <c r="K96" s="142">
        <f t="shared" si="13"/>
        <v>0</v>
      </c>
      <c r="L96" s="142">
        <f t="shared" si="14"/>
        <v>-0.00185987027423724</v>
      </c>
      <c r="M96" s="142">
        <f t="shared" si="15"/>
        <v>0</v>
      </c>
      <c r="N96" s="58"/>
      <c r="O96" s="58"/>
    </row>
    <row r="97" spans="1:15">
      <c r="A97" s="118"/>
      <c r="B97" s="83">
        <v>6666070300</v>
      </c>
      <c r="C97" s="83" t="s">
        <v>201</v>
      </c>
      <c r="D97" s="83"/>
      <c r="E97" s="83" t="s">
        <v>651</v>
      </c>
      <c r="F97" s="153">
        <v>0</v>
      </c>
      <c r="G97" s="154">
        <f t="shared" si="11"/>
        <v>0</v>
      </c>
      <c r="H97" s="153">
        <v>0</v>
      </c>
      <c r="I97" s="155">
        <f t="shared" si="12"/>
        <v>0</v>
      </c>
      <c r="J97" s="140">
        <v>0</v>
      </c>
      <c r="K97" s="142">
        <f t="shared" si="13"/>
        <v>0</v>
      </c>
      <c r="L97" s="142">
        <f t="shared" si="14"/>
        <v>0</v>
      </c>
      <c r="M97" s="142">
        <f t="shared" si="15"/>
        <v>0</v>
      </c>
      <c r="N97" s="58"/>
      <c r="O97" s="58"/>
    </row>
    <row r="98" spans="1:15">
      <c r="A98" s="118"/>
      <c r="B98" s="83">
        <v>6666070400</v>
      </c>
      <c r="C98" s="83" t="s">
        <v>203</v>
      </c>
      <c r="D98" s="83"/>
      <c r="E98" s="83" t="s">
        <v>652</v>
      </c>
      <c r="F98" s="153">
        <v>12.86308</v>
      </c>
      <c r="G98" s="154">
        <f t="shared" si="11"/>
        <v>0.138824697540391</v>
      </c>
      <c r="H98" s="153">
        <v>11.9</v>
      </c>
      <c r="I98" s="155">
        <f t="shared" si="12"/>
        <v>0.111523466786625</v>
      </c>
      <c r="J98" s="140">
        <v>-16.3657</v>
      </c>
      <c r="K98" s="142">
        <f t="shared" si="13"/>
        <v>-0.152414878557592</v>
      </c>
      <c r="L98" s="142">
        <f t="shared" si="14"/>
        <v>-0.291239576097983</v>
      </c>
      <c r="M98" s="142">
        <f t="shared" si="15"/>
        <v>-0.263938345344217</v>
      </c>
      <c r="N98" s="58"/>
      <c r="O98" s="58"/>
    </row>
    <row r="99" spans="1:15">
      <c r="A99" s="118"/>
      <c r="B99" s="83">
        <v>5401050201</v>
      </c>
      <c r="C99" s="83" t="s">
        <v>206</v>
      </c>
      <c r="D99" s="83"/>
      <c r="E99" s="83" t="s">
        <v>653</v>
      </c>
      <c r="F99" s="153">
        <v>0</v>
      </c>
      <c r="G99" s="154">
        <f t="shared" si="11"/>
        <v>0</v>
      </c>
      <c r="H99" s="153">
        <v>0</v>
      </c>
      <c r="I99" s="155">
        <f t="shared" si="12"/>
        <v>0</v>
      </c>
      <c r="J99" s="140">
        <v>0</v>
      </c>
      <c r="K99" s="142">
        <f t="shared" si="13"/>
        <v>0</v>
      </c>
      <c r="L99" s="142">
        <f t="shared" si="14"/>
        <v>0</v>
      </c>
      <c r="M99" s="142">
        <f t="shared" si="15"/>
        <v>0</v>
      </c>
      <c r="N99" s="58"/>
      <c r="O99" s="58"/>
    </row>
    <row r="100" spans="1:15">
      <c r="A100" s="118"/>
      <c r="B100" s="83">
        <v>5401020212</v>
      </c>
      <c r="C100" s="83" t="s">
        <v>208</v>
      </c>
      <c r="D100" s="83"/>
      <c r="E100" s="83" t="s">
        <v>654</v>
      </c>
      <c r="F100" s="153">
        <v>0</v>
      </c>
      <c r="G100" s="154">
        <f t="shared" si="11"/>
        <v>0</v>
      </c>
      <c r="H100" s="153">
        <v>0</v>
      </c>
      <c r="I100" s="155">
        <f t="shared" si="12"/>
        <v>0</v>
      </c>
      <c r="J100" s="140">
        <v>0</v>
      </c>
      <c r="K100" s="142">
        <f t="shared" si="13"/>
        <v>0</v>
      </c>
      <c r="L100" s="142">
        <f t="shared" si="14"/>
        <v>0</v>
      </c>
      <c r="M100" s="142">
        <f t="shared" si="15"/>
        <v>0</v>
      </c>
      <c r="N100" s="58"/>
      <c r="O100" s="58"/>
    </row>
    <row r="101" spans="1:15">
      <c r="A101" s="118"/>
      <c r="B101" s="83" t="s">
        <v>655</v>
      </c>
      <c r="C101" s="83" t="s">
        <v>656</v>
      </c>
      <c r="D101" s="83"/>
      <c r="E101" s="83" t="s">
        <v>657</v>
      </c>
      <c r="F101" s="153">
        <v>0</v>
      </c>
      <c r="G101" s="154">
        <f t="shared" si="11"/>
        <v>0</v>
      </c>
      <c r="H101" s="153">
        <v>0</v>
      </c>
      <c r="I101" s="155">
        <f t="shared" si="12"/>
        <v>0</v>
      </c>
      <c r="J101" s="140">
        <v>0</v>
      </c>
      <c r="K101" s="142">
        <f t="shared" si="13"/>
        <v>0</v>
      </c>
      <c r="L101" s="142">
        <f t="shared" si="14"/>
        <v>0</v>
      </c>
      <c r="M101" s="142">
        <f t="shared" si="15"/>
        <v>0</v>
      </c>
      <c r="N101" s="58"/>
      <c r="O101" s="58"/>
    </row>
    <row r="102" spans="1:15">
      <c r="A102" s="118"/>
      <c r="B102" s="83" t="s">
        <v>658</v>
      </c>
      <c r="C102" s="83" t="s">
        <v>372</v>
      </c>
      <c r="D102" s="83"/>
      <c r="E102" s="83" t="s">
        <v>659</v>
      </c>
      <c r="F102" s="153">
        <v>0</v>
      </c>
      <c r="G102" s="154">
        <f t="shared" si="11"/>
        <v>0</v>
      </c>
      <c r="H102" s="153">
        <v>0</v>
      </c>
      <c r="I102" s="155">
        <f t="shared" si="12"/>
        <v>0</v>
      </c>
      <c r="J102" s="140">
        <v>0</v>
      </c>
      <c r="K102" s="142">
        <f t="shared" si="13"/>
        <v>0</v>
      </c>
      <c r="L102" s="142">
        <f t="shared" si="14"/>
        <v>0</v>
      </c>
      <c r="M102" s="142">
        <f t="shared" si="15"/>
        <v>0</v>
      </c>
      <c r="N102" s="58"/>
      <c r="O102" s="58"/>
    </row>
    <row r="103" spans="1:15">
      <c r="A103" s="118"/>
      <c r="B103" s="83" t="s">
        <v>660</v>
      </c>
      <c r="C103" s="83" t="s">
        <v>661</v>
      </c>
      <c r="D103" s="83"/>
      <c r="E103" s="83" t="s">
        <v>662</v>
      </c>
      <c r="F103" s="153">
        <v>0</v>
      </c>
      <c r="G103" s="154">
        <f t="shared" si="11"/>
        <v>0</v>
      </c>
      <c r="H103" s="153">
        <v>0</v>
      </c>
      <c r="I103" s="155">
        <f t="shared" si="12"/>
        <v>0</v>
      </c>
      <c r="J103" s="140">
        <v>0</v>
      </c>
      <c r="K103" s="142">
        <f t="shared" si="13"/>
        <v>0</v>
      </c>
      <c r="L103" s="142">
        <f t="shared" si="14"/>
        <v>0</v>
      </c>
      <c r="M103" s="142">
        <f t="shared" si="15"/>
        <v>0</v>
      </c>
      <c r="N103" s="58"/>
      <c r="O103" s="58"/>
    </row>
    <row r="104" spans="1:15">
      <c r="A104" s="118"/>
      <c r="B104" s="83">
        <v>6666040215</v>
      </c>
      <c r="C104" s="83" t="s">
        <v>663</v>
      </c>
      <c r="D104" s="83"/>
      <c r="E104" s="83" t="s">
        <v>664</v>
      </c>
      <c r="F104" s="153">
        <v>0</v>
      </c>
      <c r="G104" s="154">
        <f t="shared" si="11"/>
        <v>0</v>
      </c>
      <c r="H104" s="153">
        <v>0</v>
      </c>
      <c r="I104" s="155">
        <f t="shared" si="12"/>
        <v>0</v>
      </c>
      <c r="J104" s="140">
        <v>0</v>
      </c>
      <c r="K104" s="142">
        <f t="shared" si="13"/>
        <v>0</v>
      </c>
      <c r="L104" s="142">
        <f t="shared" si="14"/>
        <v>0</v>
      </c>
      <c r="M104" s="142">
        <f t="shared" si="15"/>
        <v>0</v>
      </c>
      <c r="N104" s="58"/>
      <c r="O104" s="58"/>
    </row>
    <row r="105" spans="1:15">
      <c r="A105" s="118"/>
      <c r="B105" s="83" t="s">
        <v>156</v>
      </c>
      <c r="C105" s="83" t="s">
        <v>157</v>
      </c>
      <c r="D105" s="83"/>
      <c r="E105" s="83" t="s">
        <v>665</v>
      </c>
      <c r="F105" s="153">
        <v>0</v>
      </c>
      <c r="G105" s="154">
        <f t="shared" si="11"/>
        <v>0</v>
      </c>
      <c r="H105" s="153">
        <v>0</v>
      </c>
      <c r="I105" s="155">
        <f t="shared" si="12"/>
        <v>0</v>
      </c>
      <c r="J105" s="140">
        <v>0</v>
      </c>
      <c r="K105" s="142">
        <f t="shared" si="13"/>
        <v>0</v>
      </c>
      <c r="L105" s="142">
        <f t="shared" si="14"/>
        <v>0</v>
      </c>
      <c r="M105" s="142">
        <f t="shared" si="15"/>
        <v>0</v>
      </c>
      <c r="N105" s="58"/>
      <c r="O105" s="58"/>
    </row>
    <row r="106" spans="1:15">
      <c r="A106" s="118"/>
      <c r="B106" s="83" t="s">
        <v>666</v>
      </c>
      <c r="C106" s="83" t="s">
        <v>336</v>
      </c>
      <c r="D106" s="83"/>
      <c r="E106" s="83" t="s">
        <v>667</v>
      </c>
      <c r="F106" s="153">
        <v>0</v>
      </c>
      <c r="G106" s="154">
        <f t="shared" si="11"/>
        <v>0</v>
      </c>
      <c r="H106" s="153">
        <v>0</v>
      </c>
      <c r="I106" s="155">
        <f t="shared" si="12"/>
        <v>0</v>
      </c>
      <c r="J106" s="140">
        <v>0</v>
      </c>
      <c r="K106" s="142">
        <f t="shared" si="13"/>
        <v>0</v>
      </c>
      <c r="L106" s="142">
        <f t="shared" si="14"/>
        <v>0</v>
      </c>
      <c r="M106" s="142">
        <f t="shared" si="15"/>
        <v>0</v>
      </c>
      <c r="N106" s="58"/>
      <c r="O106" s="58"/>
    </row>
    <row r="107" spans="1:15">
      <c r="A107" s="118"/>
      <c r="B107" s="83" t="s">
        <v>668</v>
      </c>
      <c r="C107" s="83" t="s">
        <v>669</v>
      </c>
      <c r="D107" s="83"/>
      <c r="E107" s="83" t="s">
        <v>670</v>
      </c>
      <c r="F107" s="153">
        <v>0</v>
      </c>
      <c r="G107" s="154">
        <f t="shared" si="11"/>
        <v>0</v>
      </c>
      <c r="H107" s="153">
        <v>0</v>
      </c>
      <c r="I107" s="155">
        <f t="shared" si="12"/>
        <v>0</v>
      </c>
      <c r="J107" s="140">
        <v>0.58944</v>
      </c>
      <c r="K107" s="142">
        <f t="shared" si="13"/>
        <v>0.00548949485918641</v>
      </c>
      <c r="L107" s="142">
        <f t="shared" si="14"/>
        <v>0.00548949485918641</v>
      </c>
      <c r="M107" s="142">
        <f t="shared" si="15"/>
        <v>0.00548949485918641</v>
      </c>
      <c r="N107" s="58"/>
      <c r="O107" s="58"/>
    </row>
    <row r="108" spans="1:15">
      <c r="A108" s="118"/>
      <c r="B108" s="83" t="s">
        <v>671</v>
      </c>
      <c r="C108" s="83" t="s">
        <v>672</v>
      </c>
      <c r="D108" s="83"/>
      <c r="E108" s="83" t="s">
        <v>673</v>
      </c>
      <c r="F108" s="153">
        <v>0</v>
      </c>
      <c r="G108" s="154">
        <f t="shared" si="11"/>
        <v>0</v>
      </c>
      <c r="H108" s="153">
        <v>0</v>
      </c>
      <c r="I108" s="155">
        <f t="shared" si="12"/>
        <v>0</v>
      </c>
      <c r="J108" s="140">
        <v>0</v>
      </c>
      <c r="K108" s="142">
        <f t="shared" si="13"/>
        <v>0</v>
      </c>
      <c r="L108" s="142">
        <f t="shared" si="14"/>
        <v>0</v>
      </c>
      <c r="M108" s="142">
        <f t="shared" si="15"/>
        <v>0</v>
      </c>
      <c r="N108" s="58"/>
      <c r="O108" s="58"/>
    </row>
    <row r="109" spans="1:15">
      <c r="A109" s="118"/>
      <c r="B109" s="156" t="s">
        <v>75</v>
      </c>
      <c r="C109" s="156" t="s">
        <v>213</v>
      </c>
      <c r="D109" s="156"/>
      <c r="E109" s="156" t="s">
        <v>675</v>
      </c>
      <c r="F109" s="157">
        <v>186.94885</v>
      </c>
      <c r="G109" s="161">
        <f>SUM(G54:G108)</f>
        <v>2.01764410675934</v>
      </c>
      <c r="H109" s="157">
        <v>92.358197471509</v>
      </c>
      <c r="I109" s="159">
        <v>0.794793047044468</v>
      </c>
      <c r="J109" s="162">
        <f>SUM(J54:J108)</f>
        <v>41.78723</v>
      </c>
      <c r="K109" s="163">
        <f t="shared" si="13"/>
        <v>0.389167318581433</v>
      </c>
      <c r="L109" s="163">
        <f t="shared" si="14"/>
        <v>-1.6284767881779</v>
      </c>
      <c r="M109" s="163">
        <f t="shared" si="15"/>
        <v>-0.405625728463034</v>
      </c>
      <c r="N109" s="58"/>
      <c r="O109" s="58"/>
    </row>
    <row r="110" spans="1:15">
      <c r="A110" s="118" t="s">
        <v>212</v>
      </c>
      <c r="B110" s="83">
        <v>6666110203</v>
      </c>
      <c r="C110" s="83" t="s">
        <v>215</v>
      </c>
      <c r="D110" s="83"/>
      <c r="E110" s="83" t="s">
        <v>676</v>
      </c>
      <c r="F110" s="153">
        <v>7.80146</v>
      </c>
      <c r="G110" s="154">
        <f>F110/$H$28*1000</f>
        <v>0.0841972004273827</v>
      </c>
      <c r="H110" s="153">
        <v>33.6177054829041</v>
      </c>
      <c r="I110" s="155">
        <f>H110*1000/$J$28</f>
        <v>0.315055719400436</v>
      </c>
      <c r="J110" s="140">
        <v>23.86612</v>
      </c>
      <c r="K110" s="142">
        <f t="shared" si="13"/>
        <v>0.222266800774847</v>
      </c>
      <c r="L110" s="142">
        <f t="shared" si="14"/>
        <v>0.138069600347465</v>
      </c>
      <c r="M110" s="142">
        <f t="shared" si="15"/>
        <v>-0.0927889186255886</v>
      </c>
      <c r="N110" s="58"/>
      <c r="O110" s="58"/>
    </row>
    <row r="111" spans="1:15">
      <c r="A111" s="118"/>
      <c r="B111" s="83">
        <v>5102040000</v>
      </c>
      <c r="C111" s="83" t="s">
        <v>217</v>
      </c>
      <c r="D111" s="83"/>
      <c r="E111" s="83" t="s">
        <v>378</v>
      </c>
      <c r="F111" s="153">
        <v>0</v>
      </c>
      <c r="G111" s="154">
        <f>F111/$H$28*1000</f>
        <v>0</v>
      </c>
      <c r="H111" s="153">
        <v>0</v>
      </c>
      <c r="I111" s="155">
        <f>H111*1000/$J$28</f>
        <v>0</v>
      </c>
      <c r="J111" s="140">
        <v>-0.0402</v>
      </c>
      <c r="K111" s="142">
        <f t="shared" si="13"/>
        <v>-0.000374385337505588</v>
      </c>
      <c r="L111" s="142">
        <f t="shared" si="14"/>
        <v>-0.000374385337505588</v>
      </c>
      <c r="M111" s="142">
        <f t="shared" si="15"/>
        <v>-0.000374385337505588</v>
      </c>
      <c r="N111" s="58"/>
      <c r="O111" s="58"/>
    </row>
    <row r="112" spans="1:15">
      <c r="A112" s="118"/>
      <c r="B112" s="83">
        <v>6666050307</v>
      </c>
      <c r="C112" s="83" t="s">
        <v>219</v>
      </c>
      <c r="D112" s="83"/>
      <c r="E112" s="83" t="s">
        <v>677</v>
      </c>
      <c r="F112" s="153">
        <v>-46.7357</v>
      </c>
      <c r="G112" s="154">
        <f>F112/$H$28*1000</f>
        <v>-0.504394703044562</v>
      </c>
      <c r="H112" s="153">
        <v>0</v>
      </c>
      <c r="I112" s="155">
        <f>H112*1000/$J$28</f>
        <v>0</v>
      </c>
      <c r="J112" s="140">
        <v>-19.27118</v>
      </c>
      <c r="K112" s="142">
        <f t="shared" si="13"/>
        <v>-0.179473811652511</v>
      </c>
      <c r="L112" s="142">
        <f t="shared" si="14"/>
        <v>0.324920891392051</v>
      </c>
      <c r="M112" s="142">
        <f t="shared" si="15"/>
        <v>-0.179473811652511</v>
      </c>
      <c r="N112" s="58"/>
      <c r="O112" s="58"/>
    </row>
    <row r="113" spans="1:15">
      <c r="A113" s="118"/>
      <c r="B113" s="83">
        <v>6666050312</v>
      </c>
      <c r="C113" s="83" t="s">
        <v>221</v>
      </c>
      <c r="D113" s="83"/>
      <c r="E113" s="83" t="s">
        <v>678</v>
      </c>
      <c r="F113" s="153">
        <v>34.08546</v>
      </c>
      <c r="G113" s="154">
        <f>F113/$H$28*1000</f>
        <v>0.367867079659389</v>
      </c>
      <c r="H113" s="153">
        <v>0</v>
      </c>
      <c r="I113" s="155">
        <f>H113*1000/$J$28</f>
        <v>0</v>
      </c>
      <c r="J113" s="140">
        <v>0</v>
      </c>
      <c r="K113" s="142">
        <f t="shared" si="13"/>
        <v>0</v>
      </c>
      <c r="L113" s="142">
        <f t="shared" si="14"/>
        <v>-0.367867079659389</v>
      </c>
      <c r="M113" s="142">
        <f t="shared" si="15"/>
        <v>0</v>
      </c>
      <c r="N113" s="58"/>
      <c r="O113" s="58"/>
    </row>
    <row r="114" spans="1:15">
      <c r="A114" s="118"/>
      <c r="B114" s="156" t="s">
        <v>96</v>
      </c>
      <c r="C114" s="156" t="s">
        <v>224</v>
      </c>
      <c r="D114" s="156"/>
      <c r="E114" s="156" t="s">
        <v>679</v>
      </c>
      <c r="F114" s="157">
        <v>-4.84878</v>
      </c>
      <c r="G114" s="161">
        <f>SUM(G110:G113)</f>
        <v>-0.0523304229577906</v>
      </c>
      <c r="H114" s="157">
        <v>33.6177054829041</v>
      </c>
      <c r="I114" s="159">
        <v>0.289298831147536</v>
      </c>
      <c r="J114" s="162">
        <f>SUM(J110:J113)</f>
        <v>4.55474</v>
      </c>
      <c r="K114" s="163">
        <f t="shared" si="13"/>
        <v>0.0424186037848309</v>
      </c>
      <c r="L114" s="163">
        <f t="shared" si="14"/>
        <v>0.0947490267426215</v>
      </c>
      <c r="M114" s="163">
        <f t="shared" si="15"/>
        <v>-0.246880227362705</v>
      </c>
      <c r="N114" s="58"/>
      <c r="O114" s="58"/>
    </row>
    <row r="115" spans="1:15">
      <c r="A115" s="118" t="s">
        <v>223</v>
      </c>
      <c r="B115" s="83">
        <v>6666100203</v>
      </c>
      <c r="C115" s="83" t="s">
        <v>226</v>
      </c>
      <c r="D115" s="83"/>
      <c r="E115" s="83" t="s">
        <v>680</v>
      </c>
      <c r="F115" s="153">
        <v>28.85478</v>
      </c>
      <c r="G115" s="154">
        <f>F115/$H$28*1000</f>
        <v>0.31141500372341</v>
      </c>
      <c r="H115" s="153">
        <v>12.5</v>
      </c>
      <c r="I115" s="155">
        <f>H115*1000/$J$28</f>
        <v>0.117146498725446</v>
      </c>
      <c r="J115" s="140">
        <v>12.5</v>
      </c>
      <c r="K115" s="142">
        <f t="shared" si="13"/>
        <v>0.116413351214424</v>
      </c>
      <c r="L115" s="142">
        <f t="shared" si="14"/>
        <v>-0.195001652508986</v>
      </c>
      <c r="M115" s="142">
        <f t="shared" si="15"/>
        <v>-0.00073314751102202</v>
      </c>
      <c r="N115" s="58"/>
      <c r="O115" s="58"/>
    </row>
    <row r="116" spans="1:15">
      <c r="A116" s="118"/>
      <c r="B116" s="156" t="s">
        <v>75</v>
      </c>
      <c r="C116" s="156" t="s">
        <v>229</v>
      </c>
      <c r="D116" s="156"/>
      <c r="E116" s="156" t="s">
        <v>681</v>
      </c>
      <c r="F116" s="157">
        <v>28.85478</v>
      </c>
      <c r="G116" s="161">
        <f>G115</f>
        <v>0.31141500372341</v>
      </c>
      <c r="H116" s="157">
        <v>12.5</v>
      </c>
      <c r="I116" s="159">
        <v>0.107569369693693</v>
      </c>
      <c r="J116" s="162">
        <f>J115</f>
        <v>12.5</v>
      </c>
      <c r="K116" s="163">
        <f t="shared" si="13"/>
        <v>0.116413351214424</v>
      </c>
      <c r="L116" s="163">
        <f t="shared" si="14"/>
        <v>-0.195001652508986</v>
      </c>
      <c r="M116" s="163">
        <f t="shared" si="15"/>
        <v>0.00884398152073107</v>
      </c>
      <c r="N116" s="58"/>
      <c r="O116" s="58"/>
    </row>
    <row r="117" spans="1:15">
      <c r="A117" s="118" t="s">
        <v>228</v>
      </c>
      <c r="B117" s="83">
        <v>5301070000</v>
      </c>
      <c r="C117" s="83" t="s">
        <v>231</v>
      </c>
      <c r="D117" s="83"/>
      <c r="E117" s="83" t="s">
        <v>682</v>
      </c>
      <c r="F117" s="153">
        <v>-87.81438</v>
      </c>
      <c r="G117" s="154">
        <f>F117/$H$28*1000</f>
        <v>-0.9477360587975</v>
      </c>
      <c r="H117" s="153">
        <v>-78.9735176991816</v>
      </c>
      <c r="I117" s="155">
        <f>H117*1000/$J$28</f>
        <v>-0.740117687239294</v>
      </c>
      <c r="J117" s="140">
        <v>-77.70631</v>
      </c>
      <c r="K117" s="142">
        <f t="shared" si="13"/>
        <v>-0.723684156608553</v>
      </c>
      <c r="L117" s="142">
        <f t="shared" si="14"/>
        <v>0.224051902188947</v>
      </c>
      <c r="M117" s="142">
        <f t="shared" si="15"/>
        <v>0.0164335306307406</v>
      </c>
      <c r="N117" s="58"/>
      <c r="O117" s="58"/>
    </row>
    <row r="118" spans="1:15">
      <c r="A118" s="118"/>
      <c r="B118" s="156" t="s">
        <v>96</v>
      </c>
      <c r="C118" s="156" t="s">
        <v>235</v>
      </c>
      <c r="D118" s="156"/>
      <c r="E118" s="156" t="s">
        <v>683</v>
      </c>
      <c r="F118" s="157">
        <v>-87.81438</v>
      </c>
      <c r="G118" s="161">
        <f>G117</f>
        <v>-0.9477360587975</v>
      </c>
      <c r="H118" s="157">
        <v>-78.9735176991816</v>
      </c>
      <c r="I118" s="159">
        <v>-0.679610521711574</v>
      </c>
      <c r="J118" s="162">
        <f>J117</f>
        <v>-77.70631</v>
      </c>
      <c r="K118" s="142">
        <f t="shared" si="13"/>
        <v>-0.723684156608553</v>
      </c>
      <c r="L118" s="142">
        <f t="shared" si="14"/>
        <v>0.224051902188947</v>
      </c>
      <c r="M118" s="142">
        <f t="shared" si="15"/>
        <v>-0.0440736348969791</v>
      </c>
      <c r="N118" s="58"/>
      <c r="O118" s="58"/>
    </row>
    <row r="119" spans="1:15">
      <c r="A119" s="118" t="s">
        <v>234</v>
      </c>
      <c r="B119" s="83">
        <v>6666021602</v>
      </c>
      <c r="C119" s="83" t="s">
        <v>237</v>
      </c>
      <c r="D119" s="83"/>
      <c r="E119" s="83" t="s">
        <v>684</v>
      </c>
      <c r="F119" s="153">
        <v>47.51831</v>
      </c>
      <c r="G119" s="154">
        <f>F119/$H$28*1000</f>
        <v>0.512841015789417</v>
      </c>
      <c r="H119" s="153">
        <v>32.1610746618354</v>
      </c>
      <c r="I119" s="155">
        <f>H119*1000/$J$28</f>
        <v>0.301404583350534</v>
      </c>
      <c r="J119" s="140">
        <v>32.91762</v>
      </c>
      <c r="K119" s="142">
        <f t="shared" si="13"/>
        <v>0.306564036656236</v>
      </c>
      <c r="L119" s="142">
        <f t="shared" si="14"/>
        <v>-0.206276979133181</v>
      </c>
      <c r="M119" s="142">
        <f t="shared" si="15"/>
        <v>0.00515945330570189</v>
      </c>
      <c r="N119" s="58"/>
      <c r="O119" s="58"/>
    </row>
    <row r="120" spans="1:15">
      <c r="A120" s="118"/>
      <c r="B120" s="156" t="s">
        <v>75</v>
      </c>
      <c r="C120" s="156" t="s">
        <v>244</v>
      </c>
      <c r="D120" s="156"/>
      <c r="E120" s="156" t="s">
        <v>245</v>
      </c>
      <c r="F120" s="157">
        <v>47.51831</v>
      </c>
      <c r="G120" s="161">
        <f>G119</f>
        <v>0.512841015789417</v>
      </c>
      <c r="H120" s="157">
        <v>32.1610746618354</v>
      </c>
      <c r="I120" s="159">
        <v>0.276763722403635</v>
      </c>
      <c r="J120" s="162">
        <f>J119</f>
        <v>32.91762</v>
      </c>
      <c r="K120" s="159">
        <f t="shared" si="13"/>
        <v>0.306564036656236</v>
      </c>
      <c r="L120" s="159">
        <f t="shared" si="14"/>
        <v>-0.206276979133181</v>
      </c>
      <c r="M120" s="159">
        <f t="shared" si="15"/>
        <v>0.029800314252601</v>
      </c>
      <c r="N120" s="58"/>
      <c r="O120" s="58"/>
    </row>
    <row r="121" spans="1:15">
      <c r="A121" s="118" t="s">
        <v>243</v>
      </c>
      <c r="B121" s="83">
        <v>6666021600</v>
      </c>
      <c r="C121" s="83" t="s">
        <v>246</v>
      </c>
      <c r="D121" s="83"/>
      <c r="E121" s="83" t="s">
        <v>685</v>
      </c>
      <c r="F121" s="153">
        <v>23.27114</v>
      </c>
      <c r="G121" s="154">
        <f>F121/$H$28*1000</f>
        <v>0.251153609549198</v>
      </c>
      <c r="H121" s="153">
        <v>44.6536954886366</v>
      </c>
      <c r="I121" s="155">
        <f>H121*1000/$J$28</f>
        <v>0.418481926531682</v>
      </c>
      <c r="J121" s="140">
        <v>6.33573</v>
      </c>
      <c r="K121" s="142">
        <f t="shared" si="13"/>
        <v>0.059005084935181</v>
      </c>
      <c r="L121" s="142">
        <f t="shared" si="14"/>
        <v>-0.192148524614017</v>
      </c>
      <c r="M121" s="142">
        <f t="shared" si="15"/>
        <v>-0.359476841596501</v>
      </c>
      <c r="N121" s="58"/>
      <c r="O121" s="58"/>
    </row>
    <row r="122" spans="1:15">
      <c r="A122" s="118"/>
      <c r="B122" s="83">
        <v>6666021603</v>
      </c>
      <c r="C122" s="83" t="s">
        <v>239</v>
      </c>
      <c r="D122" s="83"/>
      <c r="E122" s="83" t="s">
        <v>686</v>
      </c>
      <c r="F122" s="153">
        <v>1.11357</v>
      </c>
      <c r="G122" s="154">
        <f>F122/$H$28*1000</f>
        <v>0.0120181961427631</v>
      </c>
      <c r="H122" s="153">
        <v>0.29456814828382</v>
      </c>
      <c r="I122" s="155">
        <f>H122*1000/$J$28</f>
        <v>0.002760610176599</v>
      </c>
      <c r="J122" s="140">
        <v>0.12418</v>
      </c>
      <c r="K122" s="142">
        <f t="shared" si="13"/>
        <v>0.00115649679630457</v>
      </c>
      <c r="L122" s="142">
        <f t="shared" si="14"/>
        <v>-0.0108616993464585</v>
      </c>
      <c r="M122" s="142">
        <f t="shared" si="15"/>
        <v>-0.00160411338029443</v>
      </c>
      <c r="N122" s="58"/>
      <c r="O122" s="58"/>
    </row>
    <row r="123" spans="1:15">
      <c r="A123" s="118"/>
      <c r="B123" s="83">
        <v>6666021604</v>
      </c>
      <c r="C123" s="83" t="s">
        <v>248</v>
      </c>
      <c r="D123" s="83"/>
      <c r="E123" s="83" t="s">
        <v>687</v>
      </c>
      <c r="F123" s="153">
        <v>18.95964</v>
      </c>
      <c r="G123" s="154">
        <f>F123/$H$28*1000</f>
        <v>0.204621777091855</v>
      </c>
      <c r="H123" s="153">
        <v>34.2704653722167</v>
      </c>
      <c r="I123" s="155">
        <f>H123*1000/$J$28</f>
        <v>0.321173202243746</v>
      </c>
      <c r="J123" s="140">
        <v>19.73217</v>
      </c>
      <c r="K123" s="142">
        <f t="shared" si="13"/>
        <v>0.183767042914618</v>
      </c>
      <c r="L123" s="142">
        <f t="shared" si="14"/>
        <v>-0.0208547341772372</v>
      </c>
      <c r="M123" s="142">
        <f t="shared" si="15"/>
        <v>-0.137406159329128</v>
      </c>
      <c r="N123" s="58"/>
      <c r="O123" s="58"/>
    </row>
    <row r="124" spans="1:15">
      <c r="A124" s="118"/>
      <c r="B124" s="156" t="s">
        <v>96</v>
      </c>
      <c r="C124" s="156" t="s">
        <v>251</v>
      </c>
      <c r="D124" s="156"/>
      <c r="E124" s="156" t="s">
        <v>688</v>
      </c>
      <c r="F124" s="157">
        <v>43.34435</v>
      </c>
      <c r="G124" s="161">
        <f>SUM(G121:G123)</f>
        <v>0.467793582783816</v>
      </c>
      <c r="H124" s="157">
        <v>79.2187290091371</v>
      </c>
      <c r="I124" s="159">
        <v>0.681720699795868</v>
      </c>
      <c r="J124" s="162">
        <f>SUM(J121:J123)</f>
        <v>26.19208</v>
      </c>
      <c r="K124" s="159">
        <f t="shared" si="13"/>
        <v>0.243928624646103</v>
      </c>
      <c r="L124" s="159">
        <f t="shared" si="14"/>
        <v>-0.223864958137712</v>
      </c>
      <c r="M124" s="159">
        <f t="shared" si="15"/>
        <v>-0.437792075149765</v>
      </c>
      <c r="N124" s="58"/>
      <c r="O124" s="58"/>
    </row>
    <row r="125" spans="1:15">
      <c r="A125" s="118" t="s">
        <v>250</v>
      </c>
      <c r="B125" s="83">
        <v>5001010206</v>
      </c>
      <c r="C125" s="83" t="s">
        <v>253</v>
      </c>
      <c r="D125" s="83"/>
      <c r="E125" s="83" t="s">
        <v>689</v>
      </c>
      <c r="F125" s="153">
        <v>7.36282</v>
      </c>
      <c r="G125" s="154">
        <f t="shared" ref="G125:G131" si="16">F125/$H$28*1000</f>
        <v>0.0794631814110105</v>
      </c>
      <c r="H125" s="153">
        <v>5.69453874065013</v>
      </c>
      <c r="I125" s="155">
        <f t="shared" ref="I125:I131" si="17">H125*1000/$J$28</f>
        <v>0.0533676220258859</v>
      </c>
      <c r="J125" s="140">
        <v>6.15067</v>
      </c>
      <c r="K125" s="142">
        <f t="shared" si="13"/>
        <v>0.0572816085531217</v>
      </c>
      <c r="L125" s="142">
        <f t="shared" si="14"/>
        <v>-0.0221815728578888</v>
      </c>
      <c r="M125" s="142">
        <f t="shared" si="15"/>
        <v>0.00391398652723583</v>
      </c>
      <c r="N125" s="58"/>
      <c r="O125" s="58"/>
    </row>
    <row r="126" spans="1:15">
      <c r="A126" s="118"/>
      <c r="B126" s="83">
        <v>6666010184</v>
      </c>
      <c r="C126" s="83" t="s">
        <v>255</v>
      </c>
      <c r="D126" s="83"/>
      <c r="E126" s="83" t="s">
        <v>690</v>
      </c>
      <c r="F126" s="153">
        <v>-0.38079</v>
      </c>
      <c r="G126" s="154">
        <f t="shared" si="16"/>
        <v>-0.0041096733112447</v>
      </c>
      <c r="H126" s="153">
        <v>0</v>
      </c>
      <c r="I126" s="155">
        <f t="shared" si="17"/>
        <v>0</v>
      </c>
      <c r="J126" s="140">
        <v>-0.58418</v>
      </c>
      <c r="K126" s="142">
        <f t="shared" si="13"/>
        <v>-0.00544050812099538</v>
      </c>
      <c r="L126" s="142">
        <f t="shared" si="14"/>
        <v>-0.00133083480975068</v>
      </c>
      <c r="M126" s="142">
        <f t="shared" si="15"/>
        <v>-0.00544050812099538</v>
      </c>
      <c r="N126" s="58"/>
      <c r="O126" s="58"/>
    </row>
    <row r="127" spans="1:15">
      <c r="A127" s="118"/>
      <c r="B127" s="83">
        <v>6666010186</v>
      </c>
      <c r="C127" s="83" t="s">
        <v>258</v>
      </c>
      <c r="D127" s="83"/>
      <c r="E127" s="83" t="s">
        <v>691</v>
      </c>
      <c r="F127" s="153">
        <v>10.36619</v>
      </c>
      <c r="G127" s="154">
        <f t="shared" si="16"/>
        <v>0.111877030337697</v>
      </c>
      <c r="H127" s="153">
        <v>6.05902621900035</v>
      </c>
      <c r="I127" s="155">
        <f t="shared" si="17"/>
        <v>0.0567834965793255</v>
      </c>
      <c r="J127" s="140">
        <v>-2.47154</v>
      </c>
      <c r="K127" s="142">
        <f t="shared" si="13"/>
        <v>-0.0230176203248398</v>
      </c>
      <c r="L127" s="142">
        <f t="shared" si="14"/>
        <v>-0.134894650662537</v>
      </c>
      <c r="M127" s="142">
        <f t="shared" si="15"/>
        <v>-0.0798011169041653</v>
      </c>
      <c r="N127" s="58"/>
      <c r="O127" s="58"/>
    </row>
    <row r="128" spans="1:15">
      <c r="A128" s="118"/>
      <c r="B128" s="83">
        <v>6666010189</v>
      </c>
      <c r="C128" s="83" t="s">
        <v>260</v>
      </c>
      <c r="D128" s="83"/>
      <c r="E128" s="83" t="s">
        <v>692</v>
      </c>
      <c r="F128" s="153">
        <v>0</v>
      </c>
      <c r="G128" s="154">
        <f t="shared" si="16"/>
        <v>0</v>
      </c>
      <c r="H128" s="153">
        <v>282.765149248134</v>
      </c>
      <c r="I128" s="155">
        <f t="shared" si="17"/>
        <v>2.64999577567977</v>
      </c>
      <c r="J128" s="140">
        <v>87.8422</v>
      </c>
      <c r="K128" s="142">
        <f t="shared" si="13"/>
        <v>0.818080390403815</v>
      </c>
      <c r="L128" s="142">
        <f t="shared" si="14"/>
        <v>0.818080390403815</v>
      </c>
      <c r="M128" s="142">
        <f t="shared" si="15"/>
        <v>-1.83191538527595</v>
      </c>
      <c r="N128" s="58"/>
      <c r="O128" s="58" t="s">
        <v>792</v>
      </c>
    </row>
    <row r="129" spans="1:15">
      <c r="A129" s="118"/>
      <c r="B129" s="83">
        <v>6666010012</v>
      </c>
      <c r="C129" s="83" t="s">
        <v>262</v>
      </c>
      <c r="D129" s="83"/>
      <c r="E129" s="83" t="s">
        <v>694</v>
      </c>
      <c r="F129" s="153">
        <v>64.32551</v>
      </c>
      <c r="G129" s="154">
        <f t="shared" si="16"/>
        <v>0.694232599803577</v>
      </c>
      <c r="H129" s="153">
        <v>59.0808394342451</v>
      </c>
      <c r="I129" s="155">
        <f t="shared" si="17"/>
        <v>0.553689078518566</v>
      </c>
      <c r="J129" s="140">
        <v>54.94762</v>
      </c>
      <c r="K129" s="142">
        <f t="shared" si="13"/>
        <v>0.511730926836537</v>
      </c>
      <c r="L129" s="142">
        <f t="shared" si="14"/>
        <v>-0.182501672967039</v>
      </c>
      <c r="M129" s="142">
        <f t="shared" si="15"/>
        <v>-0.0419581516820292</v>
      </c>
      <c r="N129" s="58"/>
      <c r="O129" s="58"/>
    </row>
    <row r="130" spans="1:15">
      <c r="A130" s="118"/>
      <c r="B130" s="83">
        <v>6666010226</v>
      </c>
      <c r="C130" s="83" t="s">
        <v>264</v>
      </c>
      <c r="D130" s="83"/>
      <c r="E130" s="83" t="s">
        <v>695</v>
      </c>
      <c r="F130" s="153">
        <v>9.81526</v>
      </c>
      <c r="G130" s="154">
        <f t="shared" si="16"/>
        <v>0.10593112231132</v>
      </c>
      <c r="H130" s="153">
        <v>8.33523168431129</v>
      </c>
      <c r="I130" s="155">
        <f t="shared" si="17"/>
        <v>0.0781154566305976</v>
      </c>
      <c r="J130" s="140">
        <v>-87.7225</v>
      </c>
      <c r="K130" s="142">
        <f t="shared" si="13"/>
        <v>-0.816965616152585</v>
      </c>
      <c r="L130" s="142">
        <f t="shared" si="14"/>
        <v>-0.922896738463906</v>
      </c>
      <c r="M130" s="142">
        <f t="shared" si="15"/>
        <v>-0.895081072783183</v>
      </c>
      <c r="N130" s="58"/>
      <c r="O130" s="164" t="s">
        <v>793</v>
      </c>
    </row>
    <row r="131" spans="1:15">
      <c r="A131" s="118"/>
      <c r="B131" s="83">
        <v>6666010102</v>
      </c>
      <c r="C131" s="83" t="s">
        <v>266</v>
      </c>
      <c r="D131" s="83"/>
      <c r="E131" s="83" t="s">
        <v>696</v>
      </c>
      <c r="F131" s="153">
        <v>400.31242</v>
      </c>
      <c r="G131" s="154">
        <f t="shared" si="16"/>
        <v>4.32036888740192</v>
      </c>
      <c r="H131" s="153">
        <v>-14.2363468516253</v>
      </c>
      <c r="I131" s="155">
        <f t="shared" si="17"/>
        <v>-0.133419055064715</v>
      </c>
      <c r="J131" s="140">
        <v>304.76813</v>
      </c>
      <c r="K131" s="142">
        <f t="shared" si="13"/>
        <v>2.83832634853226</v>
      </c>
      <c r="L131" s="142">
        <f t="shared" si="14"/>
        <v>-1.48204253886966</v>
      </c>
      <c r="M131" s="142">
        <f t="shared" si="15"/>
        <v>2.97174540359697</v>
      </c>
      <c r="N131" s="58"/>
      <c r="O131" s="58" t="s">
        <v>794</v>
      </c>
    </row>
    <row r="132" spans="1:15">
      <c r="A132" s="118"/>
      <c r="B132" s="156" t="s">
        <v>269</v>
      </c>
      <c r="C132" s="156" t="s">
        <v>270</v>
      </c>
      <c r="D132" s="156"/>
      <c r="E132" s="156" t="s">
        <v>698</v>
      </c>
      <c r="F132" s="157">
        <v>491.80141</v>
      </c>
      <c r="G132" s="161">
        <f>SUM(G125:G131)</f>
        <v>5.30776314795428</v>
      </c>
      <c r="H132" s="157">
        <v>347.698438474716</v>
      </c>
      <c r="I132" s="159">
        <v>2.99213614961651</v>
      </c>
      <c r="J132" s="162">
        <f>SUM(J125:J131)</f>
        <v>362.9304</v>
      </c>
      <c r="K132" s="159">
        <f t="shared" si="13"/>
        <v>3.37999552972731</v>
      </c>
      <c r="L132" s="159">
        <f t="shared" si="14"/>
        <v>-1.92776761822697</v>
      </c>
      <c r="M132" s="159">
        <f t="shared" si="15"/>
        <v>0.387859380110803</v>
      </c>
      <c r="N132" s="58"/>
      <c r="O132" s="58"/>
    </row>
    <row r="133" spans="1:15">
      <c r="A133" s="118" t="s">
        <v>268</v>
      </c>
      <c r="B133" s="83">
        <v>6666010196</v>
      </c>
      <c r="C133" s="83" t="s">
        <v>272</v>
      </c>
      <c r="D133" s="83"/>
      <c r="E133" s="83" t="s">
        <v>699</v>
      </c>
      <c r="F133" s="153">
        <v>28.31182</v>
      </c>
      <c r="G133" s="154">
        <f t="shared" ref="G133:G139" si="18">F133/$H$28*1000</f>
        <v>0.305555111864187</v>
      </c>
      <c r="H133" s="153">
        <v>22.0545717680462</v>
      </c>
      <c r="I133" s="155">
        <f t="shared" ref="I133:I139" si="19">H133*1000/$J$28</f>
        <v>0.206689269081255</v>
      </c>
      <c r="J133" s="140">
        <v>20.04276</v>
      </c>
      <c r="K133" s="142">
        <f t="shared" si="13"/>
        <v>0.186659588734913</v>
      </c>
      <c r="L133" s="142">
        <f t="shared" si="14"/>
        <v>-0.118895523129274</v>
      </c>
      <c r="M133" s="142">
        <f t="shared" si="15"/>
        <v>-0.0200296803463418</v>
      </c>
      <c r="N133" s="58"/>
      <c r="O133" s="58"/>
    </row>
    <row r="134" spans="1:15">
      <c r="A134" s="118"/>
      <c r="B134" s="83">
        <v>6666010101</v>
      </c>
      <c r="C134" s="83" t="s">
        <v>274</v>
      </c>
      <c r="D134" s="83"/>
      <c r="E134" s="83" t="s">
        <v>700</v>
      </c>
      <c r="F134" s="153">
        <v>182.28281</v>
      </c>
      <c r="G134" s="154">
        <f t="shared" si="18"/>
        <v>1.96728590392523</v>
      </c>
      <c r="H134" s="153">
        <v>128.033007764805</v>
      </c>
      <c r="I134" s="155">
        <f t="shared" si="19"/>
        <v>1.19988948647478</v>
      </c>
      <c r="J134" s="140">
        <v>110.92881</v>
      </c>
      <c r="K134" s="142">
        <f t="shared" si="13"/>
        <v>1.03308756146625</v>
      </c>
      <c r="L134" s="142">
        <f t="shared" si="14"/>
        <v>-0.934198342458981</v>
      </c>
      <c r="M134" s="142">
        <f t="shared" si="15"/>
        <v>-0.166801925008531</v>
      </c>
      <c r="N134" s="58"/>
      <c r="O134" s="58"/>
    </row>
    <row r="135" spans="1:15">
      <c r="A135" s="118"/>
      <c r="B135" s="83">
        <v>6666010199</v>
      </c>
      <c r="C135" s="83" t="s">
        <v>276</v>
      </c>
      <c r="D135" s="83"/>
      <c r="E135" s="83" t="s">
        <v>701</v>
      </c>
      <c r="F135" s="153">
        <v>15.6045</v>
      </c>
      <c r="G135" s="154">
        <f t="shared" si="18"/>
        <v>0.168411452993298</v>
      </c>
      <c r="H135" s="153">
        <v>0</v>
      </c>
      <c r="I135" s="155">
        <f t="shared" si="19"/>
        <v>0</v>
      </c>
      <c r="J135" s="140">
        <v>23.78251</v>
      </c>
      <c r="K135" s="142">
        <f t="shared" si="13"/>
        <v>0.221488135151244</v>
      </c>
      <c r="L135" s="142">
        <f t="shared" si="14"/>
        <v>0.0530766821579464</v>
      </c>
      <c r="M135" s="142">
        <f t="shared" si="15"/>
        <v>0.221488135151244</v>
      </c>
      <c r="N135" s="58"/>
      <c r="O135" s="58"/>
    </row>
    <row r="136" spans="1:15">
      <c r="A136" s="118"/>
      <c r="B136" s="83">
        <v>6666010185</v>
      </c>
      <c r="C136" s="83" t="s">
        <v>278</v>
      </c>
      <c r="D136" s="83"/>
      <c r="E136" s="83" t="s">
        <v>702</v>
      </c>
      <c r="F136" s="153">
        <v>-0.96572</v>
      </c>
      <c r="G136" s="154">
        <f t="shared" si="18"/>
        <v>-0.0104225260908512</v>
      </c>
      <c r="H136" s="153">
        <v>-5.72404954427992</v>
      </c>
      <c r="I136" s="155">
        <f t="shared" si="19"/>
        <v>-0.0536441890114702</v>
      </c>
      <c r="J136" s="140">
        <v>-0.5416</v>
      </c>
      <c r="K136" s="142">
        <f t="shared" si="13"/>
        <v>-0.00504395768141857</v>
      </c>
      <c r="L136" s="142">
        <f t="shared" si="14"/>
        <v>0.00537856840943264</v>
      </c>
      <c r="M136" s="142">
        <f t="shared" si="15"/>
        <v>0.0486002313300517</v>
      </c>
      <c r="N136" s="58"/>
      <c r="O136" s="58"/>
    </row>
    <row r="137" spans="1:15">
      <c r="A137" s="118"/>
      <c r="B137" s="83">
        <v>6666010207</v>
      </c>
      <c r="C137" s="83" t="s">
        <v>280</v>
      </c>
      <c r="D137" s="83"/>
      <c r="E137" s="83" t="s">
        <v>703</v>
      </c>
      <c r="F137" s="153">
        <v>2.78489</v>
      </c>
      <c r="G137" s="154">
        <f t="shared" si="18"/>
        <v>0.0300559051124038</v>
      </c>
      <c r="H137" s="153">
        <v>2.12574185716108</v>
      </c>
      <c r="I137" s="155">
        <f t="shared" si="19"/>
        <v>0.0199218572608438</v>
      </c>
      <c r="J137" s="140">
        <v>1.96209</v>
      </c>
      <c r="K137" s="142">
        <f t="shared" si="13"/>
        <v>0.0182730777827447</v>
      </c>
      <c r="L137" s="142">
        <f t="shared" si="14"/>
        <v>-0.0117828273296591</v>
      </c>
      <c r="M137" s="142">
        <f t="shared" si="15"/>
        <v>-0.00164877947809908</v>
      </c>
      <c r="N137" s="58"/>
      <c r="O137" s="58"/>
    </row>
    <row r="138" spans="1:15">
      <c r="A138" s="118"/>
      <c r="B138" s="83">
        <v>5102040406</v>
      </c>
      <c r="C138" s="83" t="s">
        <v>92</v>
      </c>
      <c r="D138" s="83"/>
      <c r="E138" s="83" t="s">
        <v>704</v>
      </c>
      <c r="F138" s="153">
        <v>0</v>
      </c>
      <c r="G138" s="154">
        <f t="shared" si="18"/>
        <v>0</v>
      </c>
      <c r="H138" s="153">
        <v>0</v>
      </c>
      <c r="I138" s="155">
        <f t="shared" si="19"/>
        <v>0</v>
      </c>
      <c r="J138" s="140">
        <v>0</v>
      </c>
      <c r="K138" s="142">
        <f t="shared" si="13"/>
        <v>0</v>
      </c>
      <c r="L138" s="142">
        <f t="shared" si="14"/>
        <v>0</v>
      </c>
      <c r="M138" s="142">
        <f t="shared" si="15"/>
        <v>0</v>
      </c>
      <c r="N138" s="58"/>
      <c r="O138" s="58"/>
    </row>
    <row r="139" spans="1:15">
      <c r="A139" s="118"/>
      <c r="B139" s="83">
        <v>6666010227</v>
      </c>
      <c r="C139" s="83" t="s">
        <v>283</v>
      </c>
      <c r="D139" s="83"/>
      <c r="E139" s="83" t="s">
        <v>705</v>
      </c>
      <c r="F139" s="153">
        <v>25.2875</v>
      </c>
      <c r="G139" s="154">
        <f t="shared" si="18"/>
        <v>0.272915160214555</v>
      </c>
      <c r="H139" s="153">
        <v>2.13130404997646</v>
      </c>
      <c r="I139" s="155">
        <f t="shared" si="19"/>
        <v>0.0199739845739284</v>
      </c>
      <c r="J139" s="140">
        <v>2.39394</v>
      </c>
      <c r="K139" s="142">
        <f t="shared" si="13"/>
        <v>0.0222949262405007</v>
      </c>
      <c r="L139" s="142">
        <f t="shared" si="14"/>
        <v>-0.250620233974054</v>
      </c>
      <c r="M139" s="142">
        <f t="shared" si="15"/>
        <v>0.00232094166657223</v>
      </c>
      <c r="N139" s="58"/>
      <c r="O139" s="58"/>
    </row>
    <row r="140" spans="1:15">
      <c r="A140" s="118"/>
      <c r="B140" s="156" t="s">
        <v>269</v>
      </c>
      <c r="C140" s="156" t="s">
        <v>286</v>
      </c>
      <c r="D140" s="156"/>
      <c r="E140" s="156" t="s">
        <v>706</v>
      </c>
      <c r="F140" s="157">
        <v>253.3058</v>
      </c>
      <c r="G140" s="161">
        <f>SUM(G133:G139)</f>
        <v>2.73380100801882</v>
      </c>
      <c r="H140" s="157">
        <v>148.620575895709</v>
      </c>
      <c r="I140" s="159">
        <v>1.2789617338092</v>
      </c>
      <c r="J140" s="162">
        <f>SUM(J133:J139)</f>
        <v>158.56851</v>
      </c>
      <c r="K140" s="159">
        <f t="shared" si="13"/>
        <v>1.47675933169423</v>
      </c>
      <c r="L140" s="159">
        <f t="shared" si="14"/>
        <v>-1.25704167632459</v>
      </c>
      <c r="M140" s="159">
        <f t="shared" si="15"/>
        <v>0.197797597885033</v>
      </c>
      <c r="N140" s="58"/>
      <c r="O140" s="58"/>
    </row>
    <row r="141" spans="1:15">
      <c r="A141" s="118"/>
      <c r="B141" s="94">
        <v>6666020903</v>
      </c>
      <c r="C141" s="94" t="s">
        <v>707</v>
      </c>
      <c r="D141" s="94"/>
      <c r="E141" s="94" t="s">
        <v>708</v>
      </c>
      <c r="F141" s="153">
        <v>0</v>
      </c>
      <c r="G141" s="154">
        <f t="shared" ref="G141:G154" si="20">F141/$H$28*1000</f>
        <v>0</v>
      </c>
      <c r="H141" s="153">
        <v>0</v>
      </c>
      <c r="I141" s="155">
        <f t="shared" ref="I141:I154" si="21">H141*1000/$J$28</f>
        <v>0</v>
      </c>
      <c r="J141" s="140">
        <v>0</v>
      </c>
      <c r="K141" s="142">
        <f t="shared" si="13"/>
        <v>0</v>
      </c>
      <c r="L141" s="142">
        <f t="shared" si="14"/>
        <v>0</v>
      </c>
      <c r="M141" s="142">
        <f t="shared" si="15"/>
        <v>0</v>
      </c>
      <c r="N141" s="58"/>
      <c r="O141" s="58"/>
    </row>
    <row r="142" spans="1:15">
      <c r="A142" s="118" t="s">
        <v>285</v>
      </c>
      <c r="B142" s="83">
        <v>6666010302</v>
      </c>
      <c r="C142" s="83" t="s">
        <v>288</v>
      </c>
      <c r="D142" s="83"/>
      <c r="E142" s="83" t="s">
        <v>709</v>
      </c>
      <c r="F142" s="153">
        <v>11.13421</v>
      </c>
      <c r="G142" s="154">
        <f t="shared" si="20"/>
        <v>0.120165880613445</v>
      </c>
      <c r="H142" s="153">
        <v>0.490296134605399</v>
      </c>
      <c r="I142" s="155">
        <f t="shared" si="21"/>
        <v>0.0045949180406114</v>
      </c>
      <c r="J142" s="140">
        <v>3.37659</v>
      </c>
      <c r="K142" s="142">
        <f t="shared" si="13"/>
        <v>0.031446412606169</v>
      </c>
      <c r="L142" s="142">
        <f t="shared" si="14"/>
        <v>-0.0887194680072763</v>
      </c>
      <c r="M142" s="142">
        <f t="shared" si="15"/>
        <v>0.0268514945655576</v>
      </c>
      <c r="N142" s="58"/>
      <c r="O142" s="58"/>
    </row>
    <row r="143" spans="1:15">
      <c r="A143" s="118"/>
      <c r="B143" s="83">
        <v>6666010314</v>
      </c>
      <c r="C143" s="83" t="s">
        <v>290</v>
      </c>
      <c r="D143" s="83"/>
      <c r="E143" s="83" t="s">
        <v>710</v>
      </c>
      <c r="F143" s="153">
        <v>0.54082</v>
      </c>
      <c r="G143" s="154">
        <f t="shared" si="20"/>
        <v>0.00583679592475474</v>
      </c>
      <c r="H143" s="153">
        <v>15.3460030400735</v>
      </c>
      <c r="I143" s="155">
        <f t="shared" si="21"/>
        <v>0.143818442045973</v>
      </c>
      <c r="J143" s="140">
        <v>0.16643</v>
      </c>
      <c r="K143" s="142">
        <f t="shared" si="13"/>
        <v>0.00154997392340933</v>
      </c>
      <c r="L143" s="142">
        <f t="shared" si="14"/>
        <v>-0.00428682200134541</v>
      </c>
      <c r="M143" s="142">
        <f t="shared" si="15"/>
        <v>-0.142268468122564</v>
      </c>
      <c r="N143" s="58"/>
      <c r="O143" s="58"/>
    </row>
    <row r="144" spans="1:15">
      <c r="A144" s="118"/>
      <c r="B144" s="83">
        <v>6666020401</v>
      </c>
      <c r="C144" s="83" t="s">
        <v>295</v>
      </c>
      <c r="D144" s="83"/>
      <c r="E144" s="83" t="s">
        <v>711</v>
      </c>
      <c r="F144" s="153">
        <v>56.66126</v>
      </c>
      <c r="G144" s="154">
        <f t="shared" si="20"/>
        <v>0.61151623730533</v>
      </c>
      <c r="H144" s="153">
        <v>52.503624363919</v>
      </c>
      <c r="I144" s="155">
        <f t="shared" si="21"/>
        <v>0.492049261170331</v>
      </c>
      <c r="J144" s="140">
        <v>44.44147</v>
      </c>
      <c r="K144" s="142">
        <f t="shared" si="13"/>
        <v>0.413886436447623</v>
      </c>
      <c r="L144" s="142">
        <f t="shared" si="14"/>
        <v>-0.197629800857707</v>
      </c>
      <c r="M144" s="142">
        <f t="shared" si="15"/>
        <v>-0.0781628247227077</v>
      </c>
      <c r="N144" s="58"/>
      <c r="O144" s="58"/>
    </row>
    <row r="145" spans="1:15">
      <c r="A145" s="118"/>
      <c r="B145" s="83">
        <v>6666020402</v>
      </c>
      <c r="C145" s="83" t="s">
        <v>712</v>
      </c>
      <c r="D145" s="83"/>
      <c r="E145" s="83" t="s">
        <v>713</v>
      </c>
      <c r="F145" s="153">
        <v>0</v>
      </c>
      <c r="G145" s="154">
        <f t="shared" si="20"/>
        <v>0</v>
      </c>
      <c r="H145" s="153">
        <v>0</v>
      </c>
      <c r="I145" s="155">
        <f t="shared" si="21"/>
        <v>0</v>
      </c>
      <c r="J145" s="140">
        <v>0</v>
      </c>
      <c r="K145" s="142">
        <f t="shared" si="13"/>
        <v>0</v>
      </c>
      <c r="L145" s="142">
        <f t="shared" si="14"/>
        <v>0</v>
      </c>
      <c r="M145" s="142">
        <f t="shared" si="15"/>
        <v>0</v>
      </c>
      <c r="N145" s="58"/>
      <c r="O145" s="58"/>
    </row>
    <row r="146" spans="1:15">
      <c r="A146" s="118"/>
      <c r="B146" s="83">
        <v>6666020502</v>
      </c>
      <c r="C146" s="83" t="s">
        <v>297</v>
      </c>
      <c r="D146" s="83"/>
      <c r="E146" s="83" t="s">
        <v>714</v>
      </c>
      <c r="F146" s="153">
        <v>59.6742</v>
      </c>
      <c r="G146" s="154">
        <f t="shared" si="20"/>
        <v>0.644033370387558</v>
      </c>
      <c r="H146" s="153">
        <v>48.3962608283301</v>
      </c>
      <c r="I146" s="155">
        <f t="shared" si="21"/>
        <v>0.453556200595386</v>
      </c>
      <c r="J146" s="140">
        <v>35.95003</v>
      </c>
      <c r="K146" s="142">
        <f t="shared" si="13"/>
        <v>0.334805077484727</v>
      </c>
      <c r="L146" s="142">
        <f t="shared" si="14"/>
        <v>-0.309228292902832</v>
      </c>
      <c r="M146" s="142">
        <f t="shared" si="15"/>
        <v>-0.11875112311066</v>
      </c>
      <c r="N146" s="58"/>
      <c r="O146" s="58"/>
    </row>
    <row r="147" spans="1:15">
      <c r="A147" s="118"/>
      <c r="B147" s="83">
        <v>6666020503</v>
      </c>
      <c r="C147" s="83" t="s">
        <v>299</v>
      </c>
      <c r="D147" s="83"/>
      <c r="E147" s="83" t="s">
        <v>715</v>
      </c>
      <c r="F147" s="153">
        <v>1.91032</v>
      </c>
      <c r="G147" s="154">
        <f t="shared" si="20"/>
        <v>0.0206171147349903</v>
      </c>
      <c r="H147" s="153">
        <v>0.529376711907514</v>
      </c>
      <c r="I147" s="155">
        <f t="shared" si="21"/>
        <v>0.00496117026454035</v>
      </c>
      <c r="J147" s="140">
        <v>0.52938</v>
      </c>
      <c r="K147" s="142">
        <f t="shared" si="13"/>
        <v>0.00493015198927135</v>
      </c>
      <c r="L147" s="142">
        <f t="shared" si="14"/>
        <v>-0.015686962745719</v>
      </c>
      <c r="M147" s="142">
        <f t="shared" si="15"/>
        <v>-3.10182752690097e-5</v>
      </c>
      <c r="N147" s="58"/>
      <c r="O147" s="58"/>
    </row>
    <row r="148" spans="1:15">
      <c r="A148" s="118"/>
      <c r="B148" s="83">
        <v>6666021500</v>
      </c>
      <c r="C148" s="83" t="s">
        <v>312</v>
      </c>
      <c r="D148" s="83"/>
      <c r="E148" s="83" t="s">
        <v>716</v>
      </c>
      <c r="F148" s="153">
        <v>0</v>
      </c>
      <c r="G148" s="154">
        <f t="shared" si="20"/>
        <v>0</v>
      </c>
      <c r="H148" s="153">
        <v>0</v>
      </c>
      <c r="I148" s="155">
        <f t="shared" si="21"/>
        <v>0</v>
      </c>
      <c r="J148" s="140">
        <v>0</v>
      </c>
      <c r="K148" s="142">
        <f t="shared" si="13"/>
        <v>0</v>
      </c>
      <c r="L148" s="142">
        <f t="shared" si="14"/>
        <v>0</v>
      </c>
      <c r="M148" s="142">
        <f t="shared" si="15"/>
        <v>0</v>
      </c>
      <c r="N148" s="58"/>
      <c r="O148" s="58"/>
    </row>
    <row r="149" spans="1:15">
      <c r="A149" s="118"/>
      <c r="B149" s="83">
        <v>6666021502</v>
      </c>
      <c r="C149" s="83" t="s">
        <v>301</v>
      </c>
      <c r="D149" s="83"/>
      <c r="E149" s="83" t="s">
        <v>717</v>
      </c>
      <c r="F149" s="153">
        <v>10.63796</v>
      </c>
      <c r="G149" s="154">
        <f t="shared" si="20"/>
        <v>0.114810106090204</v>
      </c>
      <c r="H149" s="153">
        <v>37.0805555555555</v>
      </c>
      <c r="I149" s="155">
        <f t="shared" si="21"/>
        <v>0.347508580330217</v>
      </c>
      <c r="J149" s="140">
        <v>10.47883</v>
      </c>
      <c r="K149" s="142">
        <f t="shared" si="13"/>
        <v>0.0975900573684995</v>
      </c>
      <c r="L149" s="142">
        <f t="shared" si="14"/>
        <v>-0.0172200487217042</v>
      </c>
      <c r="M149" s="142">
        <f t="shared" si="15"/>
        <v>-0.249918522961718</v>
      </c>
      <c r="N149" s="58"/>
      <c r="O149" s="58"/>
    </row>
    <row r="150" spans="1:15">
      <c r="A150" s="118"/>
      <c r="B150" s="83">
        <v>6666021503</v>
      </c>
      <c r="C150" s="83" t="s">
        <v>304</v>
      </c>
      <c r="D150" s="83"/>
      <c r="E150" s="83" t="s">
        <v>719</v>
      </c>
      <c r="F150" s="153">
        <v>15.26418</v>
      </c>
      <c r="G150" s="154">
        <f t="shared" si="20"/>
        <v>0.164738551863324</v>
      </c>
      <c r="H150" s="153">
        <v>4.48196764753105</v>
      </c>
      <c r="I150" s="155">
        <f t="shared" si="21"/>
        <v>0.0420037453847189</v>
      </c>
      <c r="J150" s="140">
        <v>4.3961</v>
      </c>
      <c r="K150" s="142">
        <f t="shared" si="13"/>
        <v>0.0409411786618984</v>
      </c>
      <c r="L150" s="142">
        <f t="shared" si="14"/>
        <v>-0.123797373201426</v>
      </c>
      <c r="M150" s="142">
        <f t="shared" si="15"/>
        <v>-0.00106256672282057</v>
      </c>
      <c r="N150" s="58"/>
      <c r="O150" s="58"/>
    </row>
    <row r="151" spans="1:15">
      <c r="A151" s="118"/>
      <c r="B151" s="83">
        <v>6666021505</v>
      </c>
      <c r="C151" s="83" t="s">
        <v>403</v>
      </c>
      <c r="D151" s="83"/>
      <c r="E151" s="83" t="s">
        <v>720</v>
      </c>
      <c r="F151" s="153">
        <v>0</v>
      </c>
      <c r="G151" s="154">
        <f t="shared" si="20"/>
        <v>0</v>
      </c>
      <c r="H151" s="153">
        <v>0</v>
      </c>
      <c r="I151" s="155">
        <f t="shared" si="21"/>
        <v>0</v>
      </c>
      <c r="J151" s="140">
        <v>0</v>
      </c>
      <c r="K151" s="142">
        <f t="shared" si="13"/>
        <v>0</v>
      </c>
      <c r="L151" s="142">
        <f t="shared" si="14"/>
        <v>0</v>
      </c>
      <c r="M151" s="142">
        <f t="shared" si="15"/>
        <v>0</v>
      </c>
      <c r="N151" s="58"/>
      <c r="O151" s="58"/>
    </row>
    <row r="152" spans="1:15">
      <c r="A152" s="118"/>
      <c r="B152" s="83">
        <v>6666021506</v>
      </c>
      <c r="C152" s="83" t="s">
        <v>306</v>
      </c>
      <c r="D152" s="83"/>
      <c r="E152" s="83" t="s">
        <v>721</v>
      </c>
      <c r="F152" s="153">
        <v>-1.38595</v>
      </c>
      <c r="G152" s="154">
        <f t="shared" si="20"/>
        <v>-0.0149578553158423</v>
      </c>
      <c r="H152" s="153">
        <v>37.8260806</v>
      </c>
      <c r="I152" s="155">
        <f t="shared" si="21"/>
        <v>0.354495432223722</v>
      </c>
      <c r="J152" s="140">
        <v>20.7109</v>
      </c>
      <c r="K152" s="142">
        <f t="shared" si="13"/>
        <v>0.192882022053345</v>
      </c>
      <c r="L152" s="142">
        <f t="shared" si="14"/>
        <v>0.207839877369188</v>
      </c>
      <c r="M152" s="142">
        <f t="shared" si="15"/>
        <v>-0.161613410170376</v>
      </c>
      <c r="N152" s="58"/>
      <c r="O152" s="58"/>
    </row>
    <row r="153" spans="1:15">
      <c r="A153" s="118"/>
      <c r="B153" s="83">
        <v>6666030300</v>
      </c>
      <c r="C153" s="83" t="s">
        <v>723</v>
      </c>
      <c r="D153" s="83"/>
      <c r="E153" s="83" t="s">
        <v>309</v>
      </c>
      <c r="F153" s="153">
        <v>2.37582</v>
      </c>
      <c r="G153" s="154">
        <f t="shared" si="20"/>
        <v>0.025641020106414</v>
      </c>
      <c r="H153" s="153">
        <v>0</v>
      </c>
      <c r="I153" s="155">
        <f t="shared" si="21"/>
        <v>0</v>
      </c>
      <c r="J153" s="140">
        <v>0</v>
      </c>
      <c r="K153" s="142">
        <f t="shared" si="13"/>
        <v>0</v>
      </c>
      <c r="L153" s="142">
        <f t="shared" si="14"/>
        <v>-0.025641020106414</v>
      </c>
      <c r="M153" s="142">
        <f t="shared" si="15"/>
        <v>0</v>
      </c>
      <c r="N153" s="58"/>
      <c r="O153" s="58"/>
    </row>
    <row r="154" spans="1:15">
      <c r="A154" s="118"/>
      <c r="B154" s="83">
        <v>6666091600</v>
      </c>
      <c r="C154" s="83" t="s">
        <v>310</v>
      </c>
      <c r="D154" s="83"/>
      <c r="E154" s="83" t="s">
        <v>724</v>
      </c>
      <c r="F154" s="153">
        <v>0.54864</v>
      </c>
      <c r="G154" s="154">
        <f t="shared" si="20"/>
        <v>0.00592119321799756</v>
      </c>
      <c r="H154" s="153">
        <v>0.714108539677809</v>
      </c>
      <c r="I154" s="155">
        <f t="shared" si="21"/>
        <v>0.00669242521065573</v>
      </c>
      <c r="J154" s="140">
        <v>-2.05432</v>
      </c>
      <c r="K154" s="142">
        <f t="shared" si="13"/>
        <v>-0.0191320220533453</v>
      </c>
      <c r="L154" s="142">
        <f t="shared" si="14"/>
        <v>-0.0250532152713428</v>
      </c>
      <c r="M154" s="142">
        <f t="shared" si="15"/>
        <v>-0.025824447264001</v>
      </c>
      <c r="N154" s="58"/>
      <c r="O154" s="58"/>
    </row>
    <row r="155" spans="1:15">
      <c r="A155" s="118"/>
      <c r="B155" s="83" t="s">
        <v>777</v>
      </c>
      <c r="C155" s="83" t="s">
        <v>778</v>
      </c>
      <c r="D155" s="83"/>
      <c r="E155" s="83" t="s">
        <v>795</v>
      </c>
      <c r="F155" s="153">
        <v>0</v>
      </c>
      <c r="G155" s="154">
        <v>0</v>
      </c>
      <c r="H155" s="153">
        <v>0</v>
      </c>
      <c r="I155" s="155">
        <v>0</v>
      </c>
      <c r="J155" s="140">
        <v>5</v>
      </c>
      <c r="K155" s="142">
        <f t="shared" si="13"/>
        <v>0.0465653404857696</v>
      </c>
      <c r="L155" s="142">
        <f t="shared" si="14"/>
        <v>0.0465653404857696</v>
      </c>
      <c r="M155" s="142">
        <f t="shared" si="15"/>
        <v>0.0465653404857696</v>
      </c>
      <c r="N155" s="58"/>
      <c r="O155" s="58"/>
    </row>
    <row r="156" spans="1:15">
      <c r="A156" s="118"/>
      <c r="B156" s="156" t="s">
        <v>269</v>
      </c>
      <c r="C156" s="156" t="s">
        <v>313</v>
      </c>
      <c r="D156" s="156"/>
      <c r="E156" s="156" t="s">
        <v>725</v>
      </c>
      <c r="F156" s="157">
        <v>157.36146</v>
      </c>
      <c r="G156" s="161">
        <f>SUM(G141:G154)</f>
        <v>1.69832241492818</v>
      </c>
      <c r="H156" s="157">
        <v>197.3682734216</v>
      </c>
      <c r="I156" s="159">
        <v>1.69846246155952</v>
      </c>
      <c r="J156" s="162">
        <f>SUM(J141:J155)</f>
        <v>122.99541</v>
      </c>
      <c r="K156" s="159">
        <f t="shared" si="13"/>
        <v>1.14546462896737</v>
      </c>
      <c r="L156" s="159">
        <f t="shared" si="14"/>
        <v>-0.552857785960809</v>
      </c>
      <c r="M156" s="159">
        <f t="shared" si="15"/>
        <v>-0.552997832592153</v>
      </c>
      <c r="N156" s="58"/>
      <c r="O156" s="58"/>
    </row>
    <row r="157" spans="1:15">
      <c r="A157" s="118"/>
      <c r="B157" s="95"/>
      <c r="C157" s="95"/>
      <c r="D157" s="95"/>
      <c r="E157" s="165" t="s">
        <v>782</v>
      </c>
      <c r="F157" s="140">
        <f>F156+F140+F132+F124+F120+F118+F116+F114+F109+F53+F48+F39</f>
        <v>2602.42222</v>
      </c>
      <c r="G157" s="154">
        <f>F157/H28*1000</f>
        <v>28.0866229210961</v>
      </c>
      <c r="H157" s="140">
        <v>2425.68990852414</v>
      </c>
      <c r="I157" s="155">
        <f>I156+I140+I132+I124+I120+I118+I116+I114+I109+I53+I48+I39</f>
        <v>22.0704789073444</v>
      </c>
      <c r="J157" s="140">
        <f>J156+J140+J132+J124+J120+J118+J116+J114+J109+J53+J48+J39</f>
        <v>2348.58061</v>
      </c>
      <c r="K157" s="142">
        <f t="shared" si="13"/>
        <v>21.8724911525853</v>
      </c>
      <c r="L157" s="142">
        <f t="shared" si="14"/>
        <v>-6.21413176851078</v>
      </c>
      <c r="M157" s="142">
        <f t="shared" si="15"/>
        <v>-0.197987754759119</v>
      </c>
      <c r="N157" s="58"/>
      <c r="O157" s="58"/>
    </row>
    <row r="158" spans="1:15">
      <c r="A158" s="133"/>
      <c r="B158" s="132"/>
      <c r="F158" s="166"/>
      <c r="G158" s="166"/>
      <c r="H158" s="166"/>
      <c r="I158" s="166"/>
      <c r="J158" s="140"/>
      <c r="K158" s="142"/>
      <c r="L158" s="142">
        <f t="shared" si="14"/>
        <v>0</v>
      </c>
      <c r="M158" s="142">
        <f t="shared" si="15"/>
        <v>0</v>
      </c>
      <c r="N158" s="58"/>
      <c r="O158" s="58"/>
    </row>
    <row r="159" spans="1:15">
      <c r="A159" s="118" t="s">
        <v>55</v>
      </c>
      <c r="B159" s="83">
        <v>6666110110</v>
      </c>
      <c r="C159" s="83" t="s">
        <v>62</v>
      </c>
      <c r="D159" s="83"/>
      <c r="E159" s="83" t="s">
        <v>727</v>
      </c>
      <c r="F159" s="153">
        <v>0.15655</v>
      </c>
      <c r="G159" s="154">
        <v>0.00190670482918214</v>
      </c>
      <c r="H159" s="153">
        <v>0</v>
      </c>
      <c r="I159" s="167">
        <v>0</v>
      </c>
      <c r="J159" s="140">
        <v>0.10992</v>
      </c>
      <c r="K159" s="142">
        <f t="shared" ref="K159:K222" si="22">J159*1000/$L$28</f>
        <v>0.00102369244523916</v>
      </c>
      <c r="L159" s="142">
        <f t="shared" ref="L159:L222" si="23">K159-G159</f>
        <v>-0.00088301238394298</v>
      </c>
      <c r="M159" s="142">
        <f t="shared" ref="M159:M222" si="24">K159-I159</f>
        <v>0.00102369244523916</v>
      </c>
      <c r="N159" s="58"/>
      <c r="O159" s="58"/>
    </row>
    <row r="160" spans="1:15">
      <c r="A160" s="118"/>
      <c r="B160" s="83">
        <v>6666110112</v>
      </c>
      <c r="C160" s="83" t="s">
        <v>64</v>
      </c>
      <c r="D160" s="83"/>
      <c r="E160" s="83" t="s">
        <v>316</v>
      </c>
      <c r="F160" s="153">
        <v>0.17087</v>
      </c>
      <c r="G160" s="154">
        <v>0.00208111564460142</v>
      </c>
      <c r="H160" s="153">
        <v>0.29308</v>
      </c>
      <c r="I160" s="167">
        <v>0.0025221144695862</v>
      </c>
      <c r="J160" s="140">
        <v>0.05991</v>
      </c>
      <c r="K160" s="142">
        <f t="shared" si="22"/>
        <v>0.000557945909700492</v>
      </c>
      <c r="L160" s="142">
        <f t="shared" si="23"/>
        <v>-0.00152316973490093</v>
      </c>
      <c r="M160" s="142">
        <f t="shared" si="24"/>
        <v>-0.00196416855988571</v>
      </c>
      <c r="N160" s="58"/>
      <c r="O160" s="58"/>
    </row>
    <row r="161" spans="1:15">
      <c r="A161" s="118"/>
      <c r="B161" s="83">
        <v>6666110207</v>
      </c>
      <c r="C161" s="83" t="s">
        <v>68</v>
      </c>
      <c r="D161" s="83"/>
      <c r="E161" s="83" t="s">
        <v>317</v>
      </c>
      <c r="F161" s="153">
        <v>0.00699</v>
      </c>
      <c r="G161" s="154">
        <v>8.5134888252847e-5</v>
      </c>
      <c r="H161" s="153">
        <v>0</v>
      </c>
      <c r="I161" s="167">
        <v>0</v>
      </c>
      <c r="J161" s="140">
        <v>0.00214</v>
      </c>
      <c r="K161" s="142">
        <f t="shared" si="22"/>
        <v>1.99299657279094e-5</v>
      </c>
      <c r="L161" s="142">
        <f t="shared" si="23"/>
        <v>-6.52049225249376e-5</v>
      </c>
      <c r="M161" s="142">
        <f t="shared" si="24"/>
        <v>1.99299657279094e-5</v>
      </c>
      <c r="N161" s="58"/>
      <c r="O161" s="58"/>
    </row>
    <row r="162" spans="1:15">
      <c r="A162" s="118"/>
      <c r="B162" s="83">
        <v>6666110506</v>
      </c>
      <c r="C162" s="83" t="s">
        <v>70</v>
      </c>
      <c r="D162" s="83"/>
      <c r="E162" s="83" t="s">
        <v>318</v>
      </c>
      <c r="F162" s="153">
        <v>0.16703</v>
      </c>
      <c r="G162" s="154">
        <v>0.00203434626393033</v>
      </c>
      <c r="H162" s="153">
        <v>0</v>
      </c>
      <c r="I162" s="167">
        <v>0</v>
      </c>
      <c r="J162" s="140">
        <v>0.10853</v>
      </c>
      <c r="K162" s="142">
        <f t="shared" si="22"/>
        <v>0.00101074728058412</v>
      </c>
      <c r="L162" s="142">
        <f t="shared" si="23"/>
        <v>-0.00102359898334621</v>
      </c>
      <c r="M162" s="142">
        <f t="shared" si="24"/>
        <v>0.00101074728058412</v>
      </c>
      <c r="N162" s="58"/>
      <c r="O162" s="58"/>
    </row>
    <row r="163" spans="1:15">
      <c r="A163" s="118"/>
      <c r="B163" s="156" t="s">
        <v>319</v>
      </c>
      <c r="C163" s="156" t="s">
        <v>76</v>
      </c>
      <c r="D163" s="156"/>
      <c r="E163" s="156" t="s">
        <v>320</v>
      </c>
      <c r="F163" s="157">
        <v>0.50144</v>
      </c>
      <c r="G163" s="161">
        <v>0.00610730162596675</v>
      </c>
      <c r="H163" s="157">
        <v>0.29308</v>
      </c>
      <c r="I163" s="168">
        <v>0.0025221144695862</v>
      </c>
      <c r="J163" s="162">
        <f>SUM(J159:J162)</f>
        <v>0.2805</v>
      </c>
      <c r="K163" s="168">
        <f t="shared" si="22"/>
        <v>0.00261231560125168</v>
      </c>
      <c r="L163" s="168">
        <f t="shared" si="23"/>
        <v>-0.00349498602471507</v>
      </c>
      <c r="M163" s="168">
        <f t="shared" si="24"/>
        <v>9.02011316654765e-5</v>
      </c>
      <c r="N163" s="58"/>
      <c r="O163" s="58"/>
    </row>
    <row r="164" spans="1:15">
      <c r="A164" s="118" t="s">
        <v>78</v>
      </c>
      <c r="B164" s="83">
        <v>6666010380</v>
      </c>
      <c r="C164" s="83" t="s">
        <v>81</v>
      </c>
      <c r="D164" s="83"/>
      <c r="E164" s="83" t="s">
        <v>321</v>
      </c>
      <c r="F164" s="153">
        <v>0</v>
      </c>
      <c r="G164" s="154">
        <v>0</v>
      </c>
      <c r="H164" s="153">
        <v>0</v>
      </c>
      <c r="I164" s="167">
        <v>0</v>
      </c>
      <c r="J164" s="140">
        <v>0</v>
      </c>
      <c r="K164" s="142">
        <f t="shared" si="22"/>
        <v>0</v>
      </c>
      <c r="L164" s="142">
        <f t="shared" si="23"/>
        <v>0</v>
      </c>
      <c r="M164" s="142">
        <f t="shared" si="24"/>
        <v>0</v>
      </c>
      <c r="N164" s="58"/>
      <c r="O164" s="58"/>
    </row>
    <row r="165" spans="1:15">
      <c r="A165" s="118"/>
      <c r="B165" s="83">
        <v>5102040406</v>
      </c>
      <c r="C165" s="83" t="s">
        <v>322</v>
      </c>
      <c r="D165" s="83"/>
      <c r="E165" s="83" t="s">
        <v>323</v>
      </c>
      <c r="F165" s="153">
        <v>0</v>
      </c>
      <c r="G165" s="154">
        <v>0</v>
      </c>
      <c r="H165" s="153">
        <v>0</v>
      </c>
      <c r="I165" s="167">
        <v>0</v>
      </c>
      <c r="J165" s="140">
        <v>-4.67161</v>
      </c>
      <c r="K165" s="142">
        <f t="shared" si="22"/>
        <v>-0.0435070220533453</v>
      </c>
      <c r="L165" s="142">
        <f t="shared" si="23"/>
        <v>-0.0435070220533453</v>
      </c>
      <c r="M165" s="142">
        <f t="shared" si="24"/>
        <v>-0.0435070220533453</v>
      </c>
      <c r="N165" s="58"/>
      <c r="O165" s="58"/>
    </row>
    <row r="166" spans="1:15">
      <c r="A166" s="118"/>
      <c r="B166" s="156" t="s">
        <v>324</v>
      </c>
      <c r="C166" s="156" t="s">
        <v>97</v>
      </c>
      <c r="D166" s="156"/>
      <c r="E166" s="156" t="s">
        <v>325</v>
      </c>
      <c r="F166" s="157">
        <f>SUM(F164:F165)</f>
        <v>0</v>
      </c>
      <c r="G166" s="161">
        <f>F166/H28</f>
        <v>0</v>
      </c>
      <c r="H166" s="157">
        <v>0</v>
      </c>
      <c r="I166" s="168">
        <v>0</v>
      </c>
      <c r="J166" s="162">
        <f>SUM(J164:J165)</f>
        <v>-4.67161</v>
      </c>
      <c r="K166" s="168">
        <f t="shared" si="22"/>
        <v>-0.0435070220533453</v>
      </c>
      <c r="L166" s="168">
        <f t="shared" si="23"/>
        <v>-0.0435070220533453</v>
      </c>
      <c r="M166" s="168">
        <f t="shared" si="24"/>
        <v>-0.0435070220533453</v>
      </c>
      <c r="N166" s="58"/>
      <c r="O166" s="58"/>
    </row>
    <row r="167" spans="1:15">
      <c r="A167" s="118" t="s">
        <v>111</v>
      </c>
      <c r="B167" s="83">
        <v>6666029996</v>
      </c>
      <c r="C167" s="83" t="s">
        <v>190</v>
      </c>
      <c r="D167" s="83"/>
      <c r="E167" s="83" t="s">
        <v>728</v>
      </c>
      <c r="F167" s="153">
        <v>0.01593</v>
      </c>
      <c r="G167" s="154">
        <v>0.000194019852627733</v>
      </c>
      <c r="H167" s="153">
        <v>0</v>
      </c>
      <c r="I167" s="167">
        <v>0</v>
      </c>
      <c r="J167" s="140">
        <v>0.01353</v>
      </c>
      <c r="K167" s="142">
        <f t="shared" si="22"/>
        <v>0.000126005811354493</v>
      </c>
      <c r="L167" s="142">
        <f t="shared" si="23"/>
        <v>-6.80140412732404e-5</v>
      </c>
      <c r="M167" s="142">
        <f t="shared" si="24"/>
        <v>0.000126005811354493</v>
      </c>
      <c r="N167" s="58"/>
      <c r="O167" s="58"/>
    </row>
    <row r="168" spans="1:15">
      <c r="A168" s="118"/>
      <c r="B168" s="83">
        <v>6666029700</v>
      </c>
      <c r="C168" s="83" t="s">
        <v>186</v>
      </c>
      <c r="D168" s="83"/>
      <c r="E168" s="83" t="s">
        <v>729</v>
      </c>
      <c r="F168" s="153">
        <v>86.51221</v>
      </c>
      <c r="G168" s="154">
        <v>1.05367772973631</v>
      </c>
      <c r="H168" s="153">
        <v>5.48764</v>
      </c>
      <c r="I168" s="167">
        <v>0.0472241580724718</v>
      </c>
      <c r="J168" s="140">
        <v>32.45997</v>
      </c>
      <c r="K168" s="142">
        <f t="shared" si="22"/>
        <v>0.302301911041574</v>
      </c>
      <c r="L168" s="142">
        <f t="shared" si="23"/>
        <v>-0.751375818694737</v>
      </c>
      <c r="M168" s="142">
        <f t="shared" si="24"/>
        <v>0.255077752969102</v>
      </c>
      <c r="N168" s="58"/>
      <c r="O168" s="58"/>
    </row>
    <row r="169" spans="1:15">
      <c r="A169" s="118"/>
      <c r="B169" s="83">
        <v>6666010322</v>
      </c>
      <c r="C169" s="83" t="s">
        <v>138</v>
      </c>
      <c r="D169" s="83"/>
      <c r="E169" s="83" t="s">
        <v>328</v>
      </c>
      <c r="F169" s="153">
        <v>0.43379</v>
      </c>
      <c r="G169" s="154">
        <v>0.00528335667742525</v>
      </c>
      <c r="H169" s="153">
        <v>3.07489</v>
      </c>
      <c r="I169" s="167">
        <v>0.0264611183341952</v>
      </c>
      <c r="J169" s="140">
        <v>0.14101</v>
      </c>
      <c r="K169" s="142">
        <f t="shared" si="22"/>
        <v>0.00131323573237967</v>
      </c>
      <c r="L169" s="142">
        <f t="shared" si="23"/>
        <v>-0.00397012094504558</v>
      </c>
      <c r="M169" s="142">
        <f t="shared" si="24"/>
        <v>-0.0251478826018155</v>
      </c>
      <c r="N169" s="58"/>
      <c r="O169" s="58"/>
    </row>
    <row r="170" spans="1:15">
      <c r="A170" s="118"/>
      <c r="B170" s="83">
        <v>6666020495</v>
      </c>
      <c r="C170" s="83" t="s">
        <v>161</v>
      </c>
      <c r="D170" s="83"/>
      <c r="E170" s="83" t="s">
        <v>731</v>
      </c>
      <c r="F170" s="153">
        <v>0.02636</v>
      </c>
      <c r="G170" s="154">
        <v>0.0003210523110651</v>
      </c>
      <c r="H170" s="153">
        <v>0</v>
      </c>
      <c r="I170" s="167">
        <v>0</v>
      </c>
      <c r="J170" s="140">
        <v>0.06235</v>
      </c>
      <c r="K170" s="142">
        <f t="shared" si="22"/>
        <v>0.000580669795857547</v>
      </c>
      <c r="L170" s="142">
        <f t="shared" si="23"/>
        <v>0.000259617484792447</v>
      </c>
      <c r="M170" s="142">
        <f t="shared" si="24"/>
        <v>0.000580669795857547</v>
      </c>
      <c r="N170" s="58"/>
      <c r="O170" s="58"/>
    </row>
    <row r="171" spans="1:15">
      <c r="A171" s="118"/>
      <c r="B171" s="83">
        <v>5301060000</v>
      </c>
      <c r="C171" s="83" t="s">
        <v>124</v>
      </c>
      <c r="D171" s="83"/>
      <c r="E171" s="83" t="s">
        <v>330</v>
      </c>
      <c r="F171" s="153">
        <v>0</v>
      </c>
      <c r="G171" s="154">
        <v>0</v>
      </c>
      <c r="H171" s="153">
        <v>0</v>
      </c>
      <c r="I171" s="167">
        <v>0</v>
      </c>
      <c r="J171" s="140">
        <v>0</v>
      </c>
      <c r="K171" s="142">
        <f t="shared" si="22"/>
        <v>0</v>
      </c>
      <c r="L171" s="142">
        <f t="shared" si="23"/>
        <v>0</v>
      </c>
      <c r="M171" s="142">
        <f t="shared" si="24"/>
        <v>0</v>
      </c>
      <c r="N171" s="58"/>
      <c r="O171" s="58"/>
    </row>
    <row r="172" spans="1:15">
      <c r="A172" s="118"/>
      <c r="B172" s="83">
        <v>5601050000</v>
      </c>
      <c r="C172" s="83" t="s">
        <v>130</v>
      </c>
      <c r="D172" s="83"/>
      <c r="E172" s="83" t="s">
        <v>732</v>
      </c>
      <c r="F172" s="153">
        <v>0</v>
      </c>
      <c r="G172" s="154">
        <v>0</v>
      </c>
      <c r="H172" s="153">
        <v>0</v>
      </c>
      <c r="I172" s="167">
        <v>0</v>
      </c>
      <c r="J172" s="140">
        <v>0</v>
      </c>
      <c r="K172" s="142">
        <f t="shared" si="22"/>
        <v>0</v>
      </c>
      <c r="L172" s="142">
        <f t="shared" si="23"/>
        <v>0</v>
      </c>
      <c r="M172" s="142">
        <f t="shared" si="24"/>
        <v>0</v>
      </c>
      <c r="N172" s="58"/>
      <c r="O172" s="58"/>
    </row>
    <row r="173" spans="1:15">
      <c r="A173" s="118"/>
      <c r="B173" s="83">
        <v>5601050100</v>
      </c>
      <c r="C173" s="83" t="s">
        <v>132</v>
      </c>
      <c r="D173" s="83"/>
      <c r="E173" s="83" t="s">
        <v>733</v>
      </c>
      <c r="F173" s="153">
        <v>0.82058</v>
      </c>
      <c r="G173" s="154">
        <v>0.00999427562267828</v>
      </c>
      <c r="H173" s="153">
        <v>0</v>
      </c>
      <c r="I173" s="167">
        <v>0</v>
      </c>
      <c r="J173" s="140">
        <v>0.17216</v>
      </c>
      <c r="K173" s="142">
        <f t="shared" si="22"/>
        <v>0.00160333780360602</v>
      </c>
      <c r="L173" s="142">
        <f t="shared" si="23"/>
        <v>-0.00839093781907226</v>
      </c>
      <c r="M173" s="142">
        <f t="shared" si="24"/>
        <v>0.00160333780360602</v>
      </c>
      <c r="N173" s="58"/>
      <c r="O173" s="58"/>
    </row>
    <row r="174" spans="1:15">
      <c r="A174" s="118"/>
      <c r="B174" s="83">
        <v>5601080000</v>
      </c>
      <c r="C174" s="83" t="s">
        <v>333</v>
      </c>
      <c r="D174" s="83"/>
      <c r="E174" s="83" t="s">
        <v>734</v>
      </c>
      <c r="F174" s="153">
        <v>0</v>
      </c>
      <c r="G174" s="154">
        <v>0</v>
      </c>
      <c r="H174" s="153">
        <v>0</v>
      </c>
      <c r="I174" s="167">
        <v>0</v>
      </c>
      <c r="J174" s="140">
        <v>0.62572</v>
      </c>
      <c r="K174" s="142">
        <f t="shared" si="22"/>
        <v>0.00582737296975116</v>
      </c>
      <c r="L174" s="142">
        <f t="shared" si="23"/>
        <v>0.00582737296975116</v>
      </c>
      <c r="M174" s="142">
        <f t="shared" si="24"/>
        <v>0.00582737296975116</v>
      </c>
      <c r="N174" s="58"/>
      <c r="O174" s="58"/>
    </row>
    <row r="175" spans="1:15">
      <c r="A175" s="118"/>
      <c r="B175" s="83">
        <v>6666020101</v>
      </c>
      <c r="C175" s="83" t="s">
        <v>140</v>
      </c>
      <c r="D175" s="83"/>
      <c r="E175" s="83" t="s">
        <v>335</v>
      </c>
      <c r="F175" s="153">
        <v>-0.12373</v>
      </c>
      <c r="G175" s="154">
        <v>-0.00150697277875891</v>
      </c>
      <c r="H175" s="153">
        <v>0.79074</v>
      </c>
      <c r="I175" s="167">
        <v>0.00680475227132726</v>
      </c>
      <c r="J175" s="140">
        <v>1.50016</v>
      </c>
      <c r="K175" s="142">
        <f t="shared" si="22"/>
        <v>0.0139710922366264</v>
      </c>
      <c r="L175" s="142">
        <f t="shared" si="23"/>
        <v>0.0154780650153853</v>
      </c>
      <c r="M175" s="142">
        <f t="shared" si="24"/>
        <v>0.00716633996529917</v>
      </c>
      <c r="N175" s="58"/>
      <c r="O175" s="58"/>
    </row>
    <row r="176" spans="1:15">
      <c r="A176" s="118"/>
      <c r="B176" s="99">
        <v>6666021200</v>
      </c>
      <c r="C176" s="99" t="s">
        <v>336</v>
      </c>
      <c r="D176" s="99"/>
      <c r="E176" s="99" t="s">
        <v>337</v>
      </c>
      <c r="F176" s="153">
        <v>0</v>
      </c>
      <c r="G176" s="154">
        <v>0</v>
      </c>
      <c r="H176" s="153">
        <v>2.69917</v>
      </c>
      <c r="I176" s="167">
        <v>0.02322784124769</v>
      </c>
      <c r="J176" s="140">
        <v>2.4475</v>
      </c>
      <c r="K176" s="142">
        <f t="shared" si="22"/>
        <v>0.0227937341677842</v>
      </c>
      <c r="L176" s="142">
        <f t="shared" si="23"/>
        <v>0.0227937341677842</v>
      </c>
      <c r="M176" s="142">
        <f t="shared" si="24"/>
        <v>-0.000434107079905766</v>
      </c>
      <c r="N176" s="58"/>
      <c r="O176" s="58"/>
    </row>
    <row r="177" spans="1:15">
      <c r="A177" s="118"/>
      <c r="B177" s="83">
        <v>6666020201</v>
      </c>
      <c r="C177" s="83" t="s">
        <v>143</v>
      </c>
      <c r="D177" s="83"/>
      <c r="E177" s="83" t="s">
        <v>635</v>
      </c>
      <c r="F177" s="153">
        <v>0.21122</v>
      </c>
      <c r="G177" s="154">
        <v>0.00257255952743438</v>
      </c>
      <c r="H177" s="153">
        <v>0</v>
      </c>
      <c r="I177" s="167">
        <v>0</v>
      </c>
      <c r="J177" s="140">
        <v>0.0053</v>
      </c>
      <c r="K177" s="142">
        <f t="shared" si="22"/>
        <v>4.93592609149158e-5</v>
      </c>
      <c r="L177" s="142">
        <f t="shared" si="23"/>
        <v>-0.00252320026651946</v>
      </c>
      <c r="M177" s="142">
        <f t="shared" si="24"/>
        <v>4.93592609149158e-5</v>
      </c>
      <c r="N177" s="58"/>
      <c r="O177" s="58"/>
    </row>
    <row r="178" spans="1:15">
      <c r="A178" s="118"/>
      <c r="B178" s="83">
        <v>6666020202</v>
      </c>
      <c r="C178" s="83" t="s">
        <v>146</v>
      </c>
      <c r="D178" s="83"/>
      <c r="E178" s="83" t="s">
        <v>636</v>
      </c>
      <c r="F178" s="153">
        <v>0</v>
      </c>
      <c r="G178" s="154">
        <v>0</v>
      </c>
      <c r="H178" s="153">
        <v>0.97161</v>
      </c>
      <c r="I178" s="167">
        <v>0.00836123802304712</v>
      </c>
      <c r="J178" s="140">
        <v>0</v>
      </c>
      <c r="K178" s="142">
        <f t="shared" si="22"/>
        <v>0</v>
      </c>
      <c r="L178" s="142">
        <f t="shared" si="23"/>
        <v>0</v>
      </c>
      <c r="M178" s="142">
        <f t="shared" si="24"/>
        <v>-0.00836123802304712</v>
      </c>
      <c r="N178" s="58"/>
      <c r="O178" s="58"/>
    </row>
    <row r="179" spans="1:15">
      <c r="A179" s="118"/>
      <c r="B179" s="83">
        <v>6666020204</v>
      </c>
      <c r="C179" s="83" t="s">
        <v>148</v>
      </c>
      <c r="D179" s="83"/>
      <c r="E179" s="83" t="s">
        <v>340</v>
      </c>
      <c r="F179" s="153">
        <v>0</v>
      </c>
      <c r="G179" s="154">
        <v>0</v>
      </c>
      <c r="H179" s="153">
        <v>0.53691</v>
      </c>
      <c r="I179" s="167">
        <v>0.00462040562257925</v>
      </c>
      <c r="J179" s="140">
        <v>-0.95597</v>
      </c>
      <c r="K179" s="142">
        <f t="shared" si="22"/>
        <v>-0.00890301370883624</v>
      </c>
      <c r="L179" s="142">
        <f t="shared" si="23"/>
        <v>-0.00890301370883624</v>
      </c>
      <c r="M179" s="142">
        <f t="shared" si="24"/>
        <v>-0.0135234193314155</v>
      </c>
      <c r="N179" s="58"/>
      <c r="O179" s="58"/>
    </row>
    <row r="180" spans="1:15">
      <c r="A180" s="118"/>
      <c r="B180" s="83">
        <v>6666020301</v>
      </c>
      <c r="C180" s="83" t="s">
        <v>341</v>
      </c>
      <c r="D180" s="83"/>
      <c r="E180" s="83" t="s">
        <v>342</v>
      </c>
      <c r="F180" s="153">
        <v>0.43201</v>
      </c>
      <c r="G180" s="154">
        <v>0.00526167712076</v>
      </c>
      <c r="H180" s="153">
        <v>0.35644</v>
      </c>
      <c r="I180" s="167">
        <v>0.00306736209068959</v>
      </c>
      <c r="J180" s="140">
        <v>0.13957</v>
      </c>
      <c r="K180" s="142">
        <f t="shared" si="22"/>
        <v>0.00129982491431977</v>
      </c>
      <c r="L180" s="142">
        <f t="shared" si="23"/>
        <v>-0.00396185220644023</v>
      </c>
      <c r="M180" s="142">
        <f t="shared" si="24"/>
        <v>-0.00176753717636982</v>
      </c>
      <c r="N180" s="58"/>
      <c r="O180" s="58"/>
    </row>
    <row r="181" spans="1:15">
      <c r="A181" s="118"/>
      <c r="B181" s="83">
        <v>6666020403</v>
      </c>
      <c r="C181" s="83" t="s">
        <v>157</v>
      </c>
      <c r="D181" s="83"/>
      <c r="E181" s="83" t="s">
        <v>343</v>
      </c>
      <c r="F181" s="153">
        <v>0</v>
      </c>
      <c r="G181" s="154">
        <v>0</v>
      </c>
      <c r="H181" s="153">
        <v>0</v>
      </c>
      <c r="I181" s="167">
        <v>0</v>
      </c>
      <c r="J181" s="140">
        <v>0</v>
      </c>
      <c r="K181" s="142">
        <f t="shared" si="22"/>
        <v>0</v>
      </c>
      <c r="L181" s="142">
        <f t="shared" si="23"/>
        <v>0</v>
      </c>
      <c r="M181" s="142">
        <f t="shared" si="24"/>
        <v>0</v>
      </c>
      <c r="N181" s="58"/>
      <c r="O181" s="58"/>
    </row>
    <row r="182" spans="1:15">
      <c r="A182" s="118"/>
      <c r="B182" s="83">
        <v>6666020504</v>
      </c>
      <c r="C182" s="83" t="s">
        <v>163</v>
      </c>
      <c r="D182" s="83"/>
      <c r="E182" s="83" t="s">
        <v>344</v>
      </c>
      <c r="F182" s="153">
        <v>0</v>
      </c>
      <c r="G182" s="154">
        <v>0</v>
      </c>
      <c r="H182" s="153">
        <v>0</v>
      </c>
      <c r="I182" s="167">
        <v>0</v>
      </c>
      <c r="J182" s="140">
        <v>0</v>
      </c>
      <c r="K182" s="142">
        <f t="shared" si="22"/>
        <v>0</v>
      </c>
      <c r="L182" s="142">
        <f t="shared" si="23"/>
        <v>0</v>
      </c>
      <c r="M182" s="142">
        <f t="shared" si="24"/>
        <v>0</v>
      </c>
      <c r="N182" s="58"/>
      <c r="O182" s="58"/>
    </row>
    <row r="183" spans="1:15">
      <c r="A183" s="118"/>
      <c r="B183" s="83">
        <v>6666020508</v>
      </c>
      <c r="C183" s="83" t="s">
        <v>165</v>
      </c>
      <c r="D183" s="83"/>
      <c r="E183" s="83" t="s">
        <v>345</v>
      </c>
      <c r="F183" s="153">
        <v>0.01584</v>
      </c>
      <c r="G183" s="154">
        <v>0.000192923695268254</v>
      </c>
      <c r="H183" s="153">
        <v>0.02195</v>
      </c>
      <c r="I183" s="167">
        <v>0.000188891813182125</v>
      </c>
      <c r="J183" s="140">
        <v>-0.01047</v>
      </c>
      <c r="K183" s="142">
        <f t="shared" si="22"/>
        <v>-9.75078229772016e-5</v>
      </c>
      <c r="L183" s="142">
        <f t="shared" si="23"/>
        <v>-0.000290431518245456</v>
      </c>
      <c r="M183" s="142">
        <f t="shared" si="24"/>
        <v>-0.000286399636159327</v>
      </c>
      <c r="N183" s="58"/>
      <c r="O183" s="58"/>
    </row>
    <row r="184" spans="1:15">
      <c r="A184" s="118"/>
      <c r="B184" s="99">
        <v>6666020601</v>
      </c>
      <c r="C184" s="99" t="s">
        <v>346</v>
      </c>
      <c r="D184" s="99"/>
      <c r="E184" s="99" t="s">
        <v>735</v>
      </c>
      <c r="F184" s="153">
        <v>0</v>
      </c>
      <c r="G184" s="154">
        <v>0</v>
      </c>
      <c r="H184" s="153">
        <v>0.79658</v>
      </c>
      <c r="I184" s="167">
        <v>0.00685500868084815</v>
      </c>
      <c r="J184" s="140">
        <v>0</v>
      </c>
      <c r="K184" s="142">
        <f t="shared" si="22"/>
        <v>0</v>
      </c>
      <c r="L184" s="142">
        <f t="shared" si="23"/>
        <v>0</v>
      </c>
      <c r="M184" s="142">
        <f t="shared" si="24"/>
        <v>-0.00685500868084815</v>
      </c>
      <c r="N184" s="58"/>
      <c r="O184" s="58"/>
    </row>
    <row r="185" spans="1:15">
      <c r="A185" s="118"/>
      <c r="B185" s="99">
        <v>6666020602</v>
      </c>
      <c r="C185" s="99" t="s">
        <v>167</v>
      </c>
      <c r="D185" s="99"/>
      <c r="E185" s="99" t="s">
        <v>643</v>
      </c>
      <c r="F185" s="153">
        <v>0.01514</v>
      </c>
      <c r="G185" s="154">
        <v>0.000184398026916753</v>
      </c>
      <c r="H185" s="153">
        <v>0</v>
      </c>
      <c r="I185" s="167">
        <v>0</v>
      </c>
      <c r="J185" s="140">
        <v>0</v>
      </c>
      <c r="K185" s="142">
        <f t="shared" si="22"/>
        <v>0</v>
      </c>
      <c r="L185" s="142">
        <f t="shared" si="23"/>
        <v>-0.000184398026916753</v>
      </c>
      <c r="M185" s="142">
        <f t="shared" si="24"/>
        <v>0</v>
      </c>
      <c r="N185" s="58"/>
      <c r="O185" s="58"/>
    </row>
    <row r="186" spans="1:15">
      <c r="A186" s="118"/>
      <c r="B186" s="83">
        <v>6666020701</v>
      </c>
      <c r="C186" s="83" t="s">
        <v>170</v>
      </c>
      <c r="D186" s="83"/>
      <c r="E186" s="83" t="s">
        <v>348</v>
      </c>
      <c r="F186" s="153">
        <v>7.91393</v>
      </c>
      <c r="G186" s="154">
        <v>0.0963879179099933</v>
      </c>
      <c r="H186" s="153">
        <v>20.13725</v>
      </c>
      <c r="I186" s="167">
        <v>0.173292103189145</v>
      </c>
      <c r="J186" s="140">
        <v>20.18261</v>
      </c>
      <c r="K186" s="142">
        <f t="shared" si="22"/>
        <v>0.1879620213083</v>
      </c>
      <c r="L186" s="142">
        <f t="shared" si="23"/>
        <v>0.0915741033983065</v>
      </c>
      <c r="M186" s="142">
        <f t="shared" si="24"/>
        <v>0.0146699181191548</v>
      </c>
      <c r="N186" s="58"/>
      <c r="O186" s="58"/>
    </row>
    <row r="187" spans="1:15">
      <c r="A187" s="118"/>
      <c r="B187" s="83">
        <v>6666020801</v>
      </c>
      <c r="C187" s="83" t="s">
        <v>349</v>
      </c>
      <c r="D187" s="83"/>
      <c r="E187" s="83" t="s">
        <v>736</v>
      </c>
      <c r="F187" s="153">
        <v>0.11768</v>
      </c>
      <c r="G187" s="154">
        <v>0.0014332866451495</v>
      </c>
      <c r="H187" s="153">
        <v>0.96587</v>
      </c>
      <c r="I187" s="167">
        <v>0.00831184216848378</v>
      </c>
      <c r="J187" s="140">
        <v>-0.12487</v>
      </c>
      <c r="K187" s="142">
        <f t="shared" si="22"/>
        <v>-0.00116292281329161</v>
      </c>
      <c r="L187" s="142">
        <f t="shared" si="23"/>
        <v>-0.00259620945844111</v>
      </c>
      <c r="M187" s="142">
        <f t="shared" si="24"/>
        <v>-0.00947476498177539</v>
      </c>
      <c r="N187" s="58"/>
      <c r="O187" s="58"/>
    </row>
    <row r="188" spans="1:15">
      <c r="A188" s="118"/>
      <c r="B188" s="83">
        <v>6666020803</v>
      </c>
      <c r="C188" s="83" t="s">
        <v>174</v>
      </c>
      <c r="D188" s="83"/>
      <c r="E188" s="83" t="s">
        <v>645</v>
      </c>
      <c r="F188" s="153">
        <v>0</v>
      </c>
      <c r="G188" s="154">
        <v>0</v>
      </c>
      <c r="H188" s="153">
        <v>0</v>
      </c>
      <c r="I188" s="167">
        <v>0</v>
      </c>
      <c r="J188" s="140">
        <v>0.27734</v>
      </c>
      <c r="K188" s="142">
        <f t="shared" si="22"/>
        <v>0.00258288630606467</v>
      </c>
      <c r="L188" s="142">
        <f t="shared" si="23"/>
        <v>0.00258288630606467</v>
      </c>
      <c r="M188" s="142">
        <f t="shared" si="24"/>
        <v>0.00258288630606467</v>
      </c>
      <c r="N188" s="58"/>
      <c r="O188" s="58"/>
    </row>
    <row r="189" spans="1:15">
      <c r="A189" s="118"/>
      <c r="B189" s="83">
        <v>6666021100</v>
      </c>
      <c r="C189" s="83" t="s">
        <v>176</v>
      </c>
      <c r="D189" s="83"/>
      <c r="E189" s="83" t="s">
        <v>352</v>
      </c>
      <c r="F189" s="153">
        <v>2.40823</v>
      </c>
      <c r="G189" s="154">
        <v>0.0293311004201937</v>
      </c>
      <c r="H189" s="153">
        <v>1.10613</v>
      </c>
      <c r="I189" s="167">
        <v>0.00951885655194277</v>
      </c>
      <c r="J189" s="140">
        <v>15.1066199999999</v>
      </c>
      <c r="K189" s="142">
        <f t="shared" si="22"/>
        <v>0.140688980777827</v>
      </c>
      <c r="L189" s="142">
        <f t="shared" si="23"/>
        <v>0.111357880357633</v>
      </c>
      <c r="M189" s="142">
        <f t="shared" si="24"/>
        <v>0.131170124225884</v>
      </c>
      <c r="N189" s="58"/>
      <c r="O189" s="58"/>
    </row>
    <row r="190" spans="1:15">
      <c r="A190" s="118"/>
      <c r="B190" s="83">
        <v>6666021102</v>
      </c>
      <c r="C190" s="83" t="s">
        <v>353</v>
      </c>
      <c r="D190" s="83"/>
      <c r="E190" s="83" t="s">
        <v>737</v>
      </c>
      <c r="F190" s="153">
        <v>10.21325</v>
      </c>
      <c r="G190" s="154">
        <v>0.124392546129956</v>
      </c>
      <c r="H190" s="153">
        <v>2.98412</v>
      </c>
      <c r="I190" s="167">
        <v>0.0256799925992274</v>
      </c>
      <c r="J190" s="140">
        <v>-2.1781</v>
      </c>
      <c r="K190" s="142">
        <f t="shared" si="22"/>
        <v>-0.020284793622411</v>
      </c>
      <c r="L190" s="142">
        <f t="shared" si="23"/>
        <v>-0.144677339752367</v>
      </c>
      <c r="M190" s="142">
        <f t="shared" si="24"/>
        <v>-0.0459647862216384</v>
      </c>
      <c r="N190" s="58"/>
      <c r="O190" s="58"/>
    </row>
    <row r="191" spans="1:15">
      <c r="A191" s="118"/>
      <c r="B191" s="83">
        <v>6666021104</v>
      </c>
      <c r="C191" s="83" t="s">
        <v>178</v>
      </c>
      <c r="D191" s="83"/>
      <c r="E191" s="83" t="s">
        <v>355</v>
      </c>
      <c r="F191" s="153">
        <v>0</v>
      </c>
      <c r="G191" s="154">
        <v>0</v>
      </c>
      <c r="H191" s="153">
        <v>0.56647</v>
      </c>
      <c r="I191" s="167">
        <v>0.0048747856680309</v>
      </c>
      <c r="J191" s="140">
        <v>0.25716</v>
      </c>
      <c r="K191" s="142">
        <f t="shared" si="22"/>
        <v>0.0023949485918641</v>
      </c>
      <c r="L191" s="142">
        <f t="shared" si="23"/>
        <v>0.0023949485918641</v>
      </c>
      <c r="M191" s="142">
        <f t="shared" si="24"/>
        <v>-0.0024798370761668</v>
      </c>
      <c r="N191" s="58"/>
      <c r="O191" s="58"/>
    </row>
    <row r="192" spans="1:15">
      <c r="A192" s="118"/>
      <c r="B192" s="99">
        <v>6666021103</v>
      </c>
      <c r="C192" s="99" t="s">
        <v>356</v>
      </c>
      <c r="D192" s="99"/>
      <c r="E192" s="99" t="s">
        <v>357</v>
      </c>
      <c r="F192" s="153">
        <v>0</v>
      </c>
      <c r="G192" s="154">
        <v>0</v>
      </c>
      <c r="H192" s="153">
        <v>3.84972</v>
      </c>
      <c r="I192" s="167">
        <v>0.0331289563117763</v>
      </c>
      <c r="J192" s="140">
        <v>0</v>
      </c>
      <c r="K192" s="142">
        <f t="shared" si="22"/>
        <v>0</v>
      </c>
      <c r="L192" s="142">
        <f t="shared" si="23"/>
        <v>0</v>
      </c>
      <c r="M192" s="142">
        <f t="shared" si="24"/>
        <v>-0.0331289563117763</v>
      </c>
      <c r="N192" s="58"/>
      <c r="O192" s="58"/>
    </row>
    <row r="193" spans="1:15">
      <c r="A193" s="118"/>
      <c r="B193" s="83">
        <v>6666021300</v>
      </c>
      <c r="C193" s="83" t="s">
        <v>358</v>
      </c>
      <c r="D193" s="83"/>
      <c r="E193" s="83" t="s">
        <v>359</v>
      </c>
      <c r="F193" s="153">
        <v>11.41003</v>
      </c>
      <c r="G193" s="154">
        <v>0.138968759515255</v>
      </c>
      <c r="H193" s="153">
        <v>3.67549</v>
      </c>
      <c r="I193" s="167">
        <v>0.0316296114092377</v>
      </c>
      <c r="J193" s="140">
        <v>0.11746</v>
      </c>
      <c r="K193" s="142">
        <f t="shared" si="22"/>
        <v>0.0010939129786917</v>
      </c>
      <c r="L193" s="142">
        <f t="shared" si="23"/>
        <v>-0.137874846536563</v>
      </c>
      <c r="M193" s="142">
        <f t="shared" si="24"/>
        <v>-0.030535698430546</v>
      </c>
      <c r="N193" s="58"/>
      <c r="O193" s="58"/>
    </row>
    <row r="194" spans="1:15">
      <c r="A194" s="118"/>
      <c r="B194" s="83">
        <v>6666021902</v>
      </c>
      <c r="C194" s="83" t="s">
        <v>180</v>
      </c>
      <c r="D194" s="83"/>
      <c r="E194" s="83" t="s">
        <v>360</v>
      </c>
      <c r="F194" s="153">
        <v>0.06841</v>
      </c>
      <c r="G194" s="154">
        <v>0.000833201388465989</v>
      </c>
      <c r="H194" s="153">
        <v>4.20465</v>
      </c>
      <c r="I194" s="167">
        <v>0.0361833240226069</v>
      </c>
      <c r="J194" s="140">
        <v>0</v>
      </c>
      <c r="K194" s="142">
        <f t="shared" si="22"/>
        <v>0</v>
      </c>
      <c r="L194" s="142">
        <f t="shared" si="23"/>
        <v>-0.000833201388465989</v>
      </c>
      <c r="M194" s="142">
        <f t="shared" si="24"/>
        <v>-0.0361833240226069</v>
      </c>
      <c r="N194" s="58"/>
      <c r="O194" s="58"/>
    </row>
    <row r="195" spans="1:15">
      <c r="A195" s="118"/>
      <c r="B195" s="83">
        <v>6666022100</v>
      </c>
      <c r="C195" s="83" t="s">
        <v>182</v>
      </c>
      <c r="D195" s="83"/>
      <c r="E195" s="83" t="s">
        <v>738</v>
      </c>
      <c r="F195" s="153">
        <v>0.27531</v>
      </c>
      <c r="G195" s="154">
        <v>0.00335314536264539</v>
      </c>
      <c r="H195" s="153">
        <v>0.56993</v>
      </c>
      <c r="I195" s="167">
        <v>0.00490456086956211</v>
      </c>
      <c r="J195" s="140">
        <v>0</v>
      </c>
      <c r="K195" s="142">
        <f t="shared" si="22"/>
        <v>0</v>
      </c>
      <c r="L195" s="142">
        <f t="shared" si="23"/>
        <v>-0.00335314536264539</v>
      </c>
      <c r="M195" s="142">
        <f t="shared" si="24"/>
        <v>-0.00490456086956211</v>
      </c>
      <c r="N195" s="58"/>
      <c r="O195" s="58"/>
    </row>
    <row r="196" spans="1:15">
      <c r="A196" s="118"/>
      <c r="B196" s="83">
        <v>6666022300</v>
      </c>
      <c r="C196" s="83" t="s">
        <v>184</v>
      </c>
      <c r="D196" s="83"/>
      <c r="E196" s="83" t="s">
        <v>362</v>
      </c>
      <c r="F196" s="153">
        <v>9.08904</v>
      </c>
      <c r="G196" s="154">
        <v>0.110700200962183</v>
      </c>
      <c r="H196" s="153">
        <v>6.39185312156344</v>
      </c>
      <c r="I196" s="167">
        <v>0.0550054089168994</v>
      </c>
      <c r="J196" s="140">
        <v>7.19221</v>
      </c>
      <c r="K196" s="142">
        <f t="shared" si="22"/>
        <v>0.0669815414990314</v>
      </c>
      <c r="L196" s="142">
        <f t="shared" si="23"/>
        <v>-0.0437186594631516</v>
      </c>
      <c r="M196" s="142">
        <f t="shared" si="24"/>
        <v>0.011976132582132</v>
      </c>
      <c r="N196" s="58"/>
      <c r="O196" s="58"/>
    </row>
    <row r="197" spans="1:15">
      <c r="A197" s="118"/>
      <c r="B197" s="83">
        <v>6666029900</v>
      </c>
      <c r="C197" s="83" t="s">
        <v>188</v>
      </c>
      <c r="D197" s="83"/>
      <c r="E197" s="83" t="s">
        <v>739</v>
      </c>
      <c r="F197" s="153">
        <v>0.46548</v>
      </c>
      <c r="G197" s="154">
        <v>0.00566932586322392</v>
      </c>
      <c r="H197" s="153">
        <v>0</v>
      </c>
      <c r="I197" s="167">
        <v>0</v>
      </c>
      <c r="J197" s="140">
        <v>0.09702</v>
      </c>
      <c r="K197" s="142">
        <f t="shared" si="22"/>
        <v>0.000903553866785874</v>
      </c>
      <c r="L197" s="142">
        <f t="shared" si="23"/>
        <v>-0.00476577199643805</v>
      </c>
      <c r="M197" s="142">
        <f t="shared" si="24"/>
        <v>0.000903553866785874</v>
      </c>
      <c r="N197" s="58"/>
      <c r="O197" s="58"/>
    </row>
    <row r="198" spans="1:15">
      <c r="A198" s="118"/>
      <c r="B198" s="83">
        <v>6666029997</v>
      </c>
      <c r="C198" s="83" t="s">
        <v>191</v>
      </c>
      <c r="D198" s="83"/>
      <c r="E198" s="83" t="s">
        <v>364</v>
      </c>
      <c r="F198" s="153">
        <v>0</v>
      </c>
      <c r="G198" s="154">
        <v>0</v>
      </c>
      <c r="H198" s="153">
        <v>0</v>
      </c>
      <c r="I198" s="167">
        <v>0</v>
      </c>
      <c r="J198" s="140">
        <v>-1.33799</v>
      </c>
      <c r="K198" s="142">
        <f t="shared" si="22"/>
        <v>-0.012460791983311</v>
      </c>
      <c r="L198" s="142">
        <f t="shared" si="23"/>
        <v>-0.012460791983311</v>
      </c>
      <c r="M198" s="142">
        <f t="shared" si="24"/>
        <v>-0.012460791983311</v>
      </c>
      <c r="N198" s="58"/>
      <c r="O198" s="58"/>
    </row>
    <row r="199" spans="1:15">
      <c r="A199" s="118"/>
      <c r="B199" s="83">
        <v>6666031100</v>
      </c>
      <c r="C199" s="83" t="s">
        <v>365</v>
      </c>
      <c r="D199" s="83"/>
      <c r="E199" s="83" t="s">
        <v>740</v>
      </c>
      <c r="F199" s="153">
        <v>0</v>
      </c>
      <c r="G199" s="154">
        <v>0</v>
      </c>
      <c r="H199" s="153">
        <v>0</v>
      </c>
      <c r="I199" s="167">
        <v>0</v>
      </c>
      <c r="J199" s="140">
        <v>0</v>
      </c>
      <c r="K199" s="142">
        <f t="shared" si="22"/>
        <v>0</v>
      </c>
      <c r="L199" s="142">
        <f t="shared" si="23"/>
        <v>0</v>
      </c>
      <c r="M199" s="142">
        <f t="shared" si="24"/>
        <v>0</v>
      </c>
      <c r="N199" s="58"/>
      <c r="O199" s="58"/>
    </row>
    <row r="200" spans="1:15">
      <c r="A200" s="118"/>
      <c r="B200" s="83">
        <v>6666050107</v>
      </c>
      <c r="C200" s="83" t="s">
        <v>197</v>
      </c>
      <c r="D200" s="83"/>
      <c r="E200" s="83" t="s">
        <v>367</v>
      </c>
      <c r="F200" s="153">
        <v>0.01704</v>
      </c>
      <c r="G200" s="154">
        <v>0.00020753912672797</v>
      </c>
      <c r="H200" s="153">
        <v>0</v>
      </c>
      <c r="I200" s="167">
        <v>0</v>
      </c>
      <c r="J200" s="140">
        <v>0</v>
      </c>
      <c r="K200" s="142">
        <f t="shared" si="22"/>
        <v>0</v>
      </c>
      <c r="L200" s="142">
        <f t="shared" si="23"/>
        <v>-0.00020753912672797</v>
      </c>
      <c r="M200" s="142">
        <f t="shared" si="24"/>
        <v>0</v>
      </c>
      <c r="N200" s="58"/>
      <c r="O200" s="58"/>
    </row>
    <row r="201" spans="1:15">
      <c r="A201" s="118"/>
      <c r="B201" s="83">
        <v>6666079999</v>
      </c>
      <c r="C201" s="83" t="s">
        <v>368</v>
      </c>
      <c r="D201" s="83"/>
      <c r="E201" s="83" t="s">
        <v>369</v>
      </c>
      <c r="F201" s="153">
        <v>252.78759</v>
      </c>
      <c r="G201" s="154">
        <v>3.0788330795932</v>
      </c>
      <c r="H201" s="153">
        <v>94.9699</v>
      </c>
      <c r="I201" s="167">
        <v>0.817268182629844</v>
      </c>
      <c r="J201" s="140">
        <v>95.18383</v>
      </c>
      <c r="K201" s="142">
        <f t="shared" si="22"/>
        <v>0.886453490537923</v>
      </c>
      <c r="L201" s="142">
        <f t="shared" si="23"/>
        <v>-2.19237958905528</v>
      </c>
      <c r="M201" s="142">
        <f t="shared" si="24"/>
        <v>0.0691853079080789</v>
      </c>
      <c r="N201" s="58"/>
      <c r="O201" s="58"/>
    </row>
    <row r="202" spans="1:15">
      <c r="A202" s="118"/>
      <c r="B202" s="83">
        <v>6666090100</v>
      </c>
      <c r="C202" s="83" t="s">
        <v>370</v>
      </c>
      <c r="D202" s="83"/>
      <c r="E202" s="83" t="s">
        <v>371</v>
      </c>
      <c r="F202" s="153">
        <v>0</v>
      </c>
      <c r="G202" s="154">
        <v>0</v>
      </c>
      <c r="H202" s="153">
        <v>0</v>
      </c>
      <c r="I202" s="167">
        <v>0</v>
      </c>
      <c r="J202" s="140">
        <v>0</v>
      </c>
      <c r="K202" s="142">
        <f t="shared" si="22"/>
        <v>0</v>
      </c>
      <c r="L202" s="142">
        <f t="shared" si="23"/>
        <v>0</v>
      </c>
      <c r="M202" s="142">
        <f t="shared" si="24"/>
        <v>0</v>
      </c>
      <c r="N202" s="58"/>
      <c r="O202" s="58"/>
    </row>
    <row r="203" spans="1:15">
      <c r="A203" s="118"/>
      <c r="B203" s="83">
        <v>6666093800</v>
      </c>
      <c r="C203" s="83" t="s">
        <v>372</v>
      </c>
      <c r="D203" s="83"/>
      <c r="E203" s="83" t="s">
        <v>373</v>
      </c>
      <c r="F203" s="153">
        <v>0.15887</v>
      </c>
      <c r="G203" s="154">
        <v>0.00193496133000426</v>
      </c>
      <c r="H203" s="153">
        <v>0</v>
      </c>
      <c r="I203" s="167">
        <v>0</v>
      </c>
      <c r="J203" s="140">
        <v>1.04126</v>
      </c>
      <c r="K203" s="142">
        <f t="shared" si="22"/>
        <v>0.0096973252868425</v>
      </c>
      <c r="L203" s="142">
        <f t="shared" si="23"/>
        <v>0.00776236395683824</v>
      </c>
      <c r="M203" s="142">
        <f t="shared" si="24"/>
        <v>0.0096973252868425</v>
      </c>
      <c r="N203" s="58"/>
      <c r="O203" s="58"/>
    </row>
    <row r="204" spans="1:15">
      <c r="A204" s="118"/>
      <c r="B204" s="83">
        <v>6666021400</v>
      </c>
      <c r="C204" s="83" t="s">
        <v>374</v>
      </c>
      <c r="D204" s="83"/>
      <c r="E204" s="83" t="s">
        <v>375</v>
      </c>
      <c r="F204" s="153">
        <v>0</v>
      </c>
      <c r="G204" s="154">
        <v>0</v>
      </c>
      <c r="H204" s="153">
        <v>0.67634</v>
      </c>
      <c r="I204" s="167">
        <v>0.00582027739989058</v>
      </c>
      <c r="J204" s="140">
        <v>0</v>
      </c>
      <c r="K204" s="142">
        <f t="shared" si="22"/>
        <v>0</v>
      </c>
      <c r="L204" s="142">
        <f t="shared" si="23"/>
        <v>0</v>
      </c>
      <c r="M204" s="142">
        <f t="shared" si="24"/>
        <v>-0.00582027739989058</v>
      </c>
      <c r="N204" s="58"/>
      <c r="O204" s="58"/>
    </row>
    <row r="205" spans="1:15">
      <c r="A205" s="118"/>
      <c r="B205" s="83">
        <v>5401050201</v>
      </c>
      <c r="C205" s="83" t="s">
        <v>672</v>
      </c>
      <c r="D205" s="83"/>
      <c r="E205" s="83" t="s">
        <v>741</v>
      </c>
      <c r="F205" s="153">
        <v>0</v>
      </c>
      <c r="G205" s="154">
        <v>0</v>
      </c>
      <c r="H205" s="153">
        <v>0</v>
      </c>
      <c r="I205" s="167">
        <v>0</v>
      </c>
      <c r="J205" s="140">
        <v>0</v>
      </c>
      <c r="K205" s="142">
        <f t="shared" si="22"/>
        <v>0</v>
      </c>
      <c r="L205" s="142">
        <f t="shared" si="23"/>
        <v>0</v>
      </c>
      <c r="M205" s="142">
        <f t="shared" si="24"/>
        <v>0</v>
      </c>
      <c r="N205" s="58"/>
      <c r="O205" s="58"/>
    </row>
    <row r="206" spans="1:15">
      <c r="A206" s="118"/>
      <c r="B206" s="83">
        <v>5301070000</v>
      </c>
      <c r="C206" s="83" t="s">
        <v>231</v>
      </c>
      <c r="D206" s="83"/>
      <c r="E206" s="83" t="s">
        <v>682</v>
      </c>
      <c r="F206" s="153">
        <v>-42.0087</v>
      </c>
      <c r="G206" s="154">
        <v>-0.511646062968151</v>
      </c>
      <c r="H206" s="153">
        <v>0</v>
      </c>
      <c r="I206" s="167">
        <v>0</v>
      </c>
      <c r="J206" s="169">
        <v>43.53442</v>
      </c>
      <c r="K206" s="142">
        <f t="shared" si="22"/>
        <v>0.4054390180301</v>
      </c>
      <c r="L206" s="142">
        <f t="shared" si="23"/>
        <v>0.917085080998251</v>
      </c>
      <c r="M206" s="142">
        <f t="shared" si="24"/>
        <v>0.4054390180301</v>
      </c>
      <c r="N206" s="58"/>
      <c r="O206" s="58"/>
    </row>
    <row r="207" spans="1:15">
      <c r="A207" s="118"/>
      <c r="B207" s="83">
        <v>5207000011</v>
      </c>
      <c r="C207" s="83" t="s">
        <v>118</v>
      </c>
      <c r="D207" s="83"/>
      <c r="E207" s="83" t="s">
        <v>628</v>
      </c>
      <c r="F207" s="153">
        <v>0</v>
      </c>
      <c r="G207" s="154">
        <v>0</v>
      </c>
      <c r="H207" s="153">
        <v>0</v>
      </c>
      <c r="I207" s="167">
        <v>0</v>
      </c>
      <c r="J207" s="140">
        <v>0</v>
      </c>
      <c r="K207" s="142">
        <f t="shared" si="22"/>
        <v>0</v>
      </c>
      <c r="L207" s="142">
        <f t="shared" si="23"/>
        <v>0</v>
      </c>
      <c r="M207" s="142">
        <f t="shared" si="24"/>
        <v>0</v>
      </c>
      <c r="N207" s="58"/>
      <c r="O207" s="58"/>
    </row>
    <row r="208" spans="1:15">
      <c r="A208" s="118"/>
      <c r="B208" s="83">
        <v>5102040894</v>
      </c>
      <c r="C208" s="83" t="s">
        <v>742</v>
      </c>
      <c r="D208" s="83"/>
      <c r="E208" s="83" t="s">
        <v>743</v>
      </c>
      <c r="F208" s="153">
        <v>0</v>
      </c>
      <c r="G208" s="154">
        <v>0</v>
      </c>
      <c r="H208" s="153">
        <v>0</v>
      </c>
      <c r="I208" s="167">
        <v>0</v>
      </c>
      <c r="J208" s="140">
        <v>0</v>
      </c>
      <c r="K208" s="142">
        <f t="shared" si="22"/>
        <v>0</v>
      </c>
      <c r="L208" s="142">
        <f t="shared" si="23"/>
        <v>0</v>
      </c>
      <c r="M208" s="142">
        <f t="shared" si="24"/>
        <v>0</v>
      </c>
      <c r="N208" s="58"/>
      <c r="O208" s="58"/>
    </row>
    <row r="209" spans="1:15">
      <c r="A209" s="118"/>
      <c r="B209" s="83">
        <v>5207000012</v>
      </c>
      <c r="C209" s="83" t="s">
        <v>120</v>
      </c>
      <c r="D209" s="83"/>
      <c r="E209" s="83" t="s">
        <v>629</v>
      </c>
      <c r="F209" s="153">
        <v>0</v>
      </c>
      <c r="G209" s="154">
        <v>0</v>
      </c>
      <c r="H209" s="153">
        <v>0</v>
      </c>
      <c r="I209" s="167">
        <v>0</v>
      </c>
      <c r="J209" s="140">
        <v>0</v>
      </c>
      <c r="K209" s="142">
        <f t="shared" si="22"/>
        <v>0</v>
      </c>
      <c r="L209" s="142">
        <f t="shared" si="23"/>
        <v>0</v>
      </c>
      <c r="M209" s="142">
        <f t="shared" si="24"/>
        <v>0</v>
      </c>
      <c r="N209" s="58"/>
      <c r="O209" s="58"/>
    </row>
    <row r="210" spans="1:15">
      <c r="A210" s="118"/>
      <c r="B210" s="83">
        <v>5301999999</v>
      </c>
      <c r="C210" s="83" t="s">
        <v>126</v>
      </c>
      <c r="D210" s="83"/>
      <c r="E210" s="83" t="s">
        <v>631</v>
      </c>
      <c r="F210" s="153">
        <v>0</v>
      </c>
      <c r="G210" s="154">
        <f>F210/$H$28</f>
        <v>0</v>
      </c>
      <c r="H210" s="153">
        <v>0</v>
      </c>
      <c r="I210" s="167">
        <v>0</v>
      </c>
      <c r="J210" s="140">
        <v>-0.09876</v>
      </c>
      <c r="K210" s="142">
        <f t="shared" si="22"/>
        <v>-0.000919758605274922</v>
      </c>
      <c r="L210" s="142">
        <f t="shared" si="23"/>
        <v>-0.000919758605274922</v>
      </c>
      <c r="M210" s="142">
        <f t="shared" si="24"/>
        <v>-0.000919758605274922</v>
      </c>
      <c r="N210" s="58"/>
      <c r="O210" s="58"/>
    </row>
    <row r="211" spans="1:15">
      <c r="A211" s="118"/>
      <c r="B211" s="83">
        <v>6666070400</v>
      </c>
      <c r="C211" s="83" t="s">
        <v>203</v>
      </c>
      <c r="D211" s="83"/>
      <c r="E211" s="83" t="s">
        <v>652</v>
      </c>
      <c r="F211" s="153">
        <v>0</v>
      </c>
      <c r="G211" s="154">
        <f>F211/$H$28</f>
        <v>0</v>
      </c>
      <c r="H211" s="153">
        <v>0</v>
      </c>
      <c r="I211" s="167">
        <v>0</v>
      </c>
      <c r="J211" s="140">
        <v>0.05826</v>
      </c>
      <c r="K211" s="142">
        <f t="shared" si="22"/>
        <v>0.000542579347340188</v>
      </c>
      <c r="L211" s="142">
        <f t="shared" si="23"/>
        <v>0.000542579347340188</v>
      </c>
      <c r="M211" s="142">
        <f t="shared" si="24"/>
        <v>0.000542579347340188</v>
      </c>
      <c r="N211" s="58"/>
      <c r="O211" s="58"/>
    </row>
    <row r="212" spans="1:15">
      <c r="A212" s="118"/>
      <c r="B212" s="83">
        <v>5801000041</v>
      </c>
      <c r="C212" s="83" t="s">
        <v>744</v>
      </c>
      <c r="D212" s="83"/>
      <c r="E212" s="83" t="s">
        <v>745</v>
      </c>
      <c r="F212" s="153">
        <v>0</v>
      </c>
      <c r="G212" s="154">
        <f>F212/$H$28</f>
        <v>0</v>
      </c>
      <c r="H212" s="153">
        <v>0</v>
      </c>
      <c r="I212" s="167">
        <v>0</v>
      </c>
      <c r="J212" s="140">
        <v>0</v>
      </c>
      <c r="K212" s="142">
        <f t="shared" si="22"/>
        <v>0</v>
      </c>
      <c r="L212" s="142">
        <f t="shared" si="23"/>
        <v>0</v>
      </c>
      <c r="M212" s="142">
        <f t="shared" si="24"/>
        <v>0</v>
      </c>
      <c r="N212" s="58"/>
      <c r="O212" s="58"/>
    </row>
    <row r="213" spans="1:15">
      <c r="A213" s="118"/>
      <c r="B213" s="156" t="s">
        <v>376</v>
      </c>
      <c r="C213" s="156" t="s">
        <v>213</v>
      </c>
      <c r="D213" s="156"/>
      <c r="E213" s="156" t="s">
        <v>675</v>
      </c>
      <c r="F213" s="157">
        <f>SUM(F167:F212)</f>
        <v>341.27551</v>
      </c>
      <c r="G213" s="161">
        <v>3.7</v>
      </c>
      <c r="H213" s="157">
        <v>154.833653121563</v>
      </c>
      <c r="I213" s="168">
        <v>1.33242867789268</v>
      </c>
      <c r="J213" s="162">
        <f>SUM(J167:J211)</f>
        <v>215.9093</v>
      </c>
      <c r="K213" s="160">
        <f t="shared" si="22"/>
        <v>2.01077801370884</v>
      </c>
      <c r="L213" s="160">
        <f t="shared" si="23"/>
        <v>-1.68922198629117</v>
      </c>
      <c r="M213" s="160">
        <f t="shared" si="24"/>
        <v>0.678349335816155</v>
      </c>
      <c r="N213" s="58"/>
      <c r="O213" s="58"/>
    </row>
    <row r="214" spans="1:15">
      <c r="A214" s="118" t="s">
        <v>212</v>
      </c>
      <c r="B214" s="101">
        <v>5102040000</v>
      </c>
      <c r="C214" s="101" t="s">
        <v>217</v>
      </c>
      <c r="D214" s="101"/>
      <c r="E214" s="101" t="s">
        <v>746</v>
      </c>
      <c r="F214" s="153">
        <v>-0.36507</v>
      </c>
      <c r="G214" s="154">
        <v>-0.00444637963583217</v>
      </c>
      <c r="H214" s="153">
        <v>0</v>
      </c>
      <c r="I214" s="167">
        <v>0</v>
      </c>
      <c r="J214" s="140">
        <v>-0.16414</v>
      </c>
      <c r="K214" s="142">
        <f t="shared" si="22"/>
        <v>-0.00152864699746685</v>
      </c>
      <c r="L214" s="142">
        <f t="shared" si="23"/>
        <v>0.00291773263836532</v>
      </c>
      <c r="M214" s="142">
        <f t="shared" si="24"/>
        <v>-0.00152864699746685</v>
      </c>
      <c r="N214" s="58"/>
      <c r="O214" s="58"/>
    </row>
    <row r="215" spans="1:15">
      <c r="A215" s="118"/>
      <c r="B215" s="156" t="s">
        <v>379</v>
      </c>
      <c r="C215" s="156" t="s">
        <v>224</v>
      </c>
      <c r="D215" s="156"/>
      <c r="E215" s="156" t="s">
        <v>747</v>
      </c>
      <c r="F215" s="157">
        <v>-0.36507</v>
      </c>
      <c r="G215" s="161">
        <v>-0.00444637963583217</v>
      </c>
      <c r="H215" s="157">
        <v>0</v>
      </c>
      <c r="I215" s="168">
        <v>0</v>
      </c>
      <c r="J215" s="162">
        <f>J214</f>
        <v>-0.16414</v>
      </c>
      <c r="K215" s="160">
        <f t="shared" si="22"/>
        <v>-0.00152864699746685</v>
      </c>
      <c r="L215" s="160">
        <f t="shared" si="23"/>
        <v>0.00291773263836532</v>
      </c>
      <c r="M215" s="160">
        <f t="shared" si="24"/>
        <v>-0.00152864699746685</v>
      </c>
      <c r="N215" s="58"/>
      <c r="O215" s="58"/>
    </row>
    <row r="216" spans="1:15">
      <c r="A216" s="118" t="s">
        <v>243</v>
      </c>
      <c r="B216" s="101">
        <v>6666021600</v>
      </c>
      <c r="C216" s="101" t="s">
        <v>246</v>
      </c>
      <c r="D216" s="101"/>
      <c r="E216" s="101" t="s">
        <v>748</v>
      </c>
      <c r="F216" s="153">
        <v>4.65923</v>
      </c>
      <c r="G216" s="154">
        <v>0.056747213933378</v>
      </c>
      <c r="H216" s="153">
        <v>1.42679</v>
      </c>
      <c r="I216" s="167">
        <v>0.0122783120788211</v>
      </c>
      <c r="J216" s="140">
        <v>1.70143</v>
      </c>
      <c r="K216" s="142">
        <f t="shared" si="22"/>
        <v>0.0158455334525406</v>
      </c>
      <c r="L216" s="142">
        <f t="shared" si="23"/>
        <v>-0.0409016804808374</v>
      </c>
      <c r="M216" s="142">
        <f t="shared" si="24"/>
        <v>0.0035672213737195</v>
      </c>
      <c r="N216" s="58"/>
      <c r="O216" s="58"/>
    </row>
    <row r="217" spans="1:15">
      <c r="A217" s="118"/>
      <c r="B217" s="101">
        <v>6666021604</v>
      </c>
      <c r="C217" s="101" t="s">
        <v>248</v>
      </c>
      <c r="D217" s="101"/>
      <c r="E217" s="101" t="s">
        <v>687</v>
      </c>
      <c r="F217" s="153">
        <v>0</v>
      </c>
      <c r="G217" s="154">
        <v>0</v>
      </c>
      <c r="H217" s="153">
        <v>0</v>
      </c>
      <c r="I217" s="167">
        <v>0</v>
      </c>
      <c r="J217" s="140">
        <v>0.26321</v>
      </c>
      <c r="K217" s="142">
        <f t="shared" si="22"/>
        <v>0.00245129265385188</v>
      </c>
      <c r="L217" s="142">
        <f t="shared" si="23"/>
        <v>0.00245129265385188</v>
      </c>
      <c r="M217" s="142">
        <f t="shared" si="24"/>
        <v>0.00245129265385188</v>
      </c>
      <c r="N217" s="58"/>
      <c r="O217" s="58"/>
    </row>
    <row r="218" spans="1:15">
      <c r="A218" s="118"/>
      <c r="B218" s="156" t="s">
        <v>379</v>
      </c>
      <c r="C218" s="156" t="s">
        <v>251</v>
      </c>
      <c r="D218" s="156"/>
      <c r="E218" s="156" t="s">
        <v>749</v>
      </c>
      <c r="F218" s="157">
        <v>4.65923</v>
      </c>
      <c r="G218" s="161">
        <v>0.056747213933378</v>
      </c>
      <c r="H218" s="157">
        <v>1.42679</v>
      </c>
      <c r="I218" s="168">
        <v>0.0122783120788211</v>
      </c>
      <c r="J218" s="162">
        <f>SUM(J216:J217)</f>
        <v>1.96464</v>
      </c>
      <c r="K218" s="168">
        <f t="shared" si="22"/>
        <v>0.0182968261063925</v>
      </c>
      <c r="L218" s="168">
        <f t="shared" si="23"/>
        <v>-0.0384503878269855</v>
      </c>
      <c r="M218" s="168">
        <f t="shared" si="24"/>
        <v>0.00601851402757139</v>
      </c>
      <c r="N218" s="58"/>
      <c r="O218" s="58"/>
    </row>
    <row r="219" spans="1:15">
      <c r="A219" s="118" t="s">
        <v>250</v>
      </c>
      <c r="B219" s="101">
        <v>6666010012</v>
      </c>
      <c r="C219" s="101" t="s">
        <v>262</v>
      </c>
      <c r="D219" s="101"/>
      <c r="E219" s="101" t="s">
        <v>750</v>
      </c>
      <c r="F219" s="153">
        <v>0.04357</v>
      </c>
      <c r="G219" s="154">
        <v>0.000530661957249863</v>
      </c>
      <c r="H219" s="153">
        <v>0</v>
      </c>
      <c r="I219" s="167">
        <v>0</v>
      </c>
      <c r="J219" s="140">
        <v>-0.00334</v>
      </c>
      <c r="K219" s="142">
        <f t="shared" si="22"/>
        <v>-3.11056474444941e-5</v>
      </c>
      <c r="L219" s="142">
        <f t="shared" si="23"/>
        <v>-0.000561767604694357</v>
      </c>
      <c r="M219" s="142">
        <f t="shared" si="24"/>
        <v>-3.11056474444941e-5</v>
      </c>
      <c r="N219" s="58"/>
      <c r="O219" s="58"/>
    </row>
    <row r="220" spans="1:15">
      <c r="A220" s="118"/>
      <c r="B220" s="101">
        <v>6666010102</v>
      </c>
      <c r="C220" s="101" t="s">
        <v>384</v>
      </c>
      <c r="D220" s="101"/>
      <c r="E220" s="101" t="s">
        <v>751</v>
      </c>
      <c r="F220" s="153">
        <v>0.2455</v>
      </c>
      <c r="G220" s="154">
        <v>0.00299007368613361</v>
      </c>
      <c r="H220" s="153">
        <v>0</v>
      </c>
      <c r="I220" s="167">
        <v>0</v>
      </c>
      <c r="J220" s="140">
        <v>0.00802</v>
      </c>
      <c r="K220" s="142">
        <f t="shared" si="22"/>
        <v>7.46908061391745e-5</v>
      </c>
      <c r="L220" s="142">
        <f t="shared" si="23"/>
        <v>-0.00291538287999444</v>
      </c>
      <c r="M220" s="142">
        <f t="shared" si="24"/>
        <v>7.46908061391745e-5</v>
      </c>
      <c r="N220" s="58"/>
      <c r="O220" s="58"/>
    </row>
    <row r="221" spans="1:15">
      <c r="A221" s="118"/>
      <c r="B221" s="156" t="s">
        <v>386</v>
      </c>
      <c r="C221" s="156" t="s">
        <v>270</v>
      </c>
      <c r="D221" s="156"/>
      <c r="E221" s="156" t="s">
        <v>698</v>
      </c>
      <c r="F221" s="157">
        <v>0</v>
      </c>
      <c r="G221" s="161">
        <v>0</v>
      </c>
      <c r="H221" s="157">
        <v>0</v>
      </c>
      <c r="I221" s="168">
        <v>0</v>
      </c>
      <c r="J221" s="162">
        <f>SUM(J219:J220)</f>
        <v>0.00468</v>
      </c>
      <c r="K221" s="168">
        <f t="shared" si="22"/>
        <v>4.35851586946804e-5</v>
      </c>
      <c r="L221" s="168">
        <f t="shared" si="23"/>
        <v>4.35851586946804e-5</v>
      </c>
      <c r="M221" s="168">
        <f t="shared" si="24"/>
        <v>4.35851586946804e-5</v>
      </c>
      <c r="N221" s="58"/>
      <c r="O221" s="58"/>
    </row>
    <row r="222" spans="1:15">
      <c r="A222" s="118" t="s">
        <v>388</v>
      </c>
      <c r="B222" s="101">
        <v>6666010196</v>
      </c>
      <c r="C222" s="101" t="s">
        <v>272</v>
      </c>
      <c r="D222" s="101"/>
      <c r="E222" s="101" t="s">
        <v>752</v>
      </c>
      <c r="F222" s="153">
        <v>3.61319</v>
      </c>
      <c r="G222" s="154">
        <v>0.0440069423299434</v>
      </c>
      <c r="H222" s="153">
        <v>0</v>
      </c>
      <c r="I222" s="167">
        <v>0</v>
      </c>
      <c r="J222" s="140">
        <v>3.92493</v>
      </c>
      <c r="K222" s="142">
        <f t="shared" si="22"/>
        <v>0.0365531403665624</v>
      </c>
      <c r="L222" s="142">
        <f t="shared" si="23"/>
        <v>-0.00745380196338104</v>
      </c>
      <c r="M222" s="142">
        <f t="shared" si="24"/>
        <v>0.0365531403665624</v>
      </c>
      <c r="N222" s="58"/>
      <c r="O222" s="58"/>
    </row>
    <row r="223" spans="1:15">
      <c r="A223" s="118"/>
      <c r="B223" s="101">
        <v>6666010101</v>
      </c>
      <c r="C223" s="101" t="s">
        <v>274</v>
      </c>
      <c r="D223" s="101"/>
      <c r="E223" s="101" t="s">
        <v>700</v>
      </c>
      <c r="F223" s="153">
        <v>24.05731</v>
      </c>
      <c r="G223" s="154">
        <v>0.293006637841788</v>
      </c>
      <c r="H223" s="153">
        <v>53.87238</v>
      </c>
      <c r="I223" s="167">
        <v>0.463601436839929</v>
      </c>
      <c r="J223" s="140">
        <v>22.2055</v>
      </c>
      <c r="K223" s="142">
        <f t="shared" ref="K223:K236" si="25">J223*1000/$L$28</f>
        <v>0.206801333631352</v>
      </c>
      <c r="L223" s="142">
        <f t="shared" ref="L223:L236" si="26">K223-G223</f>
        <v>-0.0862053042104365</v>
      </c>
      <c r="M223" s="142">
        <f t="shared" ref="M223:M236" si="27">K223-I223</f>
        <v>-0.256800103208577</v>
      </c>
      <c r="N223" s="58"/>
      <c r="O223" s="58"/>
    </row>
    <row r="224" spans="1:15">
      <c r="A224" s="118"/>
      <c r="B224" s="101">
        <v>6666010199</v>
      </c>
      <c r="C224" s="101" t="s">
        <v>276</v>
      </c>
      <c r="D224" s="101"/>
      <c r="E224" s="101" t="s">
        <v>753</v>
      </c>
      <c r="F224" s="153">
        <v>1.34141</v>
      </c>
      <c r="G224" s="154">
        <v>0.0163377382619816</v>
      </c>
      <c r="H224" s="153">
        <v>0</v>
      </c>
      <c r="I224" s="167">
        <v>0</v>
      </c>
      <c r="J224" s="140">
        <v>3.90598</v>
      </c>
      <c r="K224" s="142">
        <f t="shared" si="25"/>
        <v>0.0363766577261213</v>
      </c>
      <c r="L224" s="142">
        <f t="shared" si="26"/>
        <v>0.0200389194641397</v>
      </c>
      <c r="M224" s="142">
        <f t="shared" si="27"/>
        <v>0.0363766577261213</v>
      </c>
      <c r="N224" s="58"/>
      <c r="O224" s="58"/>
    </row>
    <row r="225" spans="1:15">
      <c r="A225" s="118"/>
      <c r="B225" s="101">
        <v>6666010207</v>
      </c>
      <c r="C225" s="101" t="s">
        <v>280</v>
      </c>
      <c r="D225" s="101"/>
      <c r="E225" s="101" t="s">
        <v>754</v>
      </c>
      <c r="F225" s="153">
        <v>0.41868</v>
      </c>
      <c r="G225" s="154">
        <v>0.00509932403629499</v>
      </c>
      <c r="H225" s="153">
        <v>0</v>
      </c>
      <c r="I225" s="167">
        <v>0</v>
      </c>
      <c r="J225" s="140">
        <v>0.3804</v>
      </c>
      <c r="K225" s="142">
        <f t="shared" si="25"/>
        <v>0.00354269110415735</v>
      </c>
      <c r="L225" s="142">
        <f t="shared" si="26"/>
        <v>-0.00155663293213764</v>
      </c>
      <c r="M225" s="142">
        <f t="shared" si="27"/>
        <v>0.00354269110415735</v>
      </c>
      <c r="N225" s="58"/>
      <c r="O225" s="58"/>
    </row>
    <row r="226" spans="1:15">
      <c r="A226" s="118"/>
      <c r="B226" s="101">
        <v>6666010227</v>
      </c>
      <c r="C226" s="101" t="s">
        <v>394</v>
      </c>
      <c r="D226" s="101"/>
      <c r="E226" s="101" t="s">
        <v>755</v>
      </c>
      <c r="F226" s="153">
        <v>0.39026</v>
      </c>
      <c r="G226" s="154">
        <v>0.00475318190122404</v>
      </c>
      <c r="H226" s="153">
        <v>0</v>
      </c>
      <c r="I226" s="167">
        <v>0</v>
      </c>
      <c r="J226" s="140">
        <v>0.34321</v>
      </c>
      <c r="K226" s="142">
        <f t="shared" si="25"/>
        <v>0.0031963381016242</v>
      </c>
      <c r="L226" s="142">
        <f t="shared" si="26"/>
        <v>-0.00155684379959984</v>
      </c>
      <c r="M226" s="142">
        <f t="shared" si="27"/>
        <v>0.0031963381016242</v>
      </c>
      <c r="N226" s="58"/>
      <c r="O226" s="58"/>
    </row>
    <row r="227" spans="1:15">
      <c r="A227" s="118"/>
      <c r="B227" s="156" t="s">
        <v>396</v>
      </c>
      <c r="C227" s="156" t="s">
        <v>286</v>
      </c>
      <c r="D227" s="156"/>
      <c r="E227" s="156" t="s">
        <v>756</v>
      </c>
      <c r="F227" s="157">
        <v>29.82085</v>
      </c>
      <c r="G227" s="161">
        <v>0.363203824371232</v>
      </c>
      <c r="H227" s="157">
        <v>53.87238</v>
      </c>
      <c r="I227" s="168">
        <v>0.463601436839929</v>
      </c>
      <c r="J227" s="162">
        <f>SUM(J222:J226)</f>
        <v>30.76002</v>
      </c>
      <c r="K227" s="160">
        <f t="shared" si="25"/>
        <v>0.286470160929817</v>
      </c>
      <c r="L227" s="160">
        <f t="shared" si="26"/>
        <v>-0.0767336634414153</v>
      </c>
      <c r="M227" s="160">
        <f t="shared" si="27"/>
        <v>-0.177131275910112</v>
      </c>
      <c r="N227" s="58"/>
      <c r="O227" s="58"/>
    </row>
    <row r="228" spans="1:15">
      <c r="A228" s="118" t="s">
        <v>285</v>
      </c>
      <c r="B228" s="101">
        <v>6666010314</v>
      </c>
      <c r="C228" s="101" t="s">
        <v>290</v>
      </c>
      <c r="D228" s="101"/>
      <c r="E228" s="101" t="s">
        <v>757</v>
      </c>
      <c r="F228" s="153">
        <v>0</v>
      </c>
      <c r="G228" s="154">
        <v>0</v>
      </c>
      <c r="H228" s="153">
        <v>0.49185</v>
      </c>
      <c r="I228" s="167">
        <v>0.00423263955870743</v>
      </c>
      <c r="J228" s="140">
        <v>-0.05871</v>
      </c>
      <c r="K228" s="142">
        <f t="shared" si="25"/>
        <v>-0.000546770227983907</v>
      </c>
      <c r="L228" s="142">
        <f t="shared" si="26"/>
        <v>-0.000546770227983907</v>
      </c>
      <c r="M228" s="142">
        <f t="shared" si="27"/>
        <v>-0.00477940978669134</v>
      </c>
      <c r="N228" s="58"/>
      <c r="O228" s="58"/>
    </row>
    <row r="229" spans="1:15">
      <c r="A229" s="118"/>
      <c r="B229" s="101">
        <v>6666020401</v>
      </c>
      <c r="C229" s="101" t="s">
        <v>295</v>
      </c>
      <c r="D229" s="101"/>
      <c r="E229" s="101" t="s">
        <v>758</v>
      </c>
      <c r="F229" s="153">
        <v>0.00013</v>
      </c>
      <c r="G229" s="154">
        <v>1.58333840813592e-6</v>
      </c>
      <c r="H229" s="153">
        <v>1.59455</v>
      </c>
      <c r="I229" s="167">
        <v>0.0137219790756062</v>
      </c>
      <c r="J229" s="140">
        <v>0.0929</v>
      </c>
      <c r="K229" s="142">
        <f t="shared" si="25"/>
        <v>0.0008651840262256</v>
      </c>
      <c r="L229" s="142">
        <f t="shared" si="26"/>
        <v>0.000863600687817464</v>
      </c>
      <c r="M229" s="142">
        <f t="shared" si="27"/>
        <v>-0.0128567950493806</v>
      </c>
      <c r="N229" s="58"/>
      <c r="O229" s="58"/>
    </row>
    <row r="230" spans="1:15">
      <c r="A230" s="118"/>
      <c r="B230" s="101">
        <v>6666020502</v>
      </c>
      <c r="C230" s="101" t="s">
        <v>297</v>
      </c>
      <c r="D230" s="101"/>
      <c r="E230" s="101" t="s">
        <v>759</v>
      </c>
      <c r="F230" s="153">
        <v>-1.15988</v>
      </c>
      <c r="G230" s="154">
        <v>-0.014126788867913</v>
      </c>
      <c r="H230" s="153">
        <v>2.2845</v>
      </c>
      <c r="I230" s="167">
        <v>0.0196593780052193</v>
      </c>
      <c r="J230" s="140">
        <v>-0.95128</v>
      </c>
      <c r="K230" s="142">
        <f t="shared" si="25"/>
        <v>-0.00885933541946059</v>
      </c>
      <c r="L230" s="142">
        <f t="shared" si="26"/>
        <v>0.00526745344845241</v>
      </c>
      <c r="M230" s="142">
        <f t="shared" si="27"/>
        <v>-0.0285187134246799</v>
      </c>
      <c r="N230" s="58"/>
      <c r="O230" s="58"/>
    </row>
    <row r="231" spans="1:15">
      <c r="A231" s="118"/>
      <c r="B231" s="101">
        <v>6666020503</v>
      </c>
      <c r="C231" s="101" t="s">
        <v>299</v>
      </c>
      <c r="D231" s="101"/>
      <c r="E231" s="101" t="s">
        <v>760</v>
      </c>
      <c r="F231" s="153">
        <v>0.00083</v>
      </c>
      <c r="G231" s="154">
        <v>1.01090067596371e-5</v>
      </c>
      <c r="H231" s="153">
        <v>0</v>
      </c>
      <c r="I231" s="167">
        <v>0</v>
      </c>
      <c r="J231" s="140">
        <v>0</v>
      </c>
      <c r="K231" s="142">
        <f t="shared" si="25"/>
        <v>0</v>
      </c>
      <c r="L231" s="142">
        <f t="shared" si="26"/>
        <v>-1.01090067596371e-5</v>
      </c>
      <c r="M231" s="142">
        <f t="shared" si="27"/>
        <v>0</v>
      </c>
      <c r="N231" s="58"/>
      <c r="O231" s="58"/>
    </row>
    <row r="232" spans="1:15">
      <c r="A232" s="118"/>
      <c r="B232" s="101">
        <v>6666021502</v>
      </c>
      <c r="C232" s="101" t="s">
        <v>301</v>
      </c>
      <c r="D232" s="101"/>
      <c r="E232" s="101" t="s">
        <v>761</v>
      </c>
      <c r="F232" s="153">
        <v>1.99846</v>
      </c>
      <c r="G232" s="154">
        <v>0.0243402959624871</v>
      </c>
      <c r="H232" s="153">
        <v>0</v>
      </c>
      <c r="I232" s="167">
        <v>0</v>
      </c>
      <c r="J232" s="140">
        <v>0.01551</v>
      </c>
      <c r="K232" s="142">
        <f t="shared" si="25"/>
        <v>0.000144445686186857</v>
      </c>
      <c r="L232" s="142">
        <f t="shared" si="26"/>
        <v>-0.0241958502763002</v>
      </c>
      <c r="M232" s="142">
        <f t="shared" si="27"/>
        <v>0.000144445686186857</v>
      </c>
      <c r="N232" s="58"/>
      <c r="O232" s="58"/>
    </row>
    <row r="233" spans="1:15">
      <c r="A233" s="118"/>
      <c r="B233" s="101">
        <v>6666021505</v>
      </c>
      <c r="C233" s="101" t="s">
        <v>403</v>
      </c>
      <c r="D233" s="101"/>
      <c r="E233" s="101" t="s">
        <v>762</v>
      </c>
      <c r="F233" s="153">
        <v>0</v>
      </c>
      <c r="G233" s="154">
        <v>0</v>
      </c>
      <c r="H233" s="153">
        <v>0</v>
      </c>
      <c r="I233" s="167">
        <v>0</v>
      </c>
      <c r="J233" s="140">
        <v>0</v>
      </c>
      <c r="K233" s="142">
        <f t="shared" si="25"/>
        <v>0</v>
      </c>
      <c r="L233" s="142">
        <f t="shared" si="26"/>
        <v>0</v>
      </c>
      <c r="M233" s="142">
        <f t="shared" si="27"/>
        <v>0</v>
      </c>
      <c r="N233" s="58"/>
      <c r="O233" s="58"/>
    </row>
    <row r="234" spans="1:15">
      <c r="A234" s="118"/>
      <c r="B234" s="101">
        <v>6666091600</v>
      </c>
      <c r="C234" s="101" t="s">
        <v>310</v>
      </c>
      <c r="D234" s="101"/>
      <c r="E234" s="101" t="s">
        <v>763</v>
      </c>
      <c r="F234" s="153">
        <v>0.00361</v>
      </c>
      <c r="G234" s="154">
        <v>4.3968089641313e-5</v>
      </c>
      <c r="H234" s="153">
        <v>0.41657</v>
      </c>
      <c r="I234" s="167">
        <v>0.00358481378666413</v>
      </c>
      <c r="J234" s="140">
        <v>0.26246</v>
      </c>
      <c r="K234" s="142">
        <f t="shared" si="25"/>
        <v>0.00244430785277902</v>
      </c>
      <c r="L234" s="142">
        <f t="shared" si="26"/>
        <v>0.00240033976313771</v>
      </c>
      <c r="M234" s="142">
        <f t="shared" si="27"/>
        <v>-0.00114050593388511</v>
      </c>
      <c r="N234" s="58"/>
      <c r="O234" s="58"/>
    </row>
    <row r="235" spans="1:15">
      <c r="A235" s="118"/>
      <c r="B235" s="156" t="s">
        <v>26</v>
      </c>
      <c r="C235" s="156" t="s">
        <v>313</v>
      </c>
      <c r="D235" s="156"/>
      <c r="E235" s="156" t="s">
        <v>314</v>
      </c>
      <c r="F235" s="157">
        <v>0.84315</v>
      </c>
      <c r="G235" s="161">
        <v>0.0102691675293831</v>
      </c>
      <c r="H235" s="157">
        <v>4.78747</v>
      </c>
      <c r="I235" s="168">
        <v>0.0411988104261971</v>
      </c>
      <c r="J235" s="162">
        <f>SUM(J228:J234)</f>
        <v>-0.63912</v>
      </c>
      <c r="K235" s="160">
        <f t="shared" si="25"/>
        <v>-0.00595216808225302</v>
      </c>
      <c r="L235" s="160">
        <f t="shared" si="26"/>
        <v>-0.0162213356116361</v>
      </c>
      <c r="M235" s="160">
        <f t="shared" si="27"/>
        <v>-0.0471509785084501</v>
      </c>
      <c r="N235" s="58"/>
      <c r="O235" s="58"/>
    </row>
    <row r="236" spans="1:15">
      <c r="A236" s="118"/>
      <c r="B236" s="102"/>
      <c r="C236" s="102"/>
      <c r="D236" s="170"/>
      <c r="E236" s="171" t="s">
        <v>764</v>
      </c>
      <c r="F236" s="153">
        <f>SUM(F235+F227+F221+F218+F215+F213+F166+F163)</f>
        <v>376.73511</v>
      </c>
      <c r="G236" s="172">
        <v>4.07</v>
      </c>
      <c r="H236" s="153">
        <v>215.213373121563</v>
      </c>
      <c r="I236" s="155">
        <f>I235+I227+I221+I218+I215+I213+I166+I163</f>
        <v>1.85202935170721</v>
      </c>
      <c r="J236" s="140">
        <f>SUM(J235+J227+J221+J218+J215+J213+J166+J163)</f>
        <v>243.44427</v>
      </c>
      <c r="K236" s="142">
        <f t="shared" si="25"/>
        <v>2.26721306437193</v>
      </c>
      <c r="L236" s="142">
        <f t="shared" si="26"/>
        <v>-1.80278693562807</v>
      </c>
      <c r="M236" s="142">
        <f t="shared" si="27"/>
        <v>0.415183712664712</v>
      </c>
      <c r="N236" s="58"/>
      <c r="O236" s="58"/>
    </row>
    <row r="237" spans="1:15">
      <c r="A237" s="133"/>
      <c r="B237" s="132"/>
      <c r="F237" s="166"/>
      <c r="G237" s="166"/>
      <c r="H237" s="166"/>
      <c r="I237" s="166"/>
      <c r="J237" s="166"/>
      <c r="K237" s="142"/>
      <c r="L237" s="142"/>
      <c r="M237" s="142"/>
    </row>
    <row r="238" spans="1:15">
      <c r="A238" s="118"/>
      <c r="B238" s="102"/>
      <c r="C238" s="102"/>
      <c r="D238" s="102"/>
      <c r="E238" s="173" t="s">
        <v>766</v>
      </c>
      <c r="F238" s="141">
        <f>F236+F157</f>
        <v>2979.15733</v>
      </c>
      <c r="G238" s="141">
        <f>G236+G157</f>
        <v>32.1566229210961</v>
      </c>
      <c r="H238" s="140">
        <v>2640.90328164571</v>
      </c>
      <c r="I238" s="154">
        <f>I236+I157</f>
        <v>23.9225082590516</v>
      </c>
      <c r="J238" s="141">
        <f>J236+J157</f>
        <v>2592.02488</v>
      </c>
      <c r="K238" s="142">
        <f>J238*1000/$L$28</f>
        <v>24.1397042169572</v>
      </c>
      <c r="L238" s="142">
        <f>K238-G238</f>
        <v>-8.01691870413885</v>
      </c>
      <c r="M238" s="142">
        <f>K238-I238</f>
        <v>0.217195957905595</v>
      </c>
      <c r="N238" s="58"/>
      <c r="O238" s="58"/>
    </row>
    <row r="239" spans="1:15">
      <c r="A239" s="133"/>
      <c r="B239" s="132"/>
    </row>
    <row r="240" spans="1:15">
      <c r="G240" s="132" t="s">
        <v>796</v>
      </c>
    </row>
    <row r="241" spans="9:13">
      <c r="L241" s="132">
        <v>92</v>
      </c>
      <c r="M241" s="132">
        <f>6.92*10.67</f>
        <v>73.8364</v>
      </c>
    </row>
    <row r="243" spans="9:13">
      <c r="I243" s="132">
        <f>J45-H45</f>
        <v>404.894872181843</v>
      </c>
    </row>
  </sheetData>
  <mergeCells count="27">
    <mergeCell ref="A4:A9"/>
    <mergeCell ref="A11:A24"/>
    <mergeCell ref="A28:A29"/>
    <mergeCell ref="A30:A39"/>
    <mergeCell ref="A40:A48"/>
    <mergeCell ref="A49:A53"/>
    <mergeCell ref="A54:A109"/>
    <mergeCell ref="A110:A114"/>
    <mergeCell ref="A115:A116"/>
    <mergeCell ref="A117:A118"/>
    <mergeCell ref="A119:A120"/>
    <mergeCell ref="A121:A124"/>
    <mergeCell ref="A125:A132"/>
    <mergeCell ref="A133:A140"/>
    <mergeCell ref="A142:A156"/>
    <mergeCell ref="A159:A163"/>
    <mergeCell ref="A164:A166"/>
    <mergeCell ref="A167:A213"/>
    <mergeCell ref="A214:A215"/>
    <mergeCell ref="A216:A218"/>
    <mergeCell ref="A219:A221"/>
    <mergeCell ref="A222:A227"/>
    <mergeCell ref="A228:A235"/>
    <mergeCell ref="B28:B29"/>
    <mergeCell ref="C28:C29"/>
    <mergeCell ref="E28:E29"/>
    <mergeCell ref="I2:I10"/>
  </mergeCells>
  <conditionalFormatting sqref="L30:L38 L236:L238 L228:L234 L222:L226 L219:L220 L216:L217 L214 L167:L212 L164:L165 L157:L162 L141:L155 L133:L139 L125:L131 L121:L123 L117:L119 L115 L110:L113 L54:L108 L49:L52 L40:L47">
    <cfRule type="cellIs" dxfId="0" priority="1" operator="greaterThan">
      <formula>0.5</formula>
    </cfRule>
  </conditionalFormatting>
  <conditionalFormatting sqref="B159:B214 B216:B235">
    <cfRule type="duplicateValues" dxfId="1" priority="2"/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235"/>
  <sheetViews>
    <sheetView zoomScale="85" zoomScaleNormal="85" workbookViewId="0">
      <selection activeCell="A1" sqref="A1:I25"/>
    </sheetView>
  </sheetViews>
  <sheetFormatPr defaultColWidth="9" defaultRowHeight="14.4"/>
  <cols>
    <col min="1" max="1" width="9" style="50"/>
    <col min="2" max="2" width="13" style="51" customWidth="1"/>
    <col min="3" max="3" width="13.2222222222222" style="50" customWidth="1"/>
    <col min="4" max="4" width="42.4444444444444" style="50" customWidth="1"/>
    <col min="5" max="5" width="25.2222222222222" style="50" customWidth="1"/>
    <col min="6" max="6" width="13" style="50" customWidth="1"/>
    <col min="7" max="7" width="19.4444444444444" style="50" customWidth="1"/>
    <col min="8" max="8" width="10.3333333333333" style="50" customWidth="1"/>
    <col min="9" max="9" width="35" style="50" customWidth="1"/>
    <col min="10" max="10" width="14.3333333333333" style="50" customWidth="1"/>
    <col min="11" max="11" width="13.3333333333333" style="50" customWidth="1"/>
    <col min="12" max="12" width="9" style="50" customWidth="1"/>
    <col min="13" max="13" width="25.5555555555556" style="50" customWidth="1"/>
    <col min="14" max="14" width="9.77777777777778" style="50" customWidth="1"/>
    <col min="15" max="15" width="15" style="50" customWidth="1"/>
    <col min="16" max="16384" width="9" style="50"/>
  </cols>
  <sheetData>
    <row r="1" ht="94.05" customHeight="1" spans="1:9">
      <c r="A1" s="105" t="s">
        <v>797</v>
      </c>
      <c r="B1" s="106"/>
      <c r="C1" s="106"/>
      <c r="D1" s="106"/>
      <c r="E1" s="106"/>
      <c r="F1" s="106"/>
      <c r="G1" s="106"/>
      <c r="H1" s="106"/>
      <c r="I1" s="107"/>
    </row>
    <row r="2" spans="1:9">
      <c r="A2" s="55" t="s">
        <v>559</v>
      </c>
      <c r="B2" s="55" t="s">
        <v>1</v>
      </c>
      <c r="C2" s="55" t="s">
        <v>425</v>
      </c>
      <c r="D2" s="55" t="s">
        <v>798</v>
      </c>
      <c r="E2" s="56" t="s">
        <v>562</v>
      </c>
      <c r="F2" s="56" t="s">
        <v>563</v>
      </c>
      <c r="G2" s="56" t="s">
        <v>564</v>
      </c>
      <c r="H2" s="56" t="s">
        <v>565</v>
      </c>
      <c r="I2" s="56" t="s">
        <v>566</v>
      </c>
    </row>
    <row r="3" spans="1:9">
      <c r="A3" s="108" t="s">
        <v>531</v>
      </c>
      <c r="B3" s="58" t="s">
        <v>567</v>
      </c>
      <c r="C3" s="60">
        <v>98687</v>
      </c>
      <c r="D3" s="60">
        <v>104704</v>
      </c>
      <c r="E3" s="109">
        <f>K26</f>
        <v>110370</v>
      </c>
      <c r="F3" s="110">
        <f>E3-D3</f>
        <v>5666</v>
      </c>
      <c r="G3" s="111">
        <f>E3-C3</f>
        <v>11683</v>
      </c>
      <c r="H3" s="60">
        <f>G3/C3</f>
        <v>0.118384387001327</v>
      </c>
      <c r="I3" s="60"/>
    </row>
    <row r="4" spans="1:9">
      <c r="A4" s="108" t="s">
        <v>568</v>
      </c>
      <c r="B4" s="58" t="s">
        <v>569</v>
      </c>
      <c r="C4" s="60">
        <v>20</v>
      </c>
      <c r="D4" s="60">
        <v>21</v>
      </c>
      <c r="E4" s="109">
        <v>21</v>
      </c>
      <c r="F4" s="61">
        <f t="shared" ref="F4:F11" si="0">E4-D4</f>
        <v>0</v>
      </c>
      <c r="G4" s="61">
        <f t="shared" ref="G4:G11" si="1">E4-C4</f>
        <v>1</v>
      </c>
      <c r="H4" s="60"/>
      <c r="I4" s="60"/>
    </row>
    <row r="5" spans="1:9">
      <c r="A5" s="112" t="s">
        <v>570</v>
      </c>
      <c r="B5" s="58" t="s">
        <v>571</v>
      </c>
      <c r="C5" s="63">
        <v>296</v>
      </c>
      <c r="D5" s="63">
        <v>258</v>
      </c>
      <c r="E5" s="109">
        <v>277</v>
      </c>
      <c r="F5" s="61">
        <f t="shared" si="0"/>
        <v>19</v>
      </c>
      <c r="G5" s="61">
        <f t="shared" si="1"/>
        <v>-19</v>
      </c>
      <c r="H5" s="60"/>
      <c r="I5" s="60"/>
    </row>
    <row r="6" spans="1:9">
      <c r="A6" s="113"/>
      <c r="B6" s="58" t="s">
        <v>572</v>
      </c>
      <c r="C6" s="63">
        <f>E43/C5*1000</f>
        <v>1532.6764527027</v>
      </c>
      <c r="D6" s="63">
        <f>G43*1000/D5</f>
        <v>1819.6340095596</v>
      </c>
      <c r="E6" s="114">
        <f>(I43+I45)*1000/E5</f>
        <v>1874.6191673982</v>
      </c>
      <c r="F6" s="61">
        <f t="shared" si="0"/>
        <v>54.9851578386001</v>
      </c>
      <c r="G6" s="61">
        <f t="shared" si="1"/>
        <v>341.9427146955</v>
      </c>
      <c r="H6" s="60"/>
      <c r="I6" s="60"/>
    </row>
    <row r="7" spans="1:9">
      <c r="A7" s="113"/>
      <c r="B7" s="58" t="s">
        <v>250</v>
      </c>
      <c r="C7" s="63">
        <v>182</v>
      </c>
      <c r="D7" s="63">
        <v>127</v>
      </c>
      <c r="E7" s="109">
        <v>113</v>
      </c>
      <c r="F7" s="61">
        <f t="shared" si="0"/>
        <v>-14</v>
      </c>
      <c r="G7" s="61">
        <f t="shared" si="1"/>
        <v>-69</v>
      </c>
      <c r="H7" s="60"/>
      <c r="I7" s="60"/>
    </row>
    <row r="8" spans="1:9">
      <c r="A8" s="113"/>
      <c r="B8" s="58" t="s">
        <v>573</v>
      </c>
      <c r="C8" s="63">
        <f>E130*1000/C7</f>
        <v>2214.70703296703</v>
      </c>
      <c r="D8" s="63">
        <f>G130/D7*1000</f>
        <v>2547.46875750011</v>
      </c>
      <c r="E8" s="114">
        <f>(I129)*1000/E7</f>
        <v>2329.61920912123</v>
      </c>
      <c r="F8" s="61">
        <f t="shared" si="0"/>
        <v>-217.84954837888</v>
      </c>
      <c r="G8" s="61">
        <f t="shared" si="1"/>
        <v>114.9121761542</v>
      </c>
      <c r="H8" s="60"/>
      <c r="I8" s="60"/>
    </row>
    <row r="9" spans="1:9">
      <c r="A9" s="113"/>
      <c r="B9" s="58" t="s">
        <v>574</v>
      </c>
      <c r="C9" s="63">
        <v>55</v>
      </c>
      <c r="D9" s="63">
        <v>34</v>
      </c>
      <c r="E9" s="109">
        <v>29</v>
      </c>
      <c r="F9" s="61">
        <f t="shared" si="0"/>
        <v>-5</v>
      </c>
      <c r="G9" s="61">
        <f t="shared" si="1"/>
        <v>-26</v>
      </c>
      <c r="H9" s="60"/>
      <c r="I9" s="60"/>
    </row>
    <row r="10" spans="1:9">
      <c r="A10" s="115"/>
      <c r="B10" s="58" t="s">
        <v>575</v>
      </c>
      <c r="C10" s="63">
        <f>E138*1000/C9</f>
        <v>2713.68509090909</v>
      </c>
      <c r="D10" s="63">
        <f>G138*1000/D9</f>
        <v>4419.78379626128</v>
      </c>
      <c r="E10" s="114">
        <f>(I132+I133)*1000/E9</f>
        <v>2011.60068965517</v>
      </c>
      <c r="F10" s="61">
        <f t="shared" si="0"/>
        <v>-2408.18310660611</v>
      </c>
      <c r="G10" s="61">
        <f t="shared" si="1"/>
        <v>-702.08440125392</v>
      </c>
      <c r="H10" s="60"/>
      <c r="I10" s="60"/>
    </row>
    <row r="11" ht="16.2" spans="1:9">
      <c r="A11" s="116" t="s">
        <v>576</v>
      </c>
      <c r="B11" s="58" t="s">
        <v>577</v>
      </c>
      <c r="C11" s="61">
        <f>C3/C4/C5/7.5</f>
        <v>2.22268018018018</v>
      </c>
      <c r="D11" s="61">
        <f>D3/D4/D5/7.5</f>
        <v>2.57669496739264</v>
      </c>
      <c r="E11" s="61">
        <f>E3/E4/E5/7.5</f>
        <v>2.52982637098161</v>
      </c>
      <c r="F11" s="61">
        <f t="shared" si="0"/>
        <v>-0.046868596411036</v>
      </c>
      <c r="G11" s="61">
        <f t="shared" si="1"/>
        <v>0.307146190801425</v>
      </c>
      <c r="H11" s="60"/>
      <c r="I11" s="60"/>
    </row>
    <row r="12" spans="1:9">
      <c r="A12" s="112" t="s">
        <v>480</v>
      </c>
      <c r="B12" s="58" t="s">
        <v>578</v>
      </c>
      <c r="C12" s="61">
        <f>SUM(C13:C25)</f>
        <v>25.9070811758388</v>
      </c>
      <c r="D12" s="61">
        <f>SUM(D13:D25)</f>
        <v>23.5328939583068</v>
      </c>
      <c r="E12" s="61">
        <f>J235</f>
        <v>18.9481183265711</v>
      </c>
      <c r="F12" s="61">
        <f t="shared" ref="F12:F25" si="2">E12-D12</f>
        <v>-4.58477563173574</v>
      </c>
      <c r="G12" s="61">
        <f t="shared" ref="G12:G25" si="3">E12-C12</f>
        <v>-6.95896284926774</v>
      </c>
      <c r="H12" s="59">
        <f t="shared" ref="H12:H25" si="4">G12*$E$3</f>
        <v>-768060.72967368</v>
      </c>
      <c r="I12" s="60">
        <f>F12/C12</f>
        <v>-0.176969979775705</v>
      </c>
    </row>
    <row r="13" spans="1:9">
      <c r="A13" s="113"/>
      <c r="B13" s="58" t="s">
        <v>784</v>
      </c>
      <c r="C13" s="61">
        <f>F37</f>
        <v>7.76207849058133</v>
      </c>
      <c r="D13" s="61">
        <v>7.79321252135758</v>
      </c>
      <c r="E13" s="61">
        <f>J37</f>
        <v>4.22844930687687</v>
      </c>
      <c r="F13" s="61">
        <f t="shared" si="2"/>
        <v>-3.56476321448071</v>
      </c>
      <c r="G13" s="61">
        <f t="shared" si="3"/>
        <v>-3.53362918370446</v>
      </c>
      <c r="H13" s="59">
        <f t="shared" si="4"/>
        <v>-390006.653005461</v>
      </c>
      <c r="I13" s="60"/>
    </row>
    <row r="14" spans="1:9">
      <c r="A14" s="113"/>
      <c r="B14" s="58" t="s">
        <v>579</v>
      </c>
      <c r="C14" s="61">
        <v>0.123229908701247</v>
      </c>
      <c r="D14" s="61">
        <v>0.883163689141683</v>
      </c>
      <c r="E14" s="61">
        <f>J107</f>
        <v>0.749061067319018</v>
      </c>
      <c r="F14" s="61">
        <f t="shared" si="2"/>
        <v>-0.134102621822665</v>
      </c>
      <c r="G14" s="61">
        <f t="shared" si="3"/>
        <v>0.625831158617771</v>
      </c>
      <c r="H14" s="59">
        <f t="shared" si="4"/>
        <v>69072.9849766434</v>
      </c>
      <c r="I14" s="60"/>
    </row>
    <row r="15" spans="1:9">
      <c r="A15" s="113"/>
      <c r="B15" s="58" t="s">
        <v>223</v>
      </c>
      <c r="C15" s="61">
        <v>0.292386839198679</v>
      </c>
      <c r="D15" s="61">
        <v>0.119384168704156</v>
      </c>
      <c r="E15" s="61">
        <f>J114</f>
        <v>0.11325541360877</v>
      </c>
      <c r="F15" s="61">
        <f t="shared" si="2"/>
        <v>-0.0061287550953855</v>
      </c>
      <c r="G15" s="61">
        <f t="shared" si="3"/>
        <v>-0.179131425589909</v>
      </c>
      <c r="H15" s="59">
        <f t="shared" si="4"/>
        <v>-19770.7354423583</v>
      </c>
      <c r="I15" s="60"/>
    </row>
    <row r="16" spans="1:9">
      <c r="A16" s="113"/>
      <c r="B16" s="58" t="s">
        <v>580</v>
      </c>
      <c r="C16" s="61">
        <v>0.0515728515407298</v>
      </c>
      <c r="D16" s="61">
        <v>0.272187655712453</v>
      </c>
      <c r="E16" s="61">
        <f>J118</f>
        <v>0.258602428196068</v>
      </c>
      <c r="F16" s="61">
        <f t="shared" si="2"/>
        <v>-0.0135852275163852</v>
      </c>
      <c r="G16" s="61">
        <f t="shared" si="3"/>
        <v>0.207029576655338</v>
      </c>
      <c r="H16" s="59">
        <f t="shared" si="4"/>
        <v>22849.8543754497</v>
      </c>
      <c r="I16" s="60"/>
    </row>
    <row r="17" spans="1:14">
      <c r="A17" s="113"/>
      <c r="B17" s="58" t="s">
        <v>581</v>
      </c>
      <c r="C17" s="61">
        <v>4.08439490510402</v>
      </c>
      <c r="D17" s="61">
        <v>3.08993478952585</v>
      </c>
      <c r="E17" s="61">
        <f>J130</f>
        <v>3.06690331030772</v>
      </c>
      <c r="F17" s="61">
        <f t="shared" si="2"/>
        <v>-0.0230314792181341</v>
      </c>
      <c r="G17" s="61">
        <f t="shared" si="3"/>
        <v>-1.0174915947963</v>
      </c>
      <c r="H17" s="59">
        <f t="shared" si="4"/>
        <v>-112300.547317668</v>
      </c>
      <c r="I17" s="60"/>
    </row>
    <row r="18" spans="1:14">
      <c r="A18" s="113"/>
      <c r="B18" s="58" t="s">
        <v>582</v>
      </c>
      <c r="C18" s="61">
        <v>1.51238440726742</v>
      </c>
      <c r="D18" s="61">
        <v>1.43521402308301</v>
      </c>
      <c r="E18" s="61">
        <f>J138</f>
        <v>0.722536377638851</v>
      </c>
      <c r="F18" s="61">
        <f t="shared" si="2"/>
        <v>-0.712677645444158</v>
      </c>
      <c r="G18" s="61">
        <f t="shared" si="3"/>
        <v>-0.789848029628568</v>
      </c>
      <c r="H18" s="59">
        <f t="shared" si="4"/>
        <v>-87175.527030105</v>
      </c>
      <c r="I18" s="60"/>
    </row>
    <row r="19" spans="1:14">
      <c r="A19" s="113"/>
      <c r="B19" s="58" t="s">
        <v>583</v>
      </c>
      <c r="C19" s="61">
        <v>1.49553000901841</v>
      </c>
      <c r="D19" s="61">
        <v>1.4907827939481</v>
      </c>
      <c r="E19" s="61">
        <f>J153</f>
        <v>1.84585322098396</v>
      </c>
      <c r="F19" s="61">
        <f t="shared" si="2"/>
        <v>0.355070427035863</v>
      </c>
      <c r="G19" s="117">
        <f t="shared" si="3"/>
        <v>0.35032321196555</v>
      </c>
      <c r="H19" s="59">
        <f t="shared" si="4"/>
        <v>38665.1729046378</v>
      </c>
      <c r="I19" s="60" t="s">
        <v>799</v>
      </c>
    </row>
    <row r="20" spans="1:14">
      <c r="A20" s="113"/>
      <c r="B20" s="58" t="s">
        <v>78</v>
      </c>
      <c r="C20" s="61">
        <v>5.80669348546414</v>
      </c>
      <c r="D20" s="61">
        <v>5.42716972423975</v>
      </c>
      <c r="E20" s="61">
        <f>J46</f>
        <v>6.00411879446394</v>
      </c>
      <c r="F20" s="61">
        <f t="shared" si="2"/>
        <v>0.576949070224186</v>
      </c>
      <c r="G20" s="61">
        <f t="shared" si="3"/>
        <v>0.197425308999796</v>
      </c>
      <c r="H20" s="59">
        <f t="shared" si="4"/>
        <v>21789.8313543075</v>
      </c>
      <c r="I20" s="60"/>
    </row>
    <row r="21" spans="1:14">
      <c r="A21" s="113"/>
      <c r="B21" s="58" t="s">
        <v>99</v>
      </c>
      <c r="C21" s="61">
        <v>0.387625421788078</v>
      </c>
      <c r="D21" s="61">
        <v>0.568384992199415</v>
      </c>
      <c r="E21" s="61">
        <f>J51</f>
        <v>0.535785177131467</v>
      </c>
      <c r="F21" s="61">
        <f t="shared" si="2"/>
        <v>-0.0325998150679482</v>
      </c>
      <c r="G21" s="61">
        <f t="shared" si="3"/>
        <v>0.148159755343389</v>
      </c>
      <c r="H21" s="59">
        <f t="shared" si="4"/>
        <v>16352.3921972498</v>
      </c>
      <c r="I21" s="60"/>
    </row>
    <row r="22" spans="1:14">
      <c r="A22" s="113"/>
      <c r="B22" s="58" t="s">
        <v>584</v>
      </c>
      <c r="C22" s="61">
        <v>-0.101650065358153</v>
      </c>
      <c r="D22" s="61">
        <v>0.311415895150811</v>
      </c>
      <c r="E22" s="61">
        <f>J112</f>
        <v>0.108090332517894</v>
      </c>
      <c r="F22" s="61">
        <f t="shared" si="2"/>
        <v>-0.203325562632917</v>
      </c>
      <c r="G22" s="61">
        <f t="shared" si="3"/>
        <v>0.209740397876047</v>
      </c>
      <c r="H22" s="59">
        <f t="shared" si="4"/>
        <v>23149.0477135793</v>
      </c>
      <c r="I22" s="60"/>
    </row>
    <row r="23" spans="1:14">
      <c r="A23" s="113"/>
      <c r="B23" s="58" t="s">
        <v>228</v>
      </c>
      <c r="C23" s="61">
        <v>-0.85710944703963</v>
      </c>
      <c r="D23" s="61">
        <v>-0.669021410756794</v>
      </c>
      <c r="E23" s="61">
        <f>J116</f>
        <v>-0.763428649089426</v>
      </c>
      <c r="F23" s="61">
        <f t="shared" si="2"/>
        <v>-0.0944072383326324</v>
      </c>
      <c r="G23" s="61">
        <f t="shared" si="3"/>
        <v>0.0936807979502036</v>
      </c>
      <c r="H23" s="59">
        <f t="shared" si="4"/>
        <v>10339.549669764</v>
      </c>
      <c r="I23" s="60"/>
    </row>
    <row r="24" ht="22.05" customHeight="1" spans="1:14">
      <c r="A24" s="113"/>
      <c r="B24" s="58" t="s">
        <v>585</v>
      </c>
      <c r="C24" s="61">
        <v>0.742352184178261</v>
      </c>
      <c r="D24" s="61">
        <v>0.755619544469997</v>
      </c>
      <c r="E24" s="61">
        <f>J122</f>
        <v>0.311430732989037</v>
      </c>
      <c r="F24" s="61">
        <f t="shared" si="2"/>
        <v>-0.44418881148096</v>
      </c>
      <c r="G24" s="61">
        <f t="shared" si="3"/>
        <v>-0.430921451189224</v>
      </c>
      <c r="H24" s="59">
        <f t="shared" si="4"/>
        <v>-47560.8005677547</v>
      </c>
      <c r="I24" s="60"/>
    </row>
    <row r="25" ht="37.05" customHeight="1" spans="1:14">
      <c r="A25" s="115"/>
      <c r="B25" s="118" t="s">
        <v>800</v>
      </c>
      <c r="C25" s="119">
        <v>4.60759218539422</v>
      </c>
      <c r="D25" s="119">
        <v>2.05544557153082</v>
      </c>
      <c r="E25" s="119">
        <f>J233</f>
        <v>1.76746081362689</v>
      </c>
      <c r="F25" s="119">
        <f t="shared" si="2"/>
        <v>-0.287984757903926</v>
      </c>
      <c r="G25" s="119">
        <f t="shared" si="3"/>
        <v>-2.84013137176733</v>
      </c>
      <c r="H25" s="120">
        <f t="shared" si="4"/>
        <v>-313465.29950196</v>
      </c>
      <c r="I25" s="121"/>
    </row>
    <row r="26" ht="16.5" customHeight="1" spans="1:14">
      <c r="A26" s="74" t="s">
        <v>588</v>
      </c>
      <c r="B26" s="74" t="s">
        <v>589</v>
      </c>
      <c r="C26" s="74" t="s">
        <v>590</v>
      </c>
      <c r="D26" s="74" t="s">
        <v>591</v>
      </c>
      <c r="E26" s="68" t="s">
        <v>785</v>
      </c>
      <c r="F26" s="69" t="s">
        <v>786</v>
      </c>
      <c r="G26" s="70">
        <v>98687</v>
      </c>
      <c r="H26" s="71" t="s">
        <v>787</v>
      </c>
      <c r="I26" s="69">
        <v>104704.083333333</v>
      </c>
      <c r="J26" s="69" t="s">
        <v>801</v>
      </c>
      <c r="K26" s="69">
        <v>110370</v>
      </c>
      <c r="L26" s="69"/>
      <c r="M26" s="69"/>
      <c r="N26" s="69"/>
    </row>
    <row r="27" ht="52.8" spans="1:14">
      <c r="A27" s="76"/>
      <c r="B27" s="76"/>
      <c r="C27" s="76"/>
      <c r="D27" s="76"/>
      <c r="E27" s="77" t="s">
        <v>596</v>
      </c>
      <c r="F27" s="77" t="s">
        <v>597</v>
      </c>
      <c r="G27" s="77" t="s">
        <v>598</v>
      </c>
      <c r="H27" s="78" t="s">
        <v>599</v>
      </c>
      <c r="I27" s="77" t="s">
        <v>600</v>
      </c>
      <c r="J27" s="77" t="s">
        <v>601</v>
      </c>
      <c r="K27" s="79" t="s">
        <v>602</v>
      </c>
      <c r="L27" s="77" t="s">
        <v>788</v>
      </c>
      <c r="M27" s="81" t="s">
        <v>789</v>
      </c>
      <c r="N27" s="81" t="s">
        <v>605</v>
      </c>
    </row>
    <row r="28" spans="1:14">
      <c r="A28" s="82" t="s">
        <v>55</v>
      </c>
      <c r="B28" s="83">
        <v>6666110101</v>
      </c>
      <c r="C28" s="83" t="s">
        <v>56</v>
      </c>
      <c r="D28" s="83" t="s">
        <v>57</v>
      </c>
      <c r="E28" s="86">
        <v>71.56655</v>
      </c>
      <c r="F28" s="87">
        <f t="shared" ref="F28:F91" si="5">E28/$G$26*1000</f>
        <v>0.725187208041586</v>
      </c>
      <c r="G28" s="86">
        <v>71.8093918509899</v>
      </c>
      <c r="H28" s="87">
        <f t="shared" ref="H28:H91" si="6">G28/$I$26*1000</f>
        <v>0.685831818252776</v>
      </c>
      <c r="I28" s="86">
        <v>70.89159</v>
      </c>
      <c r="J28" s="61">
        <f>I28/$K$26*1000</f>
        <v>0.64230850774667</v>
      </c>
      <c r="K28" s="61">
        <f>J28-F28</f>
        <v>-0.0828787002949158</v>
      </c>
      <c r="L28" s="61">
        <f>K28-H28</f>
        <v>-0.768710518547692</v>
      </c>
      <c r="M28" s="60"/>
      <c r="N28" s="60"/>
    </row>
    <row r="29" spans="1:14">
      <c r="A29" s="82"/>
      <c r="B29" s="83">
        <v>6666110106</v>
      </c>
      <c r="C29" s="83" t="s">
        <v>58</v>
      </c>
      <c r="D29" s="83" t="s">
        <v>59</v>
      </c>
      <c r="E29" s="86">
        <v>0</v>
      </c>
      <c r="F29" s="87">
        <f t="shared" si="5"/>
        <v>0</v>
      </c>
      <c r="G29" s="86">
        <v>0</v>
      </c>
      <c r="H29" s="87">
        <f t="shared" si="6"/>
        <v>0</v>
      </c>
      <c r="I29" s="86">
        <v>0</v>
      </c>
      <c r="J29" s="61">
        <f t="shared" ref="J29:J92" si="7">I29/$K$26*1000</f>
        <v>0</v>
      </c>
      <c r="K29" s="61">
        <f t="shared" ref="K29:K92" si="8">J29-F29</f>
        <v>0</v>
      </c>
      <c r="L29" s="61">
        <f t="shared" ref="L29:L60" si="9">K29-H29</f>
        <v>0</v>
      </c>
      <c r="M29" s="60"/>
      <c r="N29" s="60"/>
    </row>
    <row r="30" spans="1:14">
      <c r="A30" s="82"/>
      <c r="B30" s="83">
        <v>6666110107</v>
      </c>
      <c r="C30" s="83" t="s">
        <v>60</v>
      </c>
      <c r="D30" s="83" t="s">
        <v>61</v>
      </c>
      <c r="E30" s="86">
        <v>209.39447</v>
      </c>
      <c r="F30" s="87">
        <f t="shared" si="5"/>
        <v>2.12180398634065</v>
      </c>
      <c r="G30" s="86">
        <v>207.274442297127</v>
      </c>
      <c r="H30" s="87">
        <f t="shared" si="6"/>
        <v>1.97962138341113</v>
      </c>
      <c r="I30" s="86">
        <v>164.91769</v>
      </c>
      <c r="J30" s="61">
        <f t="shared" si="7"/>
        <v>1.49422569538824</v>
      </c>
      <c r="K30" s="61">
        <f t="shared" si="8"/>
        <v>-0.62757829095241</v>
      </c>
      <c r="L30" s="61">
        <f t="shared" si="9"/>
        <v>-2.60719967436354</v>
      </c>
      <c r="M30" s="60"/>
      <c r="N30" s="60"/>
    </row>
    <row r="31" spans="1:14">
      <c r="A31" s="82"/>
      <c r="B31" s="83">
        <v>6666110110</v>
      </c>
      <c r="C31" s="83" t="s">
        <v>62</v>
      </c>
      <c r="D31" s="83" t="s">
        <v>606</v>
      </c>
      <c r="E31" s="86">
        <v>408.33684</v>
      </c>
      <c r="F31" s="87">
        <f t="shared" si="5"/>
        <v>4.13769635311642</v>
      </c>
      <c r="G31" s="86">
        <v>444.210309452253</v>
      </c>
      <c r="H31" s="87">
        <f t="shared" si="6"/>
        <v>4.24253090529504</v>
      </c>
      <c r="I31" s="86">
        <v>154.5351</v>
      </c>
      <c r="J31" s="61">
        <f t="shared" si="7"/>
        <v>1.40015493340582</v>
      </c>
      <c r="K31" s="61">
        <f t="shared" si="8"/>
        <v>-2.7375414197106</v>
      </c>
      <c r="L31" s="61">
        <f t="shared" si="9"/>
        <v>-6.98007232500564</v>
      </c>
      <c r="M31" s="60"/>
      <c r="N31" s="60"/>
    </row>
    <row r="32" spans="1:14">
      <c r="A32" s="82"/>
      <c r="B32" s="83">
        <v>6666110112</v>
      </c>
      <c r="C32" s="83" t="s">
        <v>64</v>
      </c>
      <c r="D32" s="83" t="s">
        <v>316</v>
      </c>
      <c r="E32" s="86">
        <v>41.67962</v>
      </c>
      <c r="F32" s="87">
        <f t="shared" si="5"/>
        <v>0.422341544479009</v>
      </c>
      <c r="G32" s="86">
        <v>60.4956154752856</v>
      </c>
      <c r="H32" s="87">
        <f t="shared" si="6"/>
        <v>0.577777041251519</v>
      </c>
      <c r="I32" s="86">
        <v>43.61875</v>
      </c>
      <c r="J32" s="61">
        <f t="shared" si="7"/>
        <v>0.395204765787805</v>
      </c>
      <c r="K32" s="61">
        <f t="shared" si="8"/>
        <v>-0.0271367786912043</v>
      </c>
      <c r="L32" s="61">
        <f t="shared" si="9"/>
        <v>-0.604913819942723</v>
      </c>
      <c r="M32" s="60"/>
      <c r="N32" s="60"/>
    </row>
    <row r="33" spans="1:14">
      <c r="A33" s="82"/>
      <c r="B33" s="83">
        <v>6666110204</v>
      </c>
      <c r="C33" s="83" t="s">
        <v>66</v>
      </c>
      <c r="D33" s="83" t="s">
        <v>608</v>
      </c>
      <c r="E33" s="86">
        <v>2.81414</v>
      </c>
      <c r="F33" s="87">
        <f t="shared" si="5"/>
        <v>0.0285158126196966</v>
      </c>
      <c r="G33" s="86">
        <v>32.1907647605672</v>
      </c>
      <c r="H33" s="87">
        <f t="shared" si="6"/>
        <v>0.307445170577403</v>
      </c>
      <c r="I33" s="86">
        <v>2.81414</v>
      </c>
      <c r="J33" s="61">
        <f t="shared" si="7"/>
        <v>0.0254973271722388</v>
      </c>
      <c r="K33" s="61">
        <f t="shared" si="8"/>
        <v>-0.00301848544745777</v>
      </c>
      <c r="L33" s="61">
        <f t="shared" si="9"/>
        <v>-0.310463656024861</v>
      </c>
      <c r="M33" s="60"/>
      <c r="N33" s="60"/>
    </row>
    <row r="34" spans="1:14">
      <c r="A34" s="82"/>
      <c r="B34" s="83">
        <v>6666110207</v>
      </c>
      <c r="C34" s="83" t="s">
        <v>68</v>
      </c>
      <c r="D34" s="83" t="s">
        <v>317</v>
      </c>
      <c r="E34" s="86">
        <v>29.03388</v>
      </c>
      <c r="F34" s="87">
        <f t="shared" si="5"/>
        <v>0.294201667899521</v>
      </c>
      <c r="G34" s="86">
        <v>0</v>
      </c>
      <c r="H34" s="87">
        <f t="shared" si="6"/>
        <v>0</v>
      </c>
      <c r="I34" s="86">
        <v>29.85735</v>
      </c>
      <c r="J34" s="61">
        <f t="shared" si="7"/>
        <v>0.270520521880946</v>
      </c>
      <c r="K34" s="61">
        <f t="shared" si="8"/>
        <v>-0.0236811460185752</v>
      </c>
      <c r="L34" s="61">
        <f t="shared" si="9"/>
        <v>-0.0236811460185752</v>
      </c>
      <c r="M34" s="60"/>
      <c r="N34" s="60"/>
    </row>
    <row r="35" spans="1:14">
      <c r="A35" s="82"/>
      <c r="B35" s="83">
        <v>6666110506</v>
      </c>
      <c r="C35" s="83" t="s">
        <v>70</v>
      </c>
      <c r="D35" s="83" t="s">
        <v>609</v>
      </c>
      <c r="E35" s="86">
        <v>3.05401</v>
      </c>
      <c r="F35" s="87">
        <f t="shared" si="5"/>
        <v>0.0309464265810086</v>
      </c>
      <c r="G35" s="86">
        <v>0</v>
      </c>
      <c r="H35" s="87">
        <f t="shared" si="6"/>
        <v>0</v>
      </c>
      <c r="I35" s="86">
        <v>0</v>
      </c>
      <c r="J35" s="61">
        <f t="shared" si="7"/>
        <v>0</v>
      </c>
      <c r="K35" s="61">
        <f t="shared" si="8"/>
        <v>-0.0309464265810086</v>
      </c>
      <c r="L35" s="61">
        <f t="shared" si="9"/>
        <v>-0.0309464265810086</v>
      </c>
      <c r="M35" s="60"/>
      <c r="N35" s="60"/>
    </row>
    <row r="36" spans="1:14">
      <c r="A36" s="82"/>
      <c r="B36" s="83" t="s">
        <v>72</v>
      </c>
      <c r="C36" s="83" t="s">
        <v>73</v>
      </c>
      <c r="D36" s="83" t="s">
        <v>610</v>
      </c>
      <c r="E36" s="86">
        <v>0.13673</v>
      </c>
      <c r="F36" s="87">
        <f t="shared" si="5"/>
        <v>0.00138549150344017</v>
      </c>
      <c r="G36" s="86">
        <v>0</v>
      </c>
      <c r="H36" s="87">
        <f t="shared" si="6"/>
        <v>0</v>
      </c>
      <c r="I36" s="86">
        <v>0.05933</v>
      </c>
      <c r="J36" s="61">
        <f t="shared" si="7"/>
        <v>0.000537555495152668</v>
      </c>
      <c r="K36" s="61">
        <f t="shared" si="8"/>
        <v>-0.000847936008287502</v>
      </c>
      <c r="L36" s="61">
        <f t="shared" si="9"/>
        <v>-0.000847936008287502</v>
      </c>
      <c r="M36" s="60"/>
      <c r="N36" s="60"/>
    </row>
    <row r="37" spans="1:14">
      <c r="A37" s="82"/>
      <c r="B37" s="90" t="s">
        <v>75</v>
      </c>
      <c r="C37" s="90" t="s">
        <v>76</v>
      </c>
      <c r="D37" s="90" t="s">
        <v>77</v>
      </c>
      <c r="E37" s="86">
        <v>766.01624</v>
      </c>
      <c r="F37" s="87">
        <f t="shared" si="5"/>
        <v>7.76207849058133</v>
      </c>
      <c r="G37" s="86">
        <f>SUM(G28:G36)</f>
        <v>815.980523836223</v>
      </c>
      <c r="H37" s="87">
        <f t="shared" si="6"/>
        <v>7.79320631878787</v>
      </c>
      <c r="I37" s="63">
        <f>SUM(I28:I36)</f>
        <v>466.69395</v>
      </c>
      <c r="J37" s="61">
        <f t="shared" si="7"/>
        <v>4.22844930687687</v>
      </c>
      <c r="K37" s="61">
        <f t="shared" si="8"/>
        <v>-3.53362918370446</v>
      </c>
      <c r="L37" s="61">
        <f t="shared" si="9"/>
        <v>-11.3268355024923</v>
      </c>
      <c r="M37" s="60"/>
      <c r="N37" s="60"/>
    </row>
    <row r="38" spans="1:14">
      <c r="A38" s="82" t="s">
        <v>78</v>
      </c>
      <c r="B38" s="83">
        <v>5001010205</v>
      </c>
      <c r="C38" s="83" t="s">
        <v>79</v>
      </c>
      <c r="D38" s="83" t="s">
        <v>611</v>
      </c>
      <c r="E38" s="86">
        <v>9.43698</v>
      </c>
      <c r="F38" s="87">
        <f t="shared" si="5"/>
        <v>0.095625360989796</v>
      </c>
      <c r="G38" s="86">
        <v>9.2379410878654</v>
      </c>
      <c r="H38" s="87">
        <f t="shared" si="6"/>
        <v>0.0882290431640163</v>
      </c>
      <c r="I38" s="63">
        <v>11.4288253951368</v>
      </c>
      <c r="J38" s="61">
        <f t="shared" si="7"/>
        <v>0.103550107775091</v>
      </c>
      <c r="K38" s="61">
        <f t="shared" si="8"/>
        <v>0.00792474678529487</v>
      </c>
      <c r="L38" s="61">
        <f t="shared" si="9"/>
        <v>-0.0803042963787214</v>
      </c>
      <c r="M38" s="60"/>
      <c r="N38" s="60"/>
    </row>
    <row r="39" spans="1:14">
      <c r="A39" s="82"/>
      <c r="B39" s="83">
        <v>6666010380</v>
      </c>
      <c r="C39" s="83" t="s">
        <v>81</v>
      </c>
      <c r="D39" s="83" t="s">
        <v>612</v>
      </c>
      <c r="E39" s="86">
        <v>-1.59333</v>
      </c>
      <c r="F39" s="87">
        <f t="shared" si="5"/>
        <v>-0.0161452876265364</v>
      </c>
      <c r="G39" s="86">
        <v>-23.7158612448825</v>
      </c>
      <c r="H39" s="87">
        <f t="shared" si="6"/>
        <v>-0.226503690112843</v>
      </c>
      <c r="I39" s="63">
        <v>-2.39392</v>
      </c>
      <c r="J39" s="61">
        <f t="shared" si="7"/>
        <v>-0.0216899519797046</v>
      </c>
      <c r="K39" s="61">
        <f t="shared" si="8"/>
        <v>-0.00554466435316823</v>
      </c>
      <c r="L39" s="61">
        <f t="shared" si="9"/>
        <v>0.220959025759675</v>
      </c>
      <c r="M39" s="60"/>
      <c r="N39" s="60"/>
    </row>
    <row r="40" spans="1:14">
      <c r="A40" s="82"/>
      <c r="B40" s="83">
        <v>6666010019</v>
      </c>
      <c r="C40" s="83" t="s">
        <v>84</v>
      </c>
      <c r="D40" s="83" t="s">
        <v>613</v>
      </c>
      <c r="E40" s="86">
        <v>76.40214</v>
      </c>
      <c r="F40" s="87">
        <f t="shared" si="5"/>
        <v>0.774186468329162</v>
      </c>
      <c r="G40" s="86">
        <v>95.8436387866034</v>
      </c>
      <c r="H40" s="87">
        <f t="shared" si="6"/>
        <v>0.915376322826668</v>
      </c>
      <c r="I40" s="63">
        <v>91.9966761550152</v>
      </c>
      <c r="J40" s="61">
        <f t="shared" si="7"/>
        <v>0.833529728685469</v>
      </c>
      <c r="K40" s="61">
        <f t="shared" si="8"/>
        <v>0.0593432603563067</v>
      </c>
      <c r="L40" s="61">
        <f t="shared" si="9"/>
        <v>-0.856033062470361</v>
      </c>
      <c r="M40" s="60"/>
      <c r="N40" s="60"/>
    </row>
    <row r="41" spans="1:14">
      <c r="A41" s="82"/>
      <c r="B41" s="83">
        <v>6666010183</v>
      </c>
      <c r="C41" s="83" t="s">
        <v>86</v>
      </c>
      <c r="D41" s="83" t="s">
        <v>614</v>
      </c>
      <c r="E41" s="86">
        <v>13.90994</v>
      </c>
      <c r="F41" s="87">
        <f t="shared" si="5"/>
        <v>0.140950074477895</v>
      </c>
      <c r="G41" s="86">
        <v>0</v>
      </c>
      <c r="H41" s="87">
        <f t="shared" si="6"/>
        <v>0</v>
      </c>
      <c r="I41" s="63">
        <v>22.8376604255319</v>
      </c>
      <c r="J41" s="61">
        <f t="shared" si="7"/>
        <v>0.206919094188021</v>
      </c>
      <c r="K41" s="61">
        <f t="shared" si="8"/>
        <v>0.0659690197101263</v>
      </c>
      <c r="L41" s="61">
        <f t="shared" si="9"/>
        <v>0.0659690197101263</v>
      </c>
      <c r="M41" s="60"/>
      <c r="N41" s="60"/>
    </row>
    <row r="42" spans="1:14">
      <c r="A42" s="82"/>
      <c r="B42" s="83">
        <v>6666010229</v>
      </c>
      <c r="C42" s="83" t="s">
        <v>88</v>
      </c>
      <c r="D42" s="83" t="s">
        <v>615</v>
      </c>
      <c r="E42" s="86">
        <v>19.48446</v>
      </c>
      <c r="F42" s="87">
        <f t="shared" si="5"/>
        <v>0.197436947115628</v>
      </c>
      <c r="G42" s="86">
        <v>17.4150857108346</v>
      </c>
      <c r="H42" s="87">
        <f t="shared" si="6"/>
        <v>0.166326710061464</v>
      </c>
      <c r="I42" s="63">
        <v>19.53584</v>
      </c>
      <c r="J42" s="61">
        <f t="shared" si="7"/>
        <v>0.177003171151581</v>
      </c>
      <c r="K42" s="61">
        <f t="shared" si="8"/>
        <v>-0.020433775964047</v>
      </c>
      <c r="L42" s="61">
        <f t="shared" si="9"/>
        <v>-0.186760486025511</v>
      </c>
      <c r="M42" s="60"/>
      <c r="N42" s="60"/>
    </row>
    <row r="43" spans="1:14">
      <c r="A43" s="82"/>
      <c r="B43" s="83">
        <v>6666010188</v>
      </c>
      <c r="C43" s="83" t="s">
        <v>90</v>
      </c>
      <c r="D43" s="83" t="s">
        <v>616</v>
      </c>
      <c r="E43" s="86">
        <v>453.67223</v>
      </c>
      <c r="F43" s="87">
        <f t="shared" si="5"/>
        <v>4.59708198648252</v>
      </c>
      <c r="G43" s="86">
        <v>469.465574466378</v>
      </c>
      <c r="H43" s="87">
        <f t="shared" si="6"/>
        <v>4.48373701884959</v>
      </c>
      <c r="I43" s="63">
        <v>514.787299369301</v>
      </c>
      <c r="J43" s="61">
        <f t="shared" si="7"/>
        <v>4.66419588084897</v>
      </c>
      <c r="K43" s="61">
        <f t="shared" si="8"/>
        <v>0.0671138943664502</v>
      </c>
      <c r="L43" s="61">
        <f t="shared" si="9"/>
        <v>-4.41662312448314</v>
      </c>
      <c r="M43" s="60"/>
      <c r="N43" s="60"/>
    </row>
    <row r="44" spans="1:14">
      <c r="A44" s="82"/>
      <c r="B44" s="83">
        <v>5102040406</v>
      </c>
      <c r="C44" s="83" t="s">
        <v>92</v>
      </c>
      <c r="D44" s="83" t="s">
        <v>618</v>
      </c>
      <c r="E44" s="86">
        <v>0</v>
      </c>
      <c r="F44" s="87">
        <f t="shared" si="5"/>
        <v>0</v>
      </c>
      <c r="G44" s="86">
        <v>0</v>
      </c>
      <c r="H44" s="87">
        <f t="shared" si="6"/>
        <v>0</v>
      </c>
      <c r="I44" s="63">
        <v>0</v>
      </c>
      <c r="J44" s="61">
        <f t="shared" si="7"/>
        <v>0</v>
      </c>
      <c r="K44" s="61">
        <f t="shared" si="8"/>
        <v>0</v>
      </c>
      <c r="L44" s="61">
        <f t="shared" si="9"/>
        <v>0</v>
      </c>
      <c r="M44" s="60"/>
      <c r="N44" s="60"/>
    </row>
    <row r="45" spans="1:14">
      <c r="A45" s="82"/>
      <c r="B45" s="83">
        <v>6666010115</v>
      </c>
      <c r="C45" s="83" t="s">
        <v>94</v>
      </c>
      <c r="D45" s="83" t="s">
        <v>619</v>
      </c>
      <c r="E45" s="86">
        <v>1.73274</v>
      </c>
      <c r="F45" s="87">
        <f t="shared" si="5"/>
        <v>0.0175579356956843</v>
      </c>
      <c r="G45" s="86">
        <v>0</v>
      </c>
      <c r="H45" s="87">
        <f t="shared" si="6"/>
        <v>0</v>
      </c>
      <c r="I45" s="63">
        <v>4.48221</v>
      </c>
      <c r="J45" s="61">
        <f t="shared" si="7"/>
        <v>0.0406107637945094</v>
      </c>
      <c r="K45" s="61">
        <f t="shared" si="8"/>
        <v>0.0230528280988251</v>
      </c>
      <c r="L45" s="61">
        <f t="shared" si="9"/>
        <v>0.0230528280988251</v>
      </c>
      <c r="M45" s="60"/>
      <c r="N45" s="60"/>
    </row>
    <row r="46" spans="1:14">
      <c r="A46" s="82"/>
      <c r="B46" s="90" t="s">
        <v>96</v>
      </c>
      <c r="C46" s="90" t="s">
        <v>97</v>
      </c>
      <c r="D46" s="90" t="s">
        <v>98</v>
      </c>
      <c r="E46" s="86">
        <f>SUM(E38:E45)</f>
        <v>573.04516</v>
      </c>
      <c r="F46" s="87">
        <f t="shared" si="5"/>
        <v>5.80669348546414</v>
      </c>
      <c r="G46" s="86">
        <f>SUM(G38:G45)</f>
        <v>568.246378806799</v>
      </c>
      <c r="H46" s="87">
        <f t="shared" si="6"/>
        <v>5.4271654047889</v>
      </c>
      <c r="I46" s="63">
        <f>SUM(I38:I45)</f>
        <v>662.674591344985</v>
      </c>
      <c r="J46" s="61">
        <f t="shared" si="7"/>
        <v>6.00411879446394</v>
      </c>
      <c r="K46" s="61">
        <f t="shared" si="8"/>
        <v>0.197425308999796</v>
      </c>
      <c r="L46" s="61">
        <f t="shared" si="9"/>
        <v>-5.2297400957891</v>
      </c>
      <c r="M46" s="60"/>
      <c r="N46" s="60"/>
    </row>
    <row r="47" spans="1:14">
      <c r="A47" s="82" t="s">
        <v>99</v>
      </c>
      <c r="B47" s="83">
        <v>8701530201</v>
      </c>
      <c r="C47" s="83" t="s">
        <v>100</v>
      </c>
      <c r="D47" s="83" t="s">
        <v>620</v>
      </c>
      <c r="E47" s="86">
        <v>0</v>
      </c>
      <c r="F47" s="87">
        <f t="shared" si="5"/>
        <v>0</v>
      </c>
      <c r="G47" s="86">
        <v>0</v>
      </c>
      <c r="H47" s="87">
        <f t="shared" si="6"/>
        <v>0</v>
      </c>
      <c r="I47" s="63">
        <v>0</v>
      </c>
      <c r="J47" s="61">
        <f t="shared" si="7"/>
        <v>0</v>
      </c>
      <c r="K47" s="61">
        <f t="shared" si="8"/>
        <v>0</v>
      </c>
      <c r="L47" s="61">
        <f t="shared" si="9"/>
        <v>0</v>
      </c>
      <c r="M47" s="60"/>
      <c r="N47" s="60"/>
    </row>
    <row r="48" spans="1:14">
      <c r="A48" s="82"/>
      <c r="B48" s="83">
        <v>6666050309</v>
      </c>
      <c r="C48" s="83" t="s">
        <v>102</v>
      </c>
      <c r="D48" s="83" t="s">
        <v>621</v>
      </c>
      <c r="E48" s="86">
        <v>33.41447</v>
      </c>
      <c r="F48" s="87">
        <f t="shared" si="5"/>
        <v>0.338590391844924</v>
      </c>
      <c r="G48" s="86">
        <v>0</v>
      </c>
      <c r="H48" s="87">
        <f t="shared" si="6"/>
        <v>0</v>
      </c>
      <c r="I48" s="63">
        <v>48.09227</v>
      </c>
      <c r="J48" s="61">
        <f t="shared" si="7"/>
        <v>0.435736794418773</v>
      </c>
      <c r="K48" s="61">
        <f t="shared" si="8"/>
        <v>0.0971464025738492</v>
      </c>
      <c r="L48" s="61">
        <f t="shared" si="9"/>
        <v>0.0971464025738492</v>
      </c>
      <c r="M48" s="60"/>
      <c r="N48" s="60"/>
    </row>
    <row r="49" spans="1:14">
      <c r="A49" s="82"/>
      <c r="B49" s="83">
        <v>6666050308</v>
      </c>
      <c r="C49" s="83" t="s">
        <v>104</v>
      </c>
      <c r="D49" s="83" t="s">
        <v>622</v>
      </c>
      <c r="E49" s="86">
        <v>4.83912</v>
      </c>
      <c r="F49" s="87">
        <f t="shared" si="5"/>
        <v>0.0490350299431536</v>
      </c>
      <c r="G49" s="86">
        <v>59.5121822232476</v>
      </c>
      <c r="H49" s="87">
        <f t="shared" si="6"/>
        <v>0.568384539825312</v>
      </c>
      <c r="I49" s="63">
        <v>10.61223</v>
      </c>
      <c r="J49" s="61">
        <f t="shared" si="7"/>
        <v>0.0961513998369122</v>
      </c>
      <c r="K49" s="61">
        <f t="shared" si="8"/>
        <v>0.0471163698937586</v>
      </c>
      <c r="L49" s="61">
        <f t="shared" si="9"/>
        <v>-0.521268169931553</v>
      </c>
      <c r="M49" s="60"/>
      <c r="N49" s="60"/>
    </row>
    <row r="50" spans="1:14">
      <c r="A50" s="82"/>
      <c r="B50" s="83">
        <v>6666050306</v>
      </c>
      <c r="C50" s="83" t="s">
        <v>107</v>
      </c>
      <c r="D50" s="83" t="s">
        <v>623</v>
      </c>
      <c r="E50" s="86">
        <v>0</v>
      </c>
      <c r="F50" s="87">
        <f t="shared" si="5"/>
        <v>0</v>
      </c>
      <c r="G50" s="86">
        <v>0</v>
      </c>
      <c r="H50" s="87">
        <f t="shared" si="6"/>
        <v>0</v>
      </c>
      <c r="I50" s="63">
        <v>0.43011</v>
      </c>
      <c r="J50" s="61">
        <f t="shared" si="7"/>
        <v>0.00389698287578146</v>
      </c>
      <c r="K50" s="61">
        <f t="shared" si="8"/>
        <v>0.00389698287578146</v>
      </c>
      <c r="L50" s="61">
        <f t="shared" si="9"/>
        <v>0.00389698287578146</v>
      </c>
      <c r="M50" s="60"/>
      <c r="N50" s="60"/>
    </row>
    <row r="51" spans="1:14">
      <c r="A51" s="82"/>
      <c r="B51" s="90" t="s">
        <v>96</v>
      </c>
      <c r="C51" s="90" t="s">
        <v>109</v>
      </c>
      <c r="D51" s="90" t="s">
        <v>624</v>
      </c>
      <c r="E51" s="86">
        <f>SUM(E47:E50)</f>
        <v>38.25359</v>
      </c>
      <c r="F51" s="87">
        <f t="shared" si="5"/>
        <v>0.387625421788078</v>
      </c>
      <c r="G51" s="86">
        <f>SUM(G47:G50)</f>
        <v>59.5121822232476</v>
      </c>
      <c r="H51" s="87">
        <f t="shared" si="6"/>
        <v>0.568384539825312</v>
      </c>
      <c r="I51" s="63">
        <f>SUM(I47:I50)</f>
        <v>59.13461</v>
      </c>
      <c r="J51" s="61">
        <f t="shared" si="7"/>
        <v>0.535785177131467</v>
      </c>
      <c r="K51" s="61">
        <f t="shared" si="8"/>
        <v>0.148159755343389</v>
      </c>
      <c r="L51" s="61">
        <f t="shared" si="9"/>
        <v>-0.420224784481923</v>
      </c>
      <c r="M51" s="60"/>
      <c r="N51" s="60"/>
    </row>
    <row r="52" spans="1:14">
      <c r="A52" s="82" t="s">
        <v>111</v>
      </c>
      <c r="B52" s="83">
        <v>5102010151</v>
      </c>
      <c r="C52" s="83" t="s">
        <v>112</v>
      </c>
      <c r="D52" s="83" t="s">
        <v>625</v>
      </c>
      <c r="E52" s="86">
        <v>0</v>
      </c>
      <c r="F52" s="87">
        <f t="shared" si="5"/>
        <v>0</v>
      </c>
      <c r="G52" s="86">
        <v>0</v>
      </c>
      <c r="H52" s="87">
        <f t="shared" si="6"/>
        <v>0</v>
      </c>
      <c r="I52" s="63">
        <v>0</v>
      </c>
      <c r="J52" s="61">
        <f t="shared" si="7"/>
        <v>0</v>
      </c>
      <c r="K52" s="61">
        <f t="shared" si="8"/>
        <v>0</v>
      </c>
      <c r="L52" s="61">
        <f t="shared" si="9"/>
        <v>0</v>
      </c>
      <c r="M52" s="60"/>
      <c r="N52" s="60"/>
    </row>
    <row r="53" spans="1:14">
      <c r="A53" s="82"/>
      <c r="B53" s="83">
        <v>5001010200</v>
      </c>
      <c r="C53" s="83" t="s">
        <v>114</v>
      </c>
      <c r="D53" s="83" t="s">
        <v>626</v>
      </c>
      <c r="E53" s="86">
        <v>6.86069</v>
      </c>
      <c r="F53" s="87">
        <f t="shared" si="5"/>
        <v>0.0695196935766616</v>
      </c>
      <c r="G53" s="86">
        <v>0</v>
      </c>
      <c r="H53" s="87">
        <f t="shared" si="6"/>
        <v>0</v>
      </c>
      <c r="I53" s="63">
        <v>0</v>
      </c>
      <c r="J53" s="61">
        <f t="shared" si="7"/>
        <v>0</v>
      </c>
      <c r="K53" s="61">
        <f t="shared" si="8"/>
        <v>-0.0695196935766616</v>
      </c>
      <c r="L53" s="61">
        <f t="shared" si="9"/>
        <v>-0.0695196935766616</v>
      </c>
      <c r="M53" s="60"/>
      <c r="N53" s="60"/>
    </row>
    <row r="54" spans="1:14">
      <c r="A54" s="82"/>
      <c r="B54" s="83">
        <v>5001010201</v>
      </c>
      <c r="C54" s="83" t="s">
        <v>116</v>
      </c>
      <c r="D54" s="83" t="s">
        <v>627</v>
      </c>
      <c r="E54" s="86">
        <v>0</v>
      </c>
      <c r="F54" s="87">
        <f t="shared" si="5"/>
        <v>0</v>
      </c>
      <c r="G54" s="86">
        <v>0</v>
      </c>
      <c r="H54" s="87">
        <f t="shared" si="6"/>
        <v>0</v>
      </c>
      <c r="I54" s="63">
        <v>0</v>
      </c>
      <c r="J54" s="61">
        <f t="shared" si="7"/>
        <v>0</v>
      </c>
      <c r="K54" s="61">
        <f t="shared" si="8"/>
        <v>0</v>
      </c>
      <c r="L54" s="61">
        <f t="shared" si="9"/>
        <v>0</v>
      </c>
      <c r="M54" s="60"/>
      <c r="N54" s="60"/>
    </row>
    <row r="55" spans="1:14">
      <c r="A55" s="82"/>
      <c r="B55" s="83">
        <v>5207000011</v>
      </c>
      <c r="C55" s="83" t="s">
        <v>118</v>
      </c>
      <c r="D55" s="83" t="s">
        <v>628</v>
      </c>
      <c r="E55" s="86">
        <v>4.25402</v>
      </c>
      <c r="F55" s="87">
        <f t="shared" si="5"/>
        <v>0.0431061841985267</v>
      </c>
      <c r="G55" s="86">
        <v>0</v>
      </c>
      <c r="H55" s="87">
        <f t="shared" si="6"/>
        <v>0</v>
      </c>
      <c r="I55" s="63">
        <v>-0.15632</v>
      </c>
      <c r="J55" s="61">
        <f t="shared" si="7"/>
        <v>-0.00141632690042584</v>
      </c>
      <c r="K55" s="61">
        <f t="shared" si="8"/>
        <v>-0.0445225110989525</v>
      </c>
      <c r="L55" s="61">
        <f t="shared" si="9"/>
        <v>-0.0445225110989525</v>
      </c>
      <c r="M55" s="60"/>
      <c r="N55" s="60"/>
    </row>
    <row r="56" spans="1:14">
      <c r="A56" s="82"/>
      <c r="B56" s="122">
        <v>5207000012</v>
      </c>
      <c r="C56" s="122" t="s">
        <v>120</v>
      </c>
      <c r="D56" s="122" t="s">
        <v>629</v>
      </c>
      <c r="E56" s="123">
        <v>-95.99121</v>
      </c>
      <c r="F56" s="124">
        <f t="shared" si="5"/>
        <v>-0.972683433481614</v>
      </c>
      <c r="G56" s="125">
        <v>0</v>
      </c>
      <c r="H56" s="124">
        <f t="shared" si="6"/>
        <v>0</v>
      </c>
      <c r="I56" s="126">
        <v>0</v>
      </c>
      <c r="J56" s="127">
        <f t="shared" si="7"/>
        <v>0</v>
      </c>
      <c r="K56" s="127">
        <f t="shared" si="8"/>
        <v>0.972683433481614</v>
      </c>
      <c r="L56" s="127">
        <f t="shared" si="9"/>
        <v>0.972683433481614</v>
      </c>
      <c r="M56" s="128"/>
      <c r="N56" s="128"/>
    </row>
    <row r="57" spans="1:14">
      <c r="A57" s="82"/>
      <c r="B57" s="83">
        <v>5207000022</v>
      </c>
      <c r="C57" s="83" t="s">
        <v>122</v>
      </c>
      <c r="D57" s="83" t="s">
        <v>630</v>
      </c>
      <c r="E57" s="86">
        <v>0</v>
      </c>
      <c r="F57" s="87">
        <f t="shared" si="5"/>
        <v>0</v>
      </c>
      <c r="G57" s="86">
        <v>0</v>
      </c>
      <c r="H57" s="87">
        <f t="shared" si="6"/>
        <v>0</v>
      </c>
      <c r="I57" s="63">
        <v>0</v>
      </c>
      <c r="J57" s="61">
        <f t="shared" si="7"/>
        <v>0</v>
      </c>
      <c r="K57" s="61">
        <f t="shared" si="8"/>
        <v>0</v>
      </c>
      <c r="L57" s="61">
        <f t="shared" si="9"/>
        <v>0</v>
      </c>
      <c r="M57" s="60"/>
      <c r="N57" s="60"/>
    </row>
    <row r="58" spans="1:14">
      <c r="A58" s="82"/>
      <c r="B58" s="83">
        <v>5301060000</v>
      </c>
      <c r="C58" s="83" t="s">
        <v>124</v>
      </c>
      <c r="D58" s="83" t="s">
        <v>330</v>
      </c>
      <c r="E58" s="86">
        <v>-1.96387</v>
      </c>
      <c r="F58" s="87">
        <f t="shared" si="5"/>
        <v>-0.019899986827039</v>
      </c>
      <c r="G58" s="86">
        <v>0</v>
      </c>
      <c r="H58" s="87">
        <f t="shared" si="6"/>
        <v>0</v>
      </c>
      <c r="I58" s="63">
        <v>-3.09566</v>
      </c>
      <c r="J58" s="61">
        <f t="shared" si="7"/>
        <v>-0.0280480202953701</v>
      </c>
      <c r="K58" s="61">
        <f t="shared" si="8"/>
        <v>-0.00814803346833112</v>
      </c>
      <c r="L58" s="61">
        <f t="shared" si="9"/>
        <v>-0.00814803346833112</v>
      </c>
      <c r="M58" s="60"/>
      <c r="N58" s="60"/>
    </row>
    <row r="59" spans="1:14">
      <c r="A59" s="82"/>
      <c r="B59" s="83">
        <v>5301999999</v>
      </c>
      <c r="C59" s="83" t="s">
        <v>126</v>
      </c>
      <c r="D59" s="83" t="s">
        <v>631</v>
      </c>
      <c r="E59" s="86">
        <v>0</v>
      </c>
      <c r="F59" s="87">
        <f t="shared" si="5"/>
        <v>0</v>
      </c>
      <c r="G59" s="86">
        <v>0</v>
      </c>
      <c r="H59" s="87">
        <f t="shared" si="6"/>
        <v>0</v>
      </c>
      <c r="I59" s="63">
        <v>-0.30976</v>
      </c>
      <c r="J59" s="61">
        <f t="shared" si="7"/>
        <v>-0.00280655975355622</v>
      </c>
      <c r="K59" s="61">
        <f t="shared" si="8"/>
        <v>-0.00280655975355622</v>
      </c>
      <c r="L59" s="61">
        <f t="shared" si="9"/>
        <v>-0.00280655975355622</v>
      </c>
      <c r="M59" s="60"/>
      <c r="N59" s="60"/>
    </row>
    <row r="60" spans="1:14">
      <c r="A60" s="82"/>
      <c r="B60" s="83">
        <v>5405030000</v>
      </c>
      <c r="C60" s="83" t="s">
        <v>128</v>
      </c>
      <c r="D60" s="83" t="s">
        <v>632</v>
      </c>
      <c r="E60" s="86">
        <v>-1.42682</v>
      </c>
      <c r="F60" s="87">
        <f t="shared" si="5"/>
        <v>-0.0144580339862393</v>
      </c>
      <c r="G60" s="86">
        <v>0</v>
      </c>
      <c r="H60" s="87">
        <f t="shared" si="6"/>
        <v>0</v>
      </c>
      <c r="I60" s="63">
        <v>-1.89004367712187e-15</v>
      </c>
      <c r="J60" s="61">
        <f t="shared" si="7"/>
        <v>-1.71246142712863e-17</v>
      </c>
      <c r="K60" s="61">
        <f t="shared" si="8"/>
        <v>0.0144580339862393</v>
      </c>
      <c r="L60" s="61">
        <f t="shared" si="9"/>
        <v>0.0144580339862393</v>
      </c>
      <c r="M60" s="60"/>
      <c r="N60" s="60"/>
    </row>
    <row r="61" spans="1:14">
      <c r="A61" s="82"/>
      <c r="B61" s="83">
        <v>5601050000</v>
      </c>
      <c r="C61" s="83" t="s">
        <v>130</v>
      </c>
      <c r="D61" s="83" t="s">
        <v>331</v>
      </c>
      <c r="E61" s="86">
        <v>0</v>
      </c>
      <c r="F61" s="87">
        <f t="shared" si="5"/>
        <v>0</v>
      </c>
      <c r="G61" s="86">
        <v>0</v>
      </c>
      <c r="H61" s="87">
        <f t="shared" si="6"/>
        <v>0</v>
      </c>
      <c r="I61" s="63">
        <v>0</v>
      </c>
      <c r="J61" s="61">
        <f t="shared" si="7"/>
        <v>0</v>
      </c>
      <c r="K61" s="61">
        <f t="shared" si="8"/>
        <v>0</v>
      </c>
      <c r="L61" s="61">
        <f t="shared" ref="L61:L92" si="10">K61-H61</f>
        <v>0</v>
      </c>
      <c r="M61" s="60"/>
      <c r="N61" s="60"/>
    </row>
    <row r="62" spans="1:14">
      <c r="A62" s="82"/>
      <c r="B62" s="83">
        <v>5601050100</v>
      </c>
      <c r="C62" s="83" t="s">
        <v>132</v>
      </c>
      <c r="D62" s="83" t="s">
        <v>332</v>
      </c>
      <c r="E62" s="86">
        <v>0.00052</v>
      </c>
      <c r="F62" s="87">
        <f t="shared" si="5"/>
        <v>5.26918439105455e-6</v>
      </c>
      <c r="G62" s="86">
        <v>0</v>
      </c>
      <c r="H62" s="87">
        <f t="shared" si="6"/>
        <v>0</v>
      </c>
      <c r="I62" s="63">
        <v>0</v>
      </c>
      <c r="J62" s="61">
        <f t="shared" si="7"/>
        <v>0</v>
      </c>
      <c r="K62" s="61">
        <f t="shared" si="8"/>
        <v>-5.26918439105455e-6</v>
      </c>
      <c r="L62" s="61">
        <f t="shared" si="10"/>
        <v>-5.26918439105455e-6</v>
      </c>
      <c r="M62" s="60"/>
      <c r="N62" s="60"/>
    </row>
    <row r="63" spans="1:14">
      <c r="A63" s="82"/>
      <c r="B63" s="83">
        <v>5102040893</v>
      </c>
      <c r="C63" s="83" t="s">
        <v>134</v>
      </c>
      <c r="D63" s="83" t="s">
        <v>633</v>
      </c>
      <c r="E63" s="86">
        <v>0</v>
      </c>
      <c r="F63" s="87">
        <f t="shared" si="5"/>
        <v>0</v>
      </c>
      <c r="G63" s="86">
        <v>0</v>
      </c>
      <c r="H63" s="87">
        <f t="shared" si="6"/>
        <v>0</v>
      </c>
      <c r="I63" s="63">
        <v>0</v>
      </c>
      <c r="J63" s="61">
        <f t="shared" si="7"/>
        <v>0</v>
      </c>
      <c r="K63" s="61">
        <f t="shared" si="8"/>
        <v>0</v>
      </c>
      <c r="L63" s="61">
        <f t="shared" si="10"/>
        <v>0</v>
      </c>
      <c r="M63" s="60"/>
      <c r="N63" s="60"/>
    </row>
    <row r="64" spans="1:14">
      <c r="A64" s="82"/>
      <c r="B64" s="83">
        <v>5801000041</v>
      </c>
      <c r="C64" s="83" t="s">
        <v>136</v>
      </c>
      <c r="D64" s="83" t="s">
        <v>634</v>
      </c>
      <c r="E64" s="86">
        <v>0</v>
      </c>
      <c r="F64" s="87">
        <f t="shared" si="5"/>
        <v>0</v>
      </c>
      <c r="G64" s="86">
        <v>0</v>
      </c>
      <c r="H64" s="87">
        <f t="shared" si="6"/>
        <v>0</v>
      </c>
      <c r="I64" s="63">
        <v>0</v>
      </c>
      <c r="J64" s="61">
        <f t="shared" si="7"/>
        <v>0</v>
      </c>
      <c r="K64" s="61">
        <f t="shared" si="8"/>
        <v>0</v>
      </c>
      <c r="L64" s="61">
        <f t="shared" si="10"/>
        <v>0</v>
      </c>
      <c r="M64" s="60"/>
      <c r="N64" s="60"/>
    </row>
    <row r="65" spans="1:14">
      <c r="A65" s="82"/>
      <c r="B65" s="83">
        <v>6666010322</v>
      </c>
      <c r="C65" s="83" t="s">
        <v>138</v>
      </c>
      <c r="D65" s="83" t="s">
        <v>328</v>
      </c>
      <c r="E65" s="86">
        <v>2.91022</v>
      </c>
      <c r="F65" s="87">
        <f t="shared" si="5"/>
        <v>0.029489395766413</v>
      </c>
      <c r="G65" s="86">
        <v>3.074727612025</v>
      </c>
      <c r="H65" s="87">
        <f t="shared" si="6"/>
        <v>0.0293658806241241</v>
      </c>
      <c r="I65" s="63">
        <v>1.15027</v>
      </c>
      <c r="J65" s="61">
        <f t="shared" si="7"/>
        <v>0.0104219443689408</v>
      </c>
      <c r="K65" s="61">
        <f t="shared" si="8"/>
        <v>-0.0190674513974722</v>
      </c>
      <c r="L65" s="61">
        <f t="shared" si="10"/>
        <v>-0.0484333320215963</v>
      </c>
      <c r="M65" s="60"/>
      <c r="N65" s="60"/>
    </row>
    <row r="66" spans="1:14">
      <c r="A66" s="82"/>
      <c r="B66" s="83">
        <v>6666020101</v>
      </c>
      <c r="C66" s="83" t="s">
        <v>140</v>
      </c>
      <c r="D66" s="83" t="s">
        <v>335</v>
      </c>
      <c r="E66" s="86">
        <v>0</v>
      </c>
      <c r="F66" s="87">
        <f t="shared" si="5"/>
        <v>0</v>
      </c>
      <c r="G66" s="86">
        <v>7.45717508480353</v>
      </c>
      <c r="H66" s="87">
        <f t="shared" si="6"/>
        <v>0.071221435185704</v>
      </c>
      <c r="I66" s="63">
        <v>0.00434</v>
      </c>
      <c r="J66" s="61">
        <f t="shared" si="7"/>
        <v>3.93222796049651e-5</v>
      </c>
      <c r="K66" s="61">
        <f t="shared" si="8"/>
        <v>3.93222796049651e-5</v>
      </c>
      <c r="L66" s="61">
        <f t="shared" si="10"/>
        <v>-0.071182112906099</v>
      </c>
      <c r="M66" s="60"/>
      <c r="N66" s="60"/>
    </row>
    <row r="67" spans="1:14">
      <c r="A67" s="82"/>
      <c r="B67" s="83">
        <v>6666020201</v>
      </c>
      <c r="C67" s="83" t="s">
        <v>143</v>
      </c>
      <c r="D67" s="83" t="s">
        <v>635</v>
      </c>
      <c r="E67" s="86">
        <v>0.26595</v>
      </c>
      <c r="F67" s="87">
        <f t="shared" si="5"/>
        <v>0.00269488382461722</v>
      </c>
      <c r="G67" s="86">
        <v>0</v>
      </c>
      <c r="H67" s="87">
        <f t="shared" si="6"/>
        <v>0</v>
      </c>
      <c r="I67" s="63">
        <v>0.07791</v>
      </c>
      <c r="J67" s="61">
        <f t="shared" si="7"/>
        <v>0.000705898341940745</v>
      </c>
      <c r="K67" s="61">
        <f t="shared" si="8"/>
        <v>-0.00198898548267648</v>
      </c>
      <c r="L67" s="61">
        <f t="shared" si="10"/>
        <v>-0.00198898548267648</v>
      </c>
      <c r="M67" s="60"/>
      <c r="N67" s="60"/>
    </row>
    <row r="68" spans="1:14">
      <c r="A68" s="82"/>
      <c r="B68" s="83">
        <v>6666020202</v>
      </c>
      <c r="C68" s="83" t="s">
        <v>146</v>
      </c>
      <c r="D68" s="83" t="s">
        <v>636</v>
      </c>
      <c r="E68" s="86">
        <v>0</v>
      </c>
      <c r="F68" s="87">
        <f t="shared" si="5"/>
        <v>0</v>
      </c>
      <c r="G68" s="86">
        <v>0</v>
      </c>
      <c r="H68" s="87">
        <f t="shared" si="6"/>
        <v>0</v>
      </c>
      <c r="I68" s="63">
        <v>0.35197</v>
      </c>
      <c r="J68" s="61">
        <f t="shared" si="7"/>
        <v>0.00318900063423032</v>
      </c>
      <c r="K68" s="61">
        <f t="shared" si="8"/>
        <v>0.00318900063423032</v>
      </c>
      <c r="L68" s="61">
        <f t="shared" si="10"/>
        <v>0.00318900063423032</v>
      </c>
      <c r="M68" s="60"/>
      <c r="N68" s="60"/>
    </row>
    <row r="69" spans="1:14">
      <c r="A69" s="82"/>
      <c r="B69" s="83">
        <v>6666020204</v>
      </c>
      <c r="C69" s="83" t="s">
        <v>148</v>
      </c>
      <c r="D69" s="83" t="s">
        <v>637</v>
      </c>
      <c r="E69" s="86">
        <v>0.02297</v>
      </c>
      <c r="F69" s="87">
        <f t="shared" si="5"/>
        <v>0.000232756087427929</v>
      </c>
      <c r="G69" s="86">
        <v>3.62581625730859</v>
      </c>
      <c r="H69" s="87">
        <f t="shared" si="6"/>
        <v>0.034629177219054</v>
      </c>
      <c r="I69" s="63">
        <v>4.86436</v>
      </c>
      <c r="J69" s="61">
        <f t="shared" si="7"/>
        <v>0.0440732082993567</v>
      </c>
      <c r="K69" s="61">
        <f t="shared" si="8"/>
        <v>0.0438404522119288</v>
      </c>
      <c r="L69" s="61">
        <f t="shared" si="10"/>
        <v>0.00921127499287477</v>
      </c>
      <c r="M69" s="60"/>
      <c r="N69" s="60"/>
    </row>
    <row r="70" spans="1:14">
      <c r="A70" s="82"/>
      <c r="B70" s="83">
        <v>6666020205</v>
      </c>
      <c r="C70" s="83" t="s">
        <v>150</v>
      </c>
      <c r="D70" s="83" t="s">
        <v>638</v>
      </c>
      <c r="E70" s="86">
        <v>0</v>
      </c>
      <c r="F70" s="87">
        <f t="shared" si="5"/>
        <v>0</v>
      </c>
      <c r="G70" s="86">
        <v>0</v>
      </c>
      <c r="H70" s="87">
        <f t="shared" si="6"/>
        <v>0</v>
      </c>
      <c r="I70" s="63">
        <v>0</v>
      </c>
      <c r="J70" s="61">
        <f t="shared" si="7"/>
        <v>0</v>
      </c>
      <c r="K70" s="61">
        <f t="shared" si="8"/>
        <v>0</v>
      </c>
      <c r="L70" s="61">
        <f t="shared" si="10"/>
        <v>0</v>
      </c>
      <c r="M70" s="60"/>
      <c r="N70" s="60"/>
    </row>
    <row r="71" spans="1:14">
      <c r="A71" s="82"/>
      <c r="B71" s="83">
        <v>6666020301</v>
      </c>
      <c r="C71" s="83" t="s">
        <v>152</v>
      </c>
      <c r="D71" s="83" t="s">
        <v>639</v>
      </c>
      <c r="E71" s="86">
        <v>3.55895</v>
      </c>
      <c r="F71" s="87">
        <f t="shared" si="5"/>
        <v>0.0360630072856607</v>
      </c>
      <c r="G71" s="86">
        <v>0</v>
      </c>
      <c r="H71" s="87">
        <f t="shared" si="6"/>
        <v>0</v>
      </c>
      <c r="I71" s="63">
        <v>0.99068</v>
      </c>
      <c r="J71" s="61">
        <f t="shared" si="7"/>
        <v>0.00897598985231494</v>
      </c>
      <c r="K71" s="61">
        <f t="shared" si="8"/>
        <v>-0.0270870174333458</v>
      </c>
      <c r="L71" s="61">
        <f t="shared" si="10"/>
        <v>-0.0270870174333458</v>
      </c>
      <c r="M71" s="60"/>
      <c r="N71" s="60"/>
    </row>
    <row r="72" spans="1:14">
      <c r="A72" s="82"/>
      <c r="B72" s="83">
        <v>6666020302</v>
      </c>
      <c r="C72" s="83" t="s">
        <v>154</v>
      </c>
      <c r="D72" s="83" t="s">
        <v>640</v>
      </c>
      <c r="E72" s="86">
        <v>0</v>
      </c>
      <c r="F72" s="87">
        <f t="shared" si="5"/>
        <v>0</v>
      </c>
      <c r="G72" s="86">
        <v>1.16773444591436</v>
      </c>
      <c r="H72" s="87">
        <f t="shared" si="6"/>
        <v>0.0111527116110342</v>
      </c>
      <c r="I72" s="63">
        <v>0</v>
      </c>
      <c r="J72" s="61">
        <f t="shared" si="7"/>
        <v>0</v>
      </c>
      <c r="K72" s="61">
        <f t="shared" si="8"/>
        <v>0</v>
      </c>
      <c r="L72" s="61">
        <f t="shared" si="10"/>
        <v>-0.0111527116110342</v>
      </c>
      <c r="M72" s="60"/>
      <c r="N72" s="60"/>
    </row>
    <row r="73" spans="1:14">
      <c r="A73" s="82"/>
      <c r="B73" s="83" t="s">
        <v>156</v>
      </c>
      <c r="C73" s="83" t="s">
        <v>157</v>
      </c>
      <c r="D73" s="83" t="s">
        <v>343</v>
      </c>
      <c r="E73" s="86">
        <v>0</v>
      </c>
      <c r="F73" s="87">
        <f t="shared" si="5"/>
        <v>0</v>
      </c>
      <c r="G73" s="86">
        <v>0</v>
      </c>
      <c r="H73" s="87">
        <f t="shared" si="6"/>
        <v>0</v>
      </c>
      <c r="I73" s="63">
        <v>0</v>
      </c>
      <c r="J73" s="61">
        <f t="shared" si="7"/>
        <v>0</v>
      </c>
      <c r="K73" s="61">
        <f t="shared" si="8"/>
        <v>0</v>
      </c>
      <c r="L73" s="61">
        <f t="shared" si="10"/>
        <v>0</v>
      </c>
      <c r="M73" s="60"/>
      <c r="N73" s="60"/>
    </row>
    <row r="74" spans="1:14">
      <c r="A74" s="82"/>
      <c r="B74" s="83">
        <v>6666020405</v>
      </c>
      <c r="C74" s="83" t="s">
        <v>159</v>
      </c>
      <c r="D74" s="83" t="s">
        <v>641</v>
      </c>
      <c r="E74" s="86">
        <v>0</v>
      </c>
      <c r="F74" s="87">
        <f t="shared" si="5"/>
        <v>0</v>
      </c>
      <c r="G74" s="86">
        <v>0</v>
      </c>
      <c r="H74" s="87">
        <f t="shared" si="6"/>
        <v>0</v>
      </c>
      <c r="I74" s="63">
        <v>0</v>
      </c>
      <c r="J74" s="61">
        <f t="shared" si="7"/>
        <v>0</v>
      </c>
      <c r="K74" s="61">
        <f t="shared" si="8"/>
        <v>0</v>
      </c>
      <c r="L74" s="61">
        <f t="shared" si="10"/>
        <v>0</v>
      </c>
      <c r="M74" s="60"/>
      <c r="N74" s="60"/>
    </row>
    <row r="75" spans="1:14">
      <c r="A75" s="82"/>
      <c r="B75" s="83">
        <v>6666020495</v>
      </c>
      <c r="C75" s="83" t="s">
        <v>161</v>
      </c>
      <c r="D75" s="83" t="s">
        <v>642</v>
      </c>
      <c r="E75" s="86">
        <v>0.44353</v>
      </c>
      <c r="F75" s="87">
        <f t="shared" si="5"/>
        <v>0.00449431029416235</v>
      </c>
      <c r="G75" s="86">
        <v>0</v>
      </c>
      <c r="H75" s="87">
        <f t="shared" si="6"/>
        <v>0</v>
      </c>
      <c r="I75" s="63">
        <v>0.25046</v>
      </c>
      <c r="J75" s="61">
        <f t="shared" si="7"/>
        <v>0.00226927607139621</v>
      </c>
      <c r="K75" s="61">
        <f t="shared" si="8"/>
        <v>-0.00222503422276614</v>
      </c>
      <c r="L75" s="61">
        <f t="shared" si="10"/>
        <v>-0.00222503422276614</v>
      </c>
      <c r="M75" s="60"/>
      <c r="N75" s="60"/>
    </row>
    <row r="76" spans="1:14">
      <c r="A76" s="82"/>
      <c r="B76" s="83">
        <v>6666020504</v>
      </c>
      <c r="C76" s="83" t="s">
        <v>163</v>
      </c>
      <c r="D76" s="83" t="s">
        <v>344</v>
      </c>
      <c r="E76" s="86">
        <v>0</v>
      </c>
      <c r="F76" s="87">
        <f t="shared" si="5"/>
        <v>0</v>
      </c>
      <c r="G76" s="86">
        <v>0</v>
      </c>
      <c r="H76" s="87">
        <f t="shared" si="6"/>
        <v>0</v>
      </c>
      <c r="I76" s="63">
        <v>0</v>
      </c>
      <c r="J76" s="61">
        <f t="shared" si="7"/>
        <v>0</v>
      </c>
      <c r="K76" s="61">
        <f t="shared" si="8"/>
        <v>0</v>
      </c>
      <c r="L76" s="61">
        <f t="shared" si="10"/>
        <v>0</v>
      </c>
      <c r="M76" s="60"/>
      <c r="N76" s="60"/>
    </row>
    <row r="77" spans="1:14">
      <c r="A77" s="82"/>
      <c r="B77" s="83">
        <v>6666020508</v>
      </c>
      <c r="C77" s="83" t="s">
        <v>165</v>
      </c>
      <c r="D77" s="83" t="s">
        <v>345</v>
      </c>
      <c r="E77" s="86">
        <v>0</v>
      </c>
      <c r="F77" s="87">
        <f t="shared" si="5"/>
        <v>0</v>
      </c>
      <c r="G77" s="86">
        <v>0</v>
      </c>
      <c r="H77" s="87">
        <f t="shared" si="6"/>
        <v>0</v>
      </c>
      <c r="I77" s="63">
        <v>0.00139</v>
      </c>
      <c r="J77" s="61">
        <f t="shared" si="7"/>
        <v>1.25940019932953e-5</v>
      </c>
      <c r="K77" s="61">
        <f t="shared" si="8"/>
        <v>1.25940019932953e-5</v>
      </c>
      <c r="L77" s="61">
        <f t="shared" si="10"/>
        <v>1.25940019932953e-5</v>
      </c>
      <c r="M77" s="60"/>
      <c r="N77" s="60"/>
    </row>
    <row r="78" spans="1:14">
      <c r="A78" s="82"/>
      <c r="B78" s="83">
        <v>6666020602</v>
      </c>
      <c r="C78" s="83" t="s">
        <v>167</v>
      </c>
      <c r="D78" s="83" t="s">
        <v>643</v>
      </c>
      <c r="E78" s="86">
        <v>2.05633</v>
      </c>
      <c r="F78" s="87">
        <f t="shared" si="5"/>
        <v>0.0208368883439561</v>
      </c>
      <c r="G78" s="86">
        <v>0.382119344386428</v>
      </c>
      <c r="H78" s="87">
        <f t="shared" si="6"/>
        <v>0.00364951711739764</v>
      </c>
      <c r="I78" s="63">
        <v>0</v>
      </c>
      <c r="J78" s="61">
        <f t="shared" si="7"/>
        <v>0</v>
      </c>
      <c r="K78" s="61">
        <f t="shared" si="8"/>
        <v>-0.0208368883439561</v>
      </c>
      <c r="L78" s="61">
        <f t="shared" si="10"/>
        <v>-0.0244864054613537</v>
      </c>
      <c r="M78" s="60"/>
      <c r="N78" s="60"/>
    </row>
    <row r="79" spans="1:14">
      <c r="A79" s="82"/>
      <c r="B79" s="83">
        <v>6666020701</v>
      </c>
      <c r="C79" s="83" t="s">
        <v>170</v>
      </c>
      <c r="D79" s="83" t="s">
        <v>348</v>
      </c>
      <c r="E79" s="86">
        <v>0</v>
      </c>
      <c r="F79" s="87">
        <f t="shared" si="5"/>
        <v>0</v>
      </c>
      <c r="G79" s="86">
        <v>0</v>
      </c>
      <c r="H79" s="87">
        <f t="shared" si="6"/>
        <v>0</v>
      </c>
      <c r="I79" s="63">
        <v>0</v>
      </c>
      <c r="J79" s="61">
        <f t="shared" si="7"/>
        <v>0</v>
      </c>
      <c r="K79" s="61">
        <f t="shared" si="8"/>
        <v>0</v>
      </c>
      <c r="L79" s="61">
        <f t="shared" si="10"/>
        <v>0</v>
      </c>
      <c r="M79" s="60"/>
      <c r="N79" s="60"/>
    </row>
    <row r="80" spans="1:14">
      <c r="A80" s="82"/>
      <c r="B80" s="83">
        <v>6666020802</v>
      </c>
      <c r="C80" s="83" t="s">
        <v>172</v>
      </c>
      <c r="D80" s="83" t="s">
        <v>644</v>
      </c>
      <c r="E80" s="86">
        <v>23.699</v>
      </c>
      <c r="F80" s="87">
        <f t="shared" si="5"/>
        <v>0.240143078622311</v>
      </c>
      <c r="G80" s="86">
        <v>20.409</v>
      </c>
      <c r="H80" s="87">
        <f t="shared" si="6"/>
        <v>0.194920764790295</v>
      </c>
      <c r="I80" s="63">
        <v>20.41218</v>
      </c>
      <c r="J80" s="61">
        <f t="shared" si="7"/>
        <v>0.184943191084534</v>
      </c>
      <c r="K80" s="61">
        <f t="shared" si="8"/>
        <v>-0.0551998875377772</v>
      </c>
      <c r="L80" s="61">
        <f t="shared" si="10"/>
        <v>-0.250120652328072</v>
      </c>
      <c r="M80" s="60" t="s">
        <v>802</v>
      </c>
      <c r="N80" s="60"/>
    </row>
    <row r="81" spans="1:14">
      <c r="A81" s="82"/>
      <c r="B81" s="83">
        <v>6666020803</v>
      </c>
      <c r="C81" s="83" t="s">
        <v>174</v>
      </c>
      <c r="D81" s="83" t="s">
        <v>645</v>
      </c>
      <c r="E81" s="86">
        <v>7.13547</v>
      </c>
      <c r="F81" s="87">
        <f t="shared" si="5"/>
        <v>0.0723040522054577</v>
      </c>
      <c r="G81" s="86">
        <v>3.28526479329258</v>
      </c>
      <c r="H81" s="87">
        <f t="shared" si="6"/>
        <v>0.0313766635331089</v>
      </c>
      <c r="I81" s="63">
        <v>4.45253</v>
      </c>
      <c r="J81" s="61">
        <f t="shared" si="7"/>
        <v>0.0403418501404367</v>
      </c>
      <c r="K81" s="61">
        <f t="shared" si="8"/>
        <v>-0.031962202065021</v>
      </c>
      <c r="L81" s="61">
        <f t="shared" si="10"/>
        <v>-0.0633388655981299</v>
      </c>
      <c r="M81" s="60"/>
      <c r="N81" s="60"/>
    </row>
    <row r="82" spans="1:14">
      <c r="A82" s="82"/>
      <c r="B82" s="83">
        <v>6666021100</v>
      </c>
      <c r="C82" s="83" t="s">
        <v>176</v>
      </c>
      <c r="D82" s="83" t="s">
        <v>352</v>
      </c>
      <c r="E82" s="86">
        <v>8.48654</v>
      </c>
      <c r="F82" s="87">
        <f t="shared" si="5"/>
        <v>0.085994507888577</v>
      </c>
      <c r="G82" s="86">
        <v>16.7810417921433</v>
      </c>
      <c r="H82" s="87">
        <f t="shared" si="6"/>
        <v>0.160271130388675</v>
      </c>
      <c r="I82" s="63">
        <v>16.83585</v>
      </c>
      <c r="J82" s="61">
        <f t="shared" si="7"/>
        <v>0.152540092416417</v>
      </c>
      <c r="K82" s="61">
        <f t="shared" si="8"/>
        <v>0.0665455845278405</v>
      </c>
      <c r="L82" s="61">
        <f t="shared" si="10"/>
        <v>-0.0937255458608345</v>
      </c>
      <c r="M82" s="60" t="s">
        <v>803</v>
      </c>
      <c r="N82" s="60"/>
    </row>
    <row r="83" spans="1:14">
      <c r="A83" s="82"/>
      <c r="B83" s="83">
        <v>6666021104</v>
      </c>
      <c r="C83" s="83" t="s">
        <v>178</v>
      </c>
      <c r="D83" s="83" t="s">
        <v>355</v>
      </c>
      <c r="E83" s="86">
        <v>0</v>
      </c>
      <c r="F83" s="87">
        <f t="shared" si="5"/>
        <v>0</v>
      </c>
      <c r="G83" s="86">
        <v>0</v>
      </c>
      <c r="H83" s="87">
        <f t="shared" si="6"/>
        <v>0</v>
      </c>
      <c r="I83" s="63">
        <v>0</v>
      </c>
      <c r="J83" s="61">
        <f t="shared" si="7"/>
        <v>0</v>
      </c>
      <c r="K83" s="61">
        <f t="shared" si="8"/>
        <v>0</v>
      </c>
      <c r="L83" s="61">
        <f t="shared" si="10"/>
        <v>0</v>
      </c>
      <c r="M83" s="60"/>
      <c r="N83" s="60"/>
    </row>
    <row r="84" spans="1:14">
      <c r="A84" s="82"/>
      <c r="B84" s="83">
        <v>6666021902</v>
      </c>
      <c r="C84" s="83" t="s">
        <v>180</v>
      </c>
      <c r="D84" s="83" t="s">
        <v>360</v>
      </c>
      <c r="E84" s="86">
        <v>16.72079</v>
      </c>
      <c r="F84" s="87">
        <f t="shared" si="5"/>
        <v>0.169432549373271</v>
      </c>
      <c r="G84" s="86">
        <v>10.3256139309497</v>
      </c>
      <c r="H84" s="87">
        <f t="shared" si="6"/>
        <v>0.0986171083517093</v>
      </c>
      <c r="I84" s="63">
        <v>11.66625</v>
      </c>
      <c r="J84" s="61">
        <f t="shared" si="7"/>
        <v>0.105701277521066</v>
      </c>
      <c r="K84" s="61">
        <f t="shared" si="8"/>
        <v>-0.0637312718522055</v>
      </c>
      <c r="L84" s="61">
        <f t="shared" si="10"/>
        <v>-0.162348380203915</v>
      </c>
      <c r="M84" s="60" t="s">
        <v>804</v>
      </c>
      <c r="N84" s="60"/>
    </row>
    <row r="85" spans="1:14">
      <c r="A85" s="82"/>
      <c r="B85" s="83">
        <v>6666022100</v>
      </c>
      <c r="C85" s="83" t="s">
        <v>182</v>
      </c>
      <c r="D85" s="83" t="s">
        <v>361</v>
      </c>
      <c r="E85" s="86">
        <v>15.04888</v>
      </c>
      <c r="F85" s="87">
        <f t="shared" si="5"/>
        <v>0.152491006920871</v>
      </c>
      <c r="G85" s="86">
        <v>13.0622776470673</v>
      </c>
      <c r="H85" s="87">
        <f t="shared" si="6"/>
        <v>0.124754233371039</v>
      </c>
      <c r="I85" s="63">
        <v>13.37186</v>
      </c>
      <c r="J85" s="61">
        <f t="shared" si="7"/>
        <v>0.121154842801486</v>
      </c>
      <c r="K85" s="61">
        <f t="shared" si="8"/>
        <v>-0.0313361641193851</v>
      </c>
      <c r="L85" s="61">
        <f t="shared" si="10"/>
        <v>-0.156090397490424</v>
      </c>
      <c r="M85" s="60"/>
      <c r="N85" s="60"/>
    </row>
    <row r="86" spans="1:14">
      <c r="A86" s="82"/>
      <c r="B86" s="83">
        <v>6666022300</v>
      </c>
      <c r="C86" s="83" t="s">
        <v>184</v>
      </c>
      <c r="D86" s="83" t="s">
        <v>362</v>
      </c>
      <c r="E86" s="86">
        <v>0</v>
      </c>
      <c r="F86" s="87">
        <f t="shared" si="5"/>
        <v>0</v>
      </c>
      <c r="G86" s="86">
        <v>0</v>
      </c>
      <c r="H86" s="87">
        <f t="shared" si="6"/>
        <v>0</v>
      </c>
      <c r="I86" s="63">
        <v>0</v>
      </c>
      <c r="J86" s="61">
        <f t="shared" si="7"/>
        <v>0</v>
      </c>
      <c r="K86" s="61">
        <f t="shared" si="8"/>
        <v>0</v>
      </c>
      <c r="L86" s="61">
        <f t="shared" si="10"/>
        <v>0</v>
      </c>
      <c r="M86" s="60"/>
      <c r="N86" s="60"/>
    </row>
    <row r="87" spans="1:14">
      <c r="A87" s="82"/>
      <c r="B87" s="83">
        <v>6666029700</v>
      </c>
      <c r="C87" s="83" t="s">
        <v>186</v>
      </c>
      <c r="D87" s="83" t="s">
        <v>646</v>
      </c>
      <c r="E87" s="86">
        <v>0</v>
      </c>
      <c r="F87" s="87">
        <f t="shared" si="5"/>
        <v>0</v>
      </c>
      <c r="G87" s="86">
        <v>0</v>
      </c>
      <c r="H87" s="87">
        <f t="shared" si="6"/>
        <v>0</v>
      </c>
      <c r="I87" s="63">
        <v>0</v>
      </c>
      <c r="J87" s="61">
        <f t="shared" si="7"/>
        <v>0</v>
      </c>
      <c r="K87" s="61">
        <f t="shared" si="8"/>
        <v>0</v>
      </c>
      <c r="L87" s="61">
        <f t="shared" si="10"/>
        <v>0</v>
      </c>
      <c r="M87" s="60"/>
      <c r="N87" s="60"/>
    </row>
    <row r="88" spans="1:14">
      <c r="A88" s="82"/>
      <c r="B88" s="83">
        <v>6666029900</v>
      </c>
      <c r="C88" s="83" t="s">
        <v>188</v>
      </c>
      <c r="D88" s="83" t="s">
        <v>363</v>
      </c>
      <c r="E88" s="86">
        <v>0.00385</v>
      </c>
      <c r="F88" s="87">
        <f t="shared" si="5"/>
        <v>3.90122305876154e-5</v>
      </c>
      <c r="G88" s="86">
        <v>0</v>
      </c>
      <c r="H88" s="87">
        <f t="shared" si="6"/>
        <v>0</v>
      </c>
      <c r="I88" s="63">
        <v>-0.01671</v>
      </c>
      <c r="J88" s="61">
        <f t="shared" si="7"/>
        <v>-0.000151399836912204</v>
      </c>
      <c r="K88" s="61">
        <f t="shared" si="8"/>
        <v>-0.00019041206749982</v>
      </c>
      <c r="L88" s="61">
        <f t="shared" si="10"/>
        <v>-0.00019041206749982</v>
      </c>
      <c r="M88" s="60"/>
      <c r="N88" s="60"/>
    </row>
    <row r="89" spans="1:14">
      <c r="A89" s="82"/>
      <c r="B89" s="83">
        <v>6666029996</v>
      </c>
      <c r="C89" s="83" t="s">
        <v>190</v>
      </c>
      <c r="D89" s="83" t="s">
        <v>647</v>
      </c>
      <c r="E89" s="86">
        <v>0.18828</v>
      </c>
      <c r="F89" s="87">
        <f t="shared" si="5"/>
        <v>0.00190785007143798</v>
      </c>
      <c r="G89" s="86">
        <v>0</v>
      </c>
      <c r="H89" s="87">
        <f t="shared" si="6"/>
        <v>0</v>
      </c>
      <c r="I89" s="63">
        <v>0.0471</v>
      </c>
      <c r="J89" s="61">
        <f t="shared" si="7"/>
        <v>0.000426746398477847</v>
      </c>
      <c r="K89" s="61">
        <f t="shared" si="8"/>
        <v>-0.00148110367296013</v>
      </c>
      <c r="L89" s="61">
        <f t="shared" si="10"/>
        <v>-0.00148110367296013</v>
      </c>
      <c r="M89" s="60"/>
      <c r="N89" s="60"/>
    </row>
    <row r="90" spans="1:14">
      <c r="A90" s="82"/>
      <c r="B90" s="83">
        <v>6666029997</v>
      </c>
      <c r="C90" s="83" t="s">
        <v>191</v>
      </c>
      <c r="D90" s="83" t="s">
        <v>364</v>
      </c>
      <c r="E90" s="86">
        <v>0</v>
      </c>
      <c r="F90" s="87">
        <f t="shared" si="5"/>
        <v>0</v>
      </c>
      <c r="G90" s="86">
        <v>0</v>
      </c>
      <c r="H90" s="87">
        <f t="shared" si="6"/>
        <v>0</v>
      </c>
      <c r="I90" s="63">
        <v>6.84197</v>
      </c>
      <c r="J90" s="61">
        <f t="shared" si="7"/>
        <v>0.061991211379904</v>
      </c>
      <c r="K90" s="61">
        <f t="shared" si="8"/>
        <v>0.061991211379904</v>
      </c>
      <c r="L90" s="61">
        <f t="shared" si="10"/>
        <v>0.061991211379904</v>
      </c>
      <c r="M90" s="60"/>
      <c r="N90" s="60"/>
    </row>
    <row r="91" spans="1:14">
      <c r="A91" s="82"/>
      <c r="B91" s="83">
        <v>6666030702</v>
      </c>
      <c r="C91" s="83" t="s">
        <v>193</v>
      </c>
      <c r="D91" s="83" t="s">
        <v>648</v>
      </c>
      <c r="E91" s="86">
        <v>0</v>
      </c>
      <c r="F91" s="87">
        <f t="shared" si="5"/>
        <v>0</v>
      </c>
      <c r="G91" s="86">
        <v>0</v>
      </c>
      <c r="H91" s="87">
        <f t="shared" si="6"/>
        <v>0</v>
      </c>
      <c r="I91" s="63">
        <v>0</v>
      </c>
      <c r="J91" s="61">
        <f t="shared" si="7"/>
        <v>0</v>
      </c>
      <c r="K91" s="61">
        <f t="shared" si="8"/>
        <v>0</v>
      </c>
      <c r="L91" s="61">
        <f t="shared" si="10"/>
        <v>0</v>
      </c>
      <c r="M91" s="60"/>
      <c r="N91" s="60"/>
    </row>
    <row r="92" spans="1:14">
      <c r="A92" s="82"/>
      <c r="B92" s="83">
        <v>6666031200</v>
      </c>
      <c r="C92" s="83" t="s">
        <v>195</v>
      </c>
      <c r="D92" s="83" t="s">
        <v>649</v>
      </c>
      <c r="E92" s="86">
        <v>0</v>
      </c>
      <c r="F92" s="87">
        <f t="shared" ref="F92:F98" si="11">E92/$G$26*1000</f>
        <v>0</v>
      </c>
      <c r="G92" s="86">
        <v>0</v>
      </c>
      <c r="H92" s="87">
        <f t="shared" ref="H92:H98" si="12">G92/$I$26*1000</f>
        <v>0</v>
      </c>
      <c r="I92" s="63">
        <v>0</v>
      </c>
      <c r="J92" s="61">
        <f t="shared" si="7"/>
        <v>0</v>
      </c>
      <c r="K92" s="61">
        <f t="shared" si="8"/>
        <v>0</v>
      </c>
      <c r="L92" s="61">
        <f t="shared" si="10"/>
        <v>0</v>
      </c>
      <c r="M92" s="60"/>
      <c r="N92" s="60"/>
    </row>
    <row r="93" spans="1:14">
      <c r="A93" s="82"/>
      <c r="B93" s="83">
        <v>6666050107</v>
      </c>
      <c r="C93" s="83" t="s">
        <v>197</v>
      </c>
      <c r="D93" s="83" t="s">
        <v>367</v>
      </c>
      <c r="E93" s="86">
        <v>0</v>
      </c>
      <c r="F93" s="87">
        <f t="shared" si="11"/>
        <v>0</v>
      </c>
      <c r="G93" s="86">
        <v>0</v>
      </c>
      <c r="H93" s="87">
        <f t="shared" si="12"/>
        <v>0</v>
      </c>
      <c r="I93" s="63">
        <v>0</v>
      </c>
      <c r="J93" s="61">
        <f t="shared" ref="J93:J156" si="13">I93/$K$26*1000</f>
        <v>0</v>
      </c>
      <c r="K93" s="61">
        <f t="shared" ref="K93:K156" si="14">J93-F93</f>
        <v>0</v>
      </c>
      <c r="L93" s="61">
        <f t="shared" ref="L93:L124" si="15">K93-H93</f>
        <v>0</v>
      </c>
      <c r="M93" s="60"/>
      <c r="N93" s="60"/>
    </row>
    <row r="94" spans="1:14">
      <c r="A94" s="82"/>
      <c r="B94" s="83">
        <v>6666070100</v>
      </c>
      <c r="C94" s="83" t="s">
        <v>199</v>
      </c>
      <c r="D94" s="83" t="s">
        <v>650</v>
      </c>
      <c r="E94" s="86">
        <v>0</v>
      </c>
      <c r="F94" s="87">
        <f t="shared" si="11"/>
        <v>0</v>
      </c>
      <c r="G94" s="86">
        <v>0</v>
      </c>
      <c r="H94" s="87">
        <f t="shared" si="12"/>
        <v>0</v>
      </c>
      <c r="I94" s="63">
        <v>0</v>
      </c>
      <c r="J94" s="61">
        <f t="shared" si="13"/>
        <v>0</v>
      </c>
      <c r="K94" s="61">
        <f t="shared" si="14"/>
        <v>0</v>
      </c>
      <c r="L94" s="61">
        <f t="shared" si="15"/>
        <v>0</v>
      </c>
      <c r="M94" s="60"/>
      <c r="N94" s="60"/>
    </row>
    <row r="95" spans="1:14">
      <c r="A95" s="82"/>
      <c r="B95" s="83">
        <v>6666070300</v>
      </c>
      <c r="C95" s="83" t="s">
        <v>201</v>
      </c>
      <c r="D95" s="83" t="s">
        <v>651</v>
      </c>
      <c r="E95" s="86">
        <v>0</v>
      </c>
      <c r="F95" s="87">
        <f t="shared" si="11"/>
        <v>0</v>
      </c>
      <c r="G95" s="86">
        <v>0</v>
      </c>
      <c r="H95" s="87">
        <f t="shared" si="12"/>
        <v>0</v>
      </c>
      <c r="I95" s="63">
        <v>0</v>
      </c>
      <c r="J95" s="61">
        <f t="shared" si="13"/>
        <v>0</v>
      </c>
      <c r="K95" s="61">
        <f t="shared" si="14"/>
        <v>0</v>
      </c>
      <c r="L95" s="61">
        <f t="shared" si="15"/>
        <v>0</v>
      </c>
      <c r="M95" s="60"/>
      <c r="N95" s="60"/>
    </row>
    <row r="96" spans="1:14">
      <c r="A96" s="82"/>
      <c r="B96" s="83">
        <v>6666070400</v>
      </c>
      <c r="C96" s="83" t="s">
        <v>203</v>
      </c>
      <c r="D96" s="83" t="s">
        <v>652</v>
      </c>
      <c r="E96" s="86">
        <v>16.89738</v>
      </c>
      <c r="F96" s="87">
        <f t="shared" si="11"/>
        <v>0.171221944126379</v>
      </c>
      <c r="G96" s="86">
        <v>12.9</v>
      </c>
      <c r="H96" s="87">
        <f t="shared" si="12"/>
        <v>0.123204364045019</v>
      </c>
      <c r="I96" s="63">
        <v>4.97443</v>
      </c>
      <c r="J96" s="61">
        <f t="shared" si="13"/>
        <v>0.0450704901694301</v>
      </c>
      <c r="K96" s="61">
        <f t="shared" si="14"/>
        <v>-0.126151453956949</v>
      </c>
      <c r="L96" s="61">
        <f t="shared" si="15"/>
        <v>-0.249355818001968</v>
      </c>
      <c r="M96" s="60" t="s">
        <v>805</v>
      </c>
      <c r="N96" s="60"/>
    </row>
    <row r="97" spans="1:14">
      <c r="A97" s="82"/>
      <c r="B97" s="83">
        <v>5401050201</v>
      </c>
      <c r="C97" s="83" t="s">
        <v>206</v>
      </c>
      <c r="D97" s="83" t="s">
        <v>653</v>
      </c>
      <c r="E97" s="86">
        <v>0</v>
      </c>
      <c r="F97" s="87">
        <f t="shared" si="11"/>
        <v>0</v>
      </c>
      <c r="G97" s="86">
        <v>0</v>
      </c>
      <c r="H97" s="87">
        <f t="shared" si="12"/>
        <v>0</v>
      </c>
      <c r="I97" s="63">
        <v>0</v>
      </c>
      <c r="J97" s="61">
        <f t="shared" si="13"/>
        <v>0</v>
      </c>
      <c r="K97" s="61">
        <f t="shared" si="14"/>
        <v>0</v>
      </c>
      <c r="L97" s="61">
        <f t="shared" si="15"/>
        <v>0</v>
      </c>
      <c r="M97" s="60"/>
      <c r="N97" s="60"/>
    </row>
    <row r="98" spans="1:14">
      <c r="A98" s="82"/>
      <c r="B98" s="83">
        <v>5401020212</v>
      </c>
      <c r="C98" s="83" t="s">
        <v>208</v>
      </c>
      <c r="D98" s="83" t="s">
        <v>654</v>
      </c>
      <c r="E98" s="86">
        <v>0</v>
      </c>
      <c r="F98" s="87">
        <f t="shared" si="11"/>
        <v>0</v>
      </c>
      <c r="G98" s="86">
        <v>0</v>
      </c>
      <c r="H98" s="87">
        <f t="shared" si="12"/>
        <v>0</v>
      </c>
      <c r="I98" s="63">
        <v>0</v>
      </c>
      <c r="J98" s="61">
        <f t="shared" si="13"/>
        <v>0</v>
      </c>
      <c r="K98" s="61">
        <f t="shared" si="14"/>
        <v>0</v>
      </c>
      <c r="L98" s="61">
        <f t="shared" si="15"/>
        <v>0</v>
      </c>
      <c r="M98" s="60"/>
      <c r="N98" s="60"/>
    </row>
    <row r="99" spans="1:14">
      <c r="A99" s="82"/>
      <c r="B99" s="83" t="s">
        <v>655</v>
      </c>
      <c r="C99" s="83" t="s">
        <v>656</v>
      </c>
      <c r="D99" s="83" t="s">
        <v>657</v>
      </c>
      <c r="E99" s="86">
        <v>0.0765</v>
      </c>
      <c r="F99" s="87"/>
      <c r="G99" s="86">
        <v>0</v>
      </c>
      <c r="H99" s="87"/>
      <c r="I99" s="63">
        <v>0</v>
      </c>
      <c r="J99" s="61">
        <f t="shared" si="13"/>
        <v>0</v>
      </c>
      <c r="K99" s="61">
        <f t="shared" si="14"/>
        <v>0</v>
      </c>
      <c r="L99" s="61">
        <f t="shared" si="15"/>
        <v>0</v>
      </c>
      <c r="M99" s="60"/>
      <c r="N99" s="60"/>
    </row>
    <row r="100" spans="1:14">
      <c r="A100" s="82"/>
      <c r="B100" s="83" t="s">
        <v>658</v>
      </c>
      <c r="C100" s="83" t="s">
        <v>372</v>
      </c>
      <c r="D100" s="83" t="s">
        <v>659</v>
      </c>
      <c r="E100" s="86">
        <v>0</v>
      </c>
      <c r="F100" s="87"/>
      <c r="G100" s="86">
        <v>0</v>
      </c>
      <c r="H100" s="87"/>
      <c r="I100" s="63">
        <v>0</v>
      </c>
      <c r="J100" s="61">
        <f t="shared" si="13"/>
        <v>0</v>
      </c>
      <c r="K100" s="61">
        <f t="shared" si="14"/>
        <v>0</v>
      </c>
      <c r="L100" s="61">
        <f t="shared" si="15"/>
        <v>0</v>
      </c>
      <c r="M100" s="60"/>
      <c r="N100" s="60"/>
    </row>
    <row r="101" spans="1:14">
      <c r="A101" s="82"/>
      <c r="B101" s="83" t="s">
        <v>660</v>
      </c>
      <c r="C101" s="83" t="s">
        <v>661</v>
      </c>
      <c r="D101" s="83" t="s">
        <v>662</v>
      </c>
      <c r="E101" s="86">
        <v>3.03288</v>
      </c>
      <c r="F101" s="87"/>
      <c r="G101" s="86">
        <v>0</v>
      </c>
      <c r="H101" s="87"/>
      <c r="I101" s="63">
        <v>0</v>
      </c>
      <c r="J101" s="61">
        <f t="shared" si="13"/>
        <v>0</v>
      </c>
      <c r="K101" s="61">
        <f t="shared" si="14"/>
        <v>0</v>
      </c>
      <c r="L101" s="61">
        <f t="shared" si="15"/>
        <v>0</v>
      </c>
      <c r="M101" s="60"/>
      <c r="N101" s="60"/>
    </row>
    <row r="102" spans="1:14">
      <c r="A102" s="82"/>
      <c r="B102" s="83">
        <v>6666040215</v>
      </c>
      <c r="C102" s="83" t="s">
        <v>663</v>
      </c>
      <c r="D102" s="83" t="s">
        <v>664</v>
      </c>
      <c r="E102" s="86">
        <v>0</v>
      </c>
      <c r="F102" s="87"/>
      <c r="G102" s="86">
        <v>0</v>
      </c>
      <c r="H102" s="87"/>
      <c r="I102" s="63">
        <v>0</v>
      </c>
      <c r="J102" s="61">
        <f t="shared" si="13"/>
        <v>0</v>
      </c>
      <c r="K102" s="61">
        <f t="shared" si="14"/>
        <v>0</v>
      </c>
      <c r="L102" s="61">
        <f t="shared" si="15"/>
        <v>0</v>
      </c>
      <c r="M102" s="60"/>
      <c r="N102" s="60"/>
    </row>
    <row r="103" spans="1:14">
      <c r="A103" s="82"/>
      <c r="B103" s="83" t="s">
        <v>156</v>
      </c>
      <c r="C103" s="83" t="s">
        <v>157</v>
      </c>
      <c r="D103" s="83" t="s">
        <v>665</v>
      </c>
      <c r="E103" s="86">
        <v>0</v>
      </c>
      <c r="F103" s="87"/>
      <c r="G103" s="86">
        <v>0</v>
      </c>
      <c r="H103" s="87"/>
      <c r="I103" s="63">
        <v>0</v>
      </c>
      <c r="J103" s="61">
        <f t="shared" si="13"/>
        <v>0</v>
      </c>
      <c r="K103" s="61">
        <f t="shared" si="14"/>
        <v>0</v>
      </c>
      <c r="L103" s="61">
        <f t="shared" si="15"/>
        <v>0</v>
      </c>
      <c r="M103" s="60"/>
      <c r="N103" s="60"/>
    </row>
    <row r="104" spans="1:14">
      <c r="A104" s="82"/>
      <c r="B104" s="83" t="s">
        <v>666</v>
      </c>
      <c r="C104" s="83" t="s">
        <v>336</v>
      </c>
      <c r="D104" s="83" t="s">
        <v>667</v>
      </c>
      <c r="E104" s="86">
        <v>0</v>
      </c>
      <c r="F104" s="87"/>
      <c r="G104" s="86">
        <v>0</v>
      </c>
      <c r="H104" s="87"/>
      <c r="I104" s="63">
        <v>0</v>
      </c>
      <c r="J104" s="61">
        <f t="shared" si="13"/>
        <v>0</v>
      </c>
      <c r="K104" s="61">
        <f t="shared" si="14"/>
        <v>0</v>
      </c>
      <c r="L104" s="61">
        <f t="shared" si="15"/>
        <v>0</v>
      </c>
      <c r="M104" s="60"/>
      <c r="N104" s="60"/>
    </row>
    <row r="105" spans="1:14">
      <c r="A105" s="82"/>
      <c r="B105" s="83" t="s">
        <v>668</v>
      </c>
      <c r="C105" s="83" t="s">
        <v>669</v>
      </c>
      <c r="D105" s="83" t="s">
        <v>670</v>
      </c>
      <c r="E105" s="86">
        <v>0</v>
      </c>
      <c r="F105" s="87"/>
      <c r="G105" s="86">
        <v>0</v>
      </c>
      <c r="H105" s="87"/>
      <c r="I105" s="63">
        <v>-0.04123</v>
      </c>
      <c r="J105" s="61">
        <f t="shared" si="13"/>
        <v>-0.000373561656247169</v>
      </c>
      <c r="K105" s="61">
        <f t="shared" si="14"/>
        <v>-0.000373561656247169</v>
      </c>
      <c r="L105" s="61">
        <f t="shared" si="15"/>
        <v>-0.000373561656247169</v>
      </c>
      <c r="M105" s="60"/>
      <c r="N105" s="60"/>
    </row>
    <row r="106" spans="1:14">
      <c r="A106" s="82"/>
      <c r="B106" s="83" t="s">
        <v>671</v>
      </c>
      <c r="C106" s="83" t="s">
        <v>672</v>
      </c>
      <c r="D106" s="83" t="s">
        <v>673</v>
      </c>
      <c r="E106" s="86">
        <v>0</v>
      </c>
      <c r="F106" s="87"/>
      <c r="G106" s="86">
        <v>0</v>
      </c>
      <c r="H106" s="87"/>
      <c r="I106" s="63">
        <v>0</v>
      </c>
      <c r="J106" s="61">
        <f t="shared" si="13"/>
        <v>0</v>
      </c>
      <c r="K106" s="61">
        <f t="shared" si="14"/>
        <v>0</v>
      </c>
      <c r="L106" s="61">
        <f t="shared" si="15"/>
        <v>0</v>
      </c>
      <c r="M106" s="60"/>
      <c r="N106" s="60"/>
    </row>
    <row r="107" spans="1:14">
      <c r="A107" s="82"/>
      <c r="B107" s="90" t="s">
        <v>75</v>
      </c>
      <c r="C107" s="90" t="s">
        <v>213</v>
      </c>
      <c r="D107" s="90" t="s">
        <v>675</v>
      </c>
      <c r="E107" s="86">
        <f>SUM(E52:E106)</f>
        <v>12.28085</v>
      </c>
      <c r="F107" s="87">
        <f t="shared" ref="F107:F154" si="16">E107/$G$26*1000</f>
        <v>0.124442429094004</v>
      </c>
      <c r="G107" s="86">
        <f>SUM(G52:G106)</f>
        <v>92.4707709078908</v>
      </c>
      <c r="H107" s="87">
        <f t="shared" ref="H107:H154" si="17">G107/$I$26*1000</f>
        <v>0.88316298623716</v>
      </c>
      <c r="I107" s="63">
        <f>SUM(I52:I106)</f>
        <v>82.67387</v>
      </c>
      <c r="J107" s="61">
        <f t="shared" si="13"/>
        <v>0.749061067319018</v>
      </c>
      <c r="K107" s="61">
        <f t="shared" si="14"/>
        <v>0.624618638225014</v>
      </c>
      <c r="L107" s="61">
        <f t="shared" si="15"/>
        <v>-0.258544348012146</v>
      </c>
      <c r="M107" s="60"/>
      <c r="N107" s="60"/>
    </row>
    <row r="108" spans="1:14">
      <c r="A108" s="82" t="s">
        <v>212</v>
      </c>
      <c r="B108" s="83">
        <v>6666110203</v>
      </c>
      <c r="C108" s="83" t="s">
        <v>215</v>
      </c>
      <c r="D108" s="83" t="s">
        <v>676</v>
      </c>
      <c r="E108" s="86">
        <v>9.65541</v>
      </c>
      <c r="F108" s="87">
        <f t="shared" si="16"/>
        <v>0.0978387224254461</v>
      </c>
      <c r="G108" s="86">
        <v>32.6064898858705</v>
      </c>
      <c r="H108" s="87">
        <f t="shared" si="17"/>
        <v>0.311415647296824</v>
      </c>
      <c r="I108" s="63">
        <v>11.55802</v>
      </c>
      <c r="J108" s="61">
        <f t="shared" si="13"/>
        <v>0.104720666847875</v>
      </c>
      <c r="K108" s="61">
        <f t="shared" si="14"/>
        <v>0.00688194442242888</v>
      </c>
      <c r="L108" s="61">
        <f t="shared" si="15"/>
        <v>-0.304533702874395</v>
      </c>
      <c r="M108" s="60"/>
      <c r="N108" s="60"/>
    </row>
    <row r="109" spans="1:14">
      <c r="A109" s="82"/>
      <c r="B109" s="83">
        <v>5102040000</v>
      </c>
      <c r="C109" s="83" t="s">
        <v>217</v>
      </c>
      <c r="D109" s="83" t="s">
        <v>378</v>
      </c>
      <c r="E109" s="86">
        <v>0</v>
      </c>
      <c r="F109" s="87">
        <f t="shared" si="16"/>
        <v>0</v>
      </c>
      <c r="G109" s="86">
        <v>0</v>
      </c>
      <c r="H109" s="87">
        <f t="shared" si="17"/>
        <v>0</v>
      </c>
      <c r="I109" s="63">
        <v>0</v>
      </c>
      <c r="J109" s="61">
        <f t="shared" si="13"/>
        <v>0</v>
      </c>
      <c r="K109" s="61">
        <f t="shared" si="14"/>
        <v>0</v>
      </c>
      <c r="L109" s="61">
        <f t="shared" si="15"/>
        <v>0</v>
      </c>
      <c r="M109" s="60"/>
      <c r="N109" s="60"/>
    </row>
    <row r="110" spans="1:14">
      <c r="A110" s="82"/>
      <c r="B110" s="83">
        <v>6666050307</v>
      </c>
      <c r="C110" s="83" t="s">
        <v>219</v>
      </c>
      <c r="D110" s="83" t="s">
        <v>677</v>
      </c>
      <c r="E110" s="86">
        <v>-40.81931</v>
      </c>
      <c r="F110" s="87">
        <f t="shared" si="16"/>
        <v>-0.413623982895417</v>
      </c>
      <c r="G110" s="86">
        <v>0</v>
      </c>
      <c r="H110" s="87">
        <f t="shared" si="17"/>
        <v>0</v>
      </c>
      <c r="I110" s="63">
        <v>0.38446</v>
      </c>
      <c r="J110" s="61">
        <f t="shared" si="13"/>
        <v>0.00348337410528223</v>
      </c>
      <c r="K110" s="61">
        <f t="shared" si="14"/>
        <v>0.417107357000699</v>
      </c>
      <c r="L110" s="61">
        <f t="shared" si="15"/>
        <v>0.417107357000699</v>
      </c>
      <c r="M110" s="60"/>
      <c r="N110" s="60"/>
    </row>
    <row r="111" spans="1:14">
      <c r="A111" s="82"/>
      <c r="B111" s="83">
        <v>6666050312</v>
      </c>
      <c r="C111" s="83" t="s">
        <v>221</v>
      </c>
      <c r="D111" s="83" t="s">
        <v>678</v>
      </c>
      <c r="E111" s="86">
        <v>21.13236</v>
      </c>
      <c r="F111" s="87">
        <f t="shared" si="16"/>
        <v>0.214135195111818</v>
      </c>
      <c r="G111" s="86">
        <v>0</v>
      </c>
      <c r="H111" s="87">
        <f t="shared" si="17"/>
        <v>0</v>
      </c>
      <c r="I111" s="63">
        <v>-0.01255</v>
      </c>
      <c r="J111" s="61">
        <f t="shared" si="13"/>
        <v>-0.000113708435263206</v>
      </c>
      <c r="K111" s="61">
        <f t="shared" si="14"/>
        <v>-0.214248903547081</v>
      </c>
      <c r="L111" s="61">
        <f t="shared" si="15"/>
        <v>-0.214248903547081</v>
      </c>
      <c r="M111" s="60"/>
      <c r="N111" s="60"/>
    </row>
    <row r="112" spans="1:14">
      <c r="A112" s="82"/>
      <c r="B112" s="90" t="s">
        <v>96</v>
      </c>
      <c r="C112" s="90" t="s">
        <v>224</v>
      </c>
      <c r="D112" s="90" t="s">
        <v>679</v>
      </c>
      <c r="E112" s="86">
        <f>SUM(E108:E111)</f>
        <v>-10.03154</v>
      </c>
      <c r="F112" s="87">
        <f t="shared" si="16"/>
        <v>-0.101650065358153</v>
      </c>
      <c r="G112" s="86">
        <f>SUM(G108:G111)</f>
        <v>32.6064898858705</v>
      </c>
      <c r="H112" s="87">
        <f t="shared" si="17"/>
        <v>0.311415647296824</v>
      </c>
      <c r="I112" s="63">
        <f>SUM(I108:I111)</f>
        <v>11.92993</v>
      </c>
      <c r="J112" s="61">
        <f t="shared" si="13"/>
        <v>0.108090332517894</v>
      </c>
      <c r="K112" s="61">
        <f t="shared" si="14"/>
        <v>0.209740397876047</v>
      </c>
      <c r="L112" s="61">
        <f t="shared" si="15"/>
        <v>-0.101675249420777</v>
      </c>
      <c r="M112" s="60"/>
      <c r="N112" s="60"/>
    </row>
    <row r="113" spans="1:14">
      <c r="A113" s="82" t="s">
        <v>223</v>
      </c>
      <c r="B113" s="83">
        <v>6666100203</v>
      </c>
      <c r="C113" s="83" t="s">
        <v>226</v>
      </c>
      <c r="D113" s="83" t="s">
        <v>680</v>
      </c>
      <c r="E113" s="86">
        <v>28.85478</v>
      </c>
      <c r="F113" s="87">
        <f t="shared" si="16"/>
        <v>0.292386839198679</v>
      </c>
      <c r="G113" s="86">
        <v>12.5</v>
      </c>
      <c r="H113" s="87">
        <f t="shared" si="17"/>
        <v>0.119384073687034</v>
      </c>
      <c r="I113" s="63">
        <v>12.5</v>
      </c>
      <c r="J113" s="61">
        <f t="shared" si="13"/>
        <v>0.11325541360877</v>
      </c>
      <c r="K113" s="61">
        <f t="shared" si="14"/>
        <v>-0.179131425589909</v>
      </c>
      <c r="L113" s="61">
        <f t="shared" si="15"/>
        <v>-0.298515499276943</v>
      </c>
      <c r="M113" s="60"/>
      <c r="N113" s="60"/>
    </row>
    <row r="114" spans="1:14">
      <c r="A114" s="82"/>
      <c r="B114" s="90" t="s">
        <v>75</v>
      </c>
      <c r="C114" s="90" t="s">
        <v>229</v>
      </c>
      <c r="D114" s="90" t="s">
        <v>681</v>
      </c>
      <c r="E114" s="86">
        <f>E113</f>
        <v>28.85478</v>
      </c>
      <c r="F114" s="87">
        <f t="shared" si="16"/>
        <v>0.292386839198679</v>
      </c>
      <c r="G114" s="86">
        <f>G113</f>
        <v>12.5</v>
      </c>
      <c r="H114" s="87">
        <f t="shared" si="17"/>
        <v>0.119384073687034</v>
      </c>
      <c r="I114" s="63">
        <f>I113</f>
        <v>12.5</v>
      </c>
      <c r="J114" s="61">
        <f t="shared" si="13"/>
        <v>0.11325541360877</v>
      </c>
      <c r="K114" s="61">
        <f t="shared" si="14"/>
        <v>-0.179131425589909</v>
      </c>
      <c r="L114" s="61">
        <f t="shared" si="15"/>
        <v>-0.298515499276943</v>
      </c>
      <c r="M114" s="60"/>
      <c r="N114" s="60"/>
    </row>
    <row r="115" spans="1:14">
      <c r="A115" s="82" t="s">
        <v>228</v>
      </c>
      <c r="B115" s="83">
        <v>5301070000</v>
      </c>
      <c r="C115" s="83" t="s">
        <v>231</v>
      </c>
      <c r="D115" s="83" t="s">
        <v>682</v>
      </c>
      <c r="E115" s="86">
        <v>-84.58556</v>
      </c>
      <c r="F115" s="87">
        <f t="shared" si="16"/>
        <v>-0.85710944703963</v>
      </c>
      <c r="G115" s="86">
        <v>-70.0492177918793</v>
      </c>
      <c r="H115" s="87">
        <f t="shared" si="17"/>
        <v>-0.669020878286786</v>
      </c>
      <c r="I115" s="63">
        <v>-84.25962</v>
      </c>
      <c r="J115" s="61">
        <f t="shared" si="13"/>
        <v>-0.763428649089426</v>
      </c>
      <c r="K115" s="61">
        <f t="shared" si="14"/>
        <v>0.0936807979502043</v>
      </c>
      <c r="L115" s="61">
        <f t="shared" si="15"/>
        <v>0.76270167623699</v>
      </c>
      <c r="M115" s="60"/>
      <c r="N115" s="60"/>
    </row>
    <row r="116" spans="1:14">
      <c r="A116" s="82"/>
      <c r="B116" s="90" t="s">
        <v>96</v>
      </c>
      <c r="C116" s="90" t="s">
        <v>235</v>
      </c>
      <c r="D116" s="90" t="s">
        <v>683</v>
      </c>
      <c r="E116" s="86">
        <f>E115</f>
        <v>-84.58556</v>
      </c>
      <c r="F116" s="87">
        <f t="shared" si="16"/>
        <v>-0.85710944703963</v>
      </c>
      <c r="G116" s="86">
        <f>G115</f>
        <v>-70.0492177918793</v>
      </c>
      <c r="H116" s="87">
        <f t="shared" si="17"/>
        <v>-0.669020878286786</v>
      </c>
      <c r="I116" s="63">
        <f>I115</f>
        <v>-84.25962</v>
      </c>
      <c r="J116" s="61">
        <f t="shared" si="13"/>
        <v>-0.763428649089426</v>
      </c>
      <c r="K116" s="61">
        <f t="shared" si="14"/>
        <v>0.0936807979502043</v>
      </c>
      <c r="L116" s="61">
        <f t="shared" si="15"/>
        <v>0.76270167623699</v>
      </c>
      <c r="M116" s="60"/>
      <c r="N116" s="60"/>
    </row>
    <row r="117" spans="1:14">
      <c r="A117" s="82" t="s">
        <v>234</v>
      </c>
      <c r="B117" s="83">
        <v>6666021602</v>
      </c>
      <c r="C117" s="83" t="s">
        <v>237</v>
      </c>
      <c r="D117" s="83" t="s">
        <v>684</v>
      </c>
      <c r="E117" s="86">
        <v>32.83657</v>
      </c>
      <c r="F117" s="87">
        <f t="shared" si="16"/>
        <v>0.332734504038019</v>
      </c>
      <c r="G117" s="86">
        <v>28.4991363037167</v>
      </c>
      <c r="H117" s="87">
        <f t="shared" si="17"/>
        <v>0.27218743907998</v>
      </c>
      <c r="I117" s="63">
        <v>28.54195</v>
      </c>
      <c r="J117" s="61">
        <f t="shared" si="13"/>
        <v>0.258602428196068</v>
      </c>
      <c r="K117" s="61">
        <f t="shared" si="14"/>
        <v>-0.0741320758419513</v>
      </c>
      <c r="L117" s="61">
        <f t="shared" si="15"/>
        <v>-0.346319514921931</v>
      </c>
      <c r="M117" s="60"/>
      <c r="N117" s="60"/>
    </row>
    <row r="118" spans="1:14">
      <c r="A118" s="82"/>
      <c r="B118" s="90" t="s">
        <v>75</v>
      </c>
      <c r="C118" s="90" t="s">
        <v>244</v>
      </c>
      <c r="D118" s="90" t="s">
        <v>245</v>
      </c>
      <c r="E118" s="86">
        <f>E117</f>
        <v>32.83657</v>
      </c>
      <c r="F118" s="87">
        <f t="shared" si="16"/>
        <v>0.332734504038019</v>
      </c>
      <c r="G118" s="86">
        <f>G117</f>
        <v>28.4991363037167</v>
      </c>
      <c r="H118" s="87">
        <f t="shared" si="17"/>
        <v>0.27218743907998</v>
      </c>
      <c r="I118" s="63">
        <f>I117</f>
        <v>28.54195</v>
      </c>
      <c r="J118" s="61">
        <f t="shared" si="13"/>
        <v>0.258602428196068</v>
      </c>
      <c r="K118" s="61">
        <f t="shared" si="14"/>
        <v>-0.0741320758419513</v>
      </c>
      <c r="L118" s="61">
        <f t="shared" si="15"/>
        <v>-0.346319514921931</v>
      </c>
      <c r="M118" s="60"/>
      <c r="N118" s="60"/>
    </row>
    <row r="119" spans="1:14">
      <c r="A119" s="82" t="s">
        <v>243</v>
      </c>
      <c r="B119" s="83">
        <v>6666021600</v>
      </c>
      <c r="C119" s="83" t="s">
        <v>246</v>
      </c>
      <c r="D119" s="83" t="s">
        <v>685</v>
      </c>
      <c r="E119" s="86">
        <v>20.20406</v>
      </c>
      <c r="F119" s="87">
        <f t="shared" si="16"/>
        <v>0.204728687669095</v>
      </c>
      <c r="G119" s="86">
        <v>44.1471135569155</v>
      </c>
      <c r="H119" s="87">
        <f t="shared" si="17"/>
        <v>0.421636980635893</v>
      </c>
      <c r="I119" s="63">
        <v>10.54371</v>
      </c>
      <c r="J119" s="61">
        <f t="shared" si="13"/>
        <v>0.0955305789616744</v>
      </c>
      <c r="K119" s="61">
        <f t="shared" si="14"/>
        <v>-0.109198108707421</v>
      </c>
      <c r="L119" s="61">
        <f t="shared" si="15"/>
        <v>-0.530835089343314</v>
      </c>
      <c r="M119" s="60"/>
      <c r="N119" s="60"/>
    </row>
    <row r="120" spans="1:14">
      <c r="A120" s="82"/>
      <c r="B120" s="83">
        <v>6666021603</v>
      </c>
      <c r="C120" s="83" t="s">
        <v>239</v>
      </c>
      <c r="D120" s="83" t="s">
        <v>686</v>
      </c>
      <c r="E120" s="86">
        <v>0.94298</v>
      </c>
      <c r="F120" s="87">
        <f t="shared" si="16"/>
        <v>0.00955526057130118</v>
      </c>
      <c r="G120" s="86">
        <v>0.503899785114692</v>
      </c>
      <c r="H120" s="87">
        <f t="shared" si="17"/>
        <v>0.00481260872616105</v>
      </c>
      <c r="I120" s="63">
        <v>1.0838</v>
      </c>
      <c r="J120" s="61">
        <f t="shared" si="13"/>
        <v>0.00981969738153484</v>
      </c>
      <c r="K120" s="61">
        <f t="shared" si="14"/>
        <v>0.000264436810233656</v>
      </c>
      <c r="L120" s="61">
        <f t="shared" si="15"/>
        <v>-0.00454817191592739</v>
      </c>
      <c r="M120" s="60"/>
      <c r="N120" s="60"/>
    </row>
    <row r="121" spans="1:14">
      <c r="A121" s="82"/>
      <c r="B121" s="83">
        <v>6666021604</v>
      </c>
      <c r="C121" s="83" t="s">
        <v>248</v>
      </c>
      <c r="D121" s="83" t="s">
        <v>687</v>
      </c>
      <c r="E121" s="86">
        <v>24.36647</v>
      </c>
      <c r="F121" s="87">
        <f t="shared" si="16"/>
        <v>0.246906583440575</v>
      </c>
      <c r="G121" s="86">
        <v>34.4653754421564</v>
      </c>
      <c r="H121" s="87">
        <f t="shared" si="17"/>
        <v>0.329169353715016</v>
      </c>
      <c r="I121" s="63">
        <v>22.7451</v>
      </c>
      <c r="J121" s="61">
        <f t="shared" si="13"/>
        <v>0.206080456645828</v>
      </c>
      <c r="K121" s="61">
        <f t="shared" si="14"/>
        <v>-0.0408261267947467</v>
      </c>
      <c r="L121" s="61">
        <f t="shared" si="15"/>
        <v>-0.369995480509763</v>
      </c>
      <c r="M121" s="60"/>
      <c r="N121" s="60"/>
    </row>
    <row r="122" spans="1:14">
      <c r="A122" s="82"/>
      <c r="B122" s="90" t="s">
        <v>96</v>
      </c>
      <c r="C122" s="90" t="s">
        <v>251</v>
      </c>
      <c r="D122" s="90" t="s">
        <v>688</v>
      </c>
      <c r="E122" s="86">
        <f>SUM(E119:E121)</f>
        <v>45.51351</v>
      </c>
      <c r="F122" s="87">
        <f t="shared" si="16"/>
        <v>0.461190531680971</v>
      </c>
      <c r="G122" s="86">
        <f>SUM(G119:G121)</f>
        <v>79.1163887841866</v>
      </c>
      <c r="H122" s="87">
        <f t="shared" si="17"/>
        <v>0.755618943077071</v>
      </c>
      <c r="I122" s="63">
        <f>SUM(I119:I121)</f>
        <v>34.37261</v>
      </c>
      <c r="J122" s="61">
        <f t="shared" si="13"/>
        <v>0.311430732989037</v>
      </c>
      <c r="K122" s="61">
        <f t="shared" si="14"/>
        <v>-0.149759798691934</v>
      </c>
      <c r="L122" s="61">
        <f t="shared" si="15"/>
        <v>-0.905378741769005</v>
      </c>
      <c r="M122" s="60"/>
      <c r="N122" s="60"/>
    </row>
    <row r="123" spans="1:14">
      <c r="A123" s="82" t="s">
        <v>250</v>
      </c>
      <c r="B123" s="83">
        <v>5001010206</v>
      </c>
      <c r="C123" s="83" t="s">
        <v>253</v>
      </c>
      <c r="D123" s="83" t="s">
        <v>806</v>
      </c>
      <c r="E123" s="86">
        <v>6.23479</v>
      </c>
      <c r="F123" s="87">
        <f t="shared" si="16"/>
        <v>0.063177419518275</v>
      </c>
      <c r="G123" s="86">
        <v>5.29107626827633</v>
      </c>
      <c r="H123" s="87">
        <f t="shared" si="17"/>
        <v>0.0505336191276496</v>
      </c>
      <c r="I123" s="63">
        <v>5.12614430851064</v>
      </c>
      <c r="J123" s="61">
        <f t="shared" si="13"/>
        <v>0.0464450875102894</v>
      </c>
      <c r="K123" s="61">
        <f t="shared" si="14"/>
        <v>-0.0167323320079856</v>
      </c>
      <c r="L123" s="61">
        <f t="shared" si="15"/>
        <v>-0.0672659511356352</v>
      </c>
      <c r="M123" s="60"/>
      <c r="N123" s="60"/>
    </row>
    <row r="124" spans="1:14">
      <c r="A124" s="82"/>
      <c r="B124" s="83">
        <v>6666010184</v>
      </c>
      <c r="C124" s="83" t="s">
        <v>255</v>
      </c>
      <c r="D124" s="83" t="s">
        <v>690</v>
      </c>
      <c r="E124" s="86">
        <v>-0.34636</v>
      </c>
      <c r="F124" s="87">
        <f t="shared" si="16"/>
        <v>-0.00350968212631856</v>
      </c>
      <c r="G124" s="86">
        <v>0</v>
      </c>
      <c r="H124" s="87">
        <f t="shared" si="17"/>
        <v>0</v>
      </c>
      <c r="I124" s="63">
        <v>0</v>
      </c>
      <c r="J124" s="61">
        <f t="shared" si="13"/>
        <v>0</v>
      </c>
      <c r="K124" s="61">
        <f t="shared" si="14"/>
        <v>0.00350968212631856</v>
      </c>
      <c r="L124" s="61">
        <f t="shared" si="15"/>
        <v>0.00350968212631856</v>
      </c>
      <c r="M124" s="60"/>
      <c r="N124" s="60"/>
    </row>
    <row r="125" spans="1:14">
      <c r="A125" s="82"/>
      <c r="B125" s="83">
        <v>6666010186</v>
      </c>
      <c r="C125" s="83" t="s">
        <v>258</v>
      </c>
      <c r="D125" s="83" t="s">
        <v>691</v>
      </c>
      <c r="E125" s="86">
        <v>11.68437</v>
      </c>
      <c r="F125" s="87">
        <f t="shared" si="16"/>
        <v>0.118398269275588</v>
      </c>
      <c r="G125" s="86">
        <v>6.46366106569507</v>
      </c>
      <c r="H125" s="87">
        <f t="shared" si="17"/>
        <v>0.0617326551163964</v>
      </c>
      <c r="I125" s="63">
        <v>15.4391295744681</v>
      </c>
      <c r="J125" s="61">
        <f t="shared" si="13"/>
        <v>0.139885200457263</v>
      </c>
      <c r="K125" s="61">
        <f t="shared" si="14"/>
        <v>0.0214869311816745</v>
      </c>
      <c r="L125" s="61">
        <f t="shared" ref="L125:L154" si="18">K125-H125</f>
        <v>-0.0402457239347219</v>
      </c>
      <c r="M125" s="60"/>
      <c r="N125" s="60"/>
    </row>
    <row r="126" spans="1:14">
      <c r="A126" s="82"/>
      <c r="B126" s="83">
        <v>6666010189</v>
      </c>
      <c r="C126" s="83" t="s">
        <v>260</v>
      </c>
      <c r="D126" s="83" t="s">
        <v>692</v>
      </c>
      <c r="E126" s="86">
        <v>0</v>
      </c>
      <c r="F126" s="87">
        <f t="shared" si="16"/>
        <v>0</v>
      </c>
      <c r="G126" s="86">
        <v>261.894518335363</v>
      </c>
      <c r="H126" s="87">
        <f t="shared" si="17"/>
        <v>2.50128275801435</v>
      </c>
      <c r="I126" s="63">
        <v>0</v>
      </c>
      <c r="J126" s="61">
        <f t="shared" si="13"/>
        <v>0</v>
      </c>
      <c r="K126" s="61">
        <f t="shared" si="14"/>
        <v>0</v>
      </c>
      <c r="L126" s="61">
        <f t="shared" si="18"/>
        <v>-2.50128275801435</v>
      </c>
      <c r="M126" s="60"/>
      <c r="N126" s="60"/>
    </row>
    <row r="127" spans="1:14">
      <c r="A127" s="82"/>
      <c r="B127" s="83">
        <v>6666010012</v>
      </c>
      <c r="C127" s="83" t="s">
        <v>262</v>
      </c>
      <c r="D127" s="83" t="s">
        <v>694</v>
      </c>
      <c r="E127" s="86">
        <v>50.81588</v>
      </c>
      <c r="F127" s="87">
        <f t="shared" si="16"/>
        <v>0.514919695603271</v>
      </c>
      <c r="G127" s="86">
        <v>54.894916283367</v>
      </c>
      <c r="H127" s="87">
        <f t="shared" si="17"/>
        <v>0.524286298449365</v>
      </c>
      <c r="I127" s="63">
        <v>46.7045438449848</v>
      </c>
      <c r="J127" s="61">
        <f t="shared" si="13"/>
        <v>0.423163394445817</v>
      </c>
      <c r="K127" s="61">
        <f t="shared" si="14"/>
        <v>-0.0917563011574539</v>
      </c>
      <c r="L127" s="61">
        <f t="shared" si="18"/>
        <v>-0.616042599606819</v>
      </c>
      <c r="M127" s="60"/>
      <c r="N127" s="60"/>
    </row>
    <row r="128" spans="1:14">
      <c r="A128" s="82"/>
      <c r="B128" s="83">
        <v>6666010226</v>
      </c>
      <c r="C128" s="83" t="s">
        <v>264</v>
      </c>
      <c r="D128" s="83" t="s">
        <v>695</v>
      </c>
      <c r="E128" s="86">
        <v>9.22797</v>
      </c>
      <c r="F128" s="87">
        <f t="shared" si="16"/>
        <v>0.0935074528559993</v>
      </c>
      <c r="G128" s="86">
        <v>8.21205092050374</v>
      </c>
      <c r="H128" s="87">
        <f t="shared" si="17"/>
        <v>0.0784310473772077</v>
      </c>
      <c r="I128" s="63">
        <v>7.97733</v>
      </c>
      <c r="J128" s="61">
        <f t="shared" si="13"/>
        <v>0.0722780646914923</v>
      </c>
      <c r="K128" s="61">
        <f t="shared" si="14"/>
        <v>-0.021229388164507</v>
      </c>
      <c r="L128" s="61">
        <f t="shared" si="18"/>
        <v>-0.0996604355417147</v>
      </c>
      <c r="M128" s="60"/>
      <c r="N128" s="60"/>
    </row>
    <row r="129" spans="1:14">
      <c r="A129" s="82"/>
      <c r="B129" s="83">
        <v>6666010102</v>
      </c>
      <c r="C129" s="83" t="s">
        <v>266</v>
      </c>
      <c r="D129" s="83" t="s">
        <v>696</v>
      </c>
      <c r="E129" s="86">
        <v>325.46003</v>
      </c>
      <c r="F129" s="87">
        <f t="shared" si="16"/>
        <v>3.2979017499772</v>
      </c>
      <c r="G129" s="86">
        <v>-13.2276906706908</v>
      </c>
      <c r="H129" s="87">
        <f t="shared" si="17"/>
        <v>-0.126334047819124</v>
      </c>
      <c r="I129" s="63">
        <v>263.246970630699</v>
      </c>
      <c r="J129" s="61">
        <f t="shared" si="13"/>
        <v>2.38513156320285</v>
      </c>
      <c r="K129" s="61">
        <f t="shared" si="14"/>
        <v>-0.912770186774351</v>
      </c>
      <c r="L129" s="61">
        <f t="shared" si="18"/>
        <v>-0.786436138955227</v>
      </c>
      <c r="M129" s="60"/>
      <c r="N129" s="60"/>
    </row>
    <row r="130" spans="1:14">
      <c r="A130" s="82"/>
      <c r="B130" s="90" t="s">
        <v>269</v>
      </c>
      <c r="C130" s="90" t="s">
        <v>270</v>
      </c>
      <c r="D130" s="90" t="s">
        <v>698</v>
      </c>
      <c r="E130" s="86">
        <f>SUM(E123:E129)</f>
        <v>403.07668</v>
      </c>
      <c r="F130" s="87">
        <f t="shared" si="16"/>
        <v>4.08439490510402</v>
      </c>
      <c r="G130" s="86">
        <f>SUM(G123:G129)</f>
        <v>323.528532202514</v>
      </c>
      <c r="H130" s="87">
        <f t="shared" si="17"/>
        <v>3.08993233026584</v>
      </c>
      <c r="I130" s="63">
        <f>SUM(I123:I129)</f>
        <v>338.494118358663</v>
      </c>
      <c r="J130" s="61">
        <f t="shared" si="13"/>
        <v>3.06690331030772</v>
      </c>
      <c r="K130" s="61">
        <f t="shared" si="14"/>
        <v>-1.0174915947963</v>
      </c>
      <c r="L130" s="61">
        <f t="shared" si="18"/>
        <v>-4.10742392506214</v>
      </c>
      <c r="M130" s="60"/>
      <c r="N130" s="60"/>
    </row>
    <row r="131" spans="1:14">
      <c r="A131" s="82" t="s">
        <v>268</v>
      </c>
      <c r="B131" s="83">
        <v>6666010196</v>
      </c>
      <c r="C131" s="83" t="s">
        <v>272</v>
      </c>
      <c r="D131" s="83" t="s">
        <v>699</v>
      </c>
      <c r="E131" s="86">
        <v>25.12441</v>
      </c>
      <c r="F131" s="87">
        <f t="shared" si="16"/>
        <v>0.254586825012413</v>
      </c>
      <c r="G131" s="86">
        <v>22.2013068394513</v>
      </c>
      <c r="H131" s="87">
        <f t="shared" si="17"/>
        <v>0.212038596133561</v>
      </c>
      <c r="I131" s="63">
        <v>17.60828</v>
      </c>
      <c r="J131" s="61">
        <f t="shared" si="13"/>
        <v>0.159538642747123</v>
      </c>
      <c r="K131" s="61">
        <f t="shared" si="14"/>
        <v>-0.09504818226529</v>
      </c>
      <c r="L131" s="61">
        <f t="shared" si="18"/>
        <v>-0.307086778398851</v>
      </c>
      <c r="M131" s="60"/>
      <c r="N131" s="60"/>
    </row>
    <row r="132" spans="1:14">
      <c r="A132" s="82"/>
      <c r="B132" s="83">
        <v>6666010101</v>
      </c>
      <c r="C132" s="83" t="s">
        <v>274</v>
      </c>
      <c r="D132" s="83" t="s">
        <v>700</v>
      </c>
      <c r="E132" s="86">
        <v>269.13915</v>
      </c>
      <c r="F132" s="87">
        <f t="shared" si="16"/>
        <v>2.72719963115709</v>
      </c>
      <c r="G132" s="86">
        <v>129.636548431626</v>
      </c>
      <c r="H132" s="87">
        <f t="shared" si="17"/>
        <v>1.23812314003952</v>
      </c>
      <c r="I132" s="63">
        <v>137.05122</v>
      </c>
      <c r="J132" s="61">
        <f t="shared" si="13"/>
        <v>1.24174340853493</v>
      </c>
      <c r="K132" s="61">
        <f t="shared" si="14"/>
        <v>-1.48545622262216</v>
      </c>
      <c r="L132" s="61">
        <f t="shared" si="18"/>
        <v>-2.72357936266168</v>
      </c>
      <c r="M132" s="60"/>
      <c r="N132" s="60"/>
    </row>
    <row r="133" spans="1:14">
      <c r="A133" s="82"/>
      <c r="B133" s="83">
        <v>6666010199</v>
      </c>
      <c r="C133" s="83" t="s">
        <v>276</v>
      </c>
      <c r="D133" s="83" t="s">
        <v>701</v>
      </c>
      <c r="E133" s="86">
        <v>-152.87438</v>
      </c>
      <c r="F133" s="87">
        <f t="shared" si="16"/>
        <v>-1.54908326324643</v>
      </c>
      <c r="G133" s="86">
        <v>0</v>
      </c>
      <c r="H133" s="87">
        <f t="shared" si="17"/>
        <v>0</v>
      </c>
      <c r="I133" s="63">
        <v>-78.7148</v>
      </c>
      <c r="J133" s="61">
        <f t="shared" si="13"/>
        <v>-0.713190178490532</v>
      </c>
      <c r="K133" s="61">
        <f t="shared" si="14"/>
        <v>0.835893084755894</v>
      </c>
      <c r="L133" s="61">
        <f t="shared" si="18"/>
        <v>0.835893084755894</v>
      </c>
      <c r="M133" s="60"/>
      <c r="N133" s="60"/>
    </row>
    <row r="134" spans="1:14">
      <c r="A134" s="82"/>
      <c r="B134" s="83">
        <v>6666010185</v>
      </c>
      <c r="C134" s="83" t="s">
        <v>278</v>
      </c>
      <c r="D134" s="83" t="s">
        <v>702</v>
      </c>
      <c r="E134" s="86">
        <v>-0.8417</v>
      </c>
      <c r="F134" s="87">
        <f t="shared" si="16"/>
        <v>-0.00852898558067425</v>
      </c>
      <c r="G134" s="86">
        <v>-5.80489220662971</v>
      </c>
      <c r="H134" s="87">
        <f t="shared" si="17"/>
        <v>-0.0554409343153258</v>
      </c>
      <c r="I134" s="63">
        <v>-0.30649</v>
      </c>
      <c r="J134" s="61">
        <f t="shared" si="13"/>
        <v>-0.00277693213735617</v>
      </c>
      <c r="K134" s="61">
        <f t="shared" si="14"/>
        <v>0.00575205344331808</v>
      </c>
      <c r="L134" s="61">
        <f t="shared" si="18"/>
        <v>0.0611929877586439</v>
      </c>
      <c r="M134" s="60"/>
      <c r="N134" s="60"/>
    </row>
    <row r="135" spans="1:14">
      <c r="A135" s="82"/>
      <c r="B135" s="83">
        <v>6666010207</v>
      </c>
      <c r="C135" s="83" t="s">
        <v>280</v>
      </c>
      <c r="D135" s="83" t="s">
        <v>703</v>
      </c>
      <c r="E135" s="86">
        <v>2.44444</v>
      </c>
      <c r="F135" s="87">
        <f t="shared" si="16"/>
        <v>0.024769625178595</v>
      </c>
      <c r="G135" s="86">
        <v>2.13988499657362</v>
      </c>
      <c r="H135" s="87">
        <f t="shared" si="17"/>
        <v>0.0204374550490179</v>
      </c>
      <c r="I135" s="63">
        <v>1.78271</v>
      </c>
      <c r="J135" s="61">
        <f t="shared" si="13"/>
        <v>0.0161521246715593</v>
      </c>
      <c r="K135" s="61">
        <f t="shared" si="14"/>
        <v>-0.00861750050703565</v>
      </c>
      <c r="L135" s="61">
        <f t="shared" si="18"/>
        <v>-0.0290549555560536</v>
      </c>
      <c r="M135" s="60"/>
      <c r="N135" s="60"/>
    </row>
    <row r="136" spans="1:14">
      <c r="A136" s="82"/>
      <c r="B136" s="83">
        <v>5102040406</v>
      </c>
      <c r="C136" s="83" t="s">
        <v>92</v>
      </c>
      <c r="D136" s="83" t="s">
        <v>704</v>
      </c>
      <c r="E136" s="86">
        <v>0</v>
      </c>
      <c r="F136" s="87">
        <f t="shared" si="16"/>
        <v>0</v>
      </c>
      <c r="G136" s="86">
        <v>0</v>
      </c>
      <c r="H136" s="87">
        <f t="shared" si="17"/>
        <v>0</v>
      </c>
      <c r="I136" s="63">
        <v>0</v>
      </c>
      <c r="J136" s="61">
        <f t="shared" si="13"/>
        <v>0</v>
      </c>
      <c r="K136" s="61">
        <f t="shared" si="14"/>
        <v>0</v>
      </c>
      <c r="L136" s="61">
        <f t="shared" si="18"/>
        <v>0</v>
      </c>
      <c r="M136" s="60"/>
      <c r="N136" s="60"/>
    </row>
    <row r="137" spans="1:14">
      <c r="A137" s="82"/>
      <c r="B137" s="83">
        <v>6666010227</v>
      </c>
      <c r="C137" s="83" t="s">
        <v>283</v>
      </c>
      <c r="D137" s="83" t="s">
        <v>705</v>
      </c>
      <c r="E137" s="86">
        <v>6.26076</v>
      </c>
      <c r="F137" s="87">
        <f t="shared" si="16"/>
        <v>0.0634405747464205</v>
      </c>
      <c r="G137" s="86">
        <v>2.09980101186231</v>
      </c>
      <c r="H137" s="87">
        <f t="shared" si="17"/>
        <v>0.0200546238982623</v>
      </c>
      <c r="I137" s="63">
        <v>2.32542</v>
      </c>
      <c r="J137" s="61">
        <f t="shared" si="13"/>
        <v>0.0210693123131286</v>
      </c>
      <c r="K137" s="61">
        <f t="shared" si="14"/>
        <v>-0.0423712624332919</v>
      </c>
      <c r="L137" s="61">
        <f t="shared" si="18"/>
        <v>-0.0624258863315542</v>
      </c>
      <c r="M137" s="60"/>
      <c r="N137" s="60"/>
    </row>
    <row r="138" spans="1:14">
      <c r="A138" s="82"/>
      <c r="B138" s="90" t="s">
        <v>269</v>
      </c>
      <c r="C138" s="90" t="s">
        <v>286</v>
      </c>
      <c r="D138" s="90" t="s">
        <v>706</v>
      </c>
      <c r="E138" s="86">
        <f>SUM(E131:E137)</f>
        <v>149.25268</v>
      </c>
      <c r="F138" s="87">
        <f t="shared" si="16"/>
        <v>1.51238440726742</v>
      </c>
      <c r="G138" s="86">
        <f>SUM(G131:G137)</f>
        <v>150.272649072883</v>
      </c>
      <c r="H138" s="87">
        <f t="shared" si="17"/>
        <v>1.43521288080504</v>
      </c>
      <c r="I138" s="63">
        <f>SUM(I131:I137)</f>
        <v>79.74634</v>
      </c>
      <c r="J138" s="61">
        <f t="shared" si="13"/>
        <v>0.722536377638851</v>
      </c>
      <c r="K138" s="61">
        <f t="shared" si="14"/>
        <v>-0.78984802962857</v>
      </c>
      <c r="L138" s="61">
        <f t="shared" si="18"/>
        <v>-2.22506091043361</v>
      </c>
      <c r="M138" s="60"/>
      <c r="N138" s="60"/>
    </row>
    <row r="139" spans="1:14">
      <c r="A139" s="82"/>
      <c r="B139" s="94">
        <v>6666020903</v>
      </c>
      <c r="C139" s="94" t="s">
        <v>707</v>
      </c>
      <c r="D139" s="94" t="s">
        <v>708</v>
      </c>
      <c r="E139" s="86">
        <v>0</v>
      </c>
      <c r="F139" s="87">
        <f t="shared" si="16"/>
        <v>0</v>
      </c>
      <c r="G139" s="86">
        <v>0</v>
      </c>
      <c r="H139" s="87">
        <f t="shared" si="17"/>
        <v>0</v>
      </c>
      <c r="I139" s="63">
        <v>0</v>
      </c>
      <c r="J139" s="61">
        <f t="shared" si="13"/>
        <v>0</v>
      </c>
      <c r="K139" s="61">
        <f t="shared" si="14"/>
        <v>0</v>
      </c>
      <c r="L139" s="61">
        <f t="shared" si="18"/>
        <v>0</v>
      </c>
      <c r="M139" s="60"/>
      <c r="N139" s="60"/>
    </row>
    <row r="140" spans="1:14">
      <c r="A140" s="82" t="s">
        <v>285</v>
      </c>
      <c r="B140" s="83">
        <v>6666010302</v>
      </c>
      <c r="C140" s="83" t="s">
        <v>288</v>
      </c>
      <c r="D140" s="83" t="s">
        <v>709</v>
      </c>
      <c r="E140" s="129">
        <v>10.29627</v>
      </c>
      <c r="F140" s="87">
        <f t="shared" si="16"/>
        <v>0.104332586865545</v>
      </c>
      <c r="G140" s="86">
        <v>0.483050378921576</v>
      </c>
      <c r="H140" s="87">
        <f t="shared" si="17"/>
        <v>0.00461348176253786</v>
      </c>
      <c r="I140" s="130">
        <v>2.24267</v>
      </c>
      <c r="J140" s="61">
        <f t="shared" si="13"/>
        <v>0.0203195614750385</v>
      </c>
      <c r="K140" s="61">
        <f t="shared" si="14"/>
        <v>-0.0840130253905061</v>
      </c>
      <c r="L140" s="61">
        <f t="shared" si="18"/>
        <v>-0.0886265071530439</v>
      </c>
      <c r="M140" s="60"/>
      <c r="N140" s="60"/>
    </row>
    <row r="141" spans="1:14">
      <c r="A141" s="82"/>
      <c r="B141" s="83">
        <v>6666010314</v>
      </c>
      <c r="C141" s="83" t="s">
        <v>290</v>
      </c>
      <c r="D141" s="83" t="s">
        <v>710</v>
      </c>
      <c r="E141" s="129">
        <v>0.00046</v>
      </c>
      <c r="F141" s="87">
        <f t="shared" si="16"/>
        <v>4.6612015767021e-6</v>
      </c>
      <c r="G141" s="86">
        <v>15.1192148178064</v>
      </c>
      <c r="H141" s="87">
        <f t="shared" si="17"/>
        <v>0.144399476471928</v>
      </c>
      <c r="I141" s="130">
        <v>0.35212</v>
      </c>
      <c r="J141" s="61">
        <f t="shared" si="13"/>
        <v>0.00319035969919362</v>
      </c>
      <c r="K141" s="61">
        <f t="shared" si="14"/>
        <v>0.00318569849761692</v>
      </c>
      <c r="L141" s="61">
        <f t="shared" si="18"/>
        <v>-0.141213777974311</v>
      </c>
      <c r="M141" s="60"/>
      <c r="N141" s="60"/>
    </row>
    <row r="142" spans="1:14">
      <c r="A142" s="82"/>
      <c r="B142" s="83">
        <v>6666020401</v>
      </c>
      <c r="C142" s="83" t="s">
        <v>295</v>
      </c>
      <c r="D142" s="83" t="s">
        <v>711</v>
      </c>
      <c r="E142" s="129">
        <v>50.73545</v>
      </c>
      <c r="F142" s="87">
        <f t="shared" si="16"/>
        <v>0.514104694640631</v>
      </c>
      <c r="G142" s="86">
        <v>43.2773104005656</v>
      </c>
      <c r="H142" s="87">
        <f t="shared" si="17"/>
        <v>0.413329729107022</v>
      </c>
      <c r="I142" s="130">
        <v>55.36378</v>
      </c>
      <c r="J142" s="61">
        <f t="shared" si="13"/>
        <v>0.501619824227598</v>
      </c>
      <c r="K142" s="61">
        <f t="shared" si="14"/>
        <v>-0.0124848704130335</v>
      </c>
      <c r="L142" s="61">
        <f t="shared" si="18"/>
        <v>-0.425814599520055</v>
      </c>
      <c r="M142" s="60"/>
      <c r="N142" s="60"/>
    </row>
    <row r="143" spans="1:14">
      <c r="A143" s="82"/>
      <c r="B143" s="83">
        <v>6666020402</v>
      </c>
      <c r="C143" s="83" t="s">
        <v>712</v>
      </c>
      <c r="D143" s="83" t="s">
        <v>713</v>
      </c>
      <c r="E143" s="129">
        <v>0</v>
      </c>
      <c r="F143" s="87">
        <f t="shared" si="16"/>
        <v>0</v>
      </c>
      <c r="G143" s="86">
        <v>0</v>
      </c>
      <c r="H143" s="87">
        <f t="shared" si="17"/>
        <v>0</v>
      </c>
      <c r="I143" s="130">
        <v>0</v>
      </c>
      <c r="J143" s="61">
        <f t="shared" si="13"/>
        <v>0</v>
      </c>
      <c r="K143" s="61">
        <f t="shared" si="14"/>
        <v>0</v>
      </c>
      <c r="L143" s="61">
        <f t="shared" si="18"/>
        <v>0</v>
      </c>
      <c r="M143" s="60"/>
      <c r="N143" s="60"/>
    </row>
    <row r="144" spans="1:14">
      <c r="A144" s="82"/>
      <c r="B144" s="83">
        <v>6666020502</v>
      </c>
      <c r="C144" s="83" t="s">
        <v>297</v>
      </c>
      <c r="D144" s="83" t="s">
        <v>714</v>
      </c>
      <c r="E144" s="129">
        <v>57.44973</v>
      </c>
      <c r="F144" s="87">
        <f t="shared" si="16"/>
        <v>0.582140808819804</v>
      </c>
      <c r="G144" s="86">
        <v>41.00135943491</v>
      </c>
      <c r="H144" s="87">
        <f t="shared" si="17"/>
        <v>0.39159274528367</v>
      </c>
      <c r="I144" s="130">
        <v>60.90965</v>
      </c>
      <c r="J144" s="61">
        <f t="shared" si="13"/>
        <v>0.551867808281236</v>
      </c>
      <c r="K144" s="61">
        <f t="shared" si="14"/>
        <v>-0.0302730005385681</v>
      </c>
      <c r="L144" s="61">
        <f t="shared" si="18"/>
        <v>-0.421865745822238</v>
      </c>
      <c r="M144" s="60"/>
      <c r="N144" s="60"/>
    </row>
    <row r="145" spans="1:14">
      <c r="A145" s="82"/>
      <c r="B145" s="83">
        <v>6666020503</v>
      </c>
      <c r="C145" s="83" t="s">
        <v>299</v>
      </c>
      <c r="D145" s="83" t="s">
        <v>715</v>
      </c>
      <c r="E145" s="129">
        <v>0.31856</v>
      </c>
      <c r="F145" s="87">
        <f t="shared" si="16"/>
        <v>0.00322798342233526</v>
      </c>
      <c r="G145" s="86">
        <v>0.521553410746319</v>
      </c>
      <c r="H145" s="87">
        <f t="shared" si="17"/>
        <v>0.00498121366562101</v>
      </c>
      <c r="I145" s="130">
        <v>1.61493</v>
      </c>
      <c r="J145" s="61">
        <f t="shared" si="13"/>
        <v>0.0146319652079369</v>
      </c>
      <c r="K145" s="61">
        <f t="shared" si="14"/>
        <v>0.0114039817856016</v>
      </c>
      <c r="L145" s="61">
        <f t="shared" si="18"/>
        <v>0.00642276811998063</v>
      </c>
      <c r="M145" s="60"/>
      <c r="N145" s="60"/>
    </row>
    <row r="146" spans="1:14">
      <c r="A146" s="82"/>
      <c r="B146" s="83">
        <v>6666021500</v>
      </c>
      <c r="C146" s="83" t="s">
        <v>312</v>
      </c>
      <c r="D146" s="83" t="s">
        <v>716</v>
      </c>
      <c r="E146" s="129">
        <v>0</v>
      </c>
      <c r="F146" s="87">
        <f t="shared" si="16"/>
        <v>0</v>
      </c>
      <c r="G146" s="86">
        <v>0</v>
      </c>
      <c r="H146" s="87">
        <f t="shared" si="17"/>
        <v>0</v>
      </c>
      <c r="I146" s="130">
        <v>0</v>
      </c>
      <c r="J146" s="61">
        <f t="shared" si="13"/>
        <v>0</v>
      </c>
      <c r="K146" s="61">
        <f t="shared" si="14"/>
        <v>0</v>
      </c>
      <c r="L146" s="61">
        <f t="shared" si="18"/>
        <v>0</v>
      </c>
      <c r="M146" s="60"/>
      <c r="N146" s="60"/>
    </row>
    <row r="147" spans="1:14">
      <c r="A147" s="82"/>
      <c r="B147" s="83">
        <v>6666021502</v>
      </c>
      <c r="C147" s="83" t="s">
        <v>301</v>
      </c>
      <c r="D147" s="83" t="s">
        <v>717</v>
      </c>
      <c r="E147" s="129">
        <v>9.26858</v>
      </c>
      <c r="F147" s="87">
        <f t="shared" si="16"/>
        <v>0.0939189558908468</v>
      </c>
      <c r="G147" s="86">
        <v>18.0805555555556</v>
      </c>
      <c r="H147" s="87">
        <f t="shared" si="17"/>
        <v>0.172682430139757</v>
      </c>
      <c r="I147" s="131">
        <v>44.81751</v>
      </c>
      <c r="J147" s="61">
        <f t="shared" si="13"/>
        <v>0.406066050557217</v>
      </c>
      <c r="K147" s="61">
        <f t="shared" si="14"/>
        <v>0.31214709466637</v>
      </c>
      <c r="L147" s="61">
        <f t="shared" si="18"/>
        <v>0.139464664526613</v>
      </c>
      <c r="M147" s="60"/>
      <c r="N147" s="60"/>
    </row>
    <row r="148" spans="1:14">
      <c r="A148" s="82"/>
      <c r="B148" s="83">
        <v>6666021503</v>
      </c>
      <c r="C148" s="83" t="s">
        <v>304</v>
      </c>
      <c r="D148" s="83" t="s">
        <v>719</v>
      </c>
      <c r="E148" s="129">
        <v>2.11572</v>
      </c>
      <c r="F148" s="87">
        <f t="shared" si="16"/>
        <v>0.021438689999696</v>
      </c>
      <c r="G148" s="86">
        <v>4.48196764753105</v>
      </c>
      <c r="H148" s="87">
        <f t="shared" si="17"/>
        <v>0.04280604447166</v>
      </c>
      <c r="I148" s="131">
        <v>6.8613</v>
      </c>
      <c r="J148" s="61">
        <f t="shared" si="13"/>
        <v>0.0621663495515085</v>
      </c>
      <c r="K148" s="61">
        <f t="shared" si="14"/>
        <v>0.0407276595518125</v>
      </c>
      <c r="L148" s="61">
        <f t="shared" si="18"/>
        <v>-0.0020783849198475</v>
      </c>
      <c r="M148" s="60"/>
      <c r="N148" s="60"/>
    </row>
    <row r="149" spans="1:14">
      <c r="A149" s="82"/>
      <c r="B149" s="83">
        <v>6666021505</v>
      </c>
      <c r="C149" s="83" t="s">
        <v>403</v>
      </c>
      <c r="D149" s="83" t="s">
        <v>720</v>
      </c>
      <c r="E149" s="129">
        <v>0</v>
      </c>
      <c r="F149" s="87">
        <f t="shared" si="16"/>
        <v>0</v>
      </c>
      <c r="G149" s="86">
        <v>0</v>
      </c>
      <c r="H149" s="87">
        <f t="shared" si="17"/>
        <v>0</v>
      </c>
      <c r="I149" s="131">
        <v>0</v>
      </c>
      <c r="J149" s="61">
        <f t="shared" si="13"/>
        <v>0</v>
      </c>
      <c r="K149" s="61">
        <f t="shared" si="14"/>
        <v>0</v>
      </c>
      <c r="L149" s="61">
        <f t="shared" si="18"/>
        <v>0</v>
      </c>
      <c r="M149" s="60"/>
      <c r="N149" s="60"/>
    </row>
    <row r="150" spans="1:14">
      <c r="A150" s="82"/>
      <c r="B150" s="83">
        <v>6666021506</v>
      </c>
      <c r="C150" s="83" t="s">
        <v>306</v>
      </c>
      <c r="D150" s="83" t="s">
        <v>721</v>
      </c>
      <c r="E150" s="129">
        <v>15.3897</v>
      </c>
      <c r="F150" s="87">
        <f t="shared" si="16"/>
        <v>0.155944551967331</v>
      </c>
      <c r="G150" s="86">
        <v>32.4223548</v>
      </c>
      <c r="H150" s="87">
        <f t="shared" si="17"/>
        <v>0.309657023564029</v>
      </c>
      <c r="I150" s="131">
        <v>30.46183</v>
      </c>
      <c r="J150" s="61">
        <f t="shared" si="13"/>
        <v>0.275997372474404</v>
      </c>
      <c r="K150" s="61">
        <f t="shared" si="14"/>
        <v>0.120052820507073</v>
      </c>
      <c r="L150" s="61">
        <f t="shared" si="18"/>
        <v>-0.189604203056956</v>
      </c>
      <c r="M150" s="60"/>
      <c r="N150" s="60"/>
    </row>
    <row r="151" spans="1:14">
      <c r="A151" s="82"/>
      <c r="B151" s="83">
        <v>6666030300</v>
      </c>
      <c r="C151" s="83" t="s">
        <v>723</v>
      </c>
      <c r="D151" s="83" t="s">
        <v>309</v>
      </c>
      <c r="E151" s="129">
        <v>-0.11966</v>
      </c>
      <c r="F151" s="87">
        <f t="shared" si="16"/>
        <v>-0.0012125203927569</v>
      </c>
      <c r="G151" s="86">
        <v>0</v>
      </c>
      <c r="H151" s="87">
        <f t="shared" si="17"/>
        <v>0</v>
      </c>
      <c r="I151" s="130">
        <v>0</v>
      </c>
      <c r="J151" s="61">
        <f t="shared" si="13"/>
        <v>0</v>
      </c>
      <c r="K151" s="61">
        <f t="shared" si="14"/>
        <v>0.0012125203927569</v>
      </c>
      <c r="L151" s="61">
        <f t="shared" si="18"/>
        <v>0.0012125203927569</v>
      </c>
      <c r="M151" s="60"/>
      <c r="N151" s="60"/>
    </row>
    <row r="152" spans="1:14">
      <c r="A152" s="82"/>
      <c r="B152" s="83">
        <v>6666091600</v>
      </c>
      <c r="C152" s="83" t="s">
        <v>310</v>
      </c>
      <c r="D152" s="83" t="s">
        <v>724</v>
      </c>
      <c r="E152" s="129">
        <v>2.0149</v>
      </c>
      <c r="F152" s="87">
        <f t="shared" si="16"/>
        <v>0.0204170762106458</v>
      </c>
      <c r="G152" s="86">
        <v>0.703555211505231</v>
      </c>
      <c r="H152" s="87">
        <f t="shared" si="17"/>
        <v>0.006719462977059</v>
      </c>
      <c r="I152" s="130">
        <v>1.10303</v>
      </c>
      <c r="J152" s="61">
        <f t="shared" si="13"/>
        <v>0.00999392950983057</v>
      </c>
      <c r="K152" s="61">
        <f t="shared" si="14"/>
        <v>-0.0104231467008152</v>
      </c>
      <c r="L152" s="61">
        <f t="shared" si="18"/>
        <v>-0.0171426096778742</v>
      </c>
      <c r="M152" s="60"/>
      <c r="N152" s="60"/>
    </row>
    <row r="153" spans="1:14">
      <c r="A153" s="82"/>
      <c r="B153" s="90" t="s">
        <v>269</v>
      </c>
      <c r="C153" s="90" t="s">
        <v>313</v>
      </c>
      <c r="D153" s="90" t="s">
        <v>725</v>
      </c>
      <c r="E153" s="86">
        <f>SUM(E140:E152)</f>
        <v>147.46971</v>
      </c>
      <c r="F153" s="87">
        <f t="shared" si="16"/>
        <v>1.49431748862565</v>
      </c>
      <c r="G153" s="86">
        <f>SUM(G140:G152)</f>
        <v>156.090921657542</v>
      </c>
      <c r="H153" s="87">
        <f t="shared" si="17"/>
        <v>1.49078160744328</v>
      </c>
      <c r="I153" s="63">
        <f>SUM(I139:I152)</f>
        <v>203.72682</v>
      </c>
      <c r="J153" s="61">
        <f t="shared" si="13"/>
        <v>1.84585322098396</v>
      </c>
      <c r="K153" s="61">
        <f t="shared" si="14"/>
        <v>0.351535732358305</v>
      </c>
      <c r="L153" s="61">
        <f t="shared" si="18"/>
        <v>-1.13924587508497</v>
      </c>
      <c r="M153" s="60"/>
      <c r="N153" s="60"/>
    </row>
    <row r="154" spans="1:14">
      <c r="A154" s="82"/>
      <c r="B154" s="95"/>
      <c r="C154" s="95"/>
      <c r="D154" s="96" t="s">
        <v>782</v>
      </c>
      <c r="E154" s="63">
        <f t="shared" ref="E154:I154" si="19">E37+E46+E51+E107+E112+E114+E116+E118+E122+E130+E138+E153</f>
        <v>2101.98267</v>
      </c>
      <c r="F154" s="87">
        <f t="shared" si="16"/>
        <v>21.2994889904445</v>
      </c>
      <c r="G154" s="63">
        <f t="shared" si="19"/>
        <v>2248.77475588899</v>
      </c>
      <c r="H154" s="87">
        <f t="shared" si="17"/>
        <v>21.4774312930075</v>
      </c>
      <c r="I154" s="63">
        <f t="shared" si="19"/>
        <v>1896.22916970365</v>
      </c>
      <c r="J154" s="61">
        <f t="shared" si="13"/>
        <v>17.1806575129442</v>
      </c>
      <c r="K154" s="61">
        <f t="shared" si="14"/>
        <v>-4.11883147750036</v>
      </c>
      <c r="L154" s="61">
        <f t="shared" si="18"/>
        <v>-25.5962627705079</v>
      </c>
      <c r="M154" s="60"/>
      <c r="N154" s="60"/>
    </row>
    <row r="155" spans="1:14">
      <c r="A155" s="51"/>
      <c r="B155" s="50"/>
      <c r="E155" s="97"/>
      <c r="F155" s="97"/>
      <c r="G155" s="97"/>
      <c r="H155" s="97"/>
      <c r="I155" s="97"/>
      <c r="J155" s="61"/>
      <c r="K155" s="61"/>
      <c r="L155" s="61"/>
    </row>
    <row r="156" spans="1:14">
      <c r="A156" s="82" t="s">
        <v>55</v>
      </c>
      <c r="B156" s="83">
        <v>6666110110</v>
      </c>
      <c r="C156" s="83" t="s">
        <v>62</v>
      </c>
      <c r="D156" s="83" t="s">
        <v>727</v>
      </c>
      <c r="E156" s="86">
        <v>0.1515</v>
      </c>
      <c r="F156" s="87">
        <f t="shared" ref="F156:F219" si="20">E156/$G$26*1000</f>
        <v>0.00153515660623993</v>
      </c>
      <c r="G156" s="86">
        <v>0</v>
      </c>
      <c r="H156" s="86">
        <f t="shared" ref="H156:H219" si="21">G156/$I$26*1000</f>
        <v>0</v>
      </c>
      <c r="I156" s="63">
        <v>0.10637</v>
      </c>
      <c r="J156" s="61">
        <f t="shared" si="13"/>
        <v>0.000963758267645194</v>
      </c>
      <c r="K156" s="61">
        <f t="shared" si="14"/>
        <v>-0.000571398338594736</v>
      </c>
      <c r="L156" s="61">
        <f t="shared" ref="L156:L186" si="22">K156-H156</f>
        <v>-0.000571398338594736</v>
      </c>
      <c r="M156" s="60"/>
      <c r="N156" s="60"/>
    </row>
    <row r="157" spans="1:14">
      <c r="A157" s="82"/>
      <c r="B157" s="83">
        <v>6666110112</v>
      </c>
      <c r="C157" s="83" t="s">
        <v>64</v>
      </c>
      <c r="D157" s="83" t="s">
        <v>316</v>
      </c>
      <c r="E157" s="86">
        <v>0.16535</v>
      </c>
      <c r="F157" s="87">
        <f t="shared" si="20"/>
        <v>0.00167549930588629</v>
      </c>
      <c r="G157" s="86">
        <v>0.29308</v>
      </c>
      <c r="H157" s="86">
        <f t="shared" si="21"/>
        <v>0.00279912674529568</v>
      </c>
      <c r="I157" s="63">
        <v>0.05393</v>
      </c>
      <c r="J157" s="61">
        <f t="shared" ref="J157:J220" si="23">I157/$K$26*1000</f>
        <v>0.000488629156473679</v>
      </c>
      <c r="K157" s="61">
        <f t="shared" ref="K157:K220" si="24">J157-F157</f>
        <v>-0.00118687014941261</v>
      </c>
      <c r="L157" s="61">
        <f t="shared" si="22"/>
        <v>-0.00398599689470829</v>
      </c>
      <c r="M157" s="60"/>
      <c r="N157" s="60"/>
    </row>
    <row r="158" spans="1:14">
      <c r="A158" s="82"/>
      <c r="B158" s="83">
        <v>6666110207</v>
      </c>
      <c r="C158" s="83" t="s">
        <v>68</v>
      </c>
      <c r="D158" s="83" t="s">
        <v>317</v>
      </c>
      <c r="E158" s="86">
        <v>0.00293</v>
      </c>
      <c r="F158" s="87">
        <f t="shared" si="20"/>
        <v>2.96898274342112e-5</v>
      </c>
      <c r="G158" s="86">
        <v>0</v>
      </c>
      <c r="H158" s="86">
        <f t="shared" si="21"/>
        <v>0</v>
      </c>
      <c r="I158" s="63">
        <v>0.00206</v>
      </c>
      <c r="J158" s="61">
        <f t="shared" si="23"/>
        <v>1.86644921627254e-5</v>
      </c>
      <c r="K158" s="61">
        <f t="shared" si="24"/>
        <v>-1.10253352714858e-5</v>
      </c>
      <c r="L158" s="61">
        <f t="shared" si="22"/>
        <v>-1.10253352714858e-5</v>
      </c>
      <c r="M158" s="60"/>
      <c r="N158" s="60"/>
    </row>
    <row r="159" spans="1:14">
      <c r="A159" s="82"/>
      <c r="B159" s="83">
        <v>6666110506</v>
      </c>
      <c r="C159" s="83" t="s">
        <v>70</v>
      </c>
      <c r="D159" s="83" t="s">
        <v>318</v>
      </c>
      <c r="E159" s="86">
        <v>0.1616</v>
      </c>
      <c r="F159" s="87">
        <f t="shared" si="20"/>
        <v>0.00163750037998926</v>
      </c>
      <c r="G159" s="86">
        <v>0</v>
      </c>
      <c r="H159" s="86">
        <f t="shared" si="21"/>
        <v>0</v>
      </c>
      <c r="I159" s="63">
        <v>0.105</v>
      </c>
      <c r="J159" s="61">
        <f t="shared" si="23"/>
        <v>0.000951345474313672</v>
      </c>
      <c r="K159" s="61">
        <f t="shared" si="24"/>
        <v>-0.000686154905675588</v>
      </c>
      <c r="L159" s="61">
        <f t="shared" si="22"/>
        <v>-0.000686154905675588</v>
      </c>
      <c r="M159" s="60"/>
      <c r="N159" s="60"/>
    </row>
    <row r="160" spans="1:14">
      <c r="A160" s="82"/>
      <c r="B160" s="90" t="s">
        <v>319</v>
      </c>
      <c r="C160" s="90" t="s">
        <v>76</v>
      </c>
      <c r="D160" s="90" t="s">
        <v>320</v>
      </c>
      <c r="E160" s="86">
        <f>SUM(E156:E159)</f>
        <v>0.48138</v>
      </c>
      <c r="F160" s="87">
        <f t="shared" si="20"/>
        <v>0.00487784611954969</v>
      </c>
      <c r="G160" s="86">
        <f>SUM(G156:G159)</f>
        <v>0.29308</v>
      </c>
      <c r="H160" s="86">
        <f t="shared" si="21"/>
        <v>0.00279912674529568</v>
      </c>
      <c r="I160" s="63">
        <f>SUM(I156:I159)</f>
        <v>0.26736</v>
      </c>
      <c r="J160" s="61">
        <f t="shared" si="23"/>
        <v>0.00242239739059527</v>
      </c>
      <c r="K160" s="61">
        <f t="shared" si="24"/>
        <v>-0.00245544872895442</v>
      </c>
      <c r="L160" s="61">
        <f t="shared" si="22"/>
        <v>-0.0052545754742501</v>
      </c>
      <c r="M160" s="60"/>
      <c r="N160" s="60"/>
    </row>
    <row r="161" spans="1:14">
      <c r="A161" s="82" t="s">
        <v>78</v>
      </c>
      <c r="B161" s="83">
        <v>6666010380</v>
      </c>
      <c r="C161" s="83" t="s">
        <v>81</v>
      </c>
      <c r="D161" s="83" t="s">
        <v>321</v>
      </c>
      <c r="E161" s="86">
        <v>0</v>
      </c>
      <c r="F161" s="87">
        <f t="shared" si="20"/>
        <v>0</v>
      </c>
      <c r="G161" s="86">
        <v>0</v>
      </c>
      <c r="H161" s="86">
        <f t="shared" si="21"/>
        <v>0</v>
      </c>
      <c r="I161" s="63">
        <v>0</v>
      </c>
      <c r="J161" s="61">
        <f t="shared" si="23"/>
        <v>0</v>
      </c>
      <c r="K161" s="61">
        <f t="shared" si="24"/>
        <v>0</v>
      </c>
      <c r="L161" s="61">
        <f t="shared" si="22"/>
        <v>0</v>
      </c>
      <c r="M161" s="60"/>
      <c r="N161" s="60"/>
    </row>
    <row r="162" spans="1:14">
      <c r="A162" s="82"/>
      <c r="B162" s="83">
        <v>5102040406</v>
      </c>
      <c r="C162" s="83" t="s">
        <v>322</v>
      </c>
      <c r="D162" s="83" t="s">
        <v>323</v>
      </c>
      <c r="E162" s="86">
        <v>0</v>
      </c>
      <c r="F162" s="87">
        <f t="shared" si="20"/>
        <v>0</v>
      </c>
      <c r="G162" s="86">
        <v>0</v>
      </c>
      <c r="H162" s="86">
        <f t="shared" si="21"/>
        <v>0</v>
      </c>
      <c r="I162" s="63">
        <v>-7.95819</v>
      </c>
      <c r="J162" s="61">
        <f t="shared" si="23"/>
        <v>-0.0721046480021745</v>
      </c>
      <c r="K162" s="61">
        <f t="shared" si="24"/>
        <v>-0.0721046480021745</v>
      </c>
      <c r="L162" s="61">
        <f t="shared" si="22"/>
        <v>-0.0721046480021745</v>
      </c>
      <c r="M162" s="60"/>
      <c r="N162" s="60"/>
    </row>
    <row r="163" spans="1:14">
      <c r="A163" s="82"/>
      <c r="B163" s="90" t="s">
        <v>324</v>
      </c>
      <c r="C163" s="90" t="s">
        <v>97</v>
      </c>
      <c r="D163" s="90" t="s">
        <v>325</v>
      </c>
      <c r="E163" s="86">
        <f>E162+E161</f>
        <v>0</v>
      </c>
      <c r="F163" s="87">
        <f t="shared" si="20"/>
        <v>0</v>
      </c>
      <c r="G163" s="86">
        <f>SUM(G161:G162)</f>
        <v>0</v>
      </c>
      <c r="H163" s="86">
        <f t="shared" si="21"/>
        <v>0</v>
      </c>
      <c r="I163" s="63">
        <f>SUM(I161:I162)</f>
        <v>-7.95819</v>
      </c>
      <c r="J163" s="61">
        <f t="shared" si="23"/>
        <v>-0.0721046480021745</v>
      </c>
      <c r="K163" s="61">
        <f t="shared" si="24"/>
        <v>-0.0721046480021745</v>
      </c>
      <c r="L163" s="61">
        <f t="shared" si="22"/>
        <v>-0.0721046480021745</v>
      </c>
      <c r="M163" s="60"/>
      <c r="N163" s="60"/>
    </row>
    <row r="164" spans="1:14">
      <c r="A164" s="82" t="s">
        <v>111</v>
      </c>
      <c r="B164" s="83">
        <v>6666029996</v>
      </c>
      <c r="C164" s="83" t="s">
        <v>190</v>
      </c>
      <c r="D164" s="83" t="s">
        <v>728</v>
      </c>
      <c r="E164" s="86">
        <v>-0.1195</v>
      </c>
      <c r="F164" s="87">
        <f t="shared" si="20"/>
        <v>-0.00121089910525196</v>
      </c>
      <c r="G164" s="86">
        <v>0</v>
      </c>
      <c r="H164" s="86">
        <f t="shared" si="21"/>
        <v>0</v>
      </c>
      <c r="I164" s="63">
        <v>0.00433</v>
      </c>
      <c r="J164" s="61">
        <f t="shared" si="23"/>
        <v>3.92316752740781e-5</v>
      </c>
      <c r="K164" s="61">
        <f t="shared" si="24"/>
        <v>0.00125013078052604</v>
      </c>
      <c r="L164" s="61">
        <f t="shared" si="22"/>
        <v>0.00125013078052604</v>
      </c>
      <c r="M164" s="60"/>
      <c r="N164" s="60"/>
    </row>
    <row r="165" spans="1:14">
      <c r="A165" s="82"/>
      <c r="B165" s="83">
        <v>6666029700</v>
      </c>
      <c r="C165" s="83" t="s">
        <v>186</v>
      </c>
      <c r="D165" s="83" t="s">
        <v>729</v>
      </c>
      <c r="E165" s="86">
        <v>20.24921</v>
      </c>
      <c r="F165" s="87">
        <f t="shared" si="20"/>
        <v>0.205186194736895</v>
      </c>
      <c r="G165" s="86">
        <v>5.48764</v>
      </c>
      <c r="H165" s="86">
        <f t="shared" si="21"/>
        <v>0.0524109454502333</v>
      </c>
      <c r="I165" s="63">
        <v>-11.4998399999998</v>
      </c>
      <c r="J165" s="61">
        <f t="shared" si="23"/>
        <v>-0.104193530850772</v>
      </c>
      <c r="K165" s="61">
        <f t="shared" si="24"/>
        <v>-0.309379725587667</v>
      </c>
      <c r="L165" s="61">
        <f t="shared" si="22"/>
        <v>-0.361790671037901</v>
      </c>
      <c r="M165" s="60"/>
      <c r="N165" s="60"/>
    </row>
    <row r="166" spans="1:14">
      <c r="A166" s="82"/>
      <c r="B166" s="83">
        <v>6666010322</v>
      </c>
      <c r="C166" s="83" t="s">
        <v>138</v>
      </c>
      <c r="D166" s="83" t="s">
        <v>328</v>
      </c>
      <c r="E166" s="86">
        <v>0.19369</v>
      </c>
      <c r="F166" s="87">
        <f t="shared" si="20"/>
        <v>0.00196266985519876</v>
      </c>
      <c r="G166" s="86">
        <v>3.07489</v>
      </c>
      <c r="H166" s="86">
        <f t="shared" si="21"/>
        <v>0.029367431547162</v>
      </c>
      <c r="I166" s="63">
        <v>-0.06473</v>
      </c>
      <c r="J166" s="61">
        <f t="shared" si="23"/>
        <v>-0.000586481833831657</v>
      </c>
      <c r="K166" s="61">
        <f t="shared" si="24"/>
        <v>-0.00254915168903042</v>
      </c>
      <c r="L166" s="61">
        <f t="shared" si="22"/>
        <v>-0.0319165832361924</v>
      </c>
      <c r="M166" s="60"/>
      <c r="N166" s="60"/>
    </row>
    <row r="167" spans="1:14">
      <c r="A167" s="82"/>
      <c r="B167" s="83">
        <v>6666020495</v>
      </c>
      <c r="C167" s="83" t="s">
        <v>161</v>
      </c>
      <c r="D167" s="83" t="s">
        <v>731</v>
      </c>
      <c r="E167" s="86">
        <v>0.01557</v>
      </c>
      <c r="F167" s="87">
        <f t="shared" si="20"/>
        <v>0.00015777154032446</v>
      </c>
      <c r="G167" s="86">
        <v>0</v>
      </c>
      <c r="H167" s="86">
        <f t="shared" si="21"/>
        <v>0</v>
      </c>
      <c r="I167" s="63">
        <v>0.06345</v>
      </c>
      <c r="J167" s="61">
        <f t="shared" si="23"/>
        <v>0.000574884479478119</v>
      </c>
      <c r="K167" s="61">
        <f t="shared" si="24"/>
        <v>0.000417112939153659</v>
      </c>
      <c r="L167" s="61">
        <f t="shared" si="22"/>
        <v>0.000417112939153659</v>
      </c>
      <c r="M167" s="60"/>
      <c r="N167" s="60"/>
    </row>
    <row r="168" spans="1:14">
      <c r="A168" s="82"/>
      <c r="B168" s="83">
        <v>5301060000</v>
      </c>
      <c r="C168" s="83" t="s">
        <v>124</v>
      </c>
      <c r="D168" s="83" t="s">
        <v>330</v>
      </c>
      <c r="E168" s="86">
        <v>0</v>
      </c>
      <c r="F168" s="87">
        <f t="shared" si="20"/>
        <v>0</v>
      </c>
      <c r="G168" s="86">
        <v>0</v>
      </c>
      <c r="H168" s="86">
        <f t="shared" si="21"/>
        <v>0</v>
      </c>
      <c r="I168" s="63">
        <v>0</v>
      </c>
      <c r="J168" s="61">
        <f t="shared" si="23"/>
        <v>0</v>
      </c>
      <c r="K168" s="61">
        <f t="shared" si="24"/>
        <v>0</v>
      </c>
      <c r="L168" s="61">
        <f t="shared" si="22"/>
        <v>0</v>
      </c>
      <c r="M168" s="60"/>
      <c r="N168" s="60"/>
    </row>
    <row r="169" spans="1:14">
      <c r="A169" s="82"/>
      <c r="B169" s="83">
        <v>5601050000</v>
      </c>
      <c r="C169" s="83" t="s">
        <v>130</v>
      </c>
      <c r="D169" s="83" t="s">
        <v>732</v>
      </c>
      <c r="E169" s="86">
        <v>0</v>
      </c>
      <c r="F169" s="87">
        <f t="shared" si="20"/>
        <v>0</v>
      </c>
      <c r="G169" s="86">
        <v>0</v>
      </c>
      <c r="H169" s="86">
        <f t="shared" si="21"/>
        <v>0</v>
      </c>
      <c r="I169" s="63">
        <v>0</v>
      </c>
      <c r="J169" s="61">
        <f t="shared" si="23"/>
        <v>0</v>
      </c>
      <c r="K169" s="61">
        <f t="shared" si="24"/>
        <v>0</v>
      </c>
      <c r="L169" s="61">
        <f t="shared" si="22"/>
        <v>0</v>
      </c>
      <c r="M169" s="60"/>
      <c r="N169" s="60"/>
    </row>
    <row r="170" spans="1:14">
      <c r="A170" s="82"/>
      <c r="B170" s="83">
        <v>5601050100</v>
      </c>
      <c r="C170" s="83" t="s">
        <v>132</v>
      </c>
      <c r="D170" s="83" t="s">
        <v>733</v>
      </c>
      <c r="E170" s="86">
        <v>0.0538</v>
      </c>
      <c r="F170" s="87">
        <f t="shared" si="20"/>
        <v>0.000545157923536028</v>
      </c>
      <c r="G170" s="86">
        <v>0</v>
      </c>
      <c r="H170" s="86">
        <f t="shared" si="21"/>
        <v>0</v>
      </c>
      <c r="I170" s="63">
        <v>2.81761</v>
      </c>
      <c r="J170" s="61">
        <f t="shared" si="23"/>
        <v>0.0255287668750566</v>
      </c>
      <c r="K170" s="61">
        <f t="shared" si="24"/>
        <v>0.0249836089515206</v>
      </c>
      <c r="L170" s="61">
        <f t="shared" si="22"/>
        <v>0.0249836089515206</v>
      </c>
      <c r="M170" s="60"/>
      <c r="N170" s="60"/>
    </row>
    <row r="171" spans="1:14">
      <c r="A171" s="82"/>
      <c r="B171" s="83">
        <v>5601080000</v>
      </c>
      <c r="C171" s="83" t="s">
        <v>333</v>
      </c>
      <c r="D171" s="83" t="s">
        <v>734</v>
      </c>
      <c r="E171" s="86">
        <v>0.61357</v>
      </c>
      <c r="F171" s="87">
        <f t="shared" si="20"/>
        <v>0.00621733359003719</v>
      </c>
      <c r="G171" s="86">
        <v>0</v>
      </c>
      <c r="H171" s="86">
        <f t="shared" si="21"/>
        <v>0</v>
      </c>
      <c r="I171" s="63">
        <v>0</v>
      </c>
      <c r="J171" s="61">
        <f t="shared" si="23"/>
        <v>0</v>
      </c>
      <c r="K171" s="61">
        <f t="shared" si="24"/>
        <v>-0.00621733359003719</v>
      </c>
      <c r="L171" s="61">
        <f t="shared" si="22"/>
        <v>-0.00621733359003719</v>
      </c>
      <c r="M171" s="60"/>
      <c r="N171" s="60"/>
    </row>
    <row r="172" spans="1:14">
      <c r="A172" s="82"/>
      <c r="B172" s="83">
        <v>6666020101</v>
      </c>
      <c r="C172" s="83" t="s">
        <v>140</v>
      </c>
      <c r="D172" s="83" t="s">
        <v>335</v>
      </c>
      <c r="E172" s="86">
        <v>0</v>
      </c>
      <c r="F172" s="87">
        <f t="shared" si="20"/>
        <v>0</v>
      </c>
      <c r="G172" s="86">
        <v>0.79074</v>
      </c>
      <c r="H172" s="86">
        <f t="shared" si="21"/>
        <v>0.00755214099418284</v>
      </c>
      <c r="I172" s="63">
        <v>0.53949</v>
      </c>
      <c r="J172" s="61">
        <f t="shared" si="23"/>
        <v>0.00488801304702365</v>
      </c>
      <c r="K172" s="61">
        <f t="shared" si="24"/>
        <v>0.00488801304702365</v>
      </c>
      <c r="L172" s="61">
        <f t="shared" si="22"/>
        <v>-0.00266412794715919</v>
      </c>
      <c r="M172" s="60"/>
      <c r="N172" s="60"/>
    </row>
    <row r="173" spans="1:14">
      <c r="A173" s="82"/>
      <c r="B173" s="99">
        <v>6666021200</v>
      </c>
      <c r="C173" s="99" t="s">
        <v>336</v>
      </c>
      <c r="D173" s="99" t="s">
        <v>337</v>
      </c>
      <c r="E173" s="86">
        <v>0</v>
      </c>
      <c r="F173" s="87">
        <f t="shared" si="20"/>
        <v>0</v>
      </c>
      <c r="G173" s="86">
        <v>2.69917</v>
      </c>
      <c r="H173" s="86">
        <f t="shared" si="21"/>
        <v>0.0257790328139066</v>
      </c>
      <c r="I173" s="63">
        <v>2.30999</v>
      </c>
      <c r="J173" s="61">
        <f t="shared" si="23"/>
        <v>0.0209295098305699</v>
      </c>
      <c r="K173" s="61">
        <f t="shared" si="24"/>
        <v>0.0209295098305699</v>
      </c>
      <c r="L173" s="61">
        <f t="shared" si="22"/>
        <v>-0.0048495229833367</v>
      </c>
      <c r="M173" s="60"/>
      <c r="N173" s="60"/>
    </row>
    <row r="174" spans="1:14">
      <c r="A174" s="82"/>
      <c r="B174" s="83">
        <v>6666020201</v>
      </c>
      <c r="C174" s="83" t="s">
        <v>143</v>
      </c>
      <c r="D174" s="83" t="s">
        <v>635</v>
      </c>
      <c r="E174" s="86">
        <v>0.55626</v>
      </c>
      <c r="F174" s="87">
        <f t="shared" si="20"/>
        <v>0.00563660867186154</v>
      </c>
      <c r="G174" s="86">
        <v>0</v>
      </c>
      <c r="H174" s="86">
        <f t="shared" si="21"/>
        <v>0</v>
      </c>
      <c r="I174" s="63">
        <v>0.0625</v>
      </c>
      <c r="J174" s="61">
        <f t="shared" si="23"/>
        <v>0.000566277068043852</v>
      </c>
      <c r="K174" s="61">
        <f t="shared" si="24"/>
        <v>-0.00507033160381769</v>
      </c>
      <c r="L174" s="61">
        <f t="shared" si="22"/>
        <v>-0.00507033160381769</v>
      </c>
      <c r="M174" s="60"/>
      <c r="N174" s="60"/>
    </row>
    <row r="175" spans="1:14">
      <c r="A175" s="82"/>
      <c r="B175" s="83">
        <v>6666020202</v>
      </c>
      <c r="C175" s="83" t="s">
        <v>146</v>
      </c>
      <c r="D175" s="83" t="s">
        <v>636</v>
      </c>
      <c r="E175" s="86">
        <v>0</v>
      </c>
      <c r="F175" s="87">
        <f t="shared" si="20"/>
        <v>0</v>
      </c>
      <c r="G175" s="86">
        <v>0.97161</v>
      </c>
      <c r="H175" s="86">
        <f t="shared" si="21"/>
        <v>0.00927958078680475</v>
      </c>
      <c r="I175" s="63">
        <v>0</v>
      </c>
      <c r="J175" s="61">
        <f t="shared" si="23"/>
        <v>0</v>
      </c>
      <c r="K175" s="61">
        <f t="shared" si="24"/>
        <v>0</v>
      </c>
      <c r="L175" s="61">
        <f t="shared" si="22"/>
        <v>-0.00927958078680475</v>
      </c>
      <c r="M175" s="60"/>
      <c r="N175" s="60"/>
    </row>
    <row r="176" spans="1:14">
      <c r="A176" s="82"/>
      <c r="B176" s="83">
        <v>6666020204</v>
      </c>
      <c r="C176" s="83" t="s">
        <v>148</v>
      </c>
      <c r="D176" s="83" t="s">
        <v>340</v>
      </c>
      <c r="E176" s="86">
        <v>0.00382</v>
      </c>
      <c r="F176" s="87">
        <f t="shared" si="20"/>
        <v>3.87082391804392e-5</v>
      </c>
      <c r="G176" s="86">
        <v>0.53691</v>
      </c>
      <c r="H176" s="86">
        <f t="shared" si="21"/>
        <v>0.00512788024026444</v>
      </c>
      <c r="I176" s="63">
        <v>0.04467</v>
      </c>
      <c r="J176" s="61">
        <f t="shared" si="23"/>
        <v>0.000404729546072302</v>
      </c>
      <c r="K176" s="61">
        <f t="shared" si="24"/>
        <v>0.000366021306891863</v>
      </c>
      <c r="L176" s="61">
        <f t="shared" si="22"/>
        <v>-0.00476185893337258</v>
      </c>
      <c r="M176" s="60"/>
      <c r="N176" s="60"/>
    </row>
    <row r="177" spans="1:14">
      <c r="A177" s="82"/>
      <c r="B177" s="83">
        <v>6666020301</v>
      </c>
      <c r="C177" s="83" t="s">
        <v>341</v>
      </c>
      <c r="D177" s="83" t="s">
        <v>342</v>
      </c>
      <c r="E177" s="86">
        <v>0.26648</v>
      </c>
      <c r="F177" s="87">
        <f t="shared" si="20"/>
        <v>0.00270025433947734</v>
      </c>
      <c r="G177" s="86">
        <v>0.35644</v>
      </c>
      <c r="H177" s="86">
        <f t="shared" si="21"/>
        <v>0.00340426073800052</v>
      </c>
      <c r="I177" s="63">
        <v>0.12807</v>
      </c>
      <c r="J177" s="61">
        <f t="shared" si="23"/>
        <v>0.00116036966567002</v>
      </c>
      <c r="K177" s="61">
        <f t="shared" si="24"/>
        <v>-0.00153988467380732</v>
      </c>
      <c r="L177" s="61">
        <f t="shared" si="22"/>
        <v>-0.00494414541180784</v>
      </c>
      <c r="M177" s="60"/>
      <c r="N177" s="60"/>
    </row>
    <row r="178" spans="1:14">
      <c r="A178" s="82"/>
      <c r="B178" s="83">
        <v>6666020403</v>
      </c>
      <c r="C178" s="83" t="s">
        <v>157</v>
      </c>
      <c r="D178" s="83" t="s">
        <v>343</v>
      </c>
      <c r="E178" s="86">
        <v>0</v>
      </c>
      <c r="F178" s="87">
        <f t="shared" si="20"/>
        <v>0</v>
      </c>
      <c r="G178" s="86">
        <v>0</v>
      </c>
      <c r="H178" s="86">
        <f t="shared" si="21"/>
        <v>0</v>
      </c>
      <c r="I178" s="63">
        <v>0</v>
      </c>
      <c r="J178" s="61">
        <f t="shared" si="23"/>
        <v>0</v>
      </c>
      <c r="K178" s="61">
        <f t="shared" si="24"/>
        <v>0</v>
      </c>
      <c r="L178" s="61">
        <f t="shared" si="22"/>
        <v>0</v>
      </c>
      <c r="M178" s="60"/>
      <c r="N178" s="60"/>
    </row>
    <row r="179" spans="1:14">
      <c r="A179" s="82"/>
      <c r="B179" s="83">
        <v>6666020504</v>
      </c>
      <c r="C179" s="83" t="s">
        <v>163</v>
      </c>
      <c r="D179" s="83" t="s">
        <v>344</v>
      </c>
      <c r="E179" s="86">
        <v>0</v>
      </c>
      <c r="F179" s="87">
        <f t="shared" si="20"/>
        <v>0</v>
      </c>
      <c r="G179" s="86">
        <v>0</v>
      </c>
      <c r="H179" s="86">
        <f t="shared" si="21"/>
        <v>0</v>
      </c>
      <c r="I179" s="63">
        <v>0</v>
      </c>
      <c r="J179" s="61">
        <f t="shared" si="23"/>
        <v>0</v>
      </c>
      <c r="K179" s="61">
        <f t="shared" si="24"/>
        <v>0</v>
      </c>
      <c r="L179" s="61">
        <f t="shared" si="22"/>
        <v>0</v>
      </c>
      <c r="M179" s="60"/>
      <c r="N179" s="60"/>
    </row>
    <row r="180" spans="1:14">
      <c r="A180" s="82"/>
      <c r="B180" s="83">
        <v>6666020508</v>
      </c>
      <c r="C180" s="83" t="s">
        <v>165</v>
      </c>
      <c r="D180" s="83" t="s">
        <v>345</v>
      </c>
      <c r="E180" s="86">
        <v>0.02996</v>
      </c>
      <c r="F180" s="87">
        <f t="shared" si="20"/>
        <v>0.000303586085299989</v>
      </c>
      <c r="G180" s="86">
        <v>0.02195</v>
      </c>
      <c r="H180" s="86">
        <f t="shared" si="21"/>
        <v>0.000209638433394432</v>
      </c>
      <c r="I180" s="63">
        <v>0.09314</v>
      </c>
      <c r="J180" s="61">
        <f t="shared" si="23"/>
        <v>0.000843888737881671</v>
      </c>
      <c r="K180" s="61">
        <f t="shared" si="24"/>
        <v>0.000540302652581682</v>
      </c>
      <c r="L180" s="61">
        <f t="shared" si="22"/>
        <v>0.00033066421918725</v>
      </c>
      <c r="M180" s="60"/>
      <c r="N180" s="60"/>
    </row>
    <row r="181" spans="1:14">
      <c r="A181" s="82"/>
      <c r="B181" s="99">
        <v>6666020601</v>
      </c>
      <c r="C181" s="99" t="s">
        <v>346</v>
      </c>
      <c r="D181" s="99" t="s">
        <v>735</v>
      </c>
      <c r="E181" s="86">
        <v>0</v>
      </c>
      <c r="F181" s="87">
        <f t="shared" si="20"/>
        <v>0</v>
      </c>
      <c r="G181" s="86">
        <v>0.79658</v>
      </c>
      <c r="H181" s="86">
        <f t="shared" si="21"/>
        <v>0.00760791723340942</v>
      </c>
      <c r="I181" s="63">
        <v>0</v>
      </c>
      <c r="J181" s="61">
        <f t="shared" si="23"/>
        <v>0</v>
      </c>
      <c r="K181" s="61">
        <f t="shared" si="24"/>
        <v>0</v>
      </c>
      <c r="L181" s="61">
        <f t="shared" si="22"/>
        <v>-0.00760791723340942</v>
      </c>
      <c r="M181" s="60"/>
      <c r="N181" s="60"/>
    </row>
    <row r="182" spans="1:14">
      <c r="A182" s="82"/>
      <c r="B182" s="99">
        <v>6666020602</v>
      </c>
      <c r="C182" s="99" t="s">
        <v>167</v>
      </c>
      <c r="D182" s="99" t="s">
        <v>643</v>
      </c>
      <c r="E182" s="86">
        <v>0</v>
      </c>
      <c r="F182" s="87">
        <f t="shared" si="20"/>
        <v>0</v>
      </c>
      <c r="G182" s="86">
        <v>0</v>
      </c>
      <c r="H182" s="86">
        <f t="shared" si="21"/>
        <v>0</v>
      </c>
      <c r="I182" s="63">
        <v>0</v>
      </c>
      <c r="J182" s="61">
        <f t="shared" si="23"/>
        <v>0</v>
      </c>
      <c r="K182" s="61">
        <f t="shared" si="24"/>
        <v>0</v>
      </c>
      <c r="L182" s="61">
        <f t="shared" si="22"/>
        <v>0</v>
      </c>
      <c r="M182" s="60"/>
      <c r="N182" s="60"/>
    </row>
    <row r="183" spans="1:14">
      <c r="A183" s="82"/>
      <c r="B183" s="83">
        <v>6666020701</v>
      </c>
      <c r="C183" s="83" t="s">
        <v>170</v>
      </c>
      <c r="D183" s="83" t="s">
        <v>348</v>
      </c>
      <c r="E183" s="86">
        <v>27.85808</v>
      </c>
      <c r="F183" s="87">
        <f t="shared" si="20"/>
        <v>0.282287231347594</v>
      </c>
      <c r="G183" s="86">
        <v>20.13725</v>
      </c>
      <c r="H183" s="86">
        <f t="shared" si="21"/>
        <v>0.192325355028338</v>
      </c>
      <c r="I183" s="63">
        <v>20.18262</v>
      </c>
      <c r="J183" s="61">
        <f t="shared" si="23"/>
        <v>0.182863278064691</v>
      </c>
      <c r="K183" s="61">
        <f t="shared" si="24"/>
        <v>-0.0994239532829025</v>
      </c>
      <c r="L183" s="61">
        <f t="shared" si="22"/>
        <v>-0.29174930831124</v>
      </c>
      <c r="M183" s="60"/>
      <c r="N183" s="60"/>
    </row>
    <row r="184" spans="1:14">
      <c r="A184" s="82"/>
      <c r="B184" s="83">
        <v>6666020801</v>
      </c>
      <c r="C184" s="83" t="s">
        <v>349</v>
      </c>
      <c r="D184" s="83" t="s">
        <v>736</v>
      </c>
      <c r="E184" s="86">
        <v>0</v>
      </c>
      <c r="F184" s="87">
        <f t="shared" si="20"/>
        <v>0</v>
      </c>
      <c r="G184" s="86">
        <v>0.96587</v>
      </c>
      <c r="H184" s="86">
        <f t="shared" si="21"/>
        <v>0.00922475962016766</v>
      </c>
      <c r="I184" s="63">
        <v>0</v>
      </c>
      <c r="J184" s="61">
        <f t="shared" si="23"/>
        <v>0</v>
      </c>
      <c r="K184" s="61">
        <f t="shared" si="24"/>
        <v>0</v>
      </c>
      <c r="L184" s="61">
        <f t="shared" si="22"/>
        <v>-0.00922475962016766</v>
      </c>
      <c r="M184" s="60"/>
      <c r="N184" s="60"/>
    </row>
    <row r="185" spans="1:14">
      <c r="A185" s="82"/>
      <c r="B185" s="83">
        <v>6666020803</v>
      </c>
      <c r="C185" s="83" t="s">
        <v>174</v>
      </c>
      <c r="D185" s="83" t="s">
        <v>645</v>
      </c>
      <c r="E185" s="86">
        <v>0.61953</v>
      </c>
      <c r="F185" s="87">
        <f t="shared" si="20"/>
        <v>0.0062777265495962</v>
      </c>
      <c r="G185" s="86">
        <v>0</v>
      </c>
      <c r="H185" s="86">
        <f t="shared" si="21"/>
        <v>0</v>
      </c>
      <c r="I185" s="63">
        <v>0.34756</v>
      </c>
      <c r="J185" s="61">
        <f t="shared" si="23"/>
        <v>0.00314904412430914</v>
      </c>
      <c r="K185" s="61">
        <f t="shared" si="24"/>
        <v>-0.00312868242528706</v>
      </c>
      <c r="L185" s="61">
        <f t="shared" si="22"/>
        <v>-0.00312868242528706</v>
      </c>
      <c r="M185" s="60"/>
      <c r="N185" s="60"/>
    </row>
    <row r="186" spans="1:14">
      <c r="A186" s="82"/>
      <c r="B186" s="83">
        <v>6666021100</v>
      </c>
      <c r="C186" s="83" t="s">
        <v>176</v>
      </c>
      <c r="D186" s="83" t="s">
        <v>352</v>
      </c>
      <c r="E186" s="86">
        <v>1.27477</v>
      </c>
      <c r="F186" s="87">
        <f t="shared" si="20"/>
        <v>0.0129173042042012</v>
      </c>
      <c r="G186" s="86">
        <v>1.10613</v>
      </c>
      <c r="H186" s="86">
        <f t="shared" si="21"/>
        <v>0.0105643444341951</v>
      </c>
      <c r="I186" s="63">
        <v>3.0725</v>
      </c>
      <c r="J186" s="61">
        <f t="shared" si="23"/>
        <v>0.0278381806650358</v>
      </c>
      <c r="K186" s="61">
        <f t="shared" si="24"/>
        <v>0.0149208764608346</v>
      </c>
      <c r="L186" s="61">
        <f t="shared" si="22"/>
        <v>0.00435653202663949</v>
      </c>
      <c r="M186" s="60"/>
      <c r="N186" s="60"/>
    </row>
    <row r="187" spans="1:14">
      <c r="A187" s="82"/>
      <c r="B187" s="83">
        <v>6666021102</v>
      </c>
      <c r="C187" s="83" t="s">
        <v>353</v>
      </c>
      <c r="D187" s="83" t="s">
        <v>737</v>
      </c>
      <c r="E187" s="86">
        <v>9.09129</v>
      </c>
      <c r="F187" s="87">
        <f t="shared" si="20"/>
        <v>0.0921224680049044</v>
      </c>
      <c r="G187" s="86">
        <v>2.98412</v>
      </c>
      <c r="H187" s="86">
        <f t="shared" si="21"/>
        <v>0.0285005121576762</v>
      </c>
      <c r="I187" s="63">
        <v>1.85812</v>
      </c>
      <c r="J187" s="61">
        <f t="shared" si="23"/>
        <v>0.0168353719307783</v>
      </c>
      <c r="K187" s="61">
        <f t="shared" si="24"/>
        <v>-0.0752870960741261</v>
      </c>
      <c r="L187" s="61">
        <f t="shared" ref="L187:L218" si="25">K187-H187</f>
        <v>-0.103787608231802</v>
      </c>
      <c r="M187" s="60"/>
      <c r="N187" s="60"/>
    </row>
    <row r="188" spans="1:14">
      <c r="A188" s="82"/>
      <c r="B188" s="83">
        <v>6666021104</v>
      </c>
      <c r="C188" s="83" t="s">
        <v>178</v>
      </c>
      <c r="D188" s="83" t="s">
        <v>355</v>
      </c>
      <c r="E188" s="86">
        <v>0</v>
      </c>
      <c r="F188" s="87">
        <f t="shared" si="20"/>
        <v>0</v>
      </c>
      <c r="G188" s="86">
        <v>0.56647</v>
      </c>
      <c r="H188" s="86">
        <f t="shared" si="21"/>
        <v>0.00541019969771954</v>
      </c>
      <c r="I188" s="63">
        <v>-0.01158</v>
      </c>
      <c r="J188" s="61">
        <f t="shared" si="23"/>
        <v>-0.000104919815167165</v>
      </c>
      <c r="K188" s="61">
        <f t="shared" si="24"/>
        <v>-0.000104919815167165</v>
      </c>
      <c r="L188" s="61">
        <f t="shared" si="25"/>
        <v>-0.00551511951288671</v>
      </c>
      <c r="M188" s="60"/>
      <c r="N188" s="60"/>
    </row>
    <row r="189" spans="1:14">
      <c r="A189" s="82"/>
      <c r="B189" s="99">
        <v>6666021103</v>
      </c>
      <c r="C189" s="99" t="s">
        <v>356</v>
      </c>
      <c r="D189" s="99" t="s">
        <v>357</v>
      </c>
      <c r="E189" s="86">
        <v>0</v>
      </c>
      <c r="F189" s="87">
        <f t="shared" si="20"/>
        <v>0</v>
      </c>
      <c r="G189" s="86">
        <v>3.84972</v>
      </c>
      <c r="H189" s="86">
        <f t="shared" si="21"/>
        <v>0.036767620492356</v>
      </c>
      <c r="I189" s="63">
        <v>0</v>
      </c>
      <c r="J189" s="61">
        <f t="shared" si="23"/>
        <v>0</v>
      </c>
      <c r="K189" s="61">
        <f t="shared" si="24"/>
        <v>0</v>
      </c>
      <c r="L189" s="61">
        <f t="shared" si="25"/>
        <v>-0.036767620492356</v>
      </c>
      <c r="M189" s="60"/>
      <c r="N189" s="60"/>
    </row>
    <row r="190" spans="1:14">
      <c r="A190" s="82"/>
      <c r="B190" s="83">
        <v>6666021300</v>
      </c>
      <c r="C190" s="83" t="s">
        <v>358</v>
      </c>
      <c r="D190" s="83" t="s">
        <v>359</v>
      </c>
      <c r="E190" s="86">
        <v>2.08217</v>
      </c>
      <c r="F190" s="87">
        <f t="shared" si="20"/>
        <v>0.0210987262760039</v>
      </c>
      <c r="G190" s="86">
        <v>3.67549</v>
      </c>
      <c r="H190" s="86">
        <f t="shared" si="21"/>
        <v>0.0351035975196766</v>
      </c>
      <c r="I190" s="63">
        <v>0.3204</v>
      </c>
      <c r="J190" s="61">
        <f t="shared" si="23"/>
        <v>0.00290296276162001</v>
      </c>
      <c r="K190" s="61">
        <f t="shared" si="24"/>
        <v>-0.0181957635143839</v>
      </c>
      <c r="L190" s="61">
        <f t="shared" si="25"/>
        <v>-0.0532993610340605</v>
      </c>
      <c r="M190" s="60"/>
      <c r="N190" s="60"/>
    </row>
    <row r="191" spans="1:14">
      <c r="A191" s="82"/>
      <c r="B191" s="83">
        <v>6666021902</v>
      </c>
      <c r="C191" s="83" t="s">
        <v>180</v>
      </c>
      <c r="D191" s="83" t="s">
        <v>360</v>
      </c>
      <c r="E191" s="86">
        <v>0</v>
      </c>
      <c r="F191" s="87">
        <f t="shared" si="20"/>
        <v>0</v>
      </c>
      <c r="G191" s="86">
        <v>4.20465</v>
      </c>
      <c r="H191" s="86">
        <f t="shared" si="21"/>
        <v>0.0401574596342551</v>
      </c>
      <c r="I191" s="63">
        <v>-3e-5</v>
      </c>
      <c r="J191" s="61">
        <f t="shared" si="23"/>
        <v>-2.71812992661049e-7</v>
      </c>
      <c r="K191" s="61">
        <f t="shared" si="24"/>
        <v>-2.71812992661049e-7</v>
      </c>
      <c r="L191" s="61">
        <f t="shared" si="25"/>
        <v>-0.0401577314472478</v>
      </c>
      <c r="M191" s="60"/>
      <c r="N191" s="60"/>
    </row>
    <row r="192" spans="1:14">
      <c r="A192" s="82"/>
      <c r="B192" s="83">
        <v>6666022100</v>
      </c>
      <c r="C192" s="83" t="s">
        <v>182</v>
      </c>
      <c r="D192" s="83" t="s">
        <v>738</v>
      </c>
      <c r="E192" s="86">
        <v>-2e-5</v>
      </c>
      <c r="F192" s="87">
        <f t="shared" si="20"/>
        <v>-2.02660938117483e-7</v>
      </c>
      <c r="G192" s="86">
        <v>0.56993</v>
      </c>
      <c r="H192" s="86">
        <f t="shared" si="21"/>
        <v>0.00544324520931611</v>
      </c>
      <c r="I192" s="63">
        <v>0</v>
      </c>
      <c r="J192" s="61">
        <f t="shared" si="23"/>
        <v>0</v>
      </c>
      <c r="K192" s="61">
        <f t="shared" si="24"/>
        <v>2.02660938117483e-7</v>
      </c>
      <c r="L192" s="61">
        <f t="shared" si="25"/>
        <v>-0.00544304254837799</v>
      </c>
      <c r="M192" s="60"/>
      <c r="N192" s="60"/>
    </row>
    <row r="193" spans="1:14">
      <c r="A193" s="82"/>
      <c r="B193" s="83">
        <v>6666022300</v>
      </c>
      <c r="C193" s="83" t="s">
        <v>184</v>
      </c>
      <c r="D193" s="83" t="s">
        <v>362</v>
      </c>
      <c r="E193" s="86">
        <v>8.71558</v>
      </c>
      <c r="F193" s="87">
        <f t="shared" si="20"/>
        <v>0.0883153809518984</v>
      </c>
      <c r="G193" s="86">
        <v>6.39185312156344</v>
      </c>
      <c r="H193" s="86">
        <f t="shared" si="21"/>
        <v>0.0610468371249144</v>
      </c>
      <c r="I193" s="63">
        <v>11.05664</v>
      </c>
      <c r="J193" s="61">
        <f t="shared" si="23"/>
        <v>0.100177946905862</v>
      </c>
      <c r="K193" s="61">
        <f t="shared" si="24"/>
        <v>0.0118625659539637</v>
      </c>
      <c r="L193" s="61">
        <f t="shared" si="25"/>
        <v>-0.0491842711709507</v>
      </c>
      <c r="M193" s="60"/>
      <c r="N193" s="60"/>
    </row>
    <row r="194" spans="1:14">
      <c r="A194" s="82"/>
      <c r="B194" s="83">
        <v>6666029900</v>
      </c>
      <c r="C194" s="83" t="s">
        <v>188</v>
      </c>
      <c r="D194" s="83" t="s">
        <v>739</v>
      </c>
      <c r="E194" s="86">
        <v>0.15928</v>
      </c>
      <c r="F194" s="87">
        <f t="shared" si="20"/>
        <v>0.00161399171116763</v>
      </c>
      <c r="G194" s="86">
        <v>0</v>
      </c>
      <c r="H194" s="86">
        <f t="shared" si="21"/>
        <v>0</v>
      </c>
      <c r="I194" s="63">
        <v>0.19352</v>
      </c>
      <c r="J194" s="61">
        <f t="shared" si="23"/>
        <v>0.00175337501132554</v>
      </c>
      <c r="K194" s="61">
        <f t="shared" si="24"/>
        <v>0.000139383300157911</v>
      </c>
      <c r="L194" s="61">
        <f t="shared" si="25"/>
        <v>0.000139383300157911</v>
      </c>
      <c r="M194" s="60"/>
      <c r="N194" s="60"/>
    </row>
    <row r="195" spans="1:14">
      <c r="A195" s="82"/>
      <c r="B195" s="83">
        <v>6666029997</v>
      </c>
      <c r="C195" s="83" t="s">
        <v>191</v>
      </c>
      <c r="D195" s="83" t="s">
        <v>364</v>
      </c>
      <c r="E195" s="86">
        <v>0</v>
      </c>
      <c r="F195" s="87">
        <f t="shared" si="20"/>
        <v>0</v>
      </c>
      <c r="G195" s="86">
        <v>0</v>
      </c>
      <c r="H195" s="86">
        <f t="shared" si="21"/>
        <v>0</v>
      </c>
      <c r="I195" s="63">
        <v>0</v>
      </c>
      <c r="J195" s="61">
        <f t="shared" si="23"/>
        <v>0</v>
      </c>
      <c r="K195" s="61">
        <f t="shared" si="24"/>
        <v>0</v>
      </c>
      <c r="L195" s="61">
        <f t="shared" si="25"/>
        <v>0</v>
      </c>
      <c r="M195" s="60"/>
      <c r="N195" s="60"/>
    </row>
    <row r="196" spans="1:14">
      <c r="A196" s="82"/>
      <c r="B196" s="83">
        <v>6666031100</v>
      </c>
      <c r="C196" s="83" t="s">
        <v>365</v>
      </c>
      <c r="D196" s="83" t="s">
        <v>740</v>
      </c>
      <c r="E196" s="86">
        <v>0</v>
      </c>
      <c r="F196" s="87">
        <f t="shared" si="20"/>
        <v>0</v>
      </c>
      <c r="G196" s="86">
        <v>0</v>
      </c>
      <c r="H196" s="86">
        <f t="shared" si="21"/>
        <v>0</v>
      </c>
      <c r="I196" s="63">
        <v>0</v>
      </c>
      <c r="J196" s="61">
        <f t="shared" si="23"/>
        <v>0</v>
      </c>
      <c r="K196" s="61">
        <f t="shared" si="24"/>
        <v>0</v>
      </c>
      <c r="L196" s="61">
        <f t="shared" si="25"/>
        <v>0</v>
      </c>
      <c r="M196" s="60"/>
      <c r="N196" s="60"/>
    </row>
    <row r="197" spans="1:14">
      <c r="A197" s="82"/>
      <c r="B197" s="83">
        <v>6666050107</v>
      </c>
      <c r="C197" s="83" t="s">
        <v>197</v>
      </c>
      <c r="D197" s="83" t="s">
        <v>367</v>
      </c>
      <c r="E197" s="86">
        <v>0.0132</v>
      </c>
      <c r="F197" s="87">
        <f t="shared" si="20"/>
        <v>0.000133756219157538</v>
      </c>
      <c r="G197" s="86">
        <v>0</v>
      </c>
      <c r="H197" s="86">
        <f t="shared" si="21"/>
        <v>0</v>
      </c>
      <c r="I197" s="63">
        <v>0</v>
      </c>
      <c r="J197" s="61">
        <f t="shared" si="23"/>
        <v>0</v>
      </c>
      <c r="K197" s="61">
        <f t="shared" si="24"/>
        <v>-0.000133756219157538</v>
      </c>
      <c r="L197" s="61">
        <f t="shared" si="25"/>
        <v>-0.000133756219157538</v>
      </c>
      <c r="M197" s="60"/>
      <c r="N197" s="60"/>
    </row>
    <row r="198" spans="1:14">
      <c r="A198" s="82"/>
      <c r="B198" s="83">
        <v>6666079999</v>
      </c>
      <c r="C198" s="83" t="s">
        <v>368</v>
      </c>
      <c r="D198" s="83" t="s">
        <v>369</v>
      </c>
      <c r="E198" s="86">
        <v>252.81464</v>
      </c>
      <c r="F198" s="87">
        <f t="shared" si="20"/>
        <v>2.56178260561168</v>
      </c>
      <c r="G198" s="86">
        <v>94.9699</v>
      </c>
      <c r="H198" s="86">
        <f t="shared" si="21"/>
        <v>0.907031483172022</v>
      </c>
      <c r="I198" s="63">
        <v>95.18383</v>
      </c>
      <c r="J198" s="61">
        <f t="shared" si="23"/>
        <v>0.862406722841352</v>
      </c>
      <c r="K198" s="61">
        <f t="shared" si="24"/>
        <v>-1.69937588277033</v>
      </c>
      <c r="L198" s="61">
        <f t="shared" si="25"/>
        <v>-2.60640736594235</v>
      </c>
      <c r="M198" s="60"/>
      <c r="N198" s="60"/>
    </row>
    <row r="199" spans="1:14">
      <c r="A199" s="82"/>
      <c r="B199" s="83">
        <v>6666090100</v>
      </c>
      <c r="C199" s="83" t="s">
        <v>370</v>
      </c>
      <c r="D199" s="83" t="s">
        <v>371</v>
      </c>
      <c r="E199" s="86">
        <v>0</v>
      </c>
      <c r="F199" s="87">
        <f t="shared" si="20"/>
        <v>0</v>
      </c>
      <c r="G199" s="86">
        <v>0</v>
      </c>
      <c r="H199" s="86">
        <f t="shared" si="21"/>
        <v>0</v>
      </c>
      <c r="I199" s="63">
        <v>0</v>
      </c>
      <c r="J199" s="61">
        <f t="shared" si="23"/>
        <v>0</v>
      </c>
      <c r="K199" s="61">
        <f t="shared" si="24"/>
        <v>0</v>
      </c>
      <c r="L199" s="61">
        <f t="shared" si="25"/>
        <v>0</v>
      </c>
      <c r="M199" s="60"/>
      <c r="N199" s="60"/>
    </row>
    <row r="200" spans="1:14">
      <c r="A200" s="82"/>
      <c r="B200" s="83">
        <v>6666093800</v>
      </c>
      <c r="C200" s="83" t="s">
        <v>372</v>
      </c>
      <c r="D200" s="83" t="s">
        <v>373</v>
      </c>
      <c r="E200" s="86">
        <v>0.18425</v>
      </c>
      <c r="F200" s="87">
        <f t="shared" si="20"/>
        <v>0.00186701389240731</v>
      </c>
      <c r="G200" s="86">
        <v>0</v>
      </c>
      <c r="H200" s="86">
        <f t="shared" si="21"/>
        <v>0</v>
      </c>
      <c r="I200" s="63">
        <v>0.05988</v>
      </c>
      <c r="J200" s="61">
        <f t="shared" si="23"/>
        <v>0.000542538733351454</v>
      </c>
      <c r="K200" s="61">
        <f t="shared" si="24"/>
        <v>-0.00132447515905586</v>
      </c>
      <c r="L200" s="61">
        <f t="shared" si="25"/>
        <v>-0.00132447515905586</v>
      </c>
      <c r="M200" s="60"/>
      <c r="N200" s="60"/>
    </row>
    <row r="201" spans="1:14">
      <c r="A201" s="82"/>
      <c r="B201" s="83">
        <v>6666021400</v>
      </c>
      <c r="C201" s="83" t="s">
        <v>374</v>
      </c>
      <c r="D201" s="83" t="s">
        <v>375</v>
      </c>
      <c r="E201" s="86">
        <v>0</v>
      </c>
      <c r="F201" s="87">
        <f t="shared" si="20"/>
        <v>0</v>
      </c>
      <c r="G201" s="86">
        <v>0.67634</v>
      </c>
      <c r="H201" s="86">
        <f t="shared" si="21"/>
        <v>0.0064595379517991</v>
      </c>
      <c r="I201" s="63">
        <v>0</v>
      </c>
      <c r="J201" s="61">
        <f t="shared" si="23"/>
        <v>0</v>
      </c>
      <c r="K201" s="61">
        <f t="shared" si="24"/>
        <v>0</v>
      </c>
      <c r="L201" s="61">
        <f t="shared" si="25"/>
        <v>-0.0064595379517991</v>
      </c>
      <c r="M201" s="60"/>
      <c r="N201" s="60"/>
    </row>
    <row r="202" spans="1:14">
      <c r="A202" s="82"/>
      <c r="B202" s="83">
        <v>5401050201</v>
      </c>
      <c r="C202" s="83" t="s">
        <v>672</v>
      </c>
      <c r="D202" s="83" t="s">
        <v>741</v>
      </c>
      <c r="E202" s="86">
        <v>0</v>
      </c>
      <c r="F202" s="87">
        <f t="shared" si="20"/>
        <v>0</v>
      </c>
      <c r="G202" s="86">
        <v>0</v>
      </c>
      <c r="H202" s="86">
        <f t="shared" si="21"/>
        <v>0</v>
      </c>
      <c r="I202" s="63">
        <v>0</v>
      </c>
      <c r="J202" s="61">
        <f t="shared" si="23"/>
        <v>0</v>
      </c>
      <c r="K202" s="61">
        <f t="shared" si="24"/>
        <v>0</v>
      </c>
      <c r="L202" s="61">
        <f t="shared" si="25"/>
        <v>0</v>
      </c>
      <c r="M202" s="60"/>
      <c r="N202" s="60"/>
    </row>
    <row r="203" spans="1:14">
      <c r="A203" s="82"/>
      <c r="B203" s="83">
        <v>5301070000</v>
      </c>
      <c r="C203" s="83" t="s">
        <v>231</v>
      </c>
      <c r="D203" s="83" t="s">
        <v>682</v>
      </c>
      <c r="E203" s="86">
        <v>0</v>
      </c>
      <c r="F203" s="87">
        <f t="shared" si="20"/>
        <v>0</v>
      </c>
      <c r="G203" s="86">
        <v>0</v>
      </c>
      <c r="H203" s="86">
        <f t="shared" si="21"/>
        <v>0</v>
      </c>
      <c r="I203" s="63">
        <v>0</v>
      </c>
      <c r="J203" s="61">
        <f t="shared" si="23"/>
        <v>0</v>
      </c>
      <c r="K203" s="61">
        <f t="shared" si="24"/>
        <v>0</v>
      </c>
      <c r="L203" s="61">
        <f t="shared" si="25"/>
        <v>0</v>
      </c>
      <c r="M203" s="60"/>
      <c r="N203" s="60"/>
    </row>
    <row r="204" spans="1:14">
      <c r="A204" s="82"/>
      <c r="B204" s="83">
        <v>5207000011</v>
      </c>
      <c r="C204" s="83" t="s">
        <v>118</v>
      </c>
      <c r="D204" s="83" t="s">
        <v>628</v>
      </c>
      <c r="E204" s="86">
        <v>-4.25402</v>
      </c>
      <c r="F204" s="87">
        <f t="shared" si="20"/>
        <v>-0.0431061841985267</v>
      </c>
      <c r="G204" s="86">
        <v>0</v>
      </c>
      <c r="H204" s="86">
        <f t="shared" si="21"/>
        <v>0</v>
      </c>
      <c r="I204" s="63">
        <v>-0.00066</v>
      </c>
      <c r="J204" s="61">
        <f t="shared" si="23"/>
        <v>-5.97988583854308e-6</v>
      </c>
      <c r="K204" s="61">
        <f t="shared" si="24"/>
        <v>0.0431002043126882</v>
      </c>
      <c r="L204" s="61">
        <f t="shared" si="25"/>
        <v>0.0431002043126882</v>
      </c>
      <c r="M204" s="60"/>
      <c r="N204" s="60"/>
    </row>
    <row r="205" spans="1:14">
      <c r="A205" s="82"/>
      <c r="B205" s="83">
        <v>5102040894</v>
      </c>
      <c r="C205" s="83" t="s">
        <v>742</v>
      </c>
      <c r="D205" s="83" t="s">
        <v>743</v>
      </c>
      <c r="E205" s="86">
        <v>0</v>
      </c>
      <c r="F205" s="87">
        <f t="shared" si="20"/>
        <v>0</v>
      </c>
      <c r="G205" s="86">
        <v>0</v>
      </c>
      <c r="H205" s="86">
        <f t="shared" si="21"/>
        <v>0</v>
      </c>
      <c r="I205" s="63">
        <v>0</v>
      </c>
      <c r="J205" s="61">
        <f t="shared" si="23"/>
        <v>0</v>
      </c>
      <c r="K205" s="61">
        <f t="shared" si="24"/>
        <v>0</v>
      </c>
      <c r="L205" s="61">
        <f t="shared" si="25"/>
        <v>0</v>
      </c>
      <c r="M205" s="60"/>
      <c r="N205" s="60"/>
    </row>
    <row r="206" spans="1:14">
      <c r="A206" s="82"/>
      <c r="B206" s="83">
        <v>5207000012</v>
      </c>
      <c r="C206" s="83" t="s">
        <v>120</v>
      </c>
      <c r="D206" s="83" t="s">
        <v>629</v>
      </c>
      <c r="E206" s="86">
        <v>95.99121</v>
      </c>
      <c r="F206" s="87">
        <f t="shared" si="20"/>
        <v>0.972683433481614</v>
      </c>
      <c r="G206" s="86">
        <v>0</v>
      </c>
      <c r="H206" s="86">
        <f t="shared" si="21"/>
        <v>0</v>
      </c>
      <c r="I206" s="63">
        <v>0</v>
      </c>
      <c r="J206" s="61">
        <f t="shared" si="23"/>
        <v>0</v>
      </c>
      <c r="K206" s="61">
        <f t="shared" si="24"/>
        <v>-0.972683433481614</v>
      </c>
      <c r="L206" s="61">
        <f t="shared" si="25"/>
        <v>-0.972683433481614</v>
      </c>
      <c r="M206" s="60"/>
      <c r="N206" s="60"/>
    </row>
    <row r="207" spans="1:14">
      <c r="A207" s="82"/>
      <c r="B207" s="83">
        <v>5301999999</v>
      </c>
      <c r="C207" s="83" t="s">
        <v>126</v>
      </c>
      <c r="D207" s="83" t="s">
        <v>631</v>
      </c>
      <c r="E207" s="86">
        <v>0</v>
      </c>
      <c r="F207" s="87">
        <f t="shared" si="20"/>
        <v>0</v>
      </c>
      <c r="G207" s="86">
        <v>0</v>
      </c>
      <c r="H207" s="86">
        <f t="shared" si="21"/>
        <v>0</v>
      </c>
      <c r="I207" s="63">
        <v>-0.00583</v>
      </c>
      <c r="J207" s="61">
        <f t="shared" si="23"/>
        <v>-5.28223249071306e-5</v>
      </c>
      <c r="K207" s="61">
        <f t="shared" si="24"/>
        <v>-5.28223249071306e-5</v>
      </c>
      <c r="L207" s="61">
        <f t="shared" si="25"/>
        <v>-5.28223249071306e-5</v>
      </c>
      <c r="M207" s="60"/>
      <c r="N207" s="60"/>
    </row>
    <row r="208" spans="1:14">
      <c r="A208" s="82"/>
      <c r="B208" s="83">
        <v>6666070400</v>
      </c>
      <c r="C208" s="83" t="s">
        <v>203</v>
      </c>
      <c r="D208" s="83" t="s">
        <v>652</v>
      </c>
      <c r="E208" s="86">
        <v>0</v>
      </c>
      <c r="F208" s="87">
        <f t="shared" si="20"/>
        <v>0</v>
      </c>
      <c r="G208" s="86">
        <v>0</v>
      </c>
      <c r="H208" s="86">
        <f t="shared" si="21"/>
        <v>0</v>
      </c>
      <c r="I208" s="63">
        <v>0.05749</v>
      </c>
      <c r="J208" s="61">
        <f t="shared" si="23"/>
        <v>0.000520884298269457</v>
      </c>
      <c r="K208" s="61">
        <f t="shared" si="24"/>
        <v>0.000520884298269457</v>
      </c>
      <c r="L208" s="61">
        <f t="shared" si="25"/>
        <v>0.000520884298269457</v>
      </c>
      <c r="M208" s="60"/>
      <c r="N208" s="60"/>
    </row>
    <row r="209" spans="1:14">
      <c r="A209" s="82"/>
      <c r="B209" s="83">
        <v>5801000041</v>
      </c>
      <c r="C209" s="83" t="s">
        <v>744</v>
      </c>
      <c r="D209" s="83" t="s">
        <v>745</v>
      </c>
      <c r="E209" s="86">
        <v>0</v>
      </c>
      <c r="F209" s="87">
        <f t="shared" si="20"/>
        <v>0</v>
      </c>
      <c r="G209" s="86">
        <v>0</v>
      </c>
      <c r="H209" s="86">
        <f t="shared" si="21"/>
        <v>0</v>
      </c>
      <c r="I209" s="63">
        <v>0</v>
      </c>
      <c r="J209" s="61">
        <f t="shared" si="23"/>
        <v>0</v>
      </c>
      <c r="K209" s="61">
        <f t="shared" si="24"/>
        <v>0</v>
      </c>
      <c r="L209" s="61">
        <f t="shared" si="25"/>
        <v>0</v>
      </c>
      <c r="M209" s="60"/>
      <c r="N209" s="60"/>
    </row>
    <row r="210" spans="1:14">
      <c r="A210" s="82"/>
      <c r="B210" s="90" t="s">
        <v>376</v>
      </c>
      <c r="C210" s="90" t="s">
        <v>213</v>
      </c>
      <c r="D210" s="90" t="s">
        <v>675</v>
      </c>
      <c r="E210" s="86">
        <f>SUM(E164:E209)</f>
        <v>416.41282</v>
      </c>
      <c r="F210" s="87">
        <f t="shared" si="20"/>
        <v>4.21953063726732</v>
      </c>
      <c r="G210" s="86">
        <f>SUM(G164:G201)</f>
        <v>154.833653121563</v>
      </c>
      <c r="H210" s="86">
        <f t="shared" si="21"/>
        <v>1.47877378027979</v>
      </c>
      <c r="I210" s="63">
        <f>SUM(I164:I209)</f>
        <v>126.81314</v>
      </c>
      <c r="J210" s="61">
        <f t="shared" si="23"/>
        <v>1.14898196973816</v>
      </c>
      <c r="K210" s="61">
        <f t="shared" si="24"/>
        <v>-3.07054866752916</v>
      </c>
      <c r="L210" s="61">
        <f t="shared" si="25"/>
        <v>-4.54932244780895</v>
      </c>
      <c r="M210" s="60"/>
      <c r="N210" s="60"/>
    </row>
    <row r="211" spans="1:14">
      <c r="A211" s="82" t="s">
        <v>212</v>
      </c>
      <c r="B211" s="101">
        <v>5102040000</v>
      </c>
      <c r="C211" s="101" t="s">
        <v>217</v>
      </c>
      <c r="D211" s="101" t="s">
        <v>746</v>
      </c>
      <c r="E211" s="86">
        <v>0</v>
      </c>
      <c r="F211" s="87">
        <f t="shared" si="20"/>
        <v>0</v>
      </c>
      <c r="G211" s="86">
        <v>0</v>
      </c>
      <c r="H211" s="86">
        <f t="shared" si="21"/>
        <v>0</v>
      </c>
      <c r="I211" s="63">
        <v>0.00678</v>
      </c>
      <c r="J211" s="61">
        <f t="shared" si="23"/>
        <v>6.14297363413971e-5</v>
      </c>
      <c r="K211" s="61">
        <f t="shared" si="24"/>
        <v>6.14297363413971e-5</v>
      </c>
      <c r="L211" s="61">
        <f t="shared" si="25"/>
        <v>6.14297363413971e-5</v>
      </c>
      <c r="M211" s="60"/>
      <c r="N211" s="60"/>
    </row>
    <row r="212" spans="1:14">
      <c r="A212" s="82"/>
      <c r="B212" s="90" t="s">
        <v>379</v>
      </c>
      <c r="C212" s="90" t="s">
        <v>224</v>
      </c>
      <c r="D212" s="90" t="s">
        <v>747</v>
      </c>
      <c r="E212" s="86">
        <f>E211</f>
        <v>0</v>
      </c>
      <c r="F212" s="87">
        <f t="shared" si="20"/>
        <v>0</v>
      </c>
      <c r="G212" s="86">
        <f>G211</f>
        <v>0</v>
      </c>
      <c r="H212" s="86">
        <f t="shared" si="21"/>
        <v>0</v>
      </c>
      <c r="I212" s="63">
        <f>I211</f>
        <v>0.00678</v>
      </c>
      <c r="J212" s="61">
        <f t="shared" si="23"/>
        <v>6.14297363413971e-5</v>
      </c>
      <c r="K212" s="61">
        <f t="shared" si="24"/>
        <v>6.14297363413971e-5</v>
      </c>
      <c r="L212" s="61">
        <f t="shared" si="25"/>
        <v>6.14297363413971e-5</v>
      </c>
      <c r="M212" s="60"/>
      <c r="N212" s="60"/>
    </row>
    <row r="213" spans="1:14">
      <c r="A213" s="82" t="s">
        <v>243</v>
      </c>
      <c r="B213" s="101">
        <v>6666021600</v>
      </c>
      <c r="C213" s="101" t="s">
        <v>246</v>
      </c>
      <c r="D213" s="101" t="s">
        <v>748</v>
      </c>
      <c r="E213" s="86">
        <v>4.25575</v>
      </c>
      <c r="F213" s="87">
        <f t="shared" si="20"/>
        <v>0.0431237143696738</v>
      </c>
      <c r="G213" s="86">
        <v>1.42679</v>
      </c>
      <c r="H213" s="86">
        <f t="shared" si="21"/>
        <v>0.0136268801996739</v>
      </c>
      <c r="I213" s="63">
        <v>1.66934</v>
      </c>
      <c r="J213" s="61">
        <f t="shared" si="23"/>
        <v>0.0151249433722932</v>
      </c>
      <c r="K213" s="61">
        <f t="shared" si="24"/>
        <v>-0.0279987709973806</v>
      </c>
      <c r="L213" s="61">
        <f t="shared" si="25"/>
        <v>-0.0416256511970545</v>
      </c>
      <c r="M213" s="60"/>
      <c r="N213" s="60"/>
    </row>
    <row r="214" spans="1:14">
      <c r="A214" s="82"/>
      <c r="B214" s="101">
        <v>6666021604</v>
      </c>
      <c r="C214" s="101" t="s">
        <v>248</v>
      </c>
      <c r="D214" s="101" t="s">
        <v>687</v>
      </c>
      <c r="E214" s="86">
        <v>0</v>
      </c>
      <c r="F214" s="87">
        <f t="shared" si="20"/>
        <v>0</v>
      </c>
      <c r="G214" s="86">
        <v>0</v>
      </c>
      <c r="H214" s="86">
        <f t="shared" si="21"/>
        <v>0</v>
      </c>
      <c r="I214" s="63">
        <v>0.13879</v>
      </c>
      <c r="J214" s="61">
        <f t="shared" si="23"/>
        <v>0.0012574975083809</v>
      </c>
      <c r="K214" s="61">
        <f t="shared" si="24"/>
        <v>0.0012574975083809</v>
      </c>
      <c r="L214" s="61">
        <f t="shared" si="25"/>
        <v>0.0012574975083809</v>
      </c>
      <c r="M214" s="60"/>
      <c r="N214" s="60"/>
    </row>
    <row r="215" spans="1:14">
      <c r="A215" s="82"/>
      <c r="B215" s="90" t="s">
        <v>379</v>
      </c>
      <c r="C215" s="90" t="s">
        <v>251</v>
      </c>
      <c r="D215" s="90" t="s">
        <v>749</v>
      </c>
      <c r="E215" s="86">
        <f>SUM(E213:E214)</f>
        <v>4.25575</v>
      </c>
      <c r="F215" s="87">
        <f t="shared" si="20"/>
        <v>0.0431237143696738</v>
      </c>
      <c r="G215" s="86">
        <f>SUM(G213:G214)</f>
        <v>1.42679</v>
      </c>
      <c r="H215" s="86">
        <f t="shared" si="21"/>
        <v>0.0136268801996739</v>
      </c>
      <c r="I215" s="63">
        <f>SUM(I213:I214)</f>
        <v>1.80813</v>
      </c>
      <c r="J215" s="61">
        <f t="shared" si="23"/>
        <v>0.0163824408806741</v>
      </c>
      <c r="K215" s="61">
        <f t="shared" si="24"/>
        <v>-0.0267412734889997</v>
      </c>
      <c r="L215" s="61">
        <f t="shared" si="25"/>
        <v>-0.0403681536886736</v>
      </c>
      <c r="M215" s="60"/>
      <c r="N215" s="60"/>
    </row>
    <row r="216" spans="1:14">
      <c r="A216" s="82" t="s">
        <v>250</v>
      </c>
      <c r="B216" s="101">
        <v>6666010012</v>
      </c>
      <c r="C216" s="101" t="s">
        <v>262</v>
      </c>
      <c r="D216" s="101" t="s">
        <v>750</v>
      </c>
      <c r="E216" s="86">
        <v>0.02169</v>
      </c>
      <c r="F216" s="87">
        <f t="shared" si="20"/>
        <v>0.00021978578738841</v>
      </c>
      <c r="G216" s="86">
        <v>0</v>
      </c>
      <c r="H216" s="86">
        <f t="shared" si="21"/>
        <v>0</v>
      </c>
      <c r="I216" s="63">
        <v>0</v>
      </c>
      <c r="J216" s="61">
        <f t="shared" si="23"/>
        <v>0</v>
      </c>
      <c r="K216" s="61">
        <f t="shared" si="24"/>
        <v>-0.00021978578738841</v>
      </c>
      <c r="L216" s="61">
        <f t="shared" si="25"/>
        <v>-0.00021978578738841</v>
      </c>
      <c r="M216" s="60"/>
      <c r="N216" s="60"/>
    </row>
    <row r="217" spans="1:14">
      <c r="A217" s="82"/>
      <c r="B217" s="101">
        <v>6666010102</v>
      </c>
      <c r="C217" s="101" t="s">
        <v>384</v>
      </c>
      <c r="D217" s="101" t="s">
        <v>751</v>
      </c>
      <c r="E217" s="86">
        <v>0.15544</v>
      </c>
      <c r="F217" s="87">
        <f t="shared" si="20"/>
        <v>0.00157508081104907</v>
      </c>
      <c r="G217" s="86">
        <v>0</v>
      </c>
      <c r="H217" s="86">
        <f t="shared" si="21"/>
        <v>0</v>
      </c>
      <c r="I217" s="63">
        <v>0.04778</v>
      </c>
      <c r="J217" s="61">
        <f t="shared" si="23"/>
        <v>0.000432907492978164</v>
      </c>
      <c r="K217" s="61">
        <f t="shared" si="24"/>
        <v>-0.00114217331807091</v>
      </c>
      <c r="L217" s="61">
        <f t="shared" si="25"/>
        <v>-0.00114217331807091</v>
      </c>
      <c r="M217" s="60"/>
      <c r="N217" s="60"/>
    </row>
    <row r="218" spans="1:14">
      <c r="A218" s="82"/>
      <c r="B218" s="90" t="s">
        <v>386</v>
      </c>
      <c r="C218" s="90" t="s">
        <v>270</v>
      </c>
      <c r="D218" s="90" t="s">
        <v>698</v>
      </c>
      <c r="E218" s="86">
        <v>0</v>
      </c>
      <c r="F218" s="87">
        <f t="shared" si="20"/>
        <v>0</v>
      </c>
      <c r="G218" s="86">
        <f>SUM(G216:G217)</f>
        <v>0</v>
      </c>
      <c r="H218" s="86">
        <f t="shared" si="21"/>
        <v>0</v>
      </c>
      <c r="I218" s="63">
        <f>SUM(I216:I217)</f>
        <v>0.04778</v>
      </c>
      <c r="J218" s="61">
        <f t="shared" si="23"/>
        <v>0.000432907492978164</v>
      </c>
      <c r="K218" s="61">
        <f t="shared" si="24"/>
        <v>0.000432907492978164</v>
      </c>
      <c r="L218" s="61">
        <f t="shared" si="25"/>
        <v>0.000432907492978164</v>
      </c>
      <c r="M218" s="60"/>
      <c r="N218" s="60"/>
    </row>
    <row r="219" spans="1:14">
      <c r="A219" s="82" t="s">
        <v>388</v>
      </c>
      <c r="B219" s="101">
        <v>6666010196</v>
      </c>
      <c r="C219" s="101" t="s">
        <v>272</v>
      </c>
      <c r="D219" s="101" t="s">
        <v>752</v>
      </c>
      <c r="E219" s="86">
        <v>3.29462</v>
      </c>
      <c r="F219" s="87">
        <f t="shared" si="20"/>
        <v>0.033384538997031</v>
      </c>
      <c r="G219" s="86">
        <v>0</v>
      </c>
      <c r="H219" s="86">
        <f t="shared" si="21"/>
        <v>0</v>
      </c>
      <c r="I219" s="63">
        <v>3.91531</v>
      </c>
      <c r="J219" s="61">
        <f t="shared" si="23"/>
        <v>0.0354744042765244</v>
      </c>
      <c r="K219" s="61">
        <f t="shared" si="24"/>
        <v>0.00208986527949342</v>
      </c>
      <c r="L219" s="61">
        <f t="shared" ref="L219:L235" si="26">K219-H219</f>
        <v>0.00208986527949342</v>
      </c>
      <c r="M219" s="60"/>
      <c r="N219" s="60"/>
    </row>
    <row r="220" spans="1:14">
      <c r="A220" s="82"/>
      <c r="B220" s="101">
        <v>6666010101</v>
      </c>
      <c r="C220" s="101" t="s">
        <v>274</v>
      </c>
      <c r="D220" s="101" t="s">
        <v>700</v>
      </c>
      <c r="E220" s="86">
        <v>29.96807</v>
      </c>
      <c r="F220" s="87">
        <f t="shared" ref="F220:F233" si="27">E220/$G$26*1000</f>
        <v>0.303667858988519</v>
      </c>
      <c r="G220" s="86">
        <v>53.87238</v>
      </c>
      <c r="H220" s="86">
        <f t="shared" ref="H220:H233" si="28">G220/$I$26*1000</f>
        <v>0.514520334689273</v>
      </c>
      <c r="I220" s="63">
        <v>46.08065</v>
      </c>
      <c r="J220" s="61">
        <f t="shared" si="23"/>
        <v>0.417510646008879</v>
      </c>
      <c r="K220" s="61">
        <f t="shared" si="24"/>
        <v>0.11384278702036</v>
      </c>
      <c r="L220" s="61">
        <f t="shared" si="26"/>
        <v>-0.400677547668913</v>
      </c>
      <c r="M220" s="60"/>
      <c r="N220" s="60"/>
    </row>
    <row r="221" spans="1:14">
      <c r="A221" s="82"/>
      <c r="B221" s="101">
        <v>6666010199</v>
      </c>
      <c r="C221" s="101" t="s">
        <v>276</v>
      </c>
      <c r="D221" s="101" t="s">
        <v>753</v>
      </c>
      <c r="E221" s="86">
        <v>-0.66331</v>
      </c>
      <c r="F221" s="87">
        <f t="shared" si="27"/>
        <v>-0.00672135134313537</v>
      </c>
      <c r="G221" s="86">
        <v>0</v>
      </c>
      <c r="H221" s="86">
        <f t="shared" si="28"/>
        <v>0</v>
      </c>
      <c r="I221" s="63">
        <v>22.49256</v>
      </c>
      <c r="J221" s="61">
        <f t="shared" ref="J221:J233" si="29">I221/$K$26*1000</f>
        <v>0.203792334873607</v>
      </c>
      <c r="K221" s="61">
        <f t="shared" ref="K221:K233" si="30">J221-F221</f>
        <v>0.210513686216742</v>
      </c>
      <c r="L221" s="61">
        <f t="shared" si="26"/>
        <v>0.210513686216742</v>
      </c>
      <c r="M221" s="60"/>
      <c r="N221" s="60"/>
    </row>
    <row r="222" spans="1:14">
      <c r="A222" s="82"/>
      <c r="B222" s="101">
        <v>6666010207</v>
      </c>
      <c r="C222" s="101" t="s">
        <v>280</v>
      </c>
      <c r="D222" s="101" t="s">
        <v>754</v>
      </c>
      <c r="E222" s="86">
        <v>0.38303</v>
      </c>
      <c r="F222" s="87">
        <f t="shared" si="27"/>
        <v>0.00388126095635697</v>
      </c>
      <c r="G222" s="86">
        <v>0</v>
      </c>
      <c r="H222" s="86">
        <f t="shared" si="28"/>
        <v>0</v>
      </c>
      <c r="I222" s="63">
        <v>0.38459</v>
      </c>
      <c r="J222" s="61">
        <f t="shared" si="29"/>
        <v>0.00348455196158376</v>
      </c>
      <c r="K222" s="61">
        <f t="shared" si="30"/>
        <v>-0.000396708994773206</v>
      </c>
      <c r="L222" s="61">
        <f t="shared" si="26"/>
        <v>-0.000396708994773206</v>
      </c>
      <c r="M222" s="60"/>
      <c r="N222" s="60"/>
    </row>
    <row r="223" spans="1:14">
      <c r="A223" s="82"/>
      <c r="B223" s="101">
        <v>6666010227</v>
      </c>
      <c r="C223" s="101" t="s">
        <v>394</v>
      </c>
      <c r="D223" s="101" t="s">
        <v>755</v>
      </c>
      <c r="E223" s="86">
        <v>0.36788</v>
      </c>
      <c r="F223" s="87">
        <f t="shared" si="27"/>
        <v>0.00372774529573297</v>
      </c>
      <c r="G223" s="86">
        <v>0</v>
      </c>
      <c r="H223" s="86">
        <f t="shared" si="28"/>
        <v>0</v>
      </c>
      <c r="I223" s="63">
        <v>0.35774</v>
      </c>
      <c r="J223" s="61">
        <f t="shared" si="29"/>
        <v>0.00324127933315212</v>
      </c>
      <c r="K223" s="61">
        <f t="shared" si="30"/>
        <v>-0.000486465962580845</v>
      </c>
      <c r="L223" s="61">
        <f t="shared" si="26"/>
        <v>-0.000486465962580845</v>
      </c>
      <c r="M223" s="60"/>
      <c r="N223" s="60"/>
    </row>
    <row r="224" spans="1:14">
      <c r="A224" s="82"/>
      <c r="B224" s="90" t="s">
        <v>396</v>
      </c>
      <c r="C224" s="90" t="s">
        <v>286</v>
      </c>
      <c r="D224" s="90" t="s">
        <v>756</v>
      </c>
      <c r="E224" s="86">
        <f>SUM(E219:E223)</f>
        <v>33.35029</v>
      </c>
      <c r="F224" s="87">
        <f t="shared" si="27"/>
        <v>0.337940052894505</v>
      </c>
      <c r="G224" s="86">
        <f>SUM(G219:G223)</f>
        <v>53.87238</v>
      </c>
      <c r="H224" s="86">
        <f t="shared" si="28"/>
        <v>0.514520334689273</v>
      </c>
      <c r="I224" s="63">
        <f>SUM(I219:I223)</f>
        <v>73.23085</v>
      </c>
      <c r="J224" s="61">
        <f t="shared" si="29"/>
        <v>0.663503216453747</v>
      </c>
      <c r="K224" s="61">
        <f t="shared" si="30"/>
        <v>0.325563163559242</v>
      </c>
      <c r="L224" s="61">
        <f t="shared" si="26"/>
        <v>-0.188957171130032</v>
      </c>
      <c r="M224" s="60"/>
      <c r="N224" s="60"/>
    </row>
    <row r="225" spans="1:14">
      <c r="A225" s="82" t="s">
        <v>285</v>
      </c>
      <c r="B225" s="101">
        <v>6666010314</v>
      </c>
      <c r="C225" s="101" t="s">
        <v>290</v>
      </c>
      <c r="D225" s="101" t="s">
        <v>757</v>
      </c>
      <c r="E225" s="86">
        <v>0</v>
      </c>
      <c r="F225" s="87">
        <f t="shared" si="27"/>
        <v>0</v>
      </c>
      <c r="G225" s="86">
        <v>0.49185</v>
      </c>
      <c r="H225" s="86">
        <f t="shared" si="28"/>
        <v>0.00469752453143742</v>
      </c>
      <c r="I225" s="63">
        <v>0</v>
      </c>
      <c r="J225" s="61">
        <f t="shared" si="29"/>
        <v>0</v>
      </c>
      <c r="K225" s="61">
        <f t="shared" si="30"/>
        <v>0</v>
      </c>
      <c r="L225" s="61">
        <f t="shared" si="26"/>
        <v>-0.00469752453143742</v>
      </c>
      <c r="M225" s="60"/>
      <c r="N225" s="60"/>
    </row>
    <row r="226" spans="1:14">
      <c r="A226" s="82"/>
      <c r="B226" s="101">
        <v>6666020401</v>
      </c>
      <c r="C226" s="101" t="s">
        <v>295</v>
      </c>
      <c r="D226" s="101" t="s">
        <v>758</v>
      </c>
      <c r="E226" s="86">
        <v>-2e-5</v>
      </c>
      <c r="F226" s="87">
        <f t="shared" si="27"/>
        <v>-2.02660938117483e-7</v>
      </c>
      <c r="G226" s="86">
        <v>1.59455</v>
      </c>
      <c r="H226" s="86">
        <f t="shared" si="28"/>
        <v>0.0152291099758128</v>
      </c>
      <c r="I226" s="63">
        <v>0.12214</v>
      </c>
      <c r="J226" s="61">
        <f t="shared" si="29"/>
        <v>0.00110664129745402</v>
      </c>
      <c r="K226" s="61">
        <f t="shared" si="30"/>
        <v>0.00110684395839214</v>
      </c>
      <c r="L226" s="61">
        <f t="shared" si="26"/>
        <v>-0.0141222660174207</v>
      </c>
      <c r="M226" s="60"/>
      <c r="N226" s="60"/>
    </row>
    <row r="227" spans="1:14">
      <c r="A227" s="82"/>
      <c r="B227" s="101">
        <v>6666020502</v>
      </c>
      <c r="C227" s="101" t="s">
        <v>297</v>
      </c>
      <c r="D227" s="101" t="s">
        <v>759</v>
      </c>
      <c r="E227" s="86">
        <v>-0.08412</v>
      </c>
      <c r="F227" s="87">
        <f t="shared" si="27"/>
        <v>-0.000852391905722132</v>
      </c>
      <c r="G227" s="86">
        <v>2.2845</v>
      </c>
      <c r="H227" s="86">
        <f t="shared" si="28"/>
        <v>0.0218186333070424</v>
      </c>
      <c r="I227" s="63">
        <v>0.59892</v>
      </c>
      <c r="J227" s="61">
        <f t="shared" si="29"/>
        <v>0.00542647458548519</v>
      </c>
      <c r="K227" s="61">
        <f t="shared" si="30"/>
        <v>0.00627886649120732</v>
      </c>
      <c r="L227" s="61">
        <f t="shared" si="26"/>
        <v>-0.0155397668158351</v>
      </c>
      <c r="M227" s="60"/>
      <c r="N227" s="60"/>
    </row>
    <row r="228" spans="1:14">
      <c r="A228" s="82"/>
      <c r="B228" s="101">
        <v>6666020503</v>
      </c>
      <c r="C228" s="101" t="s">
        <v>299</v>
      </c>
      <c r="D228" s="101" t="s">
        <v>760</v>
      </c>
      <c r="E228" s="86">
        <v>0</v>
      </c>
      <c r="F228" s="87">
        <f t="shared" si="27"/>
        <v>0</v>
      </c>
      <c r="G228" s="86">
        <v>0</v>
      </c>
      <c r="H228" s="86">
        <f t="shared" si="28"/>
        <v>0</v>
      </c>
      <c r="I228" s="63">
        <v>0.07463</v>
      </c>
      <c r="J228" s="61">
        <f t="shared" si="29"/>
        <v>0.000676180121409803</v>
      </c>
      <c r="K228" s="61">
        <f t="shared" si="30"/>
        <v>0.000676180121409803</v>
      </c>
      <c r="L228" s="61">
        <f t="shared" si="26"/>
        <v>0.000676180121409803</v>
      </c>
      <c r="M228" s="60"/>
      <c r="N228" s="60"/>
    </row>
    <row r="229" spans="1:14">
      <c r="A229" s="82"/>
      <c r="B229" s="101">
        <v>6666021502</v>
      </c>
      <c r="C229" s="101" t="s">
        <v>301</v>
      </c>
      <c r="D229" s="101" t="s">
        <v>761</v>
      </c>
      <c r="E229" s="86">
        <v>0.07968</v>
      </c>
      <c r="F229" s="87">
        <f t="shared" si="27"/>
        <v>0.00080740117746005</v>
      </c>
      <c r="G229" s="86">
        <v>0</v>
      </c>
      <c r="H229" s="86">
        <f t="shared" si="28"/>
        <v>0</v>
      </c>
      <c r="I229" s="63">
        <v>0.0574</v>
      </c>
      <c r="J229" s="61">
        <f t="shared" si="29"/>
        <v>0.000520068859291474</v>
      </c>
      <c r="K229" s="61">
        <f t="shared" si="30"/>
        <v>-0.000287332318168576</v>
      </c>
      <c r="L229" s="61">
        <f t="shared" si="26"/>
        <v>-0.000287332318168576</v>
      </c>
      <c r="M229" s="60"/>
      <c r="N229" s="60"/>
    </row>
    <row r="230" spans="1:14">
      <c r="A230" s="82"/>
      <c r="B230" s="101">
        <v>6666021505</v>
      </c>
      <c r="C230" s="101" t="s">
        <v>403</v>
      </c>
      <c r="D230" s="101" t="s">
        <v>762</v>
      </c>
      <c r="E230" s="86">
        <v>0</v>
      </c>
      <c r="F230" s="87">
        <f t="shared" si="27"/>
        <v>0</v>
      </c>
      <c r="G230" s="86">
        <v>0</v>
      </c>
      <c r="H230" s="86">
        <f t="shared" si="28"/>
        <v>0</v>
      </c>
      <c r="I230" s="63">
        <v>0</v>
      </c>
      <c r="J230" s="61">
        <f t="shared" si="29"/>
        <v>0</v>
      </c>
      <c r="K230" s="61">
        <f t="shared" si="30"/>
        <v>0</v>
      </c>
      <c r="L230" s="61">
        <f t="shared" si="26"/>
        <v>0</v>
      </c>
      <c r="M230" s="60"/>
      <c r="N230" s="60"/>
    </row>
    <row r="231" spans="1:14">
      <c r="A231" s="82"/>
      <c r="B231" s="101">
        <v>6666091600</v>
      </c>
      <c r="C231" s="101" t="s">
        <v>310</v>
      </c>
      <c r="D231" s="101" t="s">
        <v>763</v>
      </c>
      <c r="E231" s="86">
        <v>0.03654</v>
      </c>
      <c r="F231" s="87">
        <f t="shared" si="27"/>
        <v>0.000370261533940641</v>
      </c>
      <c r="G231" s="86">
        <v>0.41657</v>
      </c>
      <c r="H231" s="86">
        <f t="shared" si="28"/>
        <v>0.00397854588606463</v>
      </c>
      <c r="I231" s="63">
        <v>0.00571</v>
      </c>
      <c r="J231" s="61">
        <f t="shared" si="29"/>
        <v>5.17350729364864e-5</v>
      </c>
      <c r="K231" s="61">
        <f t="shared" si="30"/>
        <v>-0.000318526461004155</v>
      </c>
      <c r="L231" s="61">
        <f t="shared" si="26"/>
        <v>-0.00429707234706878</v>
      </c>
      <c r="M231" s="60"/>
      <c r="N231" s="60"/>
    </row>
    <row r="232" spans="1:14">
      <c r="A232" s="82"/>
      <c r="B232" s="90" t="s">
        <v>26</v>
      </c>
      <c r="C232" s="90" t="s">
        <v>313</v>
      </c>
      <c r="D232" s="90" t="s">
        <v>314</v>
      </c>
      <c r="E232" s="86">
        <f>SUM(E225:E231)</f>
        <v>0.03208</v>
      </c>
      <c r="F232" s="87">
        <f t="shared" si="27"/>
        <v>0.000325068144740442</v>
      </c>
      <c r="G232" s="86">
        <f>SUM(G225:G231)</f>
        <v>4.78747</v>
      </c>
      <c r="H232" s="86">
        <f t="shared" si="28"/>
        <v>0.0457238137003573</v>
      </c>
      <c r="I232" s="63">
        <f>SUM(I225:I231)</f>
        <v>0.8588</v>
      </c>
      <c r="J232" s="61">
        <f t="shared" si="29"/>
        <v>0.00778109993657697</v>
      </c>
      <c r="K232" s="61">
        <f t="shared" si="30"/>
        <v>0.00745603179183653</v>
      </c>
      <c r="L232" s="61">
        <f t="shared" si="26"/>
        <v>-0.0382677819085208</v>
      </c>
      <c r="M232" s="60"/>
      <c r="N232" s="60"/>
    </row>
    <row r="233" spans="1:14">
      <c r="A233" s="82"/>
      <c r="B233" s="102"/>
      <c r="C233" s="102"/>
      <c r="D233" s="103" t="s">
        <v>764</v>
      </c>
      <c r="E233" s="86">
        <f t="shared" ref="E233:I233" si="31">E232+E224+E218+E215+E212+E210+E163+E160</f>
        <v>454.53232</v>
      </c>
      <c r="F233" s="87">
        <f t="shared" si="27"/>
        <v>4.60579731879579</v>
      </c>
      <c r="G233" s="86">
        <f t="shared" si="31"/>
        <v>215.213373121563</v>
      </c>
      <c r="H233" s="86">
        <f t="shared" si="28"/>
        <v>2.05544393561439</v>
      </c>
      <c r="I233" s="63">
        <f t="shared" si="31"/>
        <v>195.07465</v>
      </c>
      <c r="J233" s="61">
        <f t="shared" si="29"/>
        <v>1.76746081362689</v>
      </c>
      <c r="K233" s="61">
        <f t="shared" si="30"/>
        <v>-2.8383365051689</v>
      </c>
      <c r="L233" s="61">
        <f t="shared" si="26"/>
        <v>-4.89378044078329</v>
      </c>
      <c r="M233" s="60"/>
      <c r="N233" s="60"/>
    </row>
    <row r="234" spans="1:14">
      <c r="A234" s="51"/>
      <c r="B234" s="50"/>
      <c r="E234" s="97"/>
      <c r="F234" s="97"/>
      <c r="G234" s="97"/>
      <c r="H234" s="97"/>
      <c r="I234" s="97"/>
      <c r="J234" s="61"/>
      <c r="K234" s="61"/>
      <c r="L234" s="61"/>
    </row>
    <row r="235" spans="1:14">
      <c r="A235" s="82"/>
      <c r="B235" s="102"/>
      <c r="C235" s="102"/>
      <c r="D235" s="104" t="s">
        <v>766</v>
      </c>
      <c r="E235" s="63">
        <f t="shared" ref="E235:I235" si="32">E233+E154</f>
        <v>2556.51499</v>
      </c>
      <c r="F235" s="87">
        <f>E235/G26*1000</f>
        <v>25.9052863092403</v>
      </c>
      <c r="G235" s="63">
        <f t="shared" si="32"/>
        <v>2463.98812901056</v>
      </c>
      <c r="H235" s="87">
        <f>G235/I26*1000</f>
        <v>23.5328752286219</v>
      </c>
      <c r="I235" s="63">
        <f t="shared" si="32"/>
        <v>2091.30381970365</v>
      </c>
      <c r="J235" s="61">
        <f>I235/$K$26*1000</f>
        <v>18.9481183265711</v>
      </c>
      <c r="K235" s="61">
        <f>J235-F235</f>
        <v>-6.95716798266926</v>
      </c>
      <c r="L235" s="61">
        <f t="shared" si="26"/>
        <v>-30.4900432112912</v>
      </c>
      <c r="M235" s="60"/>
      <c r="N235" s="60"/>
    </row>
  </sheetData>
  <mergeCells count="27">
    <mergeCell ref="A1:I1"/>
    <mergeCell ref="A5:A10"/>
    <mergeCell ref="A12:A25"/>
    <mergeCell ref="A26:A27"/>
    <mergeCell ref="A28:A37"/>
    <mergeCell ref="A38:A46"/>
    <mergeCell ref="A47:A51"/>
    <mergeCell ref="A52:A107"/>
    <mergeCell ref="A108:A112"/>
    <mergeCell ref="A113:A114"/>
    <mergeCell ref="A115:A116"/>
    <mergeCell ref="A117:A118"/>
    <mergeCell ref="A119:A122"/>
    <mergeCell ref="A123:A130"/>
    <mergeCell ref="A131:A138"/>
    <mergeCell ref="A140:A153"/>
    <mergeCell ref="A156:A160"/>
    <mergeCell ref="A161:A163"/>
    <mergeCell ref="A164:A210"/>
    <mergeCell ref="A211:A212"/>
    <mergeCell ref="A213:A215"/>
    <mergeCell ref="A216:A218"/>
    <mergeCell ref="A219:A224"/>
    <mergeCell ref="A225:A232"/>
    <mergeCell ref="B26:B27"/>
    <mergeCell ref="C26:C27"/>
    <mergeCell ref="D26:D27"/>
  </mergeCells>
  <conditionalFormatting sqref="G4:G25">
    <cfRule type="cellIs" dxfId="0" priority="1" operator="greaterThan">
      <formula>0.5</formula>
    </cfRule>
  </conditionalFormatting>
  <conditionalFormatting sqref="K28:K154 K156:K233">
    <cfRule type="cellIs" dxfId="0" priority="2" operator="greaterThan">
      <formula>0.5</formula>
    </cfRule>
  </conditionalFormatting>
  <conditionalFormatting sqref="B156:B211 B213:B232">
    <cfRule type="duplicateValues" dxfId="1" priority="3"/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5"/>
  <sheetViews>
    <sheetView zoomScale="85" zoomScaleNormal="85" workbookViewId="0">
      <selection activeCell="C1" sqref="C1:I1"/>
    </sheetView>
  </sheetViews>
  <sheetFormatPr defaultColWidth="9" defaultRowHeight="14.4"/>
  <cols>
    <col min="1" max="1" width="9" style="50"/>
    <col min="2" max="2" width="24.2222222222222" style="51" customWidth="1"/>
    <col min="3" max="3" width="13.2222222222222" style="50" customWidth="1"/>
    <col min="4" max="4" width="45.4814814814815" style="50" customWidth="1"/>
    <col min="5" max="5" width="44.5555555555556" style="50" customWidth="1"/>
    <col min="6" max="6" width="13" style="50" customWidth="1"/>
    <col min="7" max="7" width="19.4444444444444" style="50" customWidth="1"/>
    <col min="8" max="8" width="11.1111111111111" style="50" customWidth="1"/>
    <col min="9" max="9" width="13.3333333333333" style="50" customWidth="1"/>
    <col min="10" max="10" width="14.3333333333333" style="50" customWidth="1"/>
    <col min="11" max="11" width="13.3333333333333" style="50" customWidth="1"/>
    <col min="12" max="12" width="9" style="50" customWidth="1"/>
    <col min="13" max="13" width="10.2222222222222" style="50" customWidth="1"/>
    <col min="14" max="14" width="17.25" style="52" hidden="1" customWidth="1"/>
    <col min="15" max="15" width="20.1296296296296" style="50" hidden="1" customWidth="1"/>
    <col min="16" max="16" width="16.8888888888889" style="50" customWidth="1"/>
    <col min="17" max="17" width="14.6666666666667" style="50" customWidth="1"/>
    <col min="18" max="18" width="14.3703703703704" style="50" customWidth="1"/>
    <col min="19" max="19" width="18.6666666666667" style="50" customWidth="1"/>
    <col min="20" max="16384" width="9" style="50"/>
  </cols>
  <sheetData>
    <row r="1" ht="203" customHeight="1" spans="1:9">
      <c r="C1" s="53" t="s">
        <v>807</v>
      </c>
      <c r="D1" s="53"/>
      <c r="E1" s="53"/>
      <c r="F1" s="53"/>
      <c r="G1" s="53"/>
      <c r="H1" s="53"/>
      <c r="I1" s="53"/>
    </row>
    <row r="2" ht="15.15" spans="1:9">
      <c r="A2" s="54" t="s">
        <v>559</v>
      </c>
      <c r="B2" s="55" t="s">
        <v>1</v>
      </c>
      <c r="C2" s="55" t="s">
        <v>425</v>
      </c>
      <c r="D2" s="55" t="s">
        <v>798</v>
      </c>
      <c r="E2" s="56" t="s">
        <v>562</v>
      </c>
      <c r="F2" s="56" t="s">
        <v>563</v>
      </c>
      <c r="G2" s="56" t="s">
        <v>564</v>
      </c>
      <c r="H2" s="56" t="s">
        <v>565</v>
      </c>
      <c r="I2" s="56" t="s">
        <v>566</v>
      </c>
    </row>
    <row r="3" ht="15.15" spans="1:9">
      <c r="A3" s="57" t="s">
        <v>531</v>
      </c>
      <c r="B3" s="58" t="s">
        <v>567</v>
      </c>
      <c r="C3" s="59">
        <f>H27</f>
        <v>93353</v>
      </c>
      <c r="D3" s="59">
        <f>J27</f>
        <v>71805.0833333333</v>
      </c>
      <c r="E3" s="60">
        <f>L27</f>
        <v>67531</v>
      </c>
      <c r="F3" s="61">
        <f>E3-D3</f>
        <v>-4274.0833333333</v>
      </c>
      <c r="G3" s="61">
        <f>E3-C3</f>
        <v>-25822</v>
      </c>
      <c r="H3" s="60"/>
      <c r="I3" s="60"/>
    </row>
    <row r="4" ht="15.9" customHeight="1" spans="1:9">
      <c r="A4" s="57" t="s">
        <v>568</v>
      </c>
      <c r="B4" s="58" t="s">
        <v>569</v>
      </c>
      <c r="C4" s="60">
        <v>20</v>
      </c>
      <c r="D4" s="60">
        <v>14</v>
      </c>
      <c r="E4" s="60">
        <v>14</v>
      </c>
      <c r="F4" s="61">
        <f t="shared" ref="F4:F25" si="0">E4-D4</f>
        <v>0</v>
      </c>
      <c r="G4" s="61">
        <f t="shared" ref="G4:G25" si="1">E4-C4</f>
        <v>-6</v>
      </c>
      <c r="H4" s="60"/>
      <c r="I4" s="60"/>
    </row>
    <row r="5" ht="15.15" spans="1:9">
      <c r="A5" s="62"/>
      <c r="B5" s="58" t="s">
        <v>571</v>
      </c>
      <c r="C5" s="63">
        <v>293</v>
      </c>
      <c r="D5" s="63">
        <v>257.93475536698</v>
      </c>
      <c r="E5" s="63">
        <v>265</v>
      </c>
      <c r="F5" s="61">
        <f t="shared" si="0"/>
        <v>7.06524463301997</v>
      </c>
      <c r="G5" s="61">
        <f t="shared" si="1"/>
        <v>-28</v>
      </c>
      <c r="H5" s="60"/>
      <c r="I5" s="60"/>
    </row>
    <row r="6" ht="15.15" spans="1:9">
      <c r="A6" s="62"/>
      <c r="B6" s="58" t="s">
        <v>572</v>
      </c>
      <c r="C6" s="63">
        <f>F44*1000/C5</f>
        <v>1741.15058020478</v>
      </c>
      <c r="D6" s="63">
        <f>H44*1000/D5</f>
        <v>2081.42399839121</v>
      </c>
      <c r="E6" s="63">
        <f>(J46+J44)*1000/E5</f>
        <v>2187.83305660377</v>
      </c>
      <c r="F6" s="61">
        <f t="shared" si="0"/>
        <v>106.40905821256</v>
      </c>
      <c r="G6" s="61">
        <f t="shared" si="1"/>
        <v>446.68247639899</v>
      </c>
      <c r="H6" s="64">
        <f>(E6-C6)/C6</f>
        <v>0.256544426126808</v>
      </c>
      <c r="I6" s="60"/>
    </row>
    <row r="7" ht="15.15" spans="1:9">
      <c r="A7" s="62"/>
      <c r="B7" s="58" t="s">
        <v>250</v>
      </c>
      <c r="C7" s="63">
        <v>178</v>
      </c>
      <c r="D7" s="63">
        <v>127</v>
      </c>
      <c r="E7" s="63">
        <v>113</v>
      </c>
      <c r="F7" s="61">
        <f t="shared" si="0"/>
        <v>-14</v>
      </c>
      <c r="G7" s="61">
        <f t="shared" si="1"/>
        <v>-65</v>
      </c>
      <c r="H7" s="60"/>
      <c r="I7" s="60"/>
    </row>
    <row r="8" ht="15.15" spans="1:9">
      <c r="A8" s="62"/>
      <c r="B8" s="58" t="s">
        <v>573</v>
      </c>
      <c r="C8" s="63">
        <f>(F130+F133)*1000/C7</f>
        <v>2079.33612359551</v>
      </c>
      <c r="D8" s="63">
        <f>(H133+H130)*1000/D7</f>
        <v>2207.02989854855</v>
      </c>
      <c r="E8" s="61">
        <f>J130*1000/E7</f>
        <v>0</v>
      </c>
      <c r="F8" s="61">
        <f t="shared" si="0"/>
        <v>-2207.02989854855</v>
      </c>
      <c r="G8" s="61">
        <f t="shared" si="1"/>
        <v>-2079.33612359551</v>
      </c>
      <c r="H8" s="60"/>
      <c r="I8" s="60"/>
    </row>
    <row r="9" ht="15.15" spans="1:9">
      <c r="A9" s="62"/>
      <c r="B9" s="58" t="s">
        <v>574</v>
      </c>
      <c r="C9" s="63">
        <v>53</v>
      </c>
      <c r="D9" s="63">
        <v>34</v>
      </c>
      <c r="E9" s="63">
        <v>28</v>
      </c>
      <c r="F9" s="61">
        <f t="shared" si="0"/>
        <v>-6</v>
      </c>
      <c r="G9" s="61">
        <f t="shared" si="1"/>
        <v>-25</v>
      </c>
      <c r="H9" s="60"/>
      <c r="I9" s="60"/>
    </row>
    <row r="10" ht="15.15" spans="1:9">
      <c r="A10" s="62"/>
      <c r="B10" s="58" t="s">
        <v>575</v>
      </c>
      <c r="C10" s="63">
        <f>(F136+F137)*1000/C9</f>
        <v>3184.92622641509</v>
      </c>
      <c r="D10" s="63">
        <f>H136*1000/D9</f>
        <v>4030.71273857816</v>
      </c>
      <c r="E10" s="61">
        <f>(J136+J137)*1000/E9</f>
        <v>5460.11357142857</v>
      </c>
      <c r="F10" s="61">
        <f t="shared" si="0"/>
        <v>1429.40083285041</v>
      </c>
      <c r="G10" s="61">
        <f t="shared" si="1"/>
        <v>2275.18734501348</v>
      </c>
      <c r="H10" s="60"/>
      <c r="I10" s="60"/>
    </row>
    <row r="11" ht="15.9" customHeight="1" spans="1:9">
      <c r="A11" s="57" t="s">
        <v>576</v>
      </c>
      <c r="B11" s="58" t="s">
        <v>577</v>
      </c>
      <c r="C11" s="61">
        <f>C3/C5/C4/7.5</f>
        <v>2.12407281001138</v>
      </c>
      <c r="D11" s="61">
        <f>D3/D5/D4/7.5</f>
        <v>2.65128262972924</v>
      </c>
      <c r="E11" s="61">
        <f>E3/E5/E4/7.5</f>
        <v>2.42699011680144</v>
      </c>
      <c r="F11" s="61">
        <f t="shared" si="0"/>
        <v>-0.224292512927807</v>
      </c>
      <c r="G11" s="61">
        <f t="shared" si="1"/>
        <v>0.302917306790061</v>
      </c>
      <c r="H11" s="60"/>
      <c r="I11" s="60"/>
    </row>
    <row r="12" ht="15.15" spans="1:9">
      <c r="A12" s="57" t="s">
        <v>480</v>
      </c>
      <c r="B12" s="58" t="s">
        <v>578</v>
      </c>
      <c r="C12" s="61">
        <f>SUM(C13:C25)</f>
        <v>30.1653215215365</v>
      </c>
      <c r="D12" s="61">
        <f>SUM(D13:D25)</f>
        <v>35.6807423541012</v>
      </c>
      <c r="E12" s="61">
        <f>SUM(E13:E25)</f>
        <v>31.1756434822526</v>
      </c>
      <c r="F12" s="61">
        <f t="shared" si="0"/>
        <v>-4.50509887184858</v>
      </c>
      <c r="G12" s="61">
        <f t="shared" si="1"/>
        <v>1.0103219607161</v>
      </c>
      <c r="H12" s="60">
        <f t="shared" ref="H12:H25" si="2">G12*$E$3</f>
        <v>68228.0523291189</v>
      </c>
      <c r="I12" s="60"/>
    </row>
    <row r="13" ht="15.15" spans="1:9">
      <c r="A13" s="57"/>
      <c r="B13" s="58" t="s">
        <v>784</v>
      </c>
      <c r="C13" s="61">
        <f>G38</f>
        <v>8.90905434212077</v>
      </c>
      <c r="D13" s="61">
        <f>I38</f>
        <v>11.5298949810689</v>
      </c>
      <c r="E13" s="61">
        <f>K38</f>
        <v>3.76625564555537</v>
      </c>
      <c r="F13" s="61">
        <f t="shared" si="0"/>
        <v>-7.76363933551353</v>
      </c>
      <c r="G13" s="61">
        <f t="shared" si="1"/>
        <v>-5.1427986965654</v>
      </c>
      <c r="H13" s="60">
        <f t="shared" si="2"/>
        <v>-347298.338777758</v>
      </c>
      <c r="I13" s="60"/>
    </row>
    <row r="14" ht="15.15" spans="1:9">
      <c r="A14" s="57"/>
      <c r="B14" s="58" t="s">
        <v>579</v>
      </c>
      <c r="C14" s="61">
        <f>G111</f>
        <v>0.896979315072895</v>
      </c>
      <c r="D14" s="61">
        <f>I111</f>
        <v>1.22880164052868</v>
      </c>
      <c r="E14" s="61">
        <f>K111</f>
        <v>1.14628600198427</v>
      </c>
      <c r="F14" s="61">
        <f t="shared" si="0"/>
        <v>-0.0825156385444099</v>
      </c>
      <c r="G14" s="61">
        <f t="shared" si="1"/>
        <v>0.249306686911375</v>
      </c>
      <c r="H14" s="60">
        <f t="shared" si="2"/>
        <v>16835.9298738121</v>
      </c>
      <c r="I14" s="60"/>
    </row>
    <row r="15" ht="15.15" spans="1:9">
      <c r="A15" s="57"/>
      <c r="B15" s="58" t="s">
        <v>223</v>
      </c>
      <c r="C15" s="61">
        <f>G118</f>
        <v>0.309093226784356</v>
      </c>
      <c r="D15" s="61">
        <f>I118</f>
        <v>0.174082382746811</v>
      </c>
      <c r="E15" s="61">
        <f>K118</f>
        <v>0.239386355895811</v>
      </c>
      <c r="F15" s="61">
        <f t="shared" si="0"/>
        <v>0.065303973149</v>
      </c>
      <c r="G15" s="61">
        <f t="shared" si="1"/>
        <v>-0.069706870888545</v>
      </c>
      <c r="H15" s="60">
        <f t="shared" si="2"/>
        <v>-4707.37469797433</v>
      </c>
      <c r="I15" s="60"/>
    </row>
    <row r="16" ht="15.15" spans="1:9">
      <c r="A16" s="57"/>
      <c r="B16" s="58" t="s">
        <v>580</v>
      </c>
      <c r="C16" s="61">
        <f>G122</f>
        <v>0.294733859651002</v>
      </c>
      <c r="D16" s="61">
        <f>I122</f>
        <v>0.373706557360393</v>
      </c>
      <c r="E16" s="61">
        <f>K122</f>
        <v>0.421105862492781</v>
      </c>
      <c r="F16" s="61">
        <f t="shared" si="0"/>
        <v>0.047399305132388</v>
      </c>
      <c r="G16" s="61">
        <f t="shared" si="1"/>
        <v>0.126372002841779</v>
      </c>
      <c r="H16" s="60">
        <f t="shared" si="2"/>
        <v>8534.02772390818</v>
      </c>
      <c r="I16" s="60"/>
    </row>
    <row r="17" ht="15.15" spans="1:19">
      <c r="A17" s="57"/>
      <c r="B17" s="58" t="s">
        <v>581</v>
      </c>
      <c r="C17" s="61">
        <f>G134</f>
        <v>4.84375306631817</v>
      </c>
      <c r="D17" s="61">
        <f>I134</f>
        <v>5.01177258952245</v>
      </c>
      <c r="E17" s="61">
        <f>K134</f>
        <v>5.48569782766433</v>
      </c>
      <c r="F17" s="61">
        <f t="shared" si="0"/>
        <v>0.47392523814188</v>
      </c>
      <c r="G17" s="61">
        <f t="shared" si="1"/>
        <v>0.64194476134616</v>
      </c>
      <c r="H17" s="60">
        <f t="shared" si="2"/>
        <v>43351.1716784675</v>
      </c>
      <c r="I17" s="60"/>
    </row>
    <row r="18" ht="15.15" spans="1:19">
      <c r="A18" s="57"/>
      <c r="B18" s="58" t="s">
        <v>582</v>
      </c>
      <c r="C18" s="61">
        <f>G142</f>
        <v>2.13314023116558</v>
      </c>
      <c r="D18" s="61">
        <f>I142</f>
        <v>2.20995253633981</v>
      </c>
      <c r="E18" s="61">
        <f>K142</f>
        <v>2.60042676696628</v>
      </c>
      <c r="F18" s="61">
        <f t="shared" si="0"/>
        <v>0.39047423062647</v>
      </c>
      <c r="G18" s="61">
        <f t="shared" si="1"/>
        <v>0.4672865358007</v>
      </c>
      <c r="H18" s="60">
        <f t="shared" si="2"/>
        <v>31556.3270491571</v>
      </c>
      <c r="I18" s="60"/>
    </row>
    <row r="19" ht="15.15" spans="1:19">
      <c r="A19" s="57"/>
      <c r="B19" s="58" t="s">
        <v>583</v>
      </c>
      <c r="C19" s="61">
        <f>G158</f>
        <v>1.82806165843626</v>
      </c>
      <c r="D19" s="61">
        <f>I158</f>
        <v>2.00815565176659</v>
      </c>
      <c r="E19" s="61">
        <f>K158</f>
        <v>2.47957471383513</v>
      </c>
      <c r="F19" s="61">
        <f t="shared" si="0"/>
        <v>0.47141906206854</v>
      </c>
      <c r="G19" s="61">
        <f t="shared" si="1"/>
        <v>0.65151305539887</v>
      </c>
      <c r="H19" s="60">
        <f t="shared" si="2"/>
        <v>43997.3281441411</v>
      </c>
      <c r="I19" s="60"/>
    </row>
    <row r="20" ht="15.15" spans="1:19">
      <c r="A20" s="57"/>
      <c r="B20" s="58" t="s">
        <v>78</v>
      </c>
      <c r="C20" s="61">
        <f>G47</f>
        <v>6.90987948967896</v>
      </c>
      <c r="D20" s="61">
        <f>I47</f>
        <v>9.01671428838874</v>
      </c>
      <c r="E20" s="61">
        <f>K47</f>
        <v>10.7490619123069</v>
      </c>
      <c r="F20" s="61">
        <f t="shared" si="0"/>
        <v>1.73234762391816</v>
      </c>
      <c r="G20" s="61">
        <f t="shared" si="1"/>
        <v>3.83918242262794</v>
      </c>
      <c r="H20" s="60">
        <f t="shared" si="2"/>
        <v>259263.828182487</v>
      </c>
      <c r="I20" s="60"/>
    </row>
    <row r="21" ht="15.15" spans="1:19">
      <c r="A21" s="57"/>
      <c r="B21" s="58" t="s">
        <v>99</v>
      </c>
      <c r="C21" s="61">
        <f>G52</f>
        <v>0.410560131972192</v>
      </c>
      <c r="D21" s="61">
        <f>I52</f>
        <v>0.563832406381104</v>
      </c>
      <c r="E21" s="61">
        <f>K52</f>
        <v>0.529632168929825</v>
      </c>
      <c r="F21" s="61">
        <f t="shared" si="0"/>
        <v>-0.034200237451279</v>
      </c>
      <c r="G21" s="61">
        <f t="shared" si="1"/>
        <v>0.119072036957633</v>
      </c>
      <c r="H21" s="60">
        <f t="shared" si="2"/>
        <v>8041.05372778591</v>
      </c>
      <c r="I21" s="60"/>
    </row>
    <row r="22" ht="15.15" spans="1:19">
      <c r="A22" s="57"/>
      <c r="B22" s="58" t="s">
        <v>584</v>
      </c>
      <c r="C22" s="61">
        <f>G116</f>
        <v>-0.237747474639272</v>
      </c>
      <c r="D22" s="61">
        <f>I116</f>
        <v>0.47269173150665</v>
      </c>
      <c r="E22" s="61">
        <f>K116</f>
        <v>0.0537952940131199</v>
      </c>
      <c r="F22" s="61">
        <f t="shared" si="0"/>
        <v>-0.41889643749353</v>
      </c>
      <c r="G22" s="61">
        <f t="shared" si="1"/>
        <v>0.291542768652392</v>
      </c>
      <c r="H22" s="60">
        <f t="shared" si="2"/>
        <v>19688.1747098647</v>
      </c>
      <c r="I22" s="60"/>
    </row>
    <row r="23" ht="15.15" spans="1:19">
      <c r="A23" s="57"/>
      <c r="B23" s="58" t="s">
        <v>228</v>
      </c>
      <c r="C23" s="61">
        <f>G120</f>
        <v>-0.972448448362666</v>
      </c>
      <c r="D23" s="61">
        <f>I120</f>
        <v>-0.670750166738774</v>
      </c>
      <c r="E23" s="61">
        <f>K120</f>
        <v>-1.03474670891887</v>
      </c>
      <c r="F23" s="61">
        <f t="shared" si="0"/>
        <v>-0.363996542180096</v>
      </c>
      <c r="G23" s="61">
        <f t="shared" si="1"/>
        <v>-0.062298260556204</v>
      </c>
      <c r="H23" s="60">
        <f t="shared" si="2"/>
        <v>-4207.06383362101</v>
      </c>
      <c r="I23" s="60"/>
    </row>
    <row r="24" ht="15.15" spans="1:19">
      <c r="A24" s="57"/>
      <c r="B24" s="58" t="s">
        <v>585</v>
      </c>
      <c r="C24" s="61">
        <f>G126</f>
        <v>0.675339196383619</v>
      </c>
      <c r="D24" s="61">
        <f>I126</f>
        <v>0.763521300836791</v>
      </c>
      <c r="E24" s="61">
        <f>K126</f>
        <v>0.231703217781463</v>
      </c>
      <c r="F24" s="61">
        <f t="shared" si="0"/>
        <v>-0.531818083055328</v>
      </c>
      <c r="G24" s="61">
        <f t="shared" si="1"/>
        <v>-0.443635978602156</v>
      </c>
      <c r="H24" s="60">
        <f t="shared" si="2"/>
        <v>-29959.1812709822</v>
      </c>
      <c r="I24" s="60"/>
    </row>
    <row r="25" ht="15.15" spans="1:19">
      <c r="A25" s="57"/>
      <c r="B25" s="58" t="s">
        <v>800</v>
      </c>
      <c r="C25" s="61">
        <f>G243</f>
        <v>4.16492292695468</v>
      </c>
      <c r="D25" s="61">
        <f>I243</f>
        <v>2.99836645439304</v>
      </c>
      <c r="E25" s="61">
        <f>K243</f>
        <v>4.50746442374613</v>
      </c>
      <c r="F25" s="61">
        <f t="shared" si="0"/>
        <v>1.50909796935309</v>
      </c>
      <c r="G25" s="61">
        <f t="shared" si="1"/>
        <v>0.34254149679145</v>
      </c>
      <c r="H25" s="60">
        <f t="shared" si="2"/>
        <v>23132.1698198234</v>
      </c>
      <c r="I25" s="60"/>
    </row>
    <row r="26" ht="136" customHeight="1" spans="1:19">
      <c r="B26" s="65" t="s">
        <v>808</v>
      </c>
      <c r="C26" s="66"/>
      <c r="D26" s="66"/>
      <c r="E26" s="67"/>
      <c r="F26" s="68"/>
      <c r="G26" s="69"/>
      <c r="H26" s="70"/>
      <c r="I26" s="71"/>
      <c r="J26" s="72"/>
      <c r="K26" s="72"/>
      <c r="L26" s="72"/>
      <c r="M26" s="72"/>
      <c r="N26" s="73"/>
      <c r="O26" s="72"/>
    </row>
    <row r="27" ht="16.5" customHeight="1" spans="1:19">
      <c r="B27" s="74" t="s">
        <v>588</v>
      </c>
      <c r="C27" s="74" t="s">
        <v>809</v>
      </c>
      <c r="D27" s="74" t="s">
        <v>590</v>
      </c>
      <c r="E27" s="74" t="s">
        <v>591</v>
      </c>
      <c r="F27" s="68" t="s">
        <v>785</v>
      </c>
      <c r="G27" s="69" t="s">
        <v>786</v>
      </c>
      <c r="H27" s="70">
        <v>93353</v>
      </c>
      <c r="I27" s="71" t="s">
        <v>787</v>
      </c>
      <c r="J27" s="69">
        <v>71805.0833333333</v>
      </c>
      <c r="K27" s="69" t="s">
        <v>801</v>
      </c>
      <c r="L27" s="69">
        <v>67531</v>
      </c>
      <c r="M27" s="69"/>
      <c r="N27" s="75"/>
      <c r="O27" s="69"/>
    </row>
    <row r="28" ht="39.6" spans="1:19">
      <c r="B28" s="76"/>
      <c r="C28" s="76"/>
      <c r="D28" s="76"/>
      <c r="E28" s="76"/>
      <c r="F28" s="77" t="s">
        <v>596</v>
      </c>
      <c r="G28" s="77" t="s">
        <v>597</v>
      </c>
      <c r="H28" s="77" t="s">
        <v>598</v>
      </c>
      <c r="I28" s="78" t="s">
        <v>599</v>
      </c>
      <c r="J28" s="77" t="s">
        <v>600</v>
      </c>
      <c r="K28" s="77" t="s">
        <v>601</v>
      </c>
      <c r="L28" s="79" t="s">
        <v>602</v>
      </c>
      <c r="M28" s="77" t="s">
        <v>788</v>
      </c>
      <c r="N28" s="80" t="s">
        <v>789</v>
      </c>
      <c r="O28" s="81" t="s">
        <v>605</v>
      </c>
      <c r="P28" s="77" t="s">
        <v>810</v>
      </c>
      <c r="Q28" s="80" t="s">
        <v>811</v>
      </c>
      <c r="R28" s="77" t="s">
        <v>812</v>
      </c>
      <c r="S28" s="80" t="s">
        <v>813</v>
      </c>
    </row>
    <row r="29" spans="1:19">
      <c r="B29" s="82" t="s">
        <v>55</v>
      </c>
      <c r="C29" s="83">
        <v>6666110101</v>
      </c>
      <c r="D29" s="83" t="s">
        <v>56</v>
      </c>
      <c r="E29" s="83" t="s">
        <v>57</v>
      </c>
      <c r="F29" s="84">
        <v>75.57859</v>
      </c>
      <c r="G29" s="85">
        <f t="shared" ref="G29:G92" si="3">F29/$H$27*1000</f>
        <v>0.809600012854434</v>
      </c>
      <c r="H29" s="86">
        <v>73.9342818509899</v>
      </c>
      <c r="I29" s="87">
        <f>H29/$J$27*1000</f>
        <v>1.02965247610357</v>
      </c>
      <c r="J29" s="87">
        <v>72.97519</v>
      </c>
      <c r="K29" s="61">
        <f>J29*1000/$L$27</f>
        <v>1.080617642268</v>
      </c>
      <c r="L29" s="61">
        <f>K29-G29</f>
        <v>0.271017629413566</v>
      </c>
      <c r="M29" s="61">
        <f>K29-I29</f>
        <v>0.0509651661644255</v>
      </c>
      <c r="N29" s="88"/>
      <c r="O29" s="60"/>
      <c r="P29" s="89">
        <v>23.577175869973</v>
      </c>
      <c r="Q29" s="89">
        <v>0.324696347347899</v>
      </c>
    </row>
    <row r="30" spans="1:19">
      <c r="B30" s="82"/>
      <c r="C30" s="83">
        <v>6666110106</v>
      </c>
      <c r="D30" s="83" t="s">
        <v>58</v>
      </c>
      <c r="E30" s="83" t="s">
        <v>59</v>
      </c>
      <c r="F30" s="84">
        <v>0</v>
      </c>
      <c r="G30" s="85">
        <f t="shared" si="3"/>
        <v>0</v>
      </c>
      <c r="H30" s="86">
        <v>0</v>
      </c>
      <c r="I30" s="87">
        <f t="shared" ref="I30:I61" si="4">H30/$J$27*1000</f>
        <v>0</v>
      </c>
      <c r="J30" s="87">
        <v>0</v>
      </c>
      <c r="K30" s="61">
        <f t="shared" ref="K30:K61" si="5">J30*1000/$L$27</f>
        <v>0</v>
      </c>
      <c r="L30" s="61">
        <f t="shared" ref="L30:L61" si="6">K30-G30</f>
        <v>0</v>
      </c>
      <c r="M30" s="61">
        <f t="shared" ref="M30:M93" si="7">K30-I30</f>
        <v>0</v>
      </c>
      <c r="N30" s="88"/>
      <c r="O30" s="60"/>
      <c r="P30" s="89">
        <v>0</v>
      </c>
      <c r="Q30" s="89">
        <v>0</v>
      </c>
    </row>
    <row r="31" spans="1:19">
      <c r="B31" s="82"/>
      <c r="C31" s="83">
        <v>6666110107</v>
      </c>
      <c r="D31" s="83" t="s">
        <v>60</v>
      </c>
      <c r="E31" s="83" t="s">
        <v>61</v>
      </c>
      <c r="F31" s="84">
        <v>213.84525</v>
      </c>
      <c r="G31" s="85">
        <f t="shared" si="3"/>
        <v>2.29071642046854</v>
      </c>
      <c r="H31" s="86">
        <v>208.701582297127</v>
      </c>
      <c r="I31" s="87">
        <f t="shared" si="4"/>
        <v>2.90650149834509</v>
      </c>
      <c r="J31" s="87">
        <v>-139.58229</v>
      </c>
      <c r="K31" s="61">
        <f t="shared" si="5"/>
        <v>-2.06693651804357</v>
      </c>
      <c r="L31" s="61">
        <f t="shared" si="6"/>
        <v>-4.35765293851211</v>
      </c>
      <c r="M31" s="61">
        <f t="shared" si="7"/>
        <v>-4.97343801638866</v>
      </c>
      <c r="N31" s="88"/>
      <c r="O31" s="60"/>
      <c r="P31" s="89">
        <v>54.6901273531817</v>
      </c>
      <c r="Q31" s="89">
        <v>0.753172673669752</v>
      </c>
    </row>
    <row r="32" spans="1:19">
      <c r="B32" s="82"/>
      <c r="C32" s="83">
        <v>6666110110</v>
      </c>
      <c r="D32" s="83" t="s">
        <v>62</v>
      </c>
      <c r="E32" s="83" t="s">
        <v>606</v>
      </c>
      <c r="F32" s="84">
        <v>450.4135</v>
      </c>
      <c r="G32" s="85">
        <f t="shared" si="3"/>
        <v>4.82484226537979</v>
      </c>
      <c r="H32" s="86">
        <v>451.932195556262</v>
      </c>
      <c r="I32" s="87">
        <f t="shared" si="4"/>
        <v>6.29387467539455</v>
      </c>
      <c r="J32" s="87">
        <v>240.58293</v>
      </c>
      <c r="K32" s="61">
        <f t="shared" si="5"/>
        <v>3.56255541899276</v>
      </c>
      <c r="L32" s="61">
        <f t="shared" si="6"/>
        <v>-1.26228684638703</v>
      </c>
      <c r="M32" s="61">
        <f t="shared" si="7"/>
        <v>-2.73131925640179</v>
      </c>
      <c r="N32" s="88"/>
      <c r="O32" s="60"/>
      <c r="P32" s="89">
        <v>119.369304572818</v>
      </c>
      <c r="Q32" s="89">
        <v>1.64391093292962</v>
      </c>
    </row>
    <row r="33" spans="2:18">
      <c r="B33" s="82"/>
      <c r="C33" s="83">
        <v>6666110112</v>
      </c>
      <c r="D33" s="83" t="s">
        <v>64</v>
      </c>
      <c r="E33" s="83" t="s">
        <v>316</v>
      </c>
      <c r="F33" s="84">
        <v>55.25647</v>
      </c>
      <c r="G33" s="85">
        <f t="shared" si="3"/>
        <v>0.591908883485266</v>
      </c>
      <c r="H33" s="86">
        <v>61.0215654752857</v>
      </c>
      <c r="I33" s="87">
        <f t="shared" si="4"/>
        <v>0.849822361350262</v>
      </c>
      <c r="J33" s="87">
        <v>47.40582</v>
      </c>
      <c r="K33" s="61">
        <f t="shared" si="5"/>
        <v>0.70198605085072</v>
      </c>
      <c r="L33" s="61">
        <f t="shared" si="6"/>
        <v>0.110077167365454</v>
      </c>
      <c r="M33" s="61">
        <f t="shared" si="7"/>
        <v>-0.147836310499542</v>
      </c>
      <c r="N33" s="88"/>
      <c r="O33" s="60"/>
      <c r="P33" s="89">
        <v>19.4211697385484</v>
      </c>
      <c r="Q33" s="89">
        <v>0.267461332523769</v>
      </c>
    </row>
    <row r="34" spans="2:18">
      <c r="B34" s="82"/>
      <c r="C34" s="83">
        <v>6666110204</v>
      </c>
      <c r="D34" s="83" t="s">
        <v>66</v>
      </c>
      <c r="E34" s="83" t="s">
        <v>608</v>
      </c>
      <c r="F34" s="84">
        <v>2.81413</v>
      </c>
      <c r="G34" s="85">
        <f t="shared" si="3"/>
        <v>0.0301450408663889</v>
      </c>
      <c r="H34" s="86">
        <v>32.3154447605672</v>
      </c>
      <c r="I34" s="87">
        <f t="shared" si="4"/>
        <v>0.450043969875399</v>
      </c>
      <c r="J34" s="87">
        <v>2.81413</v>
      </c>
      <c r="K34" s="61">
        <f t="shared" si="5"/>
        <v>0.0416716767114362</v>
      </c>
      <c r="L34" s="61">
        <f t="shared" si="6"/>
        <v>0.0115266358450473</v>
      </c>
      <c r="M34" s="61">
        <f t="shared" si="7"/>
        <v>-0.408372293163963</v>
      </c>
      <c r="N34" s="88"/>
      <c r="O34" s="60"/>
      <c r="P34" s="89">
        <v>10.7383020122067</v>
      </c>
      <c r="Q34" s="89">
        <v>0.147884015427082</v>
      </c>
    </row>
    <row r="35" spans="2:18">
      <c r="B35" s="82"/>
      <c r="C35" s="83">
        <v>6666110207</v>
      </c>
      <c r="D35" s="83" t="s">
        <v>68</v>
      </c>
      <c r="E35" s="83" t="s">
        <v>317</v>
      </c>
      <c r="F35" s="84">
        <v>30.48851</v>
      </c>
      <c r="G35" s="85">
        <f t="shared" si="3"/>
        <v>0.326593789165854</v>
      </c>
      <c r="H35" s="86">
        <v>0</v>
      </c>
      <c r="I35" s="87">
        <f t="shared" si="4"/>
        <v>0</v>
      </c>
      <c r="J35" s="87">
        <v>30.0839</v>
      </c>
      <c r="K35" s="61">
        <f t="shared" si="5"/>
        <v>0.44548281529964</v>
      </c>
      <c r="L35" s="61">
        <f t="shared" si="6"/>
        <v>0.118889026133786</v>
      </c>
      <c r="M35" s="61">
        <f t="shared" si="7"/>
        <v>0.44548281529964</v>
      </c>
      <c r="N35" s="88"/>
      <c r="O35" s="60"/>
      <c r="P35" s="89">
        <v>0.016736602739726</v>
      </c>
      <c r="Q35" s="89">
        <v>0.000230490445784171</v>
      </c>
    </row>
    <row r="36" spans="2:18">
      <c r="B36" s="82"/>
      <c r="C36" s="83">
        <v>6666110506</v>
      </c>
      <c r="D36" s="83" t="s">
        <v>70</v>
      </c>
      <c r="E36" s="83" t="s">
        <v>609</v>
      </c>
      <c r="F36" s="84">
        <v>3.1512</v>
      </c>
      <c r="G36" s="85">
        <f t="shared" si="3"/>
        <v>0.0337557443253029</v>
      </c>
      <c r="H36" s="86">
        <v>0</v>
      </c>
      <c r="I36" s="87">
        <f t="shared" si="4"/>
        <v>0</v>
      </c>
      <c r="J36" s="87">
        <v>0</v>
      </c>
      <c r="K36" s="61">
        <f t="shared" si="5"/>
        <v>0</v>
      </c>
      <c r="L36" s="61">
        <f t="shared" si="6"/>
        <v>-0.0337557443253029</v>
      </c>
      <c r="M36" s="61">
        <f t="shared" si="7"/>
        <v>0</v>
      </c>
      <c r="N36" s="88"/>
      <c r="O36" s="60"/>
      <c r="P36" s="89">
        <v>0</v>
      </c>
      <c r="Q36" s="89">
        <v>0</v>
      </c>
    </row>
    <row r="37" spans="2:18">
      <c r="B37" s="82"/>
      <c r="C37" s="83" t="s">
        <v>72</v>
      </c>
      <c r="D37" s="83" t="s">
        <v>73</v>
      </c>
      <c r="E37" s="83" t="s">
        <v>610</v>
      </c>
      <c r="F37" s="84">
        <v>0.1393</v>
      </c>
      <c r="G37" s="85">
        <f t="shared" si="3"/>
        <v>0.00149218557518237</v>
      </c>
      <c r="H37" s="86">
        <v>0</v>
      </c>
      <c r="I37" s="87">
        <f t="shared" si="4"/>
        <v>0</v>
      </c>
      <c r="J37" s="87">
        <v>0.05933</v>
      </c>
      <c r="K37" s="61">
        <f t="shared" si="5"/>
        <v>0.000878559476388621</v>
      </c>
      <c r="L37" s="61">
        <f t="shared" si="6"/>
        <v>-0.000613626098793749</v>
      </c>
      <c r="M37" s="61">
        <f t="shared" si="7"/>
        <v>0.000878559476388621</v>
      </c>
      <c r="N37" s="88"/>
      <c r="O37" s="60"/>
      <c r="P37" s="89">
        <v>0</v>
      </c>
      <c r="Q37" s="89">
        <v>0</v>
      </c>
    </row>
    <row r="38" spans="2:18">
      <c r="B38" s="82"/>
      <c r="C38" s="90" t="s">
        <v>75</v>
      </c>
      <c r="D38" s="90" t="s">
        <v>76</v>
      </c>
      <c r="E38" s="90" t="s">
        <v>77</v>
      </c>
      <c r="F38" s="86">
        <f>SUM(F29:F37)</f>
        <v>831.68695</v>
      </c>
      <c r="G38" s="87">
        <f t="shared" si="3"/>
        <v>8.90905434212077</v>
      </c>
      <c r="H38" s="86">
        <f>SUM(H29:H37)</f>
        <v>827.905069940232</v>
      </c>
      <c r="I38" s="87">
        <f t="shared" si="4"/>
        <v>11.5298949810689</v>
      </c>
      <c r="J38" s="61">
        <f>SUM(J29:J37)</f>
        <v>254.33901</v>
      </c>
      <c r="K38" s="61">
        <f t="shared" si="5"/>
        <v>3.76625564555537</v>
      </c>
      <c r="L38" s="61">
        <f t="shared" si="6"/>
        <v>-5.1427986965654</v>
      </c>
      <c r="M38" s="61">
        <f t="shared" si="7"/>
        <v>-7.76363933551353</v>
      </c>
      <c r="N38" s="88"/>
      <c r="O38" s="60"/>
      <c r="P38" s="89">
        <v>227.812816149468</v>
      </c>
      <c r="Q38" s="89">
        <v>3.1373557923439</v>
      </c>
      <c r="R38" s="50">
        <f>J38-P38</f>
        <v>26.526193850532</v>
      </c>
    </row>
    <row r="39" spans="2:18">
      <c r="B39" s="82" t="s">
        <v>78</v>
      </c>
      <c r="C39" s="83">
        <v>5001010205</v>
      </c>
      <c r="D39" s="83" t="s">
        <v>79</v>
      </c>
      <c r="E39" s="83" t="s">
        <v>611</v>
      </c>
      <c r="F39" s="86">
        <v>10.44982</v>
      </c>
      <c r="G39" s="87">
        <f t="shared" si="3"/>
        <v>0.111938770044883</v>
      </c>
      <c r="H39" s="86">
        <v>10.5882983963446</v>
      </c>
      <c r="I39" s="87">
        <f t="shared" si="4"/>
        <v>0.147458897125593</v>
      </c>
      <c r="J39" s="61">
        <v>11.47371</v>
      </c>
      <c r="K39" s="61">
        <f t="shared" si="5"/>
        <v>0.169902859427522</v>
      </c>
      <c r="L39" s="61">
        <f t="shared" si="6"/>
        <v>0.0579640893826392</v>
      </c>
      <c r="M39" s="61">
        <f t="shared" si="7"/>
        <v>0.0224439623019292</v>
      </c>
      <c r="N39" s="88"/>
      <c r="O39" s="60"/>
      <c r="P39" s="89">
        <v>11.6789918589046</v>
      </c>
      <c r="Q39" s="89">
        <v>0.160838856112605</v>
      </c>
    </row>
    <row r="40" spans="2:18">
      <c r="B40" s="82"/>
      <c r="C40" s="83">
        <v>6666010380</v>
      </c>
      <c r="D40" s="83" t="s">
        <v>81</v>
      </c>
      <c r="E40" s="83" t="s">
        <v>612</v>
      </c>
      <c r="F40" s="86">
        <v>-0.51382</v>
      </c>
      <c r="G40" s="87">
        <f t="shared" si="3"/>
        <v>-0.0055040545028012</v>
      </c>
      <c r="H40" s="86">
        <v>-27.0252831399607</v>
      </c>
      <c r="I40" s="87">
        <f t="shared" si="4"/>
        <v>-0.376370054672927</v>
      </c>
      <c r="J40" s="61">
        <v>-4.36122</v>
      </c>
      <c r="K40" s="61">
        <f t="shared" si="5"/>
        <v>-0.0645810072411189</v>
      </c>
      <c r="L40" s="61">
        <f t="shared" si="6"/>
        <v>-0.0590769527383177</v>
      </c>
      <c r="M40" s="61">
        <f t="shared" si="7"/>
        <v>0.311789047431808</v>
      </c>
      <c r="N40" s="88"/>
      <c r="O40" s="60"/>
      <c r="P40" s="89">
        <v>-30.1786789681031</v>
      </c>
      <c r="Q40" s="89">
        <v>-0.415609862808355</v>
      </c>
    </row>
    <row r="41" spans="2:18">
      <c r="B41" s="82"/>
      <c r="C41" s="83">
        <v>6666010019</v>
      </c>
      <c r="D41" s="83" t="s">
        <v>84</v>
      </c>
      <c r="E41" s="83" t="s">
        <v>613</v>
      </c>
      <c r="F41" s="86">
        <v>83.47918</v>
      </c>
      <c r="G41" s="87">
        <f t="shared" si="3"/>
        <v>0.894231358392339</v>
      </c>
      <c r="H41" s="86">
        <v>109.853595862076</v>
      </c>
      <c r="I41" s="87">
        <f t="shared" si="4"/>
        <v>1.52988605767803</v>
      </c>
      <c r="J41" s="61">
        <v>97.82062</v>
      </c>
      <c r="K41" s="61">
        <f t="shared" si="5"/>
        <v>1.44852911995972</v>
      </c>
      <c r="L41" s="61">
        <f t="shared" si="6"/>
        <v>0.554297761567383</v>
      </c>
      <c r="M41" s="61">
        <f t="shared" si="7"/>
        <v>-0.0813569377183079</v>
      </c>
      <c r="N41" s="91">
        <f>L41*$L$27</f>
        <v>37432.2821364069</v>
      </c>
      <c r="O41" s="60"/>
      <c r="P41" s="89">
        <v>121.169540536135</v>
      </c>
      <c r="Q41" s="89">
        <v>1.66870313216827</v>
      </c>
    </row>
    <row r="42" spans="2:18">
      <c r="B42" s="82"/>
      <c r="C42" s="83">
        <v>6666010183</v>
      </c>
      <c r="D42" s="83" t="s">
        <v>86</v>
      </c>
      <c r="E42" s="83" t="s">
        <v>614</v>
      </c>
      <c r="F42" s="86">
        <v>9.57829</v>
      </c>
      <c r="G42" s="87">
        <f t="shared" si="3"/>
        <v>0.102602915814168</v>
      </c>
      <c r="H42" s="86">
        <v>0</v>
      </c>
      <c r="I42" s="87">
        <f t="shared" si="4"/>
        <v>0</v>
      </c>
      <c r="J42" s="61">
        <v>12.03386</v>
      </c>
      <c r="K42" s="61">
        <f t="shared" si="5"/>
        <v>0.178197568524085</v>
      </c>
      <c r="L42" s="61">
        <f t="shared" si="6"/>
        <v>0.0755946527099172</v>
      </c>
      <c r="M42" s="61">
        <f t="shared" si="7"/>
        <v>0.178197568524085</v>
      </c>
      <c r="N42" s="88"/>
      <c r="O42" s="60"/>
      <c r="P42" s="89">
        <v>0</v>
      </c>
      <c r="Q42" s="89">
        <v>0</v>
      </c>
    </row>
    <row r="43" spans="2:18">
      <c r="B43" s="82"/>
      <c r="C43" s="83">
        <v>6666010229</v>
      </c>
      <c r="D43" s="83" t="s">
        <v>88</v>
      </c>
      <c r="E43" s="83" t="s">
        <v>615</v>
      </c>
      <c r="F43" s="86">
        <v>31.16966</v>
      </c>
      <c r="G43" s="87">
        <f t="shared" si="3"/>
        <v>0.333890287403726</v>
      </c>
      <c r="H43" s="86">
        <v>17.1577199121523</v>
      </c>
      <c r="I43" s="87">
        <f t="shared" si="4"/>
        <v>0.238948541184791</v>
      </c>
      <c r="J43" s="61">
        <v>29.15217</v>
      </c>
      <c r="K43" s="61">
        <f t="shared" si="5"/>
        <v>0.431685744324829</v>
      </c>
      <c r="L43" s="61">
        <f t="shared" si="6"/>
        <v>0.0977954569211026</v>
      </c>
      <c r="M43" s="61">
        <f t="shared" si="7"/>
        <v>0.192737203140038</v>
      </c>
      <c r="N43" s="88"/>
      <c r="O43" s="60"/>
      <c r="P43" s="89">
        <v>18.2021291477262</v>
      </c>
      <c r="Q43" s="89">
        <v>0.250673145961828</v>
      </c>
    </row>
    <row r="44" spans="2:18">
      <c r="B44" s="82"/>
      <c r="C44" s="83">
        <v>6666010188</v>
      </c>
      <c r="D44" s="83" t="s">
        <v>90</v>
      </c>
      <c r="E44" s="83" t="s">
        <v>616</v>
      </c>
      <c r="F44" s="86">
        <v>510.15712</v>
      </c>
      <c r="G44" s="87">
        <f t="shared" si="3"/>
        <v>5.46481762771416</v>
      </c>
      <c r="H44" s="86">
        <v>536.871589839999</v>
      </c>
      <c r="I44" s="87">
        <f t="shared" si="4"/>
        <v>7.47679084707325</v>
      </c>
      <c r="J44" s="61">
        <v>577.93582</v>
      </c>
      <c r="K44" s="61">
        <f t="shared" si="5"/>
        <v>8.55808176985385</v>
      </c>
      <c r="L44" s="61">
        <f t="shared" si="6"/>
        <v>3.09326414213969</v>
      </c>
      <c r="M44" s="61">
        <f t="shared" si="7"/>
        <v>1.0812909227806</v>
      </c>
      <c r="N44" s="91">
        <f>L44*$L$27</f>
        <v>208891.220782835</v>
      </c>
      <c r="O44" s="60" t="s">
        <v>814</v>
      </c>
      <c r="P44" s="89">
        <v>592.673810970675</v>
      </c>
      <c r="Q44" s="89">
        <v>8.16208958410581</v>
      </c>
    </row>
    <row r="45" spans="2:18">
      <c r="B45" s="82"/>
      <c r="C45" s="83">
        <v>5102040406</v>
      </c>
      <c r="D45" s="83" t="s">
        <v>92</v>
      </c>
      <c r="E45" s="83" t="s">
        <v>618</v>
      </c>
      <c r="F45" s="86">
        <v>0</v>
      </c>
      <c r="G45" s="87">
        <f t="shared" si="3"/>
        <v>0</v>
      </c>
      <c r="H45" s="86">
        <v>0</v>
      </c>
      <c r="I45" s="87">
        <f t="shared" si="4"/>
        <v>0</v>
      </c>
      <c r="J45" s="61">
        <v>0</v>
      </c>
      <c r="K45" s="61">
        <f t="shared" si="5"/>
        <v>0</v>
      </c>
      <c r="L45" s="61">
        <f t="shared" si="6"/>
        <v>0</v>
      </c>
      <c r="M45" s="61">
        <f t="shared" si="7"/>
        <v>0</v>
      </c>
      <c r="N45" s="88"/>
      <c r="O45" s="60"/>
      <c r="P45" s="89">
        <v>0</v>
      </c>
      <c r="Q45" s="89">
        <v>0</v>
      </c>
    </row>
    <row r="46" spans="2:18">
      <c r="B46" s="82"/>
      <c r="C46" s="83">
        <v>6666010115</v>
      </c>
      <c r="D46" s="83" t="s">
        <v>94</v>
      </c>
      <c r="E46" s="83" t="s">
        <v>619</v>
      </c>
      <c r="F46" s="86">
        <v>0.73773</v>
      </c>
      <c r="G46" s="87">
        <f t="shared" si="3"/>
        <v>0.00790258481248594</v>
      </c>
      <c r="H46" s="86">
        <v>0</v>
      </c>
      <c r="I46" s="87">
        <f t="shared" si="4"/>
        <v>0</v>
      </c>
      <c r="J46" s="61">
        <v>1.83994</v>
      </c>
      <c r="K46" s="61">
        <f t="shared" si="5"/>
        <v>0.0272458574580563</v>
      </c>
      <c r="L46" s="61">
        <f t="shared" si="6"/>
        <v>0.0193432726455704</v>
      </c>
      <c r="M46" s="61">
        <f t="shared" si="7"/>
        <v>0.0272458574580563</v>
      </c>
      <c r="N46" s="88"/>
      <c r="O46" s="60"/>
      <c r="P46" s="89">
        <v>3.05000777789604</v>
      </c>
      <c r="Q46" s="89">
        <v>0.0420036051106006</v>
      </c>
    </row>
    <row r="47" spans="2:18">
      <c r="B47" s="82"/>
      <c r="C47" s="90" t="s">
        <v>96</v>
      </c>
      <c r="D47" s="90" t="s">
        <v>97</v>
      </c>
      <c r="E47" s="90" t="s">
        <v>98</v>
      </c>
      <c r="F47" s="86">
        <f>SUM(F39:F46)</f>
        <v>645.05798</v>
      </c>
      <c r="G47" s="87">
        <f t="shared" si="3"/>
        <v>6.90987948967896</v>
      </c>
      <c r="H47" s="86">
        <f>SUM(H39:H46)</f>
        <v>647.445920870611</v>
      </c>
      <c r="I47" s="87">
        <f t="shared" si="4"/>
        <v>9.01671428838874</v>
      </c>
      <c r="J47" s="63">
        <f>SUM(J39:J46)</f>
        <v>725.8949</v>
      </c>
      <c r="K47" s="61">
        <f t="shared" si="5"/>
        <v>10.7490619123069</v>
      </c>
      <c r="L47" s="61">
        <f t="shared" si="6"/>
        <v>3.83918242262798</v>
      </c>
      <c r="M47" s="61">
        <f t="shared" si="7"/>
        <v>1.7323476239182</v>
      </c>
      <c r="N47" s="88"/>
      <c r="O47" s="60"/>
      <c r="P47" s="89">
        <v>716.595801323233</v>
      </c>
      <c r="Q47" s="89">
        <v>9.86869846065076</v>
      </c>
      <c r="R47" s="50" t="e" cm="1">
        <f t="array" ref="R47">J47-S111P47</f>
        <v>#NAME?</v>
      </c>
    </row>
    <row r="48" spans="2:18">
      <c r="B48" s="82" t="s">
        <v>99</v>
      </c>
      <c r="C48" s="83">
        <v>8701530201</v>
      </c>
      <c r="D48" s="83" t="s">
        <v>100</v>
      </c>
      <c r="E48" s="83" t="s">
        <v>620</v>
      </c>
      <c r="F48" s="86">
        <v>0</v>
      </c>
      <c r="G48" s="87">
        <f t="shared" si="3"/>
        <v>0</v>
      </c>
      <c r="H48" s="86">
        <v>0</v>
      </c>
      <c r="I48" s="87">
        <f t="shared" si="4"/>
        <v>0</v>
      </c>
      <c r="J48" s="61">
        <v>0</v>
      </c>
      <c r="K48" s="61">
        <f t="shared" si="5"/>
        <v>0</v>
      </c>
      <c r="L48" s="61">
        <f t="shared" si="6"/>
        <v>0</v>
      </c>
      <c r="M48" s="61">
        <f t="shared" si="7"/>
        <v>0</v>
      </c>
      <c r="N48" s="88"/>
      <c r="O48" s="60"/>
      <c r="P48" s="89">
        <v>0</v>
      </c>
      <c r="Q48" s="89">
        <v>0</v>
      </c>
    </row>
    <row r="49" spans="2:18">
      <c r="B49" s="82"/>
      <c r="C49" s="83">
        <v>6666050309</v>
      </c>
      <c r="D49" s="83" t="s">
        <v>102</v>
      </c>
      <c r="E49" s="83" t="s">
        <v>621</v>
      </c>
      <c r="F49" s="86">
        <v>22.23319</v>
      </c>
      <c r="G49" s="87">
        <f t="shared" si="3"/>
        <v>0.238162565745075</v>
      </c>
      <c r="H49" s="86">
        <v>0</v>
      </c>
      <c r="I49" s="87">
        <f t="shared" si="4"/>
        <v>0</v>
      </c>
      <c r="J49" s="61">
        <v>22.50584</v>
      </c>
      <c r="K49" s="61">
        <f t="shared" si="5"/>
        <v>0.33326679598999</v>
      </c>
      <c r="L49" s="61">
        <f t="shared" si="6"/>
        <v>0.0951042302449148</v>
      </c>
      <c r="M49" s="61">
        <f t="shared" si="7"/>
        <v>0.33326679598999</v>
      </c>
      <c r="N49" s="88"/>
      <c r="O49" s="60"/>
      <c r="P49" s="89">
        <v>0</v>
      </c>
      <c r="Q49" s="89">
        <v>0</v>
      </c>
    </row>
    <row r="50" spans="2:18">
      <c r="B50" s="82"/>
      <c r="C50" s="83">
        <v>6666050308</v>
      </c>
      <c r="D50" s="83" t="s">
        <v>104</v>
      </c>
      <c r="E50" s="83" t="s">
        <v>622</v>
      </c>
      <c r="F50" s="86">
        <v>14.75492</v>
      </c>
      <c r="G50" s="87">
        <f t="shared" si="3"/>
        <v>0.158055124098851</v>
      </c>
      <c r="H50" s="86">
        <v>40.486032926229</v>
      </c>
      <c r="I50" s="87">
        <f t="shared" si="4"/>
        <v>0.563832406381104</v>
      </c>
      <c r="J50" s="61">
        <v>13.04309</v>
      </c>
      <c r="K50" s="61">
        <f t="shared" si="5"/>
        <v>0.193142260591432</v>
      </c>
      <c r="L50" s="61">
        <f t="shared" si="6"/>
        <v>0.0350871364925811</v>
      </c>
      <c r="M50" s="61">
        <f t="shared" si="7"/>
        <v>-0.370690145789672</v>
      </c>
      <c r="N50" s="88"/>
      <c r="O50" s="60"/>
      <c r="P50" s="89">
        <v>45.8578504085435</v>
      </c>
      <c r="Q50" s="89">
        <v>0.631537746802137</v>
      </c>
    </row>
    <row r="51" spans="2:18">
      <c r="B51" s="82"/>
      <c r="C51" s="83">
        <v>6666050306</v>
      </c>
      <c r="D51" s="83" t="s">
        <v>107</v>
      </c>
      <c r="E51" s="83" t="s">
        <v>623</v>
      </c>
      <c r="F51" s="86">
        <v>1.33891</v>
      </c>
      <c r="G51" s="87">
        <f t="shared" si="3"/>
        <v>0.0143424421282658</v>
      </c>
      <c r="H51" s="86">
        <v>0</v>
      </c>
      <c r="I51" s="87">
        <f t="shared" si="4"/>
        <v>0</v>
      </c>
      <c r="J51" s="61">
        <v>0.21766</v>
      </c>
      <c r="K51" s="61">
        <f t="shared" si="5"/>
        <v>0.00322311234840296</v>
      </c>
      <c r="L51" s="61">
        <f t="shared" si="6"/>
        <v>-0.0111193297798628</v>
      </c>
      <c r="M51" s="61">
        <f t="shared" si="7"/>
        <v>0.00322311234840296</v>
      </c>
      <c r="N51" s="88"/>
      <c r="O51" s="60"/>
      <c r="P51" s="89">
        <v>0</v>
      </c>
      <c r="Q51" s="89">
        <v>0</v>
      </c>
    </row>
    <row r="52" spans="2:18">
      <c r="B52" s="82"/>
      <c r="C52" s="90" t="s">
        <v>96</v>
      </c>
      <c r="D52" s="90" t="s">
        <v>109</v>
      </c>
      <c r="E52" s="90" t="s">
        <v>624</v>
      </c>
      <c r="F52" s="86">
        <f>SUM(F48:F51)</f>
        <v>38.32702</v>
      </c>
      <c r="G52" s="87">
        <f t="shared" si="3"/>
        <v>0.410560131972192</v>
      </c>
      <c r="H52" s="86">
        <f>SUM(H48:H51)</f>
        <v>40.486032926229</v>
      </c>
      <c r="I52" s="87">
        <f t="shared" si="4"/>
        <v>0.563832406381104</v>
      </c>
      <c r="J52" s="63">
        <f>SUM(J48:J51)</f>
        <v>35.76659</v>
      </c>
      <c r="K52" s="61">
        <f t="shared" si="5"/>
        <v>0.529632168929825</v>
      </c>
      <c r="L52" s="61">
        <f t="shared" si="6"/>
        <v>0.119072036957633</v>
      </c>
      <c r="M52" s="61">
        <f t="shared" si="7"/>
        <v>-0.0342002374512791</v>
      </c>
      <c r="N52" s="88"/>
      <c r="O52" s="60"/>
      <c r="P52" s="89">
        <v>45.8578504085435</v>
      </c>
      <c r="Q52" s="89">
        <v>0.631537746802137</v>
      </c>
      <c r="R52" s="50">
        <f>J52-P52</f>
        <v>-10.0912604085435</v>
      </c>
    </row>
    <row r="53" spans="2:18">
      <c r="B53" s="82" t="s">
        <v>111</v>
      </c>
      <c r="C53" s="83">
        <v>5102010151</v>
      </c>
      <c r="D53" s="83" t="s">
        <v>112</v>
      </c>
      <c r="E53" s="83" t="s">
        <v>625</v>
      </c>
      <c r="F53" s="86">
        <v>0</v>
      </c>
      <c r="G53" s="87">
        <f t="shared" si="3"/>
        <v>0</v>
      </c>
      <c r="H53" s="86">
        <v>0</v>
      </c>
      <c r="I53" s="87">
        <f t="shared" si="4"/>
        <v>0</v>
      </c>
      <c r="J53" s="61">
        <v>0</v>
      </c>
      <c r="K53" s="61">
        <f t="shared" si="5"/>
        <v>0</v>
      </c>
      <c r="L53" s="61">
        <f t="shared" si="6"/>
        <v>0</v>
      </c>
      <c r="M53" s="61">
        <f t="shared" si="7"/>
        <v>0</v>
      </c>
      <c r="N53" s="88"/>
      <c r="O53" s="60"/>
      <c r="P53" s="89">
        <v>0</v>
      </c>
      <c r="Q53" s="89">
        <v>0</v>
      </c>
    </row>
    <row r="54" spans="2:18">
      <c r="B54" s="82"/>
      <c r="C54" s="83">
        <v>5001010200</v>
      </c>
      <c r="D54" s="83" t="s">
        <v>114</v>
      </c>
      <c r="E54" s="83" t="s">
        <v>626</v>
      </c>
      <c r="F54" s="86">
        <v>-0.2885</v>
      </c>
      <c r="G54" s="87">
        <f t="shared" si="3"/>
        <v>-0.0030904202328795</v>
      </c>
      <c r="H54" s="86">
        <v>0</v>
      </c>
      <c r="I54" s="87">
        <f t="shared" si="4"/>
        <v>0</v>
      </c>
      <c r="J54" s="61">
        <v>0</v>
      </c>
      <c r="K54" s="61">
        <f t="shared" si="5"/>
        <v>0</v>
      </c>
      <c r="L54" s="61">
        <f t="shared" si="6"/>
        <v>0.0030904202328795</v>
      </c>
      <c r="M54" s="61">
        <f t="shared" si="7"/>
        <v>0</v>
      </c>
      <c r="N54" s="88"/>
      <c r="O54" s="60"/>
      <c r="P54" s="89">
        <v>0</v>
      </c>
      <c r="Q54" s="89">
        <v>0</v>
      </c>
    </row>
    <row r="55" spans="2:18">
      <c r="B55" s="82"/>
      <c r="C55" s="83">
        <v>5001010201</v>
      </c>
      <c r="D55" s="83" t="s">
        <v>116</v>
      </c>
      <c r="E55" s="83" t="s">
        <v>627</v>
      </c>
      <c r="F55" s="86">
        <v>0</v>
      </c>
      <c r="G55" s="87">
        <f t="shared" si="3"/>
        <v>0</v>
      </c>
      <c r="H55" s="86">
        <v>0</v>
      </c>
      <c r="I55" s="87">
        <f t="shared" si="4"/>
        <v>0</v>
      </c>
      <c r="J55" s="61">
        <v>0</v>
      </c>
      <c r="K55" s="61">
        <f t="shared" si="5"/>
        <v>0</v>
      </c>
      <c r="L55" s="61">
        <f t="shared" si="6"/>
        <v>0</v>
      </c>
      <c r="M55" s="61">
        <f t="shared" si="7"/>
        <v>0</v>
      </c>
      <c r="N55" s="88"/>
      <c r="O55" s="60"/>
      <c r="P55" s="89">
        <v>0</v>
      </c>
      <c r="Q55" s="89">
        <v>0</v>
      </c>
    </row>
    <row r="56" spans="2:18">
      <c r="B56" s="82"/>
      <c r="C56" s="83">
        <v>5207000011</v>
      </c>
      <c r="D56" s="83" t="s">
        <v>118</v>
      </c>
      <c r="E56" s="83" t="s">
        <v>628</v>
      </c>
      <c r="F56" s="86">
        <v>0</v>
      </c>
      <c r="G56" s="87">
        <f t="shared" si="3"/>
        <v>0</v>
      </c>
      <c r="H56" s="86">
        <v>0</v>
      </c>
      <c r="I56" s="87">
        <f t="shared" si="4"/>
        <v>0</v>
      </c>
      <c r="J56" s="61">
        <v>0</v>
      </c>
      <c r="K56" s="61">
        <f t="shared" si="5"/>
        <v>0</v>
      </c>
      <c r="L56" s="61">
        <f t="shared" si="6"/>
        <v>0</v>
      </c>
      <c r="M56" s="61">
        <f t="shared" si="7"/>
        <v>0</v>
      </c>
      <c r="N56" s="88"/>
      <c r="O56" s="60"/>
      <c r="P56" s="89">
        <v>0</v>
      </c>
      <c r="Q56" s="89">
        <v>0</v>
      </c>
    </row>
    <row r="57" spans="2:18">
      <c r="B57" s="82"/>
      <c r="C57" s="83">
        <v>5207000012</v>
      </c>
      <c r="D57" s="83" t="s">
        <v>120</v>
      </c>
      <c r="E57" s="83" t="s">
        <v>629</v>
      </c>
      <c r="F57" s="86">
        <v>0</v>
      </c>
      <c r="G57" s="87">
        <f t="shared" si="3"/>
        <v>0</v>
      </c>
      <c r="H57" s="86">
        <v>0</v>
      </c>
      <c r="I57" s="87">
        <f t="shared" si="4"/>
        <v>0</v>
      </c>
      <c r="J57" s="61">
        <v>0</v>
      </c>
      <c r="K57" s="61">
        <f t="shared" si="5"/>
        <v>0</v>
      </c>
      <c r="L57" s="61">
        <f t="shared" si="6"/>
        <v>0</v>
      </c>
      <c r="M57" s="61">
        <f t="shared" si="7"/>
        <v>0</v>
      </c>
      <c r="N57" s="88"/>
      <c r="O57" s="60"/>
      <c r="P57" s="89">
        <v>0</v>
      </c>
      <c r="Q57" s="89">
        <v>0</v>
      </c>
    </row>
    <row r="58" spans="2:18">
      <c r="B58" s="82"/>
      <c r="C58" s="83">
        <v>5207000022</v>
      </c>
      <c r="D58" s="83" t="s">
        <v>122</v>
      </c>
      <c r="E58" s="83" t="s">
        <v>630</v>
      </c>
      <c r="F58" s="86">
        <v>0</v>
      </c>
      <c r="G58" s="87">
        <f t="shared" si="3"/>
        <v>0</v>
      </c>
      <c r="H58" s="86">
        <v>0</v>
      </c>
      <c r="I58" s="87">
        <f t="shared" si="4"/>
        <v>0</v>
      </c>
      <c r="J58" s="61">
        <v>0</v>
      </c>
      <c r="K58" s="61">
        <f t="shared" si="5"/>
        <v>0</v>
      </c>
      <c r="L58" s="61">
        <f t="shared" si="6"/>
        <v>0</v>
      </c>
      <c r="M58" s="61">
        <f t="shared" si="7"/>
        <v>0</v>
      </c>
      <c r="N58" s="88"/>
      <c r="O58" s="60"/>
      <c r="P58" s="89">
        <v>0</v>
      </c>
      <c r="Q58" s="89">
        <v>0</v>
      </c>
    </row>
    <row r="59" spans="2:18">
      <c r="B59" s="82"/>
      <c r="C59" s="83">
        <v>5301060000</v>
      </c>
      <c r="D59" s="83" t="s">
        <v>124</v>
      </c>
      <c r="E59" s="83" t="s">
        <v>330</v>
      </c>
      <c r="F59" s="86">
        <v>0</v>
      </c>
      <c r="G59" s="87">
        <f t="shared" si="3"/>
        <v>0</v>
      </c>
      <c r="H59" s="86">
        <v>0</v>
      </c>
      <c r="I59" s="87">
        <f t="shared" si="4"/>
        <v>0</v>
      </c>
      <c r="J59" s="61">
        <v>-0.02849</v>
      </c>
      <c r="K59" s="61">
        <f t="shared" si="5"/>
        <v>-0.000421880321630066</v>
      </c>
      <c r="L59" s="61">
        <f t="shared" si="6"/>
        <v>-0.000421880321630066</v>
      </c>
      <c r="M59" s="61">
        <f t="shared" si="7"/>
        <v>-0.000421880321630066</v>
      </c>
      <c r="N59" s="88"/>
      <c r="O59" s="60"/>
      <c r="P59" s="89">
        <v>0</v>
      </c>
      <c r="Q59" s="89">
        <v>0</v>
      </c>
    </row>
    <row r="60" spans="2:18">
      <c r="B60" s="82"/>
      <c r="C60" s="83">
        <v>5301999999</v>
      </c>
      <c r="D60" s="83" t="s">
        <v>126</v>
      </c>
      <c r="E60" s="83" t="s">
        <v>631</v>
      </c>
      <c r="F60" s="86">
        <v>0</v>
      </c>
      <c r="G60" s="87">
        <f t="shared" si="3"/>
        <v>0</v>
      </c>
      <c r="H60" s="86">
        <v>0</v>
      </c>
      <c r="I60" s="87">
        <f t="shared" si="4"/>
        <v>0</v>
      </c>
      <c r="J60" s="61">
        <v>-0.31299</v>
      </c>
      <c r="K60" s="61">
        <f t="shared" si="5"/>
        <v>-0.00463476033229184</v>
      </c>
      <c r="L60" s="61">
        <f t="shared" si="6"/>
        <v>-0.00463476033229184</v>
      </c>
      <c r="M60" s="61">
        <f t="shared" si="7"/>
        <v>-0.00463476033229184</v>
      </c>
      <c r="N60" s="88"/>
      <c r="O60" s="60"/>
      <c r="P60" s="89">
        <v>0</v>
      </c>
      <c r="Q60" s="89">
        <v>0</v>
      </c>
    </row>
    <row r="61" spans="2:18">
      <c r="B61" s="82"/>
      <c r="C61" s="83">
        <v>5405030000</v>
      </c>
      <c r="D61" s="83" t="s">
        <v>128</v>
      </c>
      <c r="E61" s="83" t="s">
        <v>632</v>
      </c>
      <c r="F61" s="86">
        <v>0.00017</v>
      </c>
      <c r="G61" s="87">
        <f t="shared" si="3"/>
        <v>1.82104485126348e-6</v>
      </c>
      <c r="H61" s="86">
        <v>0</v>
      </c>
      <c r="I61" s="87">
        <f t="shared" si="4"/>
        <v>0</v>
      </c>
      <c r="J61" s="61">
        <v>-1.99999999998823e-5</v>
      </c>
      <c r="K61" s="61">
        <f t="shared" si="5"/>
        <v>-2.96160281942846e-7</v>
      </c>
      <c r="L61" s="61">
        <f t="shared" si="6"/>
        <v>-2.11720513320633e-6</v>
      </c>
      <c r="M61" s="61">
        <f t="shared" si="7"/>
        <v>-2.96160281942846e-7</v>
      </c>
      <c r="N61" s="88"/>
      <c r="O61" s="60"/>
      <c r="P61" s="89">
        <v>0</v>
      </c>
      <c r="Q61" s="89">
        <v>0</v>
      </c>
    </row>
    <row r="62" spans="2:18">
      <c r="B62" s="82"/>
      <c r="C62" s="83">
        <v>5601050000</v>
      </c>
      <c r="D62" s="83" t="s">
        <v>130</v>
      </c>
      <c r="E62" s="83" t="s">
        <v>331</v>
      </c>
      <c r="F62" s="86">
        <v>0</v>
      </c>
      <c r="G62" s="87">
        <f t="shared" si="3"/>
        <v>0</v>
      </c>
      <c r="H62" s="86">
        <v>0</v>
      </c>
      <c r="I62" s="87">
        <f t="shared" ref="I62:I107" si="8">H62/$J$27*1000</f>
        <v>0</v>
      </c>
      <c r="J62" s="61">
        <v>0</v>
      </c>
      <c r="K62" s="61">
        <f t="shared" ref="K62:K110" si="9">J62*1000/$L$27</f>
        <v>0</v>
      </c>
      <c r="L62" s="61">
        <f t="shared" ref="L62:L110" si="10">K62-G62</f>
        <v>0</v>
      </c>
      <c r="M62" s="61">
        <f t="shared" si="7"/>
        <v>0</v>
      </c>
      <c r="N62" s="88"/>
      <c r="O62" s="60"/>
      <c r="P62" s="89">
        <v>0</v>
      </c>
      <c r="Q62" s="89">
        <v>0</v>
      </c>
    </row>
    <row r="63" spans="2:18">
      <c r="B63" s="82"/>
      <c r="C63" s="83">
        <v>5601050100</v>
      </c>
      <c r="D63" s="83" t="s">
        <v>132</v>
      </c>
      <c r="E63" s="83" t="s">
        <v>332</v>
      </c>
      <c r="F63" s="86">
        <v>0</v>
      </c>
      <c r="G63" s="87">
        <f t="shared" si="3"/>
        <v>0</v>
      </c>
      <c r="H63" s="86">
        <v>0</v>
      </c>
      <c r="I63" s="87">
        <f t="shared" si="8"/>
        <v>0</v>
      </c>
      <c r="J63" s="61">
        <v>0.06314</v>
      </c>
      <c r="K63" s="61">
        <f t="shared" si="9"/>
        <v>0.000934978010099066</v>
      </c>
      <c r="L63" s="61">
        <f t="shared" si="10"/>
        <v>0.000934978010099066</v>
      </c>
      <c r="M63" s="61">
        <f t="shared" si="7"/>
        <v>0.000934978010099066</v>
      </c>
      <c r="N63" s="88"/>
      <c r="O63" s="60"/>
      <c r="P63" s="89">
        <v>0</v>
      </c>
      <c r="Q63" s="89">
        <v>0</v>
      </c>
    </row>
    <row r="64" spans="2:18">
      <c r="B64" s="82"/>
      <c r="C64" s="83">
        <v>5102040893</v>
      </c>
      <c r="D64" s="83" t="s">
        <v>134</v>
      </c>
      <c r="E64" s="83" t="s">
        <v>633</v>
      </c>
      <c r="F64" s="86">
        <v>0</v>
      </c>
      <c r="G64" s="87">
        <f t="shared" si="3"/>
        <v>0</v>
      </c>
      <c r="H64" s="86">
        <v>0</v>
      </c>
      <c r="I64" s="87">
        <f t="shared" si="8"/>
        <v>0</v>
      </c>
      <c r="J64" s="61">
        <v>0</v>
      </c>
      <c r="K64" s="61">
        <f t="shared" si="9"/>
        <v>0</v>
      </c>
      <c r="L64" s="61">
        <f t="shared" si="10"/>
        <v>0</v>
      </c>
      <c r="M64" s="61">
        <f t="shared" si="7"/>
        <v>0</v>
      </c>
      <c r="N64" s="88"/>
      <c r="O64" s="60"/>
      <c r="P64" s="89">
        <v>0</v>
      </c>
      <c r="Q64" s="89">
        <v>0</v>
      </c>
    </row>
    <row r="65" spans="2:17">
      <c r="B65" s="82"/>
      <c r="C65" s="83">
        <v>5801000041</v>
      </c>
      <c r="D65" s="83" t="s">
        <v>136</v>
      </c>
      <c r="E65" s="83" t="s">
        <v>634</v>
      </c>
      <c r="F65" s="86">
        <v>0</v>
      </c>
      <c r="G65" s="87">
        <f t="shared" si="3"/>
        <v>0</v>
      </c>
      <c r="H65" s="86">
        <v>0</v>
      </c>
      <c r="I65" s="87">
        <f t="shared" si="8"/>
        <v>0</v>
      </c>
      <c r="J65" s="61">
        <v>0</v>
      </c>
      <c r="K65" s="61">
        <f t="shared" si="9"/>
        <v>0</v>
      </c>
      <c r="L65" s="61">
        <f t="shared" si="10"/>
        <v>0</v>
      </c>
      <c r="M65" s="61">
        <f t="shared" si="7"/>
        <v>0</v>
      </c>
      <c r="N65" s="88"/>
      <c r="O65" s="60"/>
      <c r="P65" s="89">
        <v>0</v>
      </c>
      <c r="Q65" s="89">
        <v>0</v>
      </c>
    </row>
    <row r="66" spans="2:17">
      <c r="B66" s="82"/>
      <c r="C66" s="83">
        <v>6666010322</v>
      </c>
      <c r="D66" s="83" t="s">
        <v>138</v>
      </c>
      <c r="E66" s="83" t="s">
        <v>328</v>
      </c>
      <c r="F66" s="86">
        <v>2.49475</v>
      </c>
      <c r="G66" s="87">
        <f t="shared" si="3"/>
        <v>0.0267238331922916</v>
      </c>
      <c r="H66" s="86">
        <v>3.02928828770936</v>
      </c>
      <c r="I66" s="87">
        <f t="shared" si="8"/>
        <v>0.0421876578521162</v>
      </c>
      <c r="J66" s="61">
        <v>-0.64189</v>
      </c>
      <c r="K66" s="61">
        <f t="shared" si="9"/>
        <v>-0.00950511616887059</v>
      </c>
      <c r="L66" s="61">
        <f t="shared" si="10"/>
        <v>-0.0362289493611622</v>
      </c>
      <c r="M66" s="61">
        <f t="shared" si="7"/>
        <v>-0.0516927740209868</v>
      </c>
      <c r="N66" s="88"/>
      <c r="O66" s="60"/>
      <c r="P66" s="89">
        <v>3.21368438935329</v>
      </c>
      <c r="Q66" s="89">
        <v>0.0442577002651493</v>
      </c>
    </row>
    <row r="67" spans="2:17">
      <c r="B67" s="82"/>
      <c r="C67" s="83">
        <v>6666020101</v>
      </c>
      <c r="D67" s="83" t="s">
        <v>140</v>
      </c>
      <c r="E67" s="83" t="s">
        <v>335</v>
      </c>
      <c r="F67" s="86">
        <v>0</v>
      </c>
      <c r="G67" s="87">
        <f t="shared" si="3"/>
        <v>0</v>
      </c>
      <c r="H67" s="86">
        <v>7.34697052690003</v>
      </c>
      <c r="I67" s="87">
        <f t="shared" si="8"/>
        <v>0.102318250823468</v>
      </c>
      <c r="J67" s="61">
        <v>1.23468</v>
      </c>
      <c r="K67" s="61">
        <f t="shared" si="9"/>
        <v>0.0182831588455672</v>
      </c>
      <c r="L67" s="61">
        <f t="shared" si="10"/>
        <v>0.0182831588455672</v>
      </c>
      <c r="M67" s="61">
        <f t="shared" si="7"/>
        <v>-0.0840350919779008</v>
      </c>
      <c r="N67" s="88"/>
      <c r="O67" s="60"/>
      <c r="P67" s="89">
        <v>1.01248242101027</v>
      </c>
      <c r="Q67" s="89">
        <v>0.0139435420793834</v>
      </c>
    </row>
    <row r="68" spans="2:17">
      <c r="B68" s="82"/>
      <c r="C68" s="83">
        <v>6666020201</v>
      </c>
      <c r="D68" s="83" t="s">
        <v>143</v>
      </c>
      <c r="E68" s="83" t="s">
        <v>635</v>
      </c>
      <c r="F68" s="86">
        <v>0</v>
      </c>
      <c r="G68" s="87">
        <f t="shared" si="3"/>
        <v>0</v>
      </c>
      <c r="H68" s="86">
        <v>0</v>
      </c>
      <c r="I68" s="87">
        <f t="shared" si="8"/>
        <v>0</v>
      </c>
      <c r="J68" s="61">
        <v>0</v>
      </c>
      <c r="K68" s="61">
        <f t="shared" si="9"/>
        <v>0</v>
      </c>
      <c r="L68" s="61">
        <f t="shared" si="10"/>
        <v>0</v>
      </c>
      <c r="M68" s="61">
        <f t="shared" si="7"/>
        <v>0</v>
      </c>
      <c r="N68" s="88"/>
      <c r="O68" s="60"/>
      <c r="P68" s="89">
        <v>0</v>
      </c>
      <c r="Q68" s="89">
        <v>0</v>
      </c>
    </row>
    <row r="69" spans="2:17">
      <c r="B69" s="82"/>
      <c r="C69" s="83">
        <v>6666020202</v>
      </c>
      <c r="D69" s="83" t="s">
        <v>146</v>
      </c>
      <c r="E69" s="83" t="s">
        <v>636</v>
      </c>
      <c r="F69" s="86">
        <v>0.02299</v>
      </c>
      <c r="G69" s="87">
        <f t="shared" si="3"/>
        <v>0.000246269536062044</v>
      </c>
      <c r="H69" s="86">
        <v>0</v>
      </c>
      <c r="I69" s="87">
        <f t="shared" si="8"/>
        <v>0</v>
      </c>
      <c r="J69" s="61">
        <v>0.03437</v>
      </c>
      <c r="K69" s="61">
        <f t="shared" si="9"/>
        <v>0.000508951444521775</v>
      </c>
      <c r="L69" s="61">
        <f t="shared" si="10"/>
        <v>0.000262681908459731</v>
      </c>
      <c r="M69" s="61">
        <f t="shared" si="7"/>
        <v>0.000508951444521775</v>
      </c>
      <c r="N69" s="88"/>
      <c r="O69" s="60"/>
      <c r="P69" s="89">
        <v>0</v>
      </c>
      <c r="Q69" s="89">
        <v>0</v>
      </c>
    </row>
    <row r="70" spans="2:17">
      <c r="B70" s="82"/>
      <c r="C70" s="83">
        <v>6666020204</v>
      </c>
      <c r="D70" s="83" t="s">
        <v>148</v>
      </c>
      <c r="E70" s="83" t="s">
        <v>637</v>
      </c>
      <c r="F70" s="86">
        <v>0.0615</v>
      </c>
      <c r="G70" s="87">
        <f t="shared" si="3"/>
        <v>0.000658789755015907</v>
      </c>
      <c r="H70" s="86">
        <v>0.709977941567343</v>
      </c>
      <c r="I70" s="87">
        <f t="shared" si="8"/>
        <v>0.00988757214125754</v>
      </c>
      <c r="J70" s="61">
        <v>1.82472</v>
      </c>
      <c r="K70" s="61">
        <f t="shared" si="9"/>
        <v>0.0270204794834965</v>
      </c>
      <c r="L70" s="61">
        <f t="shared" si="10"/>
        <v>0.0263616897284806</v>
      </c>
      <c r="M70" s="61">
        <f t="shared" si="7"/>
        <v>0.0171329073422389</v>
      </c>
      <c r="N70" s="88"/>
      <c r="O70" s="60"/>
      <c r="P70" s="89">
        <v>0.753195077819897</v>
      </c>
      <c r="Q70" s="89">
        <v>0.0103727304727789</v>
      </c>
    </row>
    <row r="71" spans="2:17">
      <c r="B71" s="82"/>
      <c r="C71" s="83">
        <v>6666020205</v>
      </c>
      <c r="D71" s="83" t="s">
        <v>150</v>
      </c>
      <c r="E71" s="83" t="s">
        <v>638</v>
      </c>
      <c r="F71" s="86">
        <v>0</v>
      </c>
      <c r="G71" s="87">
        <f t="shared" si="3"/>
        <v>0</v>
      </c>
      <c r="H71" s="86">
        <v>0</v>
      </c>
      <c r="I71" s="87">
        <f t="shared" si="8"/>
        <v>0</v>
      </c>
      <c r="J71" s="61">
        <v>0</v>
      </c>
      <c r="K71" s="61">
        <f t="shared" si="9"/>
        <v>0</v>
      </c>
      <c r="L71" s="61">
        <f t="shared" si="10"/>
        <v>0</v>
      </c>
      <c r="M71" s="61">
        <f t="shared" si="7"/>
        <v>0</v>
      </c>
      <c r="N71" s="88"/>
      <c r="O71" s="60"/>
      <c r="P71" s="89">
        <v>0</v>
      </c>
      <c r="Q71" s="89">
        <v>0</v>
      </c>
    </row>
    <row r="72" spans="2:17">
      <c r="B72" s="82"/>
      <c r="C72" s="83">
        <v>6666020301</v>
      </c>
      <c r="D72" s="83" t="s">
        <v>152</v>
      </c>
      <c r="E72" s="83" t="s">
        <v>639</v>
      </c>
      <c r="F72" s="86">
        <v>0.90336</v>
      </c>
      <c r="G72" s="87">
        <f t="shared" si="3"/>
        <v>0.00967681809904342</v>
      </c>
      <c r="H72" s="86">
        <v>0</v>
      </c>
      <c r="I72" s="87">
        <f t="shared" si="8"/>
        <v>0</v>
      </c>
      <c r="J72" s="61">
        <v>0.53399</v>
      </c>
      <c r="K72" s="61">
        <f t="shared" si="9"/>
        <v>0.00790733144777954</v>
      </c>
      <c r="L72" s="61">
        <f t="shared" si="10"/>
        <v>-0.00176948665126388</v>
      </c>
      <c r="M72" s="61">
        <f t="shared" si="7"/>
        <v>0.00790733144777954</v>
      </c>
      <c r="N72" s="88"/>
      <c r="O72" s="60"/>
      <c r="P72" s="89">
        <v>0</v>
      </c>
      <c r="Q72" s="89">
        <v>0</v>
      </c>
    </row>
    <row r="73" spans="2:17">
      <c r="B73" s="82"/>
      <c r="C73" s="83">
        <v>6666020302</v>
      </c>
      <c r="D73" s="83" t="s">
        <v>154</v>
      </c>
      <c r="E73" s="83" t="s">
        <v>640</v>
      </c>
      <c r="F73" s="86">
        <v>0</v>
      </c>
      <c r="G73" s="87">
        <f t="shared" si="3"/>
        <v>0</v>
      </c>
      <c r="H73" s="86">
        <v>1.15047728661513</v>
      </c>
      <c r="I73" s="87">
        <f t="shared" si="8"/>
        <v>0.0160222261880038</v>
      </c>
      <c r="J73" s="61">
        <v>0</v>
      </c>
      <c r="K73" s="61">
        <f t="shared" si="9"/>
        <v>0</v>
      </c>
      <c r="L73" s="61">
        <f t="shared" si="10"/>
        <v>0</v>
      </c>
      <c r="M73" s="61">
        <f t="shared" si="7"/>
        <v>-0.0160222261880038</v>
      </c>
      <c r="N73" s="88"/>
      <c r="O73" s="60"/>
      <c r="P73" s="89">
        <v>1.22050810129277</v>
      </c>
      <c r="Q73" s="89">
        <v>0.0168083965859112</v>
      </c>
    </row>
    <row r="74" spans="2:17">
      <c r="B74" s="82"/>
      <c r="C74" s="83" t="s">
        <v>156</v>
      </c>
      <c r="D74" s="83" t="s">
        <v>157</v>
      </c>
      <c r="E74" s="83" t="s">
        <v>343</v>
      </c>
      <c r="F74" s="86">
        <v>0</v>
      </c>
      <c r="G74" s="87">
        <f t="shared" si="3"/>
        <v>0</v>
      </c>
      <c r="H74" s="86">
        <v>0</v>
      </c>
      <c r="I74" s="87">
        <f t="shared" si="8"/>
        <v>0</v>
      </c>
      <c r="J74" s="61">
        <v>0</v>
      </c>
      <c r="K74" s="61">
        <f t="shared" si="9"/>
        <v>0</v>
      </c>
      <c r="L74" s="61">
        <f t="shared" si="10"/>
        <v>0</v>
      </c>
      <c r="M74" s="61">
        <f t="shared" si="7"/>
        <v>0</v>
      </c>
      <c r="N74" s="88"/>
      <c r="O74" s="60"/>
      <c r="P74" s="89">
        <v>0</v>
      </c>
      <c r="Q74" s="89">
        <v>0</v>
      </c>
    </row>
    <row r="75" spans="2:17">
      <c r="B75" s="82"/>
      <c r="C75" s="83">
        <v>6666020405</v>
      </c>
      <c r="D75" s="83" t="s">
        <v>159</v>
      </c>
      <c r="E75" s="83" t="s">
        <v>641</v>
      </c>
      <c r="F75" s="86">
        <v>0</v>
      </c>
      <c r="G75" s="87">
        <f t="shared" si="3"/>
        <v>0</v>
      </c>
      <c r="H75" s="86">
        <v>0</v>
      </c>
      <c r="I75" s="87">
        <f t="shared" si="8"/>
        <v>0</v>
      </c>
      <c r="J75" s="61">
        <v>0</v>
      </c>
      <c r="K75" s="61">
        <f t="shared" si="9"/>
        <v>0</v>
      </c>
      <c r="L75" s="61">
        <f t="shared" si="10"/>
        <v>0</v>
      </c>
      <c r="M75" s="61">
        <f t="shared" si="7"/>
        <v>0</v>
      </c>
      <c r="N75" s="88"/>
      <c r="O75" s="60"/>
      <c r="P75" s="89">
        <v>0</v>
      </c>
      <c r="Q75" s="89">
        <v>0</v>
      </c>
    </row>
    <row r="76" spans="2:17">
      <c r="B76" s="82"/>
      <c r="C76" s="83">
        <v>6666020495</v>
      </c>
      <c r="D76" s="83" t="s">
        <v>161</v>
      </c>
      <c r="E76" s="83" t="s">
        <v>642</v>
      </c>
      <c r="F76" s="86">
        <v>0.17713</v>
      </c>
      <c r="G76" s="87">
        <f t="shared" si="3"/>
        <v>0.00189742161473118</v>
      </c>
      <c r="H76" s="86">
        <v>0</v>
      </c>
      <c r="I76" s="87">
        <f t="shared" si="8"/>
        <v>0</v>
      </c>
      <c r="J76" s="61">
        <v>1.34308</v>
      </c>
      <c r="K76" s="61">
        <f t="shared" si="9"/>
        <v>0.0198883475737069</v>
      </c>
      <c r="L76" s="61">
        <f t="shared" si="10"/>
        <v>0.0179909259589757</v>
      </c>
      <c r="M76" s="61">
        <f t="shared" si="7"/>
        <v>0.0198883475737069</v>
      </c>
      <c r="N76" s="88"/>
      <c r="O76" s="60"/>
      <c r="P76" s="89">
        <v>0</v>
      </c>
      <c r="Q76" s="89">
        <v>0</v>
      </c>
    </row>
    <row r="77" spans="2:17">
      <c r="B77" s="82"/>
      <c r="C77" s="83">
        <v>6666020504</v>
      </c>
      <c r="D77" s="83" t="s">
        <v>163</v>
      </c>
      <c r="E77" s="83" t="s">
        <v>344</v>
      </c>
      <c r="F77" s="86">
        <v>0</v>
      </c>
      <c r="G77" s="87">
        <f t="shared" si="3"/>
        <v>0</v>
      </c>
      <c r="H77" s="86">
        <v>0</v>
      </c>
      <c r="I77" s="87">
        <f t="shared" si="8"/>
        <v>0</v>
      </c>
      <c r="J77" s="61">
        <v>0</v>
      </c>
      <c r="K77" s="61">
        <f t="shared" si="9"/>
        <v>0</v>
      </c>
      <c r="L77" s="61">
        <f t="shared" si="10"/>
        <v>0</v>
      </c>
      <c r="M77" s="61">
        <f t="shared" si="7"/>
        <v>0</v>
      </c>
      <c r="N77" s="88"/>
      <c r="O77" s="60"/>
      <c r="P77" s="89">
        <v>0</v>
      </c>
      <c r="Q77" s="89">
        <v>0</v>
      </c>
    </row>
    <row r="78" spans="2:17">
      <c r="B78" s="82"/>
      <c r="C78" s="83">
        <v>6666020508</v>
      </c>
      <c r="D78" s="83" t="s">
        <v>165</v>
      </c>
      <c r="E78" s="83" t="s">
        <v>345</v>
      </c>
      <c r="F78" s="86">
        <v>0</v>
      </c>
      <c r="G78" s="87">
        <f t="shared" si="3"/>
        <v>0</v>
      </c>
      <c r="H78" s="86">
        <v>0</v>
      </c>
      <c r="I78" s="87">
        <f t="shared" si="8"/>
        <v>0</v>
      </c>
      <c r="J78" s="61">
        <v>0.06536</v>
      </c>
      <c r="K78" s="61">
        <f t="shared" si="9"/>
        <v>0.000967851801394915</v>
      </c>
      <c r="L78" s="61">
        <f t="shared" si="10"/>
        <v>0.000967851801394915</v>
      </c>
      <c r="M78" s="61">
        <f t="shared" si="7"/>
        <v>0.000967851801394915</v>
      </c>
      <c r="N78" s="88"/>
      <c r="O78" s="60"/>
      <c r="P78" s="89">
        <v>0</v>
      </c>
      <c r="Q78" s="89">
        <v>0</v>
      </c>
    </row>
    <row r="79" spans="2:17">
      <c r="B79" s="82"/>
      <c r="C79" s="83">
        <v>6666020602</v>
      </c>
      <c r="D79" s="83" t="s">
        <v>167</v>
      </c>
      <c r="E79" s="83" t="s">
        <v>643</v>
      </c>
      <c r="F79" s="86">
        <v>1.03218</v>
      </c>
      <c r="G79" s="87">
        <f t="shared" si="3"/>
        <v>0.0110567416151597</v>
      </c>
      <c r="H79" s="86">
        <v>0.37647226047924</v>
      </c>
      <c r="I79" s="87">
        <f t="shared" si="8"/>
        <v>0.00524297505138434</v>
      </c>
      <c r="J79" s="61">
        <v>0.00249</v>
      </c>
      <c r="K79" s="61">
        <f t="shared" si="9"/>
        <v>3.68719551021013e-5</v>
      </c>
      <c r="L79" s="61">
        <f t="shared" si="10"/>
        <v>-0.0110198696600576</v>
      </c>
      <c r="M79" s="61">
        <f t="shared" si="7"/>
        <v>-0.00520610309628224</v>
      </c>
      <c r="N79" s="88"/>
      <c r="O79" s="60"/>
      <c r="P79" s="89">
        <v>0.399388540019588</v>
      </c>
      <c r="Q79" s="89">
        <v>0.00550023466899299</v>
      </c>
    </row>
    <row r="80" spans="2:17">
      <c r="B80" s="82"/>
      <c r="C80" s="83">
        <v>6666020701</v>
      </c>
      <c r="D80" s="83" t="s">
        <v>170</v>
      </c>
      <c r="E80" s="83" t="s">
        <v>348</v>
      </c>
      <c r="F80" s="86">
        <v>0</v>
      </c>
      <c r="G80" s="87">
        <f t="shared" si="3"/>
        <v>0</v>
      </c>
      <c r="H80" s="86">
        <v>0</v>
      </c>
      <c r="I80" s="87">
        <f t="shared" si="8"/>
        <v>0</v>
      </c>
      <c r="J80" s="61">
        <v>0</v>
      </c>
      <c r="K80" s="61">
        <f t="shared" si="9"/>
        <v>0</v>
      </c>
      <c r="L80" s="61">
        <f t="shared" si="10"/>
        <v>0</v>
      </c>
      <c r="M80" s="61">
        <f t="shared" si="7"/>
        <v>0</v>
      </c>
      <c r="N80" s="88"/>
      <c r="O80" s="60"/>
      <c r="P80" s="89">
        <v>0</v>
      </c>
      <c r="Q80" s="89">
        <v>0</v>
      </c>
    </row>
    <row r="81" spans="2:17">
      <c r="B81" s="82"/>
      <c r="C81" s="83">
        <v>6666020802</v>
      </c>
      <c r="D81" s="83" t="s">
        <v>172</v>
      </c>
      <c r="E81" s="83" t="s">
        <v>644</v>
      </c>
      <c r="F81" s="86">
        <v>23.699</v>
      </c>
      <c r="G81" s="87">
        <f t="shared" si="3"/>
        <v>0.253864364294667</v>
      </c>
      <c r="H81" s="86">
        <v>20.409</v>
      </c>
      <c r="I81" s="87">
        <f t="shared" si="8"/>
        <v>0.284227787958373</v>
      </c>
      <c r="J81" s="61">
        <v>18.18182</v>
      </c>
      <c r="K81" s="61">
        <f t="shared" si="9"/>
        <v>0.269236646873288</v>
      </c>
      <c r="L81" s="61">
        <f t="shared" si="10"/>
        <v>0.0153722825786208</v>
      </c>
      <c r="M81" s="61">
        <f t="shared" si="7"/>
        <v>-0.0149911410850852</v>
      </c>
      <c r="N81" s="88"/>
      <c r="O81" s="60"/>
      <c r="P81" s="89">
        <v>21.6513182216496</v>
      </c>
      <c r="Q81" s="89">
        <v>0.29817413165204</v>
      </c>
    </row>
    <row r="82" spans="2:17">
      <c r="B82" s="82"/>
      <c r="C82" s="83">
        <v>6666020803</v>
      </c>
      <c r="D82" s="83" t="s">
        <v>174</v>
      </c>
      <c r="E82" s="83" t="s">
        <v>645</v>
      </c>
      <c r="F82" s="86">
        <v>8.29521</v>
      </c>
      <c r="G82" s="87">
        <f t="shared" si="3"/>
        <v>0.0888585262391139</v>
      </c>
      <c r="H82" s="86">
        <v>3.23671408206165</v>
      </c>
      <c r="I82" s="87">
        <f t="shared" si="8"/>
        <v>0.045076391974036</v>
      </c>
      <c r="J82" s="61">
        <v>3.99794</v>
      </c>
      <c r="K82" s="61">
        <f t="shared" si="9"/>
        <v>0.0592015518798774</v>
      </c>
      <c r="L82" s="61">
        <f t="shared" si="10"/>
        <v>-0.0296569743592365</v>
      </c>
      <c r="M82" s="61">
        <f t="shared" si="7"/>
        <v>0.0141251599058414</v>
      </c>
      <c r="N82" s="88"/>
      <c r="O82" s="60"/>
      <c r="P82" s="89">
        <v>3.43373641938415</v>
      </c>
      <c r="Q82" s="89">
        <v>0.0472881773151385</v>
      </c>
    </row>
    <row r="83" spans="2:17">
      <c r="B83" s="82"/>
      <c r="C83" s="83">
        <v>6666021100</v>
      </c>
      <c r="D83" s="83" t="s">
        <v>176</v>
      </c>
      <c r="E83" s="83" t="s">
        <v>352</v>
      </c>
      <c r="F83" s="86">
        <v>11.54459</v>
      </c>
      <c r="G83" s="87">
        <f t="shared" si="3"/>
        <v>0.123665977526164</v>
      </c>
      <c r="H83" s="86">
        <v>16.5330461006338</v>
      </c>
      <c r="I83" s="87">
        <f t="shared" si="8"/>
        <v>0.230248964740896</v>
      </c>
      <c r="J83" s="61">
        <v>17.18068</v>
      </c>
      <c r="K83" s="61">
        <f t="shared" si="9"/>
        <v>0.254411751639988</v>
      </c>
      <c r="L83" s="61">
        <f t="shared" si="10"/>
        <v>0.130745774113824</v>
      </c>
      <c r="M83" s="61">
        <f t="shared" si="7"/>
        <v>0.0241627868990916</v>
      </c>
      <c r="N83" s="88"/>
      <c r="O83" s="60"/>
      <c r="P83" s="89">
        <v>17.5394307559422</v>
      </c>
      <c r="Q83" s="89">
        <v>0.241546703151532</v>
      </c>
    </row>
    <row r="84" spans="2:17">
      <c r="B84" s="82"/>
      <c r="C84" s="83">
        <v>6666021104</v>
      </c>
      <c r="D84" s="83" t="s">
        <v>178</v>
      </c>
      <c r="E84" s="83" t="s">
        <v>355</v>
      </c>
      <c r="F84" s="86">
        <v>0</v>
      </c>
      <c r="G84" s="87">
        <f t="shared" si="3"/>
        <v>0</v>
      </c>
      <c r="H84" s="86">
        <v>0</v>
      </c>
      <c r="I84" s="87">
        <f t="shared" si="8"/>
        <v>0</v>
      </c>
      <c r="J84" s="61">
        <v>0</v>
      </c>
      <c r="K84" s="61">
        <f t="shared" si="9"/>
        <v>0</v>
      </c>
      <c r="L84" s="61">
        <f t="shared" si="10"/>
        <v>0</v>
      </c>
      <c r="M84" s="61">
        <f t="shared" si="7"/>
        <v>0</v>
      </c>
      <c r="N84" s="88"/>
      <c r="O84" s="60"/>
      <c r="P84" s="89">
        <v>0</v>
      </c>
      <c r="Q84" s="89">
        <v>0</v>
      </c>
    </row>
    <row r="85" spans="2:17">
      <c r="B85" s="82"/>
      <c r="C85" s="83">
        <v>6666021902</v>
      </c>
      <c r="D85" s="83" t="s">
        <v>180</v>
      </c>
      <c r="E85" s="83" t="s">
        <v>360</v>
      </c>
      <c r="F85" s="86">
        <v>16.52925</v>
      </c>
      <c r="G85" s="87">
        <f t="shared" si="3"/>
        <v>0.177061797692629</v>
      </c>
      <c r="H85" s="86">
        <v>10.173018651182</v>
      </c>
      <c r="I85" s="87">
        <f t="shared" si="8"/>
        <v>0.14167546612204</v>
      </c>
      <c r="J85" s="61">
        <v>7.93006</v>
      </c>
      <c r="K85" s="61">
        <f t="shared" si="9"/>
        <v>0.117428440271875</v>
      </c>
      <c r="L85" s="61">
        <f t="shared" si="10"/>
        <v>-0.0596333574207539</v>
      </c>
      <c r="M85" s="61">
        <f t="shared" si="7"/>
        <v>-0.0242470258501648</v>
      </c>
      <c r="N85" s="88"/>
      <c r="O85" s="60"/>
      <c r="P85" s="89">
        <v>10.7922614577646</v>
      </c>
      <c r="Q85" s="89">
        <v>0.148627125415071</v>
      </c>
    </row>
    <row r="86" spans="2:17">
      <c r="B86" s="82"/>
      <c r="C86" s="83">
        <v>6666022100</v>
      </c>
      <c r="D86" s="83" t="s">
        <v>182</v>
      </c>
      <c r="E86" s="83" t="s">
        <v>361</v>
      </c>
      <c r="F86" s="86">
        <v>15.01594</v>
      </c>
      <c r="G86" s="87">
        <f t="shared" si="3"/>
        <v>0.160851177787538</v>
      </c>
      <c r="H86" s="86">
        <v>12.8692390611501</v>
      </c>
      <c r="I86" s="87">
        <f t="shared" si="8"/>
        <v>0.179224623992267</v>
      </c>
      <c r="J86" s="61">
        <v>15.72929</v>
      </c>
      <c r="K86" s="61">
        <f t="shared" si="9"/>
        <v>0.23291954805941</v>
      </c>
      <c r="L86" s="61">
        <f t="shared" si="10"/>
        <v>0.0720683702718718</v>
      </c>
      <c r="M86" s="61">
        <f t="shared" si="7"/>
        <v>0.0536949240671428</v>
      </c>
      <c r="N86" s="88"/>
      <c r="O86" s="60"/>
      <c r="P86" s="89">
        <v>13.6526037622344</v>
      </c>
      <c r="Q86" s="89">
        <v>0.188018726154193</v>
      </c>
    </row>
    <row r="87" spans="2:17">
      <c r="B87" s="82"/>
      <c r="C87" s="83">
        <v>6666022300</v>
      </c>
      <c r="D87" s="83" t="s">
        <v>184</v>
      </c>
      <c r="E87" s="83" t="s">
        <v>362</v>
      </c>
      <c r="F87" s="86">
        <v>0</v>
      </c>
      <c r="G87" s="87">
        <f t="shared" si="3"/>
        <v>0</v>
      </c>
      <c r="H87" s="86">
        <v>0</v>
      </c>
      <c r="I87" s="87">
        <f t="shared" si="8"/>
        <v>0</v>
      </c>
      <c r="J87" s="61">
        <v>0</v>
      </c>
      <c r="K87" s="61">
        <f t="shared" si="9"/>
        <v>0</v>
      </c>
      <c r="L87" s="61">
        <f t="shared" si="10"/>
        <v>0</v>
      </c>
      <c r="M87" s="61">
        <f t="shared" si="7"/>
        <v>0</v>
      </c>
      <c r="N87" s="88"/>
      <c r="O87" s="60"/>
      <c r="P87" s="89">
        <v>0</v>
      </c>
      <c r="Q87" s="89">
        <v>0</v>
      </c>
    </row>
    <row r="88" spans="2:17">
      <c r="B88" s="82"/>
      <c r="C88" s="83">
        <v>6666029700</v>
      </c>
      <c r="D88" s="83" t="s">
        <v>186</v>
      </c>
      <c r="E88" s="83" t="s">
        <v>646</v>
      </c>
      <c r="F88" s="86">
        <v>0</v>
      </c>
      <c r="G88" s="87">
        <f t="shared" si="3"/>
        <v>0</v>
      </c>
      <c r="H88" s="86">
        <v>0</v>
      </c>
      <c r="I88" s="87">
        <f t="shared" si="8"/>
        <v>0</v>
      </c>
      <c r="J88" s="61">
        <v>0</v>
      </c>
      <c r="K88" s="61">
        <f t="shared" si="9"/>
        <v>0</v>
      </c>
      <c r="L88" s="61">
        <f t="shared" si="10"/>
        <v>0</v>
      </c>
      <c r="M88" s="61">
        <f t="shared" si="7"/>
        <v>0</v>
      </c>
      <c r="N88" s="88"/>
      <c r="O88" s="60"/>
      <c r="P88" s="89">
        <v>0</v>
      </c>
      <c r="Q88" s="89">
        <v>0</v>
      </c>
    </row>
    <row r="89" spans="2:17">
      <c r="B89" s="82"/>
      <c r="C89" s="83">
        <v>6666029900</v>
      </c>
      <c r="D89" s="83" t="s">
        <v>188</v>
      </c>
      <c r="E89" s="83" t="s">
        <v>363</v>
      </c>
      <c r="F89" s="86">
        <v>0</v>
      </c>
      <c r="G89" s="87">
        <f t="shared" si="3"/>
        <v>0</v>
      </c>
      <c r="H89" s="86">
        <v>0</v>
      </c>
      <c r="I89" s="87">
        <f t="shared" si="8"/>
        <v>0</v>
      </c>
      <c r="J89" s="61">
        <v>0</v>
      </c>
      <c r="K89" s="61">
        <f t="shared" si="9"/>
        <v>0</v>
      </c>
      <c r="L89" s="61">
        <f t="shared" si="10"/>
        <v>0</v>
      </c>
      <c r="M89" s="61">
        <f t="shared" si="7"/>
        <v>0</v>
      </c>
      <c r="N89" s="88"/>
      <c r="O89" s="60"/>
      <c r="P89" s="89">
        <v>0</v>
      </c>
      <c r="Q89" s="89">
        <v>0</v>
      </c>
    </row>
    <row r="90" spans="2:17">
      <c r="B90" s="82"/>
      <c r="C90" s="83">
        <v>6666029996</v>
      </c>
      <c r="D90" s="83" t="s">
        <v>190</v>
      </c>
      <c r="E90" s="83" t="s">
        <v>647</v>
      </c>
      <c r="F90" s="86">
        <v>0</v>
      </c>
      <c r="G90" s="87">
        <f t="shared" si="3"/>
        <v>0</v>
      </c>
      <c r="H90" s="86">
        <v>0</v>
      </c>
      <c r="I90" s="87">
        <f t="shared" si="8"/>
        <v>0</v>
      </c>
      <c r="J90" s="61">
        <v>0.00867</v>
      </c>
      <c r="K90" s="61">
        <f t="shared" si="9"/>
        <v>0.000128385482222979</v>
      </c>
      <c r="L90" s="61">
        <f t="shared" si="10"/>
        <v>0.000128385482222979</v>
      </c>
      <c r="M90" s="61">
        <f t="shared" si="7"/>
        <v>0.000128385482222979</v>
      </c>
      <c r="N90" s="88"/>
      <c r="O90" s="60"/>
      <c r="P90" s="89">
        <v>0</v>
      </c>
      <c r="Q90" s="89">
        <v>0</v>
      </c>
    </row>
    <row r="91" spans="2:17">
      <c r="B91" s="82"/>
      <c r="C91" s="83">
        <v>6666029997</v>
      </c>
      <c r="D91" s="83" t="s">
        <v>191</v>
      </c>
      <c r="E91" s="83" t="s">
        <v>364</v>
      </c>
      <c r="F91" s="86">
        <v>0.60523</v>
      </c>
      <c r="G91" s="87">
        <f t="shared" si="3"/>
        <v>0.00648324103135411</v>
      </c>
      <c r="H91" s="86">
        <v>0</v>
      </c>
      <c r="I91" s="87">
        <f t="shared" si="8"/>
        <v>0</v>
      </c>
      <c r="J91" s="61">
        <v>1.76426</v>
      </c>
      <c r="K91" s="61">
        <f t="shared" si="9"/>
        <v>0.026125186951178</v>
      </c>
      <c r="L91" s="61">
        <f t="shared" si="10"/>
        <v>0.0196419459198239</v>
      </c>
      <c r="M91" s="61">
        <f t="shared" si="7"/>
        <v>0.026125186951178</v>
      </c>
      <c r="N91" s="88"/>
      <c r="O91" s="60"/>
      <c r="P91" s="89">
        <v>0</v>
      </c>
      <c r="Q91" s="89">
        <v>0</v>
      </c>
    </row>
    <row r="92" spans="2:17">
      <c r="B92" s="82"/>
      <c r="C92" s="83">
        <v>6666030702</v>
      </c>
      <c r="D92" s="83" t="s">
        <v>193</v>
      </c>
      <c r="E92" s="83" t="s">
        <v>648</v>
      </c>
      <c r="F92" s="86">
        <v>0</v>
      </c>
      <c r="G92" s="87">
        <f t="shared" si="3"/>
        <v>0</v>
      </c>
      <c r="H92" s="86">
        <v>0</v>
      </c>
      <c r="I92" s="87">
        <f t="shared" si="8"/>
        <v>0</v>
      </c>
      <c r="J92" s="61">
        <v>0</v>
      </c>
      <c r="K92" s="61">
        <f t="shared" si="9"/>
        <v>0</v>
      </c>
      <c r="L92" s="61">
        <f t="shared" si="10"/>
        <v>0</v>
      </c>
      <c r="M92" s="61">
        <f t="shared" si="7"/>
        <v>0</v>
      </c>
      <c r="N92" s="88"/>
      <c r="O92" s="60"/>
      <c r="P92" s="89">
        <v>0</v>
      </c>
      <c r="Q92" s="89">
        <v>0</v>
      </c>
    </row>
    <row r="93" spans="2:17">
      <c r="B93" s="82"/>
      <c r="C93" s="83">
        <v>6666031200</v>
      </c>
      <c r="D93" s="83" t="s">
        <v>195</v>
      </c>
      <c r="E93" s="83" t="s">
        <v>649</v>
      </c>
      <c r="F93" s="86">
        <v>0</v>
      </c>
      <c r="G93" s="87">
        <f t="shared" ref="G93:G107" si="11">F93/$H$27*1000</f>
        <v>0</v>
      </c>
      <c r="H93" s="86">
        <v>0</v>
      </c>
      <c r="I93" s="87">
        <f t="shared" si="8"/>
        <v>0</v>
      </c>
      <c r="J93" s="61">
        <v>0</v>
      </c>
      <c r="K93" s="61">
        <f t="shared" si="9"/>
        <v>0</v>
      </c>
      <c r="L93" s="61">
        <f t="shared" si="10"/>
        <v>0</v>
      </c>
      <c r="M93" s="61">
        <f t="shared" si="7"/>
        <v>0</v>
      </c>
      <c r="N93" s="88"/>
      <c r="O93" s="60"/>
      <c r="P93" s="89">
        <v>0</v>
      </c>
      <c r="Q93" s="89">
        <v>0</v>
      </c>
    </row>
    <row r="94" spans="2:17">
      <c r="B94" s="82"/>
      <c r="C94" s="83">
        <v>6666050107</v>
      </c>
      <c r="D94" s="83" t="s">
        <v>197</v>
      </c>
      <c r="E94" s="83" t="s">
        <v>367</v>
      </c>
      <c r="F94" s="86">
        <v>0.02526</v>
      </c>
      <c r="G94" s="87">
        <f t="shared" si="11"/>
        <v>0.00027058584084068</v>
      </c>
      <c r="H94" s="86">
        <v>0</v>
      </c>
      <c r="I94" s="87">
        <f t="shared" si="8"/>
        <v>0</v>
      </c>
      <c r="J94" s="61">
        <v>0</v>
      </c>
      <c r="K94" s="61">
        <f t="shared" si="9"/>
        <v>0</v>
      </c>
      <c r="L94" s="61">
        <f t="shared" si="10"/>
        <v>-0.00027058584084068</v>
      </c>
      <c r="M94" s="61">
        <f t="shared" ref="M94:M110" si="12">K94-I94</f>
        <v>0</v>
      </c>
      <c r="N94" s="88"/>
      <c r="O94" s="60"/>
      <c r="P94" s="89">
        <v>0</v>
      </c>
      <c r="Q94" s="89">
        <v>0</v>
      </c>
    </row>
    <row r="95" spans="2:17">
      <c r="B95" s="82"/>
      <c r="C95" s="83">
        <v>6666070100</v>
      </c>
      <c r="D95" s="83" t="s">
        <v>199</v>
      </c>
      <c r="E95" s="83" t="s">
        <v>650</v>
      </c>
      <c r="F95" s="86">
        <v>0</v>
      </c>
      <c r="G95" s="87">
        <f t="shared" si="11"/>
        <v>0</v>
      </c>
      <c r="H95" s="86">
        <v>0</v>
      </c>
      <c r="I95" s="87">
        <f t="shared" si="8"/>
        <v>0</v>
      </c>
      <c r="J95" s="61">
        <v>0</v>
      </c>
      <c r="K95" s="61">
        <f t="shared" si="9"/>
        <v>0</v>
      </c>
      <c r="L95" s="61">
        <f t="shared" si="10"/>
        <v>0</v>
      </c>
      <c r="M95" s="61">
        <f t="shared" si="12"/>
        <v>0</v>
      </c>
      <c r="N95" s="88"/>
      <c r="O95" s="60"/>
      <c r="P95" s="89">
        <v>0</v>
      </c>
      <c r="Q95" s="89">
        <v>0</v>
      </c>
    </row>
    <row r="96" spans="2:17">
      <c r="B96" s="82"/>
      <c r="C96" s="83">
        <v>6666070300</v>
      </c>
      <c r="D96" s="83" t="s">
        <v>201</v>
      </c>
      <c r="E96" s="83" t="s">
        <v>651</v>
      </c>
      <c r="F96" s="86">
        <v>0</v>
      </c>
      <c r="G96" s="87">
        <f t="shared" si="11"/>
        <v>0</v>
      </c>
      <c r="H96" s="86">
        <v>0</v>
      </c>
      <c r="I96" s="87">
        <f t="shared" si="8"/>
        <v>0</v>
      </c>
      <c r="J96" s="61">
        <v>0</v>
      </c>
      <c r="K96" s="61">
        <f t="shared" si="9"/>
        <v>0</v>
      </c>
      <c r="L96" s="61">
        <f t="shared" si="10"/>
        <v>0</v>
      </c>
      <c r="M96" s="61">
        <f t="shared" si="12"/>
        <v>0</v>
      </c>
      <c r="N96" s="88"/>
      <c r="O96" s="60"/>
      <c r="P96" s="89">
        <v>0</v>
      </c>
      <c r="Q96" s="89">
        <v>0</v>
      </c>
    </row>
    <row r="97" spans="2:18">
      <c r="B97" s="82"/>
      <c r="C97" s="83">
        <v>6666070400</v>
      </c>
      <c r="D97" s="83" t="s">
        <v>203</v>
      </c>
      <c r="E97" s="83" t="s">
        <v>652</v>
      </c>
      <c r="F97" s="86">
        <v>3.61765</v>
      </c>
      <c r="G97" s="87">
        <f t="shared" si="11"/>
        <v>0.0387523700363138</v>
      </c>
      <c r="H97" s="86">
        <v>12.4</v>
      </c>
      <c r="I97" s="87">
        <f t="shared" si="8"/>
        <v>0.172689723684837</v>
      </c>
      <c r="J97" s="61">
        <v>4.60621</v>
      </c>
      <c r="K97" s="61">
        <f t="shared" si="9"/>
        <v>0.0682088226147991</v>
      </c>
      <c r="L97" s="61">
        <f t="shared" si="10"/>
        <v>0.0294564525784854</v>
      </c>
      <c r="M97" s="61">
        <f t="shared" si="12"/>
        <v>-0.104480901070038</v>
      </c>
      <c r="N97" s="88"/>
      <c r="O97" s="60"/>
      <c r="P97" s="89">
        <v>13.1548016046085</v>
      </c>
      <c r="Q97" s="89">
        <v>0.181163174701617</v>
      </c>
    </row>
    <row r="98" spans="2:18">
      <c r="B98" s="82"/>
      <c r="C98" s="83">
        <v>5401050201</v>
      </c>
      <c r="D98" s="83" t="s">
        <v>206</v>
      </c>
      <c r="E98" s="83" t="s">
        <v>653</v>
      </c>
      <c r="F98" s="86">
        <v>0</v>
      </c>
      <c r="G98" s="87">
        <f t="shared" si="11"/>
        <v>0</v>
      </c>
      <c r="H98" s="86">
        <v>0</v>
      </c>
      <c r="I98" s="87">
        <f t="shared" si="8"/>
        <v>0</v>
      </c>
      <c r="J98" s="61">
        <v>0</v>
      </c>
      <c r="K98" s="61">
        <f t="shared" si="9"/>
        <v>0</v>
      </c>
      <c r="L98" s="61">
        <f t="shared" si="10"/>
        <v>0</v>
      </c>
      <c r="M98" s="61">
        <f t="shared" si="12"/>
        <v>0</v>
      </c>
      <c r="N98" s="88"/>
      <c r="O98" s="60"/>
      <c r="P98" s="89">
        <v>0</v>
      </c>
      <c r="Q98" s="89">
        <v>0</v>
      </c>
    </row>
    <row r="99" spans="2:18">
      <c r="B99" s="82"/>
      <c r="C99" s="83">
        <v>5401020212</v>
      </c>
      <c r="D99" s="83" t="s">
        <v>208</v>
      </c>
      <c r="E99" s="83" t="s">
        <v>654</v>
      </c>
      <c r="F99" s="86">
        <v>0</v>
      </c>
      <c r="G99" s="87">
        <f t="shared" si="11"/>
        <v>0</v>
      </c>
      <c r="H99" s="86">
        <v>0</v>
      </c>
      <c r="I99" s="87">
        <f t="shared" si="8"/>
        <v>0</v>
      </c>
      <c r="J99" s="61">
        <v>0</v>
      </c>
      <c r="K99" s="61">
        <f t="shared" si="9"/>
        <v>0</v>
      </c>
      <c r="L99" s="61">
        <f t="shared" si="10"/>
        <v>0</v>
      </c>
      <c r="M99" s="61">
        <f t="shared" si="12"/>
        <v>0</v>
      </c>
      <c r="N99" s="88"/>
      <c r="O99" s="60"/>
      <c r="P99" s="89">
        <v>0</v>
      </c>
      <c r="Q99" s="89">
        <v>0</v>
      </c>
    </row>
    <row r="100" spans="2:18">
      <c r="B100" s="82"/>
      <c r="C100" s="83" t="s">
        <v>655</v>
      </c>
      <c r="D100" s="83" t="s">
        <v>656</v>
      </c>
      <c r="E100" s="83" t="s">
        <v>657</v>
      </c>
      <c r="F100" s="86">
        <v>0</v>
      </c>
      <c r="G100" s="87">
        <f t="shared" si="11"/>
        <v>0</v>
      </c>
      <c r="H100" s="86">
        <v>0</v>
      </c>
      <c r="I100" s="87">
        <f t="shared" si="8"/>
        <v>0</v>
      </c>
      <c r="J100" s="61">
        <v>0</v>
      </c>
      <c r="K100" s="61">
        <f t="shared" si="9"/>
        <v>0</v>
      </c>
      <c r="L100" s="61">
        <f t="shared" si="10"/>
        <v>0</v>
      </c>
      <c r="M100" s="61">
        <f t="shared" si="12"/>
        <v>0</v>
      </c>
      <c r="N100" s="88"/>
      <c r="O100" s="60"/>
      <c r="P100" s="89">
        <v>0</v>
      </c>
      <c r="Q100" s="89">
        <v>0</v>
      </c>
    </row>
    <row r="101" spans="2:18">
      <c r="B101" s="82"/>
      <c r="C101" s="83" t="s">
        <v>658</v>
      </c>
      <c r="D101" s="83" t="s">
        <v>372</v>
      </c>
      <c r="E101" s="83" t="s">
        <v>659</v>
      </c>
      <c r="F101" s="86">
        <v>0</v>
      </c>
      <c r="G101" s="87">
        <f t="shared" si="11"/>
        <v>0</v>
      </c>
      <c r="H101" s="86">
        <v>0</v>
      </c>
      <c r="I101" s="87">
        <f t="shared" si="8"/>
        <v>0</v>
      </c>
      <c r="J101" s="61">
        <v>0</v>
      </c>
      <c r="K101" s="61">
        <f t="shared" si="9"/>
        <v>0</v>
      </c>
      <c r="L101" s="61">
        <f t="shared" si="10"/>
        <v>0</v>
      </c>
      <c r="M101" s="61">
        <f t="shared" si="12"/>
        <v>0</v>
      </c>
      <c r="N101" s="88"/>
      <c r="O101" s="60"/>
      <c r="P101" s="89">
        <v>0</v>
      </c>
      <c r="Q101" s="89">
        <v>0</v>
      </c>
    </row>
    <row r="102" spans="2:18">
      <c r="B102" s="82"/>
      <c r="C102" s="83" t="s">
        <v>660</v>
      </c>
      <c r="D102" s="83" t="s">
        <v>661</v>
      </c>
      <c r="E102" s="83" t="s">
        <v>662</v>
      </c>
      <c r="F102" s="86">
        <v>0</v>
      </c>
      <c r="G102" s="87">
        <f t="shared" si="11"/>
        <v>0</v>
      </c>
      <c r="H102" s="86">
        <v>0</v>
      </c>
      <c r="I102" s="87">
        <f t="shared" si="8"/>
        <v>0</v>
      </c>
      <c r="J102" s="61">
        <v>0</v>
      </c>
      <c r="K102" s="61">
        <f t="shared" si="9"/>
        <v>0</v>
      </c>
      <c r="L102" s="61">
        <f t="shared" si="10"/>
        <v>0</v>
      </c>
      <c r="M102" s="61">
        <f t="shared" si="12"/>
        <v>0</v>
      </c>
      <c r="N102" s="88"/>
      <c r="O102" s="60"/>
      <c r="P102" s="89">
        <v>0</v>
      </c>
      <c r="Q102" s="89">
        <v>0</v>
      </c>
    </row>
    <row r="103" spans="2:18">
      <c r="B103" s="82"/>
      <c r="C103" s="83">
        <v>6666040215</v>
      </c>
      <c r="D103" s="83" t="s">
        <v>663</v>
      </c>
      <c r="E103" s="83" t="s">
        <v>664</v>
      </c>
      <c r="F103" s="86">
        <v>0</v>
      </c>
      <c r="G103" s="87">
        <f t="shared" si="11"/>
        <v>0</v>
      </c>
      <c r="H103" s="86">
        <v>0</v>
      </c>
      <c r="I103" s="87">
        <f t="shared" si="8"/>
        <v>0</v>
      </c>
      <c r="J103" s="61">
        <v>0</v>
      </c>
      <c r="K103" s="61">
        <f t="shared" si="9"/>
        <v>0</v>
      </c>
      <c r="L103" s="61">
        <f t="shared" si="10"/>
        <v>0</v>
      </c>
      <c r="M103" s="61">
        <f t="shared" si="12"/>
        <v>0</v>
      </c>
      <c r="N103" s="88"/>
      <c r="O103" s="60"/>
      <c r="P103" s="89">
        <v>0</v>
      </c>
      <c r="Q103" s="89">
        <v>0</v>
      </c>
    </row>
    <row r="104" spans="2:18">
      <c r="B104" s="82"/>
      <c r="C104" s="83" t="s">
        <v>156</v>
      </c>
      <c r="D104" s="83" t="s">
        <v>157</v>
      </c>
      <c r="E104" s="83" t="s">
        <v>665</v>
      </c>
      <c r="F104" s="86">
        <v>0</v>
      </c>
      <c r="G104" s="87">
        <f t="shared" si="11"/>
        <v>0</v>
      </c>
      <c r="H104" s="86">
        <v>0</v>
      </c>
      <c r="I104" s="87">
        <f t="shared" si="8"/>
        <v>0</v>
      </c>
      <c r="J104" s="61">
        <v>0</v>
      </c>
      <c r="K104" s="61">
        <f t="shared" si="9"/>
        <v>0</v>
      </c>
      <c r="L104" s="61">
        <f t="shared" si="10"/>
        <v>0</v>
      </c>
      <c r="M104" s="61">
        <f t="shared" si="12"/>
        <v>0</v>
      </c>
      <c r="N104" s="88"/>
      <c r="O104" s="60"/>
      <c r="P104" s="89">
        <v>0</v>
      </c>
      <c r="Q104" s="89">
        <v>0</v>
      </c>
    </row>
    <row r="105" spans="2:18">
      <c r="B105" s="82"/>
      <c r="C105" s="83" t="s">
        <v>666</v>
      </c>
      <c r="D105" s="83" t="s">
        <v>336</v>
      </c>
      <c r="E105" s="83" t="s">
        <v>667</v>
      </c>
      <c r="F105" s="86">
        <v>0</v>
      </c>
      <c r="G105" s="87">
        <f t="shared" si="11"/>
        <v>0</v>
      </c>
      <c r="H105" s="86">
        <v>0</v>
      </c>
      <c r="I105" s="87">
        <f t="shared" si="8"/>
        <v>0</v>
      </c>
      <c r="J105" s="61">
        <v>0</v>
      </c>
      <c r="K105" s="61">
        <f t="shared" si="9"/>
        <v>0</v>
      </c>
      <c r="L105" s="61">
        <f t="shared" si="10"/>
        <v>0</v>
      </c>
      <c r="M105" s="61">
        <f t="shared" si="12"/>
        <v>0</v>
      </c>
      <c r="N105" s="88"/>
      <c r="O105" s="60"/>
      <c r="P105" s="89">
        <v>0</v>
      </c>
      <c r="Q105" s="89">
        <v>0</v>
      </c>
    </row>
    <row r="106" spans="2:18">
      <c r="B106" s="82"/>
      <c r="C106" s="83" t="s">
        <v>668</v>
      </c>
      <c r="D106" s="83" t="s">
        <v>669</v>
      </c>
      <c r="E106" s="83" t="s">
        <v>670</v>
      </c>
      <c r="F106" s="86">
        <v>0</v>
      </c>
      <c r="G106" s="87">
        <f t="shared" si="11"/>
        <v>0</v>
      </c>
      <c r="H106" s="86">
        <v>0</v>
      </c>
      <c r="I106" s="87">
        <f t="shared" si="8"/>
        <v>0</v>
      </c>
      <c r="J106" s="61">
        <v>-0.08305</v>
      </c>
      <c r="K106" s="61">
        <f t="shared" si="9"/>
        <v>-0.0012298055707749</v>
      </c>
      <c r="L106" s="61">
        <f t="shared" si="10"/>
        <v>-0.0012298055707749</v>
      </c>
      <c r="M106" s="61">
        <f t="shared" si="12"/>
        <v>-0.0012298055707749</v>
      </c>
      <c r="N106" s="88"/>
      <c r="O106" s="60"/>
      <c r="P106" s="89">
        <v>0</v>
      </c>
      <c r="Q106" s="89">
        <v>0</v>
      </c>
    </row>
    <row r="107" spans="2:18">
      <c r="B107" s="82"/>
      <c r="C107" s="83" t="s">
        <v>671</v>
      </c>
      <c r="D107" s="83" t="s">
        <v>672</v>
      </c>
      <c r="E107" s="83" t="s">
        <v>673</v>
      </c>
      <c r="F107" s="86">
        <v>0</v>
      </c>
      <c r="G107" s="87">
        <f t="shared" si="11"/>
        <v>0</v>
      </c>
      <c r="H107" s="86">
        <v>0</v>
      </c>
      <c r="I107" s="87">
        <f t="shared" si="8"/>
        <v>0</v>
      </c>
      <c r="J107" s="61">
        <v>0</v>
      </c>
      <c r="K107" s="61">
        <f t="shared" si="9"/>
        <v>0</v>
      </c>
      <c r="L107" s="61">
        <f t="shared" si="10"/>
        <v>0</v>
      </c>
      <c r="M107" s="61">
        <f t="shared" si="12"/>
        <v>0</v>
      </c>
      <c r="N107" s="88"/>
      <c r="O107" s="60"/>
      <c r="P107" s="89">
        <v>0</v>
      </c>
      <c r="Q107" s="89">
        <v>0</v>
      </c>
    </row>
    <row r="108" spans="2:18">
      <c r="B108" s="82"/>
      <c r="C108" s="92" t="s">
        <v>815</v>
      </c>
      <c r="D108" s="93" t="s">
        <v>816</v>
      </c>
      <c r="E108" s="93" t="s">
        <v>817</v>
      </c>
      <c r="F108" s="86"/>
      <c r="G108" s="87"/>
      <c r="H108" s="86"/>
      <c r="I108" s="87"/>
      <c r="J108" s="61">
        <v>0.598199999999998</v>
      </c>
      <c r="K108" s="61">
        <f t="shared" si="9"/>
        <v>0.00885815403296262</v>
      </c>
      <c r="L108" s="61">
        <f t="shared" si="10"/>
        <v>0.00885815403296262</v>
      </c>
      <c r="M108" s="61">
        <f t="shared" si="12"/>
        <v>0.00885815403296262</v>
      </c>
      <c r="N108" s="88"/>
      <c r="O108" s="60"/>
      <c r="P108" s="89"/>
      <c r="Q108" s="89"/>
    </row>
    <row r="109" spans="2:18">
      <c r="B109" s="82"/>
      <c r="C109" s="92" t="s">
        <v>818</v>
      </c>
      <c r="D109" s="93" t="s">
        <v>819</v>
      </c>
      <c r="E109" s="93" t="s">
        <v>820</v>
      </c>
      <c r="F109" s="86"/>
      <c r="G109" s="87"/>
      <c r="H109" s="86"/>
      <c r="I109" s="87"/>
      <c r="J109" s="61">
        <v>2.24248</v>
      </c>
      <c r="K109" s="61">
        <f t="shared" si="9"/>
        <v>0.033206675452755</v>
      </c>
      <c r="L109" s="61">
        <f t="shared" si="10"/>
        <v>0.033206675452755</v>
      </c>
      <c r="M109" s="61">
        <f t="shared" si="12"/>
        <v>0.033206675452755</v>
      </c>
      <c r="N109" s="88"/>
      <c r="O109" s="60"/>
      <c r="P109" s="89"/>
      <c r="Q109" s="89"/>
    </row>
    <row r="110" spans="2:18">
      <c r="B110" s="82"/>
      <c r="C110" s="92" t="s">
        <v>821</v>
      </c>
      <c r="D110" s="93" t="s">
        <v>822</v>
      </c>
      <c r="E110" s="83"/>
      <c r="F110" s="86"/>
      <c r="G110" s="87"/>
      <c r="H110" s="86"/>
      <c r="I110" s="87"/>
      <c r="J110" s="61">
        <v>1.13484</v>
      </c>
      <c r="K110" s="61">
        <f t="shared" si="9"/>
        <v>0.0168047267180998</v>
      </c>
      <c r="L110" s="61">
        <f t="shared" si="10"/>
        <v>0.0168047267180998</v>
      </c>
      <c r="M110" s="61">
        <f t="shared" si="12"/>
        <v>0.0168047267180998</v>
      </c>
      <c r="N110" s="88"/>
      <c r="O110" s="60"/>
      <c r="P110" s="89"/>
      <c r="Q110" s="89"/>
    </row>
    <row r="111" spans="2:18">
      <c r="B111" s="82"/>
      <c r="C111" s="90" t="s">
        <v>75</v>
      </c>
      <c r="D111" s="90" t="s">
        <v>213</v>
      </c>
      <c r="E111" s="90" t="s">
        <v>675</v>
      </c>
      <c r="F111" s="86">
        <f>SUM(F53:F107)</f>
        <v>83.73571</v>
      </c>
      <c r="G111" s="87">
        <f t="shared" ref="G111:G158" si="13">F111/$H$27*1000</f>
        <v>0.896979315072895</v>
      </c>
      <c r="H111" s="86">
        <f>SUM(H53:H107)</f>
        <v>88.2342041982986</v>
      </c>
      <c r="I111" s="87">
        <f t="shared" ref="I111:I128" si="14">H111/$J$27*1000</f>
        <v>1.22880164052868</v>
      </c>
      <c r="J111" s="63">
        <f>SUM(J53:J110)</f>
        <v>77.40984</v>
      </c>
      <c r="K111" s="61">
        <f t="shared" ref="K111:K128" si="15">J111*1000/$L$27</f>
        <v>1.14628600198427</v>
      </c>
      <c r="L111" s="61">
        <f t="shared" ref="L111:L128" si="16">K111-G111</f>
        <v>0.249306686911378</v>
      </c>
      <c r="M111" s="61">
        <f t="shared" ref="M111:M161" si="17">K111-I111</f>
        <v>-0.0825156385444077</v>
      </c>
      <c r="N111" s="88"/>
      <c r="O111" s="60"/>
      <c r="P111" s="89">
        <v>86.8234107510793</v>
      </c>
      <c r="Q111" s="89">
        <v>1.19570064246181</v>
      </c>
      <c r="R111" s="50">
        <f>J111-P111</f>
        <v>-9.41357075107929</v>
      </c>
    </row>
    <row r="112" spans="2:18">
      <c r="B112" s="82" t="s">
        <v>212</v>
      </c>
      <c r="C112" s="83">
        <v>6666110203</v>
      </c>
      <c r="D112" s="83" t="s">
        <v>215</v>
      </c>
      <c r="E112" s="83" t="s">
        <v>676</v>
      </c>
      <c r="F112" s="86">
        <v>11.59168</v>
      </c>
      <c r="G112" s="87">
        <f t="shared" si="13"/>
        <v>0.124170406949964</v>
      </c>
      <c r="H112" s="86">
        <v>33.9416691718126</v>
      </c>
      <c r="I112" s="87">
        <f t="shared" si="14"/>
        <v>0.47269173150665</v>
      </c>
      <c r="J112" s="61">
        <v>15.63923</v>
      </c>
      <c r="K112" s="61">
        <f t="shared" si="15"/>
        <v>0.231585938309813</v>
      </c>
      <c r="L112" s="61">
        <f t="shared" si="16"/>
        <v>0.107415531359849</v>
      </c>
      <c r="M112" s="61">
        <f t="shared" si="17"/>
        <v>-0.241105793196837</v>
      </c>
      <c r="N112" s="88"/>
      <c r="O112" s="60"/>
      <c r="P112" s="89">
        <v>26.6217210239344</v>
      </c>
      <c r="Q112" s="89">
        <v>0.366624723175387</v>
      </c>
    </row>
    <row r="113" spans="2:18">
      <c r="B113" s="82"/>
      <c r="C113" s="83">
        <v>5102040000</v>
      </c>
      <c r="D113" s="83" t="s">
        <v>217</v>
      </c>
      <c r="E113" s="83" t="s">
        <v>378</v>
      </c>
      <c r="F113" s="86">
        <v>-0.33011</v>
      </c>
      <c r="G113" s="87">
        <f t="shared" si="13"/>
        <v>-0.00353614774029758</v>
      </c>
      <c r="H113" s="86">
        <v>0</v>
      </c>
      <c r="I113" s="87">
        <f t="shared" si="14"/>
        <v>0</v>
      </c>
      <c r="J113" s="61">
        <v>0</v>
      </c>
      <c r="K113" s="61">
        <f t="shared" si="15"/>
        <v>0</v>
      </c>
      <c r="L113" s="61">
        <f t="shared" si="16"/>
        <v>0.00353614774029758</v>
      </c>
      <c r="M113" s="61">
        <f t="shared" si="17"/>
        <v>0</v>
      </c>
      <c r="N113" s="88"/>
      <c r="O113" s="60"/>
      <c r="P113" s="89">
        <v>0</v>
      </c>
      <c r="Q113" s="89">
        <v>0</v>
      </c>
    </row>
    <row r="114" spans="2:18">
      <c r="B114" s="82"/>
      <c r="C114" s="83">
        <v>6666050307</v>
      </c>
      <c r="D114" s="83" t="s">
        <v>219</v>
      </c>
      <c r="E114" s="83" t="s">
        <v>677</v>
      </c>
      <c r="F114" s="86">
        <v>-31.90334</v>
      </c>
      <c r="G114" s="87">
        <f t="shared" si="13"/>
        <v>-0.341749488500637</v>
      </c>
      <c r="H114" s="86">
        <v>0</v>
      </c>
      <c r="I114" s="87">
        <f t="shared" si="14"/>
        <v>0</v>
      </c>
      <c r="J114" s="61">
        <v>-12.00638</v>
      </c>
      <c r="K114" s="61">
        <f t="shared" si="15"/>
        <v>-0.177790644296693</v>
      </c>
      <c r="L114" s="61">
        <f t="shared" si="16"/>
        <v>0.163958844203944</v>
      </c>
      <c r="M114" s="61">
        <f t="shared" si="17"/>
        <v>-0.177790644296693</v>
      </c>
      <c r="N114" s="88"/>
      <c r="O114" s="60"/>
      <c r="P114" s="89">
        <v>0</v>
      </c>
      <c r="Q114" s="89">
        <v>0</v>
      </c>
    </row>
    <row r="115" spans="2:18">
      <c r="B115" s="82"/>
      <c r="C115" s="83">
        <v>6666050312</v>
      </c>
      <c r="D115" s="83" t="s">
        <v>221</v>
      </c>
      <c r="E115" s="83" t="s">
        <v>678</v>
      </c>
      <c r="F115" s="86">
        <v>-1.55267</v>
      </c>
      <c r="G115" s="87">
        <f t="shared" si="13"/>
        <v>-0.0166322453483016</v>
      </c>
      <c r="H115" s="86">
        <v>0</v>
      </c>
      <c r="I115" s="87">
        <f t="shared" si="14"/>
        <v>0</v>
      </c>
      <c r="J115" s="61">
        <v>0</v>
      </c>
      <c r="K115" s="61">
        <f t="shared" si="15"/>
        <v>0</v>
      </c>
      <c r="L115" s="61">
        <f t="shared" si="16"/>
        <v>0.0166322453483016</v>
      </c>
      <c r="M115" s="61">
        <f t="shared" si="17"/>
        <v>0</v>
      </c>
      <c r="N115" s="88"/>
      <c r="O115" s="60"/>
      <c r="P115" s="89">
        <v>0</v>
      </c>
      <c r="Q115" s="89">
        <v>0</v>
      </c>
    </row>
    <row r="116" spans="2:18">
      <c r="B116" s="82"/>
      <c r="C116" s="90" t="s">
        <v>96</v>
      </c>
      <c r="D116" s="90" t="s">
        <v>224</v>
      </c>
      <c r="E116" s="90" t="s">
        <v>679</v>
      </c>
      <c r="F116" s="86">
        <f>SUM(F112:F115)</f>
        <v>-22.19444</v>
      </c>
      <c r="G116" s="87">
        <f t="shared" si="13"/>
        <v>-0.237747474639272</v>
      </c>
      <c r="H116" s="86">
        <f>SUM(H112:H115)</f>
        <v>33.9416691718126</v>
      </c>
      <c r="I116" s="87">
        <f t="shared" si="14"/>
        <v>0.47269173150665</v>
      </c>
      <c r="J116" s="63">
        <f>SUM(J112:J115)</f>
        <v>3.63285</v>
      </c>
      <c r="K116" s="61">
        <f t="shared" si="15"/>
        <v>0.0537952940131199</v>
      </c>
      <c r="L116" s="61">
        <f t="shared" si="16"/>
        <v>0.291542768652392</v>
      </c>
      <c r="M116" s="61">
        <f t="shared" si="17"/>
        <v>-0.41889643749353</v>
      </c>
      <c r="N116" s="88" t="s">
        <v>823</v>
      </c>
      <c r="O116" s="60"/>
      <c r="P116" s="89">
        <v>26.6217210239344</v>
      </c>
      <c r="Q116" s="89">
        <v>0.366624723175387</v>
      </c>
      <c r="R116" s="50">
        <f t="shared" ref="R116:R120" si="18">J116-P116</f>
        <v>-22.9888710239344</v>
      </c>
    </row>
    <row r="117" spans="2:18">
      <c r="B117" s="82" t="s">
        <v>223</v>
      </c>
      <c r="C117" s="83">
        <v>6666100203</v>
      </c>
      <c r="D117" s="83" t="s">
        <v>226</v>
      </c>
      <c r="E117" s="83" t="s">
        <v>680</v>
      </c>
      <c r="F117" s="86">
        <v>28.85478</v>
      </c>
      <c r="G117" s="87">
        <f t="shared" si="13"/>
        <v>0.309093226784356</v>
      </c>
      <c r="H117" s="86">
        <v>12.5</v>
      </c>
      <c r="I117" s="87">
        <f t="shared" si="14"/>
        <v>0.174082382746811</v>
      </c>
      <c r="J117" s="61">
        <v>16.166</v>
      </c>
      <c r="K117" s="61">
        <f t="shared" si="15"/>
        <v>0.239386355895811</v>
      </c>
      <c r="L117" s="61">
        <f t="shared" si="16"/>
        <v>-0.0697068708885454</v>
      </c>
      <c r="M117" s="61">
        <f t="shared" si="17"/>
        <v>0.0653039731489996</v>
      </c>
      <c r="N117" s="88"/>
      <c r="O117" s="60"/>
      <c r="P117" s="89">
        <v>16.166</v>
      </c>
      <c r="Q117" s="89">
        <v>0.222632311018688</v>
      </c>
    </row>
    <row r="118" spans="2:18">
      <c r="B118" s="82"/>
      <c r="C118" s="90" t="s">
        <v>75</v>
      </c>
      <c r="D118" s="90" t="s">
        <v>229</v>
      </c>
      <c r="E118" s="90" t="s">
        <v>681</v>
      </c>
      <c r="F118" s="86">
        <f>F117</f>
        <v>28.85478</v>
      </c>
      <c r="G118" s="87">
        <f t="shared" si="13"/>
        <v>0.309093226784356</v>
      </c>
      <c r="H118" s="86">
        <f>H117</f>
        <v>12.5</v>
      </c>
      <c r="I118" s="87">
        <f t="shared" si="14"/>
        <v>0.174082382746811</v>
      </c>
      <c r="J118" s="63">
        <f>J117</f>
        <v>16.166</v>
      </c>
      <c r="K118" s="61">
        <f t="shared" si="15"/>
        <v>0.239386355895811</v>
      </c>
      <c r="L118" s="61">
        <f t="shared" si="16"/>
        <v>-0.0697068708885454</v>
      </c>
      <c r="M118" s="61">
        <f t="shared" si="17"/>
        <v>0.0653039731489996</v>
      </c>
      <c r="N118" s="88"/>
      <c r="O118" s="60"/>
      <c r="P118" s="89">
        <v>16.166</v>
      </c>
      <c r="Q118" s="89">
        <v>0.222632311018688</v>
      </c>
      <c r="R118" s="50">
        <f t="shared" si="18"/>
        <v>0</v>
      </c>
    </row>
    <row r="119" spans="2:18">
      <c r="B119" s="82" t="s">
        <v>228</v>
      </c>
      <c r="C119" s="83">
        <v>5301070000</v>
      </c>
      <c r="D119" s="83" t="s">
        <v>231</v>
      </c>
      <c r="E119" s="83" t="s">
        <v>682</v>
      </c>
      <c r="F119" s="86">
        <v>-90.78098</v>
      </c>
      <c r="G119" s="87">
        <f t="shared" si="13"/>
        <v>-0.972448448362666</v>
      </c>
      <c r="H119" s="86">
        <v>-48.1632716185249</v>
      </c>
      <c r="I119" s="87">
        <f t="shared" si="14"/>
        <v>-0.670750166738774</v>
      </c>
      <c r="J119" s="61">
        <v>-69.87748</v>
      </c>
      <c r="K119" s="61">
        <f t="shared" si="15"/>
        <v>-1.03474670891887</v>
      </c>
      <c r="L119" s="61">
        <f t="shared" si="16"/>
        <v>-0.0622982605562005</v>
      </c>
      <c r="M119" s="61">
        <f t="shared" si="17"/>
        <v>-0.363996542180092</v>
      </c>
      <c r="N119" s="88"/>
      <c r="O119" s="60"/>
      <c r="P119" s="89">
        <v>-70.2448142270844</v>
      </c>
      <c r="Q119" s="89">
        <v>-0.967386201191032</v>
      </c>
    </row>
    <row r="120" spans="2:18">
      <c r="B120" s="82"/>
      <c r="C120" s="90" t="s">
        <v>96</v>
      </c>
      <c r="D120" s="90" t="s">
        <v>235</v>
      </c>
      <c r="E120" s="90" t="s">
        <v>683</v>
      </c>
      <c r="F120" s="86">
        <f>F119</f>
        <v>-90.78098</v>
      </c>
      <c r="G120" s="87">
        <f t="shared" si="13"/>
        <v>-0.972448448362666</v>
      </c>
      <c r="H120" s="86">
        <f>H119</f>
        <v>-48.1632716185249</v>
      </c>
      <c r="I120" s="87">
        <f t="shared" si="14"/>
        <v>-0.670750166738774</v>
      </c>
      <c r="J120" s="63">
        <f>J119</f>
        <v>-69.87748</v>
      </c>
      <c r="K120" s="61">
        <f t="shared" si="15"/>
        <v>-1.03474670891887</v>
      </c>
      <c r="L120" s="61">
        <f t="shared" si="16"/>
        <v>-0.0622982605562005</v>
      </c>
      <c r="M120" s="61">
        <f t="shared" si="17"/>
        <v>-0.363996542180092</v>
      </c>
      <c r="N120" s="88"/>
      <c r="O120" s="60"/>
      <c r="P120" s="89">
        <v>-70.2448142270844</v>
      </c>
      <c r="Q120" s="89">
        <v>-0.967386201191032</v>
      </c>
      <c r="R120" s="50">
        <f t="shared" si="18"/>
        <v>0.367334227084399</v>
      </c>
    </row>
    <row r="121" spans="2:18">
      <c r="B121" s="82" t="s">
        <v>234</v>
      </c>
      <c r="C121" s="83">
        <v>6666021602</v>
      </c>
      <c r="D121" s="83" t="s">
        <v>237</v>
      </c>
      <c r="E121" s="83" t="s">
        <v>684</v>
      </c>
      <c r="F121" s="86">
        <v>27.51429</v>
      </c>
      <c r="G121" s="87">
        <f t="shared" si="13"/>
        <v>0.294733859651002</v>
      </c>
      <c r="H121" s="86">
        <v>26.8340304934761</v>
      </c>
      <c r="I121" s="87">
        <f t="shared" si="14"/>
        <v>0.373706557360393</v>
      </c>
      <c r="J121" s="61">
        <v>28.4377</v>
      </c>
      <c r="K121" s="61">
        <f t="shared" si="15"/>
        <v>0.421105862492781</v>
      </c>
      <c r="L121" s="61">
        <f t="shared" si="16"/>
        <v>0.126372002841779</v>
      </c>
      <c r="M121" s="61">
        <f t="shared" si="17"/>
        <v>0.0473993051323883</v>
      </c>
      <c r="N121" s="88"/>
      <c r="O121" s="60"/>
      <c r="P121" s="89">
        <v>13.7876605977447</v>
      </c>
      <c r="Q121" s="89">
        <v>0.18987868009509</v>
      </c>
    </row>
    <row r="122" spans="2:18">
      <c r="B122" s="82"/>
      <c r="C122" s="90" t="s">
        <v>75</v>
      </c>
      <c r="D122" s="90" t="s">
        <v>244</v>
      </c>
      <c r="E122" s="90" t="s">
        <v>245</v>
      </c>
      <c r="F122" s="86">
        <f>F121</f>
        <v>27.51429</v>
      </c>
      <c r="G122" s="87">
        <f t="shared" si="13"/>
        <v>0.294733859651002</v>
      </c>
      <c r="H122" s="86">
        <f>H121</f>
        <v>26.8340304934761</v>
      </c>
      <c r="I122" s="87">
        <f t="shared" si="14"/>
        <v>0.373706557360393</v>
      </c>
      <c r="J122" s="63">
        <f>J121</f>
        <v>28.4377</v>
      </c>
      <c r="K122" s="61">
        <f t="shared" si="15"/>
        <v>0.421105862492781</v>
      </c>
      <c r="L122" s="61">
        <f t="shared" si="16"/>
        <v>0.126372002841779</v>
      </c>
      <c r="M122" s="61">
        <f t="shared" si="17"/>
        <v>0.0473993051323883</v>
      </c>
      <c r="N122" s="88"/>
      <c r="O122" s="60"/>
      <c r="P122" s="89">
        <v>13.7876605977447</v>
      </c>
      <c r="Q122" s="89">
        <v>0.18987868009509</v>
      </c>
      <c r="R122" s="50">
        <f>J122-P122</f>
        <v>14.6500394022553</v>
      </c>
    </row>
    <row r="123" spans="2:18">
      <c r="B123" s="82" t="s">
        <v>243</v>
      </c>
      <c r="C123" s="83">
        <v>6666021600</v>
      </c>
      <c r="D123" s="83" t="s">
        <v>246</v>
      </c>
      <c r="E123" s="83" t="s">
        <v>685</v>
      </c>
      <c r="F123" s="86">
        <v>30.35682</v>
      </c>
      <c r="G123" s="87">
        <f t="shared" si="13"/>
        <v>0.325183122127837</v>
      </c>
      <c r="H123" s="86">
        <v>30.5662335860862</v>
      </c>
      <c r="I123" s="87">
        <f t="shared" si="14"/>
        <v>0.425683421940919</v>
      </c>
      <c r="J123" s="61">
        <v>-6.11855</v>
      </c>
      <c r="K123" s="61">
        <f t="shared" si="15"/>
        <v>-0.0906035746546031</v>
      </c>
      <c r="L123" s="61">
        <f t="shared" si="16"/>
        <v>-0.41578669678244</v>
      </c>
      <c r="M123" s="61">
        <f t="shared" si="17"/>
        <v>-0.516286996595522</v>
      </c>
      <c r="N123" s="88"/>
      <c r="O123" s="60"/>
      <c r="P123" s="89">
        <v>23.773948632134</v>
      </c>
      <c r="Q123" s="89">
        <v>0.32740623073188</v>
      </c>
    </row>
    <row r="124" spans="2:18">
      <c r="B124" s="82"/>
      <c r="C124" s="83">
        <v>6666021603</v>
      </c>
      <c r="D124" s="83" t="s">
        <v>239</v>
      </c>
      <c r="E124" s="83" t="s">
        <v>686</v>
      </c>
      <c r="F124" s="86">
        <v>1.14008</v>
      </c>
      <c r="G124" s="87">
        <f t="shared" si="13"/>
        <v>0.0122125694942851</v>
      </c>
      <c r="H124" s="86">
        <v>0.214880940074291</v>
      </c>
      <c r="I124" s="87">
        <f t="shared" si="14"/>
        <v>0.00299255888440059</v>
      </c>
      <c r="J124" s="61">
        <v>0.61682</v>
      </c>
      <c r="K124" s="61">
        <f t="shared" si="15"/>
        <v>0.00913387925545305</v>
      </c>
      <c r="L124" s="61">
        <f t="shared" si="16"/>
        <v>-0.00307869023883208</v>
      </c>
      <c r="M124" s="61">
        <f t="shared" si="17"/>
        <v>0.00614132037105247</v>
      </c>
      <c r="N124" s="88"/>
      <c r="O124" s="60"/>
      <c r="P124" s="89">
        <v>0.227960978652344</v>
      </c>
      <c r="Q124" s="89">
        <v>0.00313939623280052</v>
      </c>
    </row>
    <row r="125" spans="2:18">
      <c r="B125" s="82"/>
      <c r="C125" s="83">
        <v>6666021604</v>
      </c>
      <c r="D125" s="83" t="s">
        <v>248</v>
      </c>
      <c r="E125" s="83" t="s">
        <v>687</v>
      </c>
      <c r="F125" s="86">
        <v>31.54804</v>
      </c>
      <c r="G125" s="87">
        <f t="shared" si="13"/>
        <v>0.337943504761497</v>
      </c>
      <c r="H125" s="86">
        <v>24.0435961072003</v>
      </c>
      <c r="I125" s="87">
        <f t="shared" si="14"/>
        <v>0.334845320011471</v>
      </c>
      <c r="J125" s="61">
        <v>21.14888</v>
      </c>
      <c r="K125" s="61">
        <f t="shared" si="15"/>
        <v>0.313172913180613</v>
      </c>
      <c r="L125" s="61">
        <f t="shared" si="16"/>
        <v>-0.0247705915808833</v>
      </c>
      <c r="M125" s="61">
        <f t="shared" si="17"/>
        <v>-0.0216724068308572</v>
      </c>
      <c r="N125" s="88"/>
      <c r="O125" s="60"/>
      <c r="P125" s="89">
        <v>2.11366854522327</v>
      </c>
      <c r="Q125" s="89">
        <v>0.0291086795094993</v>
      </c>
    </row>
    <row r="126" spans="2:18">
      <c r="B126" s="82"/>
      <c r="C126" s="90" t="s">
        <v>96</v>
      </c>
      <c r="D126" s="90" t="s">
        <v>251</v>
      </c>
      <c r="E126" s="90" t="s">
        <v>688</v>
      </c>
      <c r="F126" s="86">
        <f>SUM(F123:F125)</f>
        <v>63.04494</v>
      </c>
      <c r="G126" s="87">
        <f t="shared" si="13"/>
        <v>0.675339196383619</v>
      </c>
      <c r="H126" s="86">
        <f>SUM(H123:H125)</f>
        <v>54.8247106333608</v>
      </c>
      <c r="I126" s="87">
        <f t="shared" si="14"/>
        <v>0.763521300836791</v>
      </c>
      <c r="J126" s="63">
        <f>SUM(J123:J125)</f>
        <v>15.64715</v>
      </c>
      <c r="K126" s="61">
        <f t="shared" si="15"/>
        <v>0.231703217781463</v>
      </c>
      <c r="L126" s="61">
        <f t="shared" si="16"/>
        <v>-0.443635978602156</v>
      </c>
      <c r="M126" s="61">
        <f t="shared" si="17"/>
        <v>-0.531818083055327</v>
      </c>
      <c r="N126" s="88"/>
      <c r="O126" s="60"/>
      <c r="P126" s="89">
        <v>26.1155781560096</v>
      </c>
      <c r="Q126" s="89">
        <v>0.35965430647418</v>
      </c>
      <c r="R126" s="50">
        <f>J126-P126</f>
        <v>-10.4684281560096</v>
      </c>
    </row>
    <row r="127" spans="2:18">
      <c r="B127" s="82" t="s">
        <v>250</v>
      </c>
      <c r="C127" s="83">
        <v>5001010206</v>
      </c>
      <c r="D127" s="83" t="s">
        <v>253</v>
      </c>
      <c r="E127" s="83" t="s">
        <v>806</v>
      </c>
      <c r="F127" s="86">
        <v>6.9164</v>
      </c>
      <c r="G127" s="87">
        <f t="shared" si="13"/>
        <v>0.074088674172228</v>
      </c>
      <c r="H127" s="86">
        <v>5.91137008996192</v>
      </c>
      <c r="I127" s="87">
        <f t="shared" si="14"/>
        <v>0.0823252312447042</v>
      </c>
      <c r="J127" s="61">
        <v>5.54656</v>
      </c>
      <c r="K127" s="61">
        <f t="shared" si="15"/>
        <v>0.0821335386711288</v>
      </c>
      <c r="L127" s="61">
        <f t="shared" si="16"/>
        <v>0.00804486449890081</v>
      </c>
      <c r="M127" s="61">
        <f t="shared" si="17"/>
        <v>-0.000191692573575417</v>
      </c>
      <c r="N127" s="88"/>
      <c r="O127" s="60"/>
      <c r="P127" s="89">
        <v>5.67020213370729</v>
      </c>
      <c r="Q127" s="89">
        <v>0.0780879750693029</v>
      </c>
    </row>
    <row r="128" spans="2:18">
      <c r="B128" s="82"/>
      <c r="C128" s="83">
        <v>6666010184</v>
      </c>
      <c r="D128" s="83" t="s">
        <v>255</v>
      </c>
      <c r="E128" s="83" t="s">
        <v>690</v>
      </c>
      <c r="F128" s="86">
        <v>-0.09219</v>
      </c>
      <c r="G128" s="87">
        <f t="shared" si="13"/>
        <v>-0.00098754191081165</v>
      </c>
      <c r="H128" s="86">
        <v>0</v>
      </c>
      <c r="I128" s="87">
        <f t="shared" si="14"/>
        <v>0</v>
      </c>
      <c r="J128" s="61">
        <v>-0.74369</v>
      </c>
      <c r="K128" s="61">
        <f t="shared" si="15"/>
        <v>-0.0110125720039685</v>
      </c>
      <c r="L128" s="61">
        <f t="shared" si="16"/>
        <v>-0.0100250300931569</v>
      </c>
      <c r="M128" s="61">
        <f t="shared" si="17"/>
        <v>-0.0110125720039685</v>
      </c>
      <c r="N128" s="88"/>
      <c r="O128" s="60"/>
      <c r="P128" s="89">
        <v>-14.2786753085537</v>
      </c>
      <c r="Q128" s="89">
        <v>-0.196640757282494</v>
      </c>
    </row>
    <row r="129" spans="2:18">
      <c r="B129" s="82"/>
      <c r="C129" s="83">
        <v>6666010186</v>
      </c>
      <c r="D129" s="83" t="s">
        <v>258</v>
      </c>
      <c r="E129" s="83" t="s">
        <v>691</v>
      </c>
      <c r="F129" s="86">
        <v>14.39562</v>
      </c>
      <c r="G129" s="87">
        <f t="shared" si="13"/>
        <v>0.154206292245563</v>
      </c>
      <c r="H129" s="86">
        <v>4.24542598732024</v>
      </c>
      <c r="I129" s="87">
        <f t="shared" ref="I129:I158" si="19">H129/$J$27*1000</f>
        <v>0.0591243097318353</v>
      </c>
      <c r="J129" s="61">
        <v>8.81658</v>
      </c>
      <c r="K129" s="61">
        <f t="shared" ref="K129:K159" si="20">J129*1000/$L$27</f>
        <v>0.130556040929351</v>
      </c>
      <c r="L129" s="61">
        <f t="shared" ref="L129:L159" si="21">K129-G129</f>
        <v>-0.0236502513162116</v>
      </c>
      <c r="M129" s="61">
        <f t="shared" si="17"/>
        <v>0.0714317311975157</v>
      </c>
      <c r="N129" s="88"/>
      <c r="O129" s="60"/>
      <c r="P129" s="89">
        <v>4.57649276494756</v>
      </c>
      <c r="Q129" s="89">
        <v>0.0630258048138426</v>
      </c>
    </row>
    <row r="130" spans="2:18">
      <c r="B130" s="82"/>
      <c r="C130" s="83">
        <v>6666010189</v>
      </c>
      <c r="D130" s="83" t="s">
        <v>260</v>
      </c>
      <c r="E130" s="83" t="s">
        <v>692</v>
      </c>
      <c r="F130" s="86">
        <v>6.00458</v>
      </c>
      <c r="G130" s="87">
        <f t="shared" si="13"/>
        <v>0.0643212323117629</v>
      </c>
      <c r="H130" s="86">
        <v>295.07122234057</v>
      </c>
      <c r="I130" s="87">
        <f t="shared" si="19"/>
        <v>4.10933611720484</v>
      </c>
      <c r="J130" s="61">
        <v>0</v>
      </c>
      <c r="K130" s="61">
        <f t="shared" si="20"/>
        <v>0</v>
      </c>
      <c r="L130" s="61">
        <f t="shared" si="21"/>
        <v>-0.0643212323117629</v>
      </c>
      <c r="M130" s="61">
        <f t="shared" si="17"/>
        <v>-4.10933611720484</v>
      </c>
      <c r="N130" s="88" t="s">
        <v>824</v>
      </c>
      <c r="O130" s="60"/>
      <c r="P130" s="89">
        <v>282.345893560364</v>
      </c>
      <c r="Q130" s="89">
        <v>3.88836563095264</v>
      </c>
    </row>
    <row r="131" spans="2:18">
      <c r="B131" s="82"/>
      <c r="C131" s="83">
        <v>6666010012</v>
      </c>
      <c r="D131" s="83" t="s">
        <v>262</v>
      </c>
      <c r="E131" s="83" t="s">
        <v>694</v>
      </c>
      <c r="F131" s="86">
        <v>60.32131</v>
      </c>
      <c r="G131" s="87">
        <f t="shared" si="13"/>
        <v>0.646163594099815</v>
      </c>
      <c r="H131" s="86">
        <v>61.3304646833549</v>
      </c>
      <c r="I131" s="87">
        <f t="shared" si="19"/>
        <v>0.854124274163806</v>
      </c>
      <c r="J131" s="61">
        <v>50.6355</v>
      </c>
      <c r="K131" s="61">
        <f t="shared" si="20"/>
        <v>0.74981119782026</v>
      </c>
      <c r="L131" s="61">
        <f t="shared" si="21"/>
        <v>0.103647603720446</v>
      </c>
      <c r="M131" s="61">
        <f t="shared" si="17"/>
        <v>-0.104313076343545</v>
      </c>
      <c r="N131" s="88"/>
      <c r="O131" s="60"/>
      <c r="P131" s="89">
        <v>58.8283471372131</v>
      </c>
      <c r="Q131" s="89">
        <v>0.810162741344017</v>
      </c>
    </row>
    <row r="132" spans="2:18">
      <c r="B132" s="82"/>
      <c r="C132" s="83">
        <v>6666010226</v>
      </c>
      <c r="D132" s="83" t="s">
        <v>264</v>
      </c>
      <c r="E132" s="83" t="s">
        <v>695</v>
      </c>
      <c r="F132" s="86">
        <v>0.51591</v>
      </c>
      <c r="G132" s="87">
        <f t="shared" si="13"/>
        <v>0.0055264426424432</v>
      </c>
      <c r="H132" s="86">
        <v>8.09069056207265</v>
      </c>
      <c r="I132" s="87">
        <f t="shared" si="19"/>
        <v>0.11267573528902</v>
      </c>
      <c r="J132" s="61">
        <v>7.64696</v>
      </c>
      <c r="K132" s="61">
        <f t="shared" si="20"/>
        <v>0.113236291480949</v>
      </c>
      <c r="L132" s="61">
        <f t="shared" si="21"/>
        <v>0.107709848838506</v>
      </c>
      <c r="M132" s="61">
        <f t="shared" si="17"/>
        <v>0.000560556191929962</v>
      </c>
      <c r="N132" s="88"/>
      <c r="O132" s="60"/>
      <c r="P132" s="89">
        <v>8.47736177452752</v>
      </c>
      <c r="Q132" s="89">
        <v>0.116747163380215</v>
      </c>
    </row>
    <row r="133" spans="2:18">
      <c r="B133" s="82"/>
      <c r="C133" s="83">
        <v>6666010102</v>
      </c>
      <c r="D133" s="83" t="s">
        <v>266</v>
      </c>
      <c r="E133" s="83" t="s">
        <v>696</v>
      </c>
      <c r="F133" s="86">
        <v>364.11725</v>
      </c>
      <c r="G133" s="87">
        <f t="shared" si="13"/>
        <v>3.90043437275717</v>
      </c>
      <c r="H133" s="86">
        <v>-14.7784252249048</v>
      </c>
      <c r="I133" s="87">
        <f t="shared" si="19"/>
        <v>-0.205813078111761</v>
      </c>
      <c r="J133" s="61">
        <v>298.55275</v>
      </c>
      <c r="K133" s="61">
        <f t="shared" si="20"/>
        <v>4.42097333076661</v>
      </c>
      <c r="L133" s="61">
        <f t="shared" si="21"/>
        <v>0.520538958009441</v>
      </c>
      <c r="M133" s="61">
        <f t="shared" si="17"/>
        <v>4.62678640887837</v>
      </c>
      <c r="N133" s="91">
        <f t="shared" ref="N133:N136" si="22">L133*$L$27</f>
        <v>35152.5163733356</v>
      </c>
      <c r="O133" s="60"/>
      <c r="P133" s="89">
        <v>0</v>
      </c>
      <c r="Q133" s="89">
        <v>0</v>
      </c>
    </row>
    <row r="134" spans="2:18">
      <c r="B134" s="82"/>
      <c r="C134" s="90" t="s">
        <v>269</v>
      </c>
      <c r="D134" s="90" t="s">
        <v>270</v>
      </c>
      <c r="E134" s="90" t="s">
        <v>698</v>
      </c>
      <c r="F134" s="86">
        <f>SUM(F127:F133)</f>
        <v>452.17888</v>
      </c>
      <c r="G134" s="87">
        <f t="shared" si="13"/>
        <v>4.84375306631817</v>
      </c>
      <c r="H134" s="86">
        <f>SUM(H127:H133)</f>
        <v>359.870748438375</v>
      </c>
      <c r="I134" s="87">
        <f t="shared" si="19"/>
        <v>5.01177258952245</v>
      </c>
      <c r="J134" s="63">
        <f>SUM(J127:J133)</f>
        <v>370.45466</v>
      </c>
      <c r="K134" s="61">
        <f t="shared" si="20"/>
        <v>5.48569782766433</v>
      </c>
      <c r="L134" s="61">
        <f t="shared" si="21"/>
        <v>0.641944761346163</v>
      </c>
      <c r="M134" s="61">
        <f t="shared" si="17"/>
        <v>0.473925238141883</v>
      </c>
      <c r="N134" s="91">
        <f t="shared" si="22"/>
        <v>43351.1716784677</v>
      </c>
      <c r="O134" s="60"/>
      <c r="P134" s="89">
        <v>345.619622062206</v>
      </c>
      <c r="Q134" s="89">
        <v>4.75974855827752</v>
      </c>
      <c r="R134" s="50">
        <f>J134-P134</f>
        <v>24.835037937794</v>
      </c>
    </row>
    <row r="135" spans="2:18">
      <c r="B135" s="82" t="s">
        <v>268</v>
      </c>
      <c r="C135" s="83">
        <v>6666010196</v>
      </c>
      <c r="D135" s="83" t="s">
        <v>272</v>
      </c>
      <c r="E135" s="83" t="s">
        <v>699</v>
      </c>
      <c r="F135" s="86">
        <v>25.98856</v>
      </c>
      <c r="G135" s="87">
        <f t="shared" si="13"/>
        <v>0.278390196351483</v>
      </c>
      <c r="H135" s="86">
        <v>23.4939066023916</v>
      </c>
      <c r="I135" s="87">
        <f t="shared" si="19"/>
        <v>0.32719001931003</v>
      </c>
      <c r="J135" s="61">
        <v>18.93128</v>
      </c>
      <c r="K135" s="61">
        <f t="shared" si="20"/>
        <v>0.280334661118597</v>
      </c>
      <c r="L135" s="61">
        <f t="shared" si="21"/>
        <v>0.00194446476711424</v>
      </c>
      <c r="M135" s="61">
        <f t="shared" si="17"/>
        <v>-0.0468553581914322</v>
      </c>
      <c r="N135" s="88"/>
      <c r="O135" s="60"/>
      <c r="P135" s="89">
        <v>16.8635031374541</v>
      </c>
      <c r="Q135" s="89">
        <v>0.232238072210955</v>
      </c>
    </row>
    <row r="136" spans="2:18">
      <c r="B136" s="82"/>
      <c r="C136" s="83">
        <v>6666010101</v>
      </c>
      <c r="D136" s="83" t="s">
        <v>274</v>
      </c>
      <c r="E136" s="83" t="s">
        <v>700</v>
      </c>
      <c r="F136" s="86">
        <v>162.81876</v>
      </c>
      <c r="G136" s="87">
        <f t="shared" si="13"/>
        <v>1.74411920345356</v>
      </c>
      <c r="H136" s="86">
        <v>137.044233111657</v>
      </c>
      <c r="I136" s="87">
        <f t="shared" si="19"/>
        <v>1.90855893134294</v>
      </c>
      <c r="J136" s="61">
        <v>168.00579</v>
      </c>
      <c r="K136" s="61">
        <f t="shared" si="20"/>
        <v>2.48783210673617</v>
      </c>
      <c r="L136" s="61">
        <f t="shared" si="21"/>
        <v>0.743712903282607</v>
      </c>
      <c r="M136" s="61">
        <f t="shared" si="17"/>
        <v>0.57927317539323</v>
      </c>
      <c r="N136" s="91">
        <f t="shared" si="22"/>
        <v>50223.6760715777</v>
      </c>
      <c r="O136" s="60"/>
      <c r="P136" s="89">
        <v>90.377022329828</v>
      </c>
      <c r="Q136" s="89">
        <v>1.2446396971593</v>
      </c>
    </row>
    <row r="137" spans="2:18">
      <c r="B137" s="82"/>
      <c r="C137" s="83">
        <v>6666010199</v>
      </c>
      <c r="D137" s="83" t="s">
        <v>276</v>
      </c>
      <c r="E137" s="83" t="s">
        <v>701</v>
      </c>
      <c r="F137" s="86">
        <v>5.98233</v>
      </c>
      <c r="G137" s="87">
        <f t="shared" si="13"/>
        <v>0.0640828896768181</v>
      </c>
      <c r="H137" s="86">
        <v>0</v>
      </c>
      <c r="I137" s="87">
        <f t="shared" si="19"/>
        <v>0</v>
      </c>
      <c r="J137" s="61">
        <v>-15.12261</v>
      </c>
      <c r="K137" s="61">
        <f t="shared" si="20"/>
        <v>-0.223935822066903</v>
      </c>
      <c r="L137" s="61">
        <f t="shared" si="21"/>
        <v>-0.288018711743721</v>
      </c>
      <c r="M137" s="61">
        <f t="shared" si="17"/>
        <v>-0.223935822066903</v>
      </c>
      <c r="N137" s="88"/>
      <c r="O137" s="60"/>
      <c r="P137" s="89">
        <v>33.9834863456735</v>
      </c>
      <c r="Q137" s="89">
        <v>0.46800829528698</v>
      </c>
    </row>
    <row r="138" spans="2:18">
      <c r="B138" s="82"/>
      <c r="C138" s="83">
        <v>6666010185</v>
      </c>
      <c r="D138" s="83" t="s">
        <v>278</v>
      </c>
      <c r="E138" s="83" t="s">
        <v>702</v>
      </c>
      <c r="F138" s="86">
        <v>-0.45831</v>
      </c>
      <c r="G138" s="87">
        <f t="shared" si="13"/>
        <v>-0.00490942979872098</v>
      </c>
      <c r="H138" s="86">
        <v>-6.18551495668736</v>
      </c>
      <c r="I138" s="87">
        <f t="shared" si="19"/>
        <v>-0.0861431345740939</v>
      </c>
      <c r="J138" s="61">
        <v>-0.58774</v>
      </c>
      <c r="K138" s="61">
        <f t="shared" si="20"/>
        <v>-0.00870326220550562</v>
      </c>
      <c r="L138" s="61">
        <f t="shared" si="21"/>
        <v>-0.00379383240678464</v>
      </c>
      <c r="M138" s="61">
        <f t="shared" si="17"/>
        <v>0.0774398723685883</v>
      </c>
      <c r="N138" s="88"/>
      <c r="O138" s="60"/>
      <c r="P138" s="89">
        <v>-4.43288088675277</v>
      </c>
      <c r="Q138" s="89">
        <v>-0.0610480339161413</v>
      </c>
    </row>
    <row r="139" spans="2:18">
      <c r="B139" s="82"/>
      <c r="C139" s="83">
        <v>6666010207</v>
      </c>
      <c r="D139" s="83" t="s">
        <v>280</v>
      </c>
      <c r="E139" s="83" t="s">
        <v>703</v>
      </c>
      <c r="F139" s="86">
        <v>2.55149</v>
      </c>
      <c r="G139" s="87">
        <f t="shared" si="13"/>
        <v>0.0273316336914722</v>
      </c>
      <c r="H139" s="86">
        <v>2.26447292553172</v>
      </c>
      <c r="I139" s="87">
        <f t="shared" si="19"/>
        <v>0.0315363874033763</v>
      </c>
      <c r="J139" s="61">
        <v>1.97222</v>
      </c>
      <c r="K139" s="61">
        <f t="shared" si="20"/>
        <v>0.0292046615628378</v>
      </c>
      <c r="L139" s="61">
        <f t="shared" si="21"/>
        <v>0.00187302787136566</v>
      </c>
      <c r="M139" s="61">
        <f t="shared" si="17"/>
        <v>-0.00233172584053853</v>
      </c>
      <c r="N139" s="88"/>
      <c r="O139" s="60"/>
      <c r="P139" s="89">
        <v>1.62539789276666</v>
      </c>
      <c r="Q139" s="89">
        <v>0.0223843925022608</v>
      </c>
    </row>
    <row r="140" spans="2:18">
      <c r="B140" s="82"/>
      <c r="C140" s="83">
        <v>5102040406</v>
      </c>
      <c r="D140" s="83" t="s">
        <v>92</v>
      </c>
      <c r="E140" s="83" t="s">
        <v>704</v>
      </c>
      <c r="F140" s="86">
        <v>0</v>
      </c>
      <c r="G140" s="87">
        <f t="shared" si="13"/>
        <v>0</v>
      </c>
      <c r="H140" s="86">
        <v>0</v>
      </c>
      <c r="I140" s="87">
        <f t="shared" si="19"/>
        <v>0</v>
      </c>
      <c r="J140" s="61">
        <v>0</v>
      </c>
      <c r="K140" s="61">
        <f t="shared" si="20"/>
        <v>0</v>
      </c>
      <c r="L140" s="61">
        <f t="shared" si="21"/>
        <v>0</v>
      </c>
      <c r="M140" s="61">
        <f t="shared" si="17"/>
        <v>0</v>
      </c>
      <c r="N140" s="88"/>
      <c r="O140" s="60"/>
      <c r="P140" s="89">
        <v>0</v>
      </c>
      <c r="Q140" s="89">
        <v>0</v>
      </c>
    </row>
    <row r="141" spans="2:18">
      <c r="B141" s="82"/>
      <c r="C141" s="83">
        <v>6666010227</v>
      </c>
      <c r="D141" s="83" t="s">
        <v>283</v>
      </c>
      <c r="E141" s="83" t="s">
        <v>705</v>
      </c>
      <c r="F141" s="86">
        <v>2.25221</v>
      </c>
      <c r="G141" s="87">
        <f t="shared" si="13"/>
        <v>0.0241257377909655</v>
      </c>
      <c r="H141" s="86">
        <v>2.06872835169797</v>
      </c>
      <c r="I141" s="87">
        <f t="shared" si="19"/>
        <v>0.0288103328575573</v>
      </c>
      <c r="J141" s="61">
        <v>2.41048</v>
      </c>
      <c r="K141" s="61">
        <f t="shared" si="20"/>
        <v>0.0356944218210896</v>
      </c>
      <c r="L141" s="61">
        <f t="shared" si="21"/>
        <v>0.0115686840301241</v>
      </c>
      <c r="M141" s="61">
        <f t="shared" si="17"/>
        <v>0.00688408896353231</v>
      </c>
      <c r="N141" s="88"/>
      <c r="O141" s="60"/>
      <c r="P141" s="89">
        <v>2.10689115967557</v>
      </c>
      <c r="Q141" s="89">
        <v>0.0290153438044919</v>
      </c>
    </row>
    <row r="142" spans="2:18">
      <c r="B142" s="82"/>
      <c r="C142" s="90" t="s">
        <v>269</v>
      </c>
      <c r="D142" s="90" t="s">
        <v>286</v>
      </c>
      <c r="E142" s="90" t="s">
        <v>706</v>
      </c>
      <c r="F142" s="86">
        <f>SUM(F135:F141)</f>
        <v>199.13504</v>
      </c>
      <c r="G142" s="87">
        <f t="shared" si="13"/>
        <v>2.13314023116558</v>
      </c>
      <c r="H142" s="86">
        <f>SUM(H135:H141)</f>
        <v>158.685826034591</v>
      </c>
      <c r="I142" s="87">
        <f t="shared" si="19"/>
        <v>2.20995253633981</v>
      </c>
      <c r="J142" s="63">
        <f>SUM(J135:J141)</f>
        <v>175.60942</v>
      </c>
      <c r="K142" s="61">
        <f t="shared" si="20"/>
        <v>2.60042676696628</v>
      </c>
      <c r="L142" s="61">
        <f t="shared" si="21"/>
        <v>0.467286535800706</v>
      </c>
      <c r="M142" s="61">
        <f t="shared" si="17"/>
        <v>0.390474230626476</v>
      </c>
      <c r="N142" s="88"/>
      <c r="O142" s="60"/>
      <c r="P142" s="89">
        <v>140.523419978645</v>
      </c>
      <c r="Q142" s="89">
        <v>1.93523776704784</v>
      </c>
      <c r="R142" s="50">
        <f>J142-P142</f>
        <v>35.086000021355</v>
      </c>
    </row>
    <row r="143" spans="2:18">
      <c r="B143" s="82"/>
      <c r="C143" s="94">
        <v>6666020903</v>
      </c>
      <c r="D143" s="94" t="s">
        <v>707</v>
      </c>
      <c r="E143" s="94" t="s">
        <v>708</v>
      </c>
      <c r="F143" s="86">
        <v>0</v>
      </c>
      <c r="G143" s="87">
        <f t="shared" si="13"/>
        <v>0</v>
      </c>
      <c r="H143" s="86">
        <v>0</v>
      </c>
      <c r="I143" s="87">
        <f t="shared" si="19"/>
        <v>0</v>
      </c>
      <c r="J143" s="61">
        <v>0</v>
      </c>
      <c r="K143" s="61">
        <f t="shared" si="20"/>
        <v>0</v>
      </c>
      <c r="L143" s="61">
        <f t="shared" si="21"/>
        <v>0</v>
      </c>
      <c r="M143" s="61">
        <f t="shared" si="17"/>
        <v>0</v>
      </c>
      <c r="N143" s="88"/>
      <c r="O143" s="60"/>
      <c r="P143" s="89">
        <v>0</v>
      </c>
      <c r="Q143" s="89">
        <v>0</v>
      </c>
    </row>
    <row r="144" spans="2:18">
      <c r="B144" s="82" t="s">
        <v>285</v>
      </c>
      <c r="C144" s="83">
        <v>6666010302</v>
      </c>
      <c r="D144" s="83" t="s">
        <v>288</v>
      </c>
      <c r="E144" s="83" t="s">
        <v>709</v>
      </c>
      <c r="F144" s="86">
        <v>10.47401</v>
      </c>
      <c r="G144" s="87">
        <f t="shared" si="13"/>
        <v>0.11219789401519</v>
      </c>
      <c r="H144" s="86">
        <v>0.475911703371011</v>
      </c>
      <c r="I144" s="87">
        <f t="shared" si="19"/>
        <v>0.00662782746399354</v>
      </c>
      <c r="J144" s="61">
        <v>-0.00185</v>
      </c>
      <c r="K144" s="61">
        <f t="shared" si="20"/>
        <v>-2.73948260798744e-5</v>
      </c>
      <c r="L144" s="61">
        <f t="shared" si="21"/>
        <v>-0.11222528884127</v>
      </c>
      <c r="M144" s="61">
        <f t="shared" si="17"/>
        <v>-0.00665522229007341</v>
      </c>
      <c r="N144" s="88"/>
      <c r="O144" s="60"/>
      <c r="P144" s="89">
        <v>0.504880970899752</v>
      </c>
      <c r="Q144" s="89">
        <v>0.00695303831131825</v>
      </c>
    </row>
    <row r="145" spans="2:18">
      <c r="B145" s="82"/>
      <c r="C145" s="83">
        <v>6666010314</v>
      </c>
      <c r="D145" s="83" t="s">
        <v>290</v>
      </c>
      <c r="E145" s="83" t="s">
        <v>710</v>
      </c>
      <c r="F145" s="86">
        <v>0.07122</v>
      </c>
      <c r="G145" s="87">
        <f t="shared" si="13"/>
        <v>0.000762910672394031</v>
      </c>
      <c r="H145" s="86">
        <v>14.8957781456221</v>
      </c>
      <c r="I145" s="87">
        <f t="shared" si="19"/>
        <v>0.207447404196622</v>
      </c>
      <c r="J145" s="61">
        <v>4.83122</v>
      </c>
      <c r="K145" s="61">
        <f t="shared" si="20"/>
        <v>0.0715407738668167</v>
      </c>
      <c r="L145" s="61">
        <f t="shared" si="21"/>
        <v>0.0707778631944227</v>
      </c>
      <c r="M145" s="61">
        <f t="shared" si="17"/>
        <v>-0.135906630329805</v>
      </c>
      <c r="N145" s="88"/>
      <c r="O145" s="60"/>
      <c r="P145" s="89">
        <v>8.26661242082763</v>
      </c>
      <c r="Q145" s="89">
        <v>0.11384479942748</v>
      </c>
    </row>
    <row r="146" spans="2:18">
      <c r="B146" s="82"/>
      <c r="C146" s="83">
        <v>6666020401</v>
      </c>
      <c r="D146" s="83" t="s">
        <v>295</v>
      </c>
      <c r="E146" s="83" t="s">
        <v>711</v>
      </c>
      <c r="F146" s="86">
        <v>50.20457</v>
      </c>
      <c r="G146" s="87">
        <f t="shared" si="13"/>
        <v>0.537792786519983</v>
      </c>
      <c r="H146" s="86">
        <v>29.8993844726459</v>
      </c>
      <c r="I146" s="87">
        <f t="shared" si="19"/>
        <v>0.416396487332897</v>
      </c>
      <c r="J146" s="61">
        <v>42.87891</v>
      </c>
      <c r="K146" s="61">
        <f t="shared" si="20"/>
        <v>0.634951503753832</v>
      </c>
      <c r="L146" s="61">
        <f t="shared" si="21"/>
        <v>0.0971587172338483</v>
      </c>
      <c r="M146" s="61">
        <f t="shared" si="17"/>
        <v>0.218555016420935</v>
      </c>
      <c r="N146" s="88"/>
      <c r="O146" s="60"/>
      <c r="P146" s="89">
        <v>33.727355871088</v>
      </c>
      <c r="Q146" s="89">
        <v>0.464480958934185</v>
      </c>
    </row>
    <row r="147" spans="2:18">
      <c r="B147" s="82"/>
      <c r="C147" s="83">
        <v>6666020402</v>
      </c>
      <c r="D147" s="83" t="s">
        <v>712</v>
      </c>
      <c r="E147" s="83" t="s">
        <v>713</v>
      </c>
      <c r="F147" s="86">
        <v>0</v>
      </c>
      <c r="G147" s="87">
        <f t="shared" si="13"/>
        <v>0</v>
      </c>
      <c r="H147" s="86">
        <v>0</v>
      </c>
      <c r="I147" s="87">
        <f t="shared" si="19"/>
        <v>0</v>
      </c>
      <c r="J147" s="61">
        <v>0</v>
      </c>
      <c r="K147" s="61">
        <f t="shared" si="20"/>
        <v>0</v>
      </c>
      <c r="L147" s="61">
        <f t="shared" si="21"/>
        <v>0</v>
      </c>
      <c r="M147" s="61">
        <f t="shared" si="17"/>
        <v>0</v>
      </c>
      <c r="N147" s="88"/>
      <c r="O147" s="60"/>
      <c r="P147" s="89">
        <v>0</v>
      </c>
      <c r="Q147" s="89">
        <v>0</v>
      </c>
    </row>
    <row r="148" spans="2:18">
      <c r="B148" s="82"/>
      <c r="C148" s="83">
        <v>6666020502</v>
      </c>
      <c r="D148" s="83" t="s">
        <v>297</v>
      </c>
      <c r="E148" s="83" t="s">
        <v>714</v>
      </c>
      <c r="F148" s="86">
        <v>61.87846</v>
      </c>
      <c r="G148" s="87">
        <f t="shared" si="13"/>
        <v>0.662843829335961</v>
      </c>
      <c r="H148" s="86">
        <v>29.3291022279578</v>
      </c>
      <c r="I148" s="87">
        <f t="shared" si="19"/>
        <v>0.408454399973416</v>
      </c>
      <c r="J148" s="61">
        <v>43.60707</v>
      </c>
      <c r="K148" s="61">
        <f t="shared" si="20"/>
        <v>0.64573410729887</v>
      </c>
      <c r="L148" s="61">
        <f t="shared" si="21"/>
        <v>-0.0171097220370912</v>
      </c>
      <c r="M148" s="61">
        <f t="shared" si="17"/>
        <v>0.237279707325454</v>
      </c>
      <c r="N148" s="88"/>
      <c r="O148" s="60"/>
      <c r="P148" s="89">
        <v>31.3579087395338</v>
      </c>
      <c r="Q148" s="89">
        <v>0.431849789149791</v>
      </c>
    </row>
    <row r="149" spans="2:18">
      <c r="B149" s="82"/>
      <c r="C149" s="83">
        <v>6666020503</v>
      </c>
      <c r="D149" s="83" t="s">
        <v>299</v>
      </c>
      <c r="E149" s="83" t="s">
        <v>715</v>
      </c>
      <c r="F149" s="86">
        <v>0.33178</v>
      </c>
      <c r="G149" s="87">
        <f t="shared" si="13"/>
        <v>0.00355403682795411</v>
      </c>
      <c r="H149" s="86">
        <v>0.513845724873221</v>
      </c>
      <c r="I149" s="87">
        <f t="shared" si="19"/>
        <v>0.00715611905201542</v>
      </c>
      <c r="J149" s="61">
        <v>0.08867</v>
      </c>
      <c r="K149" s="61">
        <f t="shared" si="20"/>
        <v>0.00131302661000133</v>
      </c>
      <c r="L149" s="61">
        <f t="shared" si="21"/>
        <v>-0.00224101021795278</v>
      </c>
      <c r="M149" s="61">
        <f t="shared" si="17"/>
        <v>-0.00584309244201408</v>
      </c>
      <c r="N149" s="88"/>
      <c r="O149" s="60"/>
      <c r="P149" s="89">
        <v>0.545124077909957</v>
      </c>
      <c r="Q149" s="89">
        <v>0.00750725184071663</v>
      </c>
    </row>
    <row r="150" spans="2:18">
      <c r="B150" s="82"/>
      <c r="C150" s="83">
        <v>6666021500</v>
      </c>
      <c r="D150" s="83" t="s">
        <v>312</v>
      </c>
      <c r="E150" s="83" t="s">
        <v>716</v>
      </c>
      <c r="F150" s="86">
        <v>0</v>
      </c>
      <c r="G150" s="87">
        <f t="shared" si="13"/>
        <v>0</v>
      </c>
      <c r="H150" s="86">
        <v>0</v>
      </c>
      <c r="I150" s="87">
        <f t="shared" si="19"/>
        <v>0</v>
      </c>
      <c r="J150" s="61">
        <v>0</v>
      </c>
      <c r="K150" s="61">
        <f t="shared" si="20"/>
        <v>0</v>
      </c>
      <c r="L150" s="61">
        <f t="shared" si="21"/>
        <v>0</v>
      </c>
      <c r="M150" s="61">
        <f t="shared" si="17"/>
        <v>0</v>
      </c>
      <c r="N150" s="88"/>
      <c r="O150" s="60"/>
      <c r="P150" s="89">
        <v>0</v>
      </c>
      <c r="Q150" s="89">
        <v>0</v>
      </c>
    </row>
    <row r="151" spans="2:18">
      <c r="B151" s="82"/>
      <c r="C151" s="83">
        <v>6666021502</v>
      </c>
      <c r="D151" s="83" t="s">
        <v>301</v>
      </c>
      <c r="E151" s="83" t="s">
        <v>717</v>
      </c>
      <c r="F151" s="86">
        <v>6.24118</v>
      </c>
      <c r="G151" s="87">
        <f t="shared" si="13"/>
        <v>0.0668556982635802</v>
      </c>
      <c r="H151" s="86">
        <v>26.0805555555556</v>
      </c>
      <c r="I151" s="87">
        <f t="shared" si="19"/>
        <v>0.363213220357736</v>
      </c>
      <c r="J151" s="61">
        <v>26.10223</v>
      </c>
      <c r="K151" s="61">
        <f t="shared" si="20"/>
        <v>0.386522189809125</v>
      </c>
      <c r="L151" s="61">
        <f t="shared" si="21"/>
        <v>0.319666491545544</v>
      </c>
      <c r="M151" s="61">
        <f t="shared" si="17"/>
        <v>0.0233089694513884</v>
      </c>
      <c r="N151" s="88"/>
      <c r="O151" s="60"/>
      <c r="P151" s="89">
        <v>27.6681075863954</v>
      </c>
      <c r="Q151" s="89">
        <v>0.381035180840833</v>
      </c>
    </row>
    <row r="152" spans="2:18">
      <c r="B152" s="82"/>
      <c r="C152" s="83">
        <v>6666021503</v>
      </c>
      <c r="D152" s="83" t="s">
        <v>304</v>
      </c>
      <c r="E152" s="83" t="s">
        <v>719</v>
      </c>
      <c r="F152" s="86">
        <v>4.48499</v>
      </c>
      <c r="G152" s="87">
        <f t="shared" si="13"/>
        <v>0.0480433408674601</v>
      </c>
      <c r="H152" s="86">
        <v>4.48196764753102</v>
      </c>
      <c r="I152" s="87">
        <f t="shared" si="19"/>
        <v>0.0624185285981056</v>
      </c>
      <c r="J152" s="61">
        <v>5.8605</v>
      </c>
      <c r="K152" s="61">
        <f t="shared" si="20"/>
        <v>0.086782366616813</v>
      </c>
      <c r="L152" s="61">
        <f t="shared" si="21"/>
        <v>0.038739025749353</v>
      </c>
      <c r="M152" s="61">
        <f t="shared" si="17"/>
        <v>0.0243638380187074</v>
      </c>
      <c r="N152" s="88"/>
      <c r="O152" s="60"/>
      <c r="P152" s="89">
        <v>4.75478993560842</v>
      </c>
      <c r="Q152" s="89">
        <v>0.0654812490271497</v>
      </c>
    </row>
    <row r="153" spans="2:18">
      <c r="B153" s="82"/>
      <c r="C153" s="83">
        <v>6666021505</v>
      </c>
      <c r="D153" s="83" t="s">
        <v>403</v>
      </c>
      <c r="E153" s="83" t="s">
        <v>720</v>
      </c>
      <c r="F153" s="86">
        <v>0.12946</v>
      </c>
      <c r="G153" s="87">
        <f t="shared" si="13"/>
        <v>0.00138677921437983</v>
      </c>
      <c r="H153" s="86">
        <v>0</v>
      </c>
      <c r="I153" s="87">
        <f t="shared" si="19"/>
        <v>0</v>
      </c>
      <c r="J153" s="61">
        <v>0</v>
      </c>
      <c r="K153" s="61">
        <f t="shared" si="20"/>
        <v>0</v>
      </c>
      <c r="L153" s="61">
        <f t="shared" si="21"/>
        <v>-0.00138677921437983</v>
      </c>
      <c r="M153" s="61">
        <f t="shared" si="17"/>
        <v>0</v>
      </c>
      <c r="N153" s="88"/>
      <c r="O153" s="60"/>
      <c r="P153" s="89">
        <v>0</v>
      </c>
      <c r="Q153" s="89">
        <v>0</v>
      </c>
    </row>
    <row r="154" spans="2:18">
      <c r="B154" s="82"/>
      <c r="C154" s="83">
        <v>6666021506</v>
      </c>
      <c r="D154" s="83" t="s">
        <v>306</v>
      </c>
      <c r="E154" s="83" t="s">
        <v>721</v>
      </c>
      <c r="F154" s="86">
        <v>36.24569</v>
      </c>
      <c r="G154" s="87">
        <f t="shared" si="13"/>
        <v>0.388264865617602</v>
      </c>
      <c r="H154" s="86">
        <v>37.8260806</v>
      </c>
      <c r="I154" s="87">
        <f t="shared" si="19"/>
        <v>0.526788339265674</v>
      </c>
      <c r="J154" s="61">
        <v>37.75546</v>
      </c>
      <c r="K154" s="61">
        <f t="shared" si="20"/>
        <v>0.559083383927381</v>
      </c>
      <c r="L154" s="61">
        <f t="shared" si="21"/>
        <v>0.170818518309779</v>
      </c>
      <c r="M154" s="61">
        <f t="shared" si="17"/>
        <v>0.0322950446617072</v>
      </c>
      <c r="N154" s="88"/>
      <c r="O154" s="60"/>
      <c r="P154" s="89">
        <v>40.1285956268492</v>
      </c>
      <c r="Q154" s="89">
        <v>0.552636520001229</v>
      </c>
    </row>
    <row r="155" spans="2:18">
      <c r="B155" s="82"/>
      <c r="C155" s="83">
        <v>6666030300</v>
      </c>
      <c r="D155" s="83" t="s">
        <v>723</v>
      </c>
      <c r="E155" s="83" t="s">
        <v>309</v>
      </c>
      <c r="F155" s="86">
        <v>0</v>
      </c>
      <c r="G155" s="87">
        <f t="shared" si="13"/>
        <v>0</v>
      </c>
      <c r="H155" s="86">
        <v>0</v>
      </c>
      <c r="I155" s="87">
        <f t="shared" si="19"/>
        <v>0</v>
      </c>
      <c r="J155" s="61">
        <v>0</v>
      </c>
      <c r="K155" s="61">
        <f t="shared" si="20"/>
        <v>0</v>
      </c>
      <c r="L155" s="61">
        <f t="shared" si="21"/>
        <v>0</v>
      </c>
      <c r="M155" s="61">
        <f t="shared" si="17"/>
        <v>0</v>
      </c>
      <c r="N155" s="88"/>
      <c r="O155" s="60"/>
      <c r="P155" s="89">
        <v>0</v>
      </c>
      <c r="Q155" s="89">
        <v>0</v>
      </c>
    </row>
    <row r="156" spans="2:18">
      <c r="B156" s="82"/>
      <c r="C156" s="83">
        <v>6666091600</v>
      </c>
      <c r="D156" s="83" t="s">
        <v>310</v>
      </c>
      <c r="E156" s="83" t="s">
        <v>724</v>
      </c>
      <c r="F156" s="86">
        <v>0.59368</v>
      </c>
      <c r="G156" s="87">
        <f t="shared" si="13"/>
        <v>0.00635951710175356</v>
      </c>
      <c r="H156" s="86">
        <v>0.693157843847518</v>
      </c>
      <c r="I156" s="87">
        <f t="shared" si="19"/>
        <v>0.00965332552612944</v>
      </c>
      <c r="J156" s="61">
        <v>1.34211</v>
      </c>
      <c r="K156" s="61">
        <f t="shared" si="20"/>
        <v>0.0198739838000326</v>
      </c>
      <c r="L156" s="61">
        <f t="shared" si="21"/>
        <v>0.013514466698279</v>
      </c>
      <c r="M156" s="61">
        <f t="shared" si="17"/>
        <v>0.0102206582739031</v>
      </c>
      <c r="N156" s="88"/>
      <c r="O156" s="60"/>
      <c r="P156" s="89">
        <v>0.735351122297766</v>
      </c>
      <c r="Q156" s="89">
        <v>0.0101269899645761</v>
      </c>
    </row>
    <row r="157" spans="2:18">
      <c r="B157" s="82"/>
      <c r="C157" s="92" t="s">
        <v>777</v>
      </c>
      <c r="D157" s="92" t="s">
        <v>778</v>
      </c>
      <c r="E157" s="92" t="s">
        <v>825</v>
      </c>
      <c r="F157" s="86"/>
      <c r="G157" s="87"/>
      <c r="H157" s="86"/>
      <c r="I157" s="87"/>
      <c r="J157" s="61">
        <v>4.98384</v>
      </c>
      <c r="K157" s="61">
        <f t="shared" si="20"/>
        <v>0.0738007729783359</v>
      </c>
      <c r="L157" s="61">
        <f t="shared" si="21"/>
        <v>0.0738007729783359</v>
      </c>
      <c r="M157" s="61">
        <f t="shared" si="17"/>
        <v>0.0738007729783359</v>
      </c>
      <c r="N157" s="88"/>
      <c r="O157" s="60"/>
      <c r="P157" s="89"/>
      <c r="Q157" s="89"/>
    </row>
    <row r="158" spans="2:18">
      <c r="B158" s="82"/>
      <c r="C158" s="90" t="s">
        <v>269</v>
      </c>
      <c r="D158" s="90" t="s">
        <v>313</v>
      </c>
      <c r="E158" s="90" t="s">
        <v>725</v>
      </c>
      <c r="F158" s="86">
        <f>SUM(F144:F156)</f>
        <v>170.65504</v>
      </c>
      <c r="G158" s="87">
        <f>F158/$H$27*1000</f>
        <v>1.82806165843626</v>
      </c>
      <c r="H158" s="86">
        <f>SUM(H143:H156)</f>
        <v>144.195783921404</v>
      </c>
      <c r="I158" s="87">
        <f>H158/$J$27*1000</f>
        <v>2.00815565176659</v>
      </c>
      <c r="J158" s="63">
        <f>SUM(J143:J157)</f>
        <v>167.44816</v>
      </c>
      <c r="K158" s="61">
        <f t="shared" si="20"/>
        <v>2.47957471383513</v>
      </c>
      <c r="L158" s="61">
        <f t="shared" si="21"/>
        <v>0.651513055398869</v>
      </c>
      <c r="M158" s="61">
        <f t="shared" si="17"/>
        <v>0.471419062068541</v>
      </c>
      <c r="N158" s="88"/>
      <c r="O158" s="60"/>
      <c r="P158" s="89">
        <v>147.68872635141</v>
      </c>
      <c r="Q158" s="89">
        <v>2.03391577749728</v>
      </c>
      <c r="R158" s="50">
        <f>J158-P158</f>
        <v>19.75943364859</v>
      </c>
    </row>
    <row r="159" spans="2:18">
      <c r="B159" s="82"/>
      <c r="C159" s="95"/>
      <c r="D159" s="95"/>
      <c r="E159" s="96" t="s">
        <v>782</v>
      </c>
      <c r="F159" s="63">
        <f t="shared" ref="F159:J159" si="23">F38+F47+F52+F111+F116+F118+F120+F122+F126+F134+F142+F158</f>
        <v>2427.21521</v>
      </c>
      <c r="G159" s="87">
        <f>F159/$H$27*1000</f>
        <v>26.0003985945819</v>
      </c>
      <c r="H159" s="63">
        <f t="shared" si="23"/>
        <v>2346.76072500987</v>
      </c>
      <c r="I159" s="87">
        <f>H159/$J$27*1000</f>
        <v>32.6823758997081</v>
      </c>
      <c r="J159" s="63">
        <f>J38+J47+J52+J111+J116+J118+J120+J122+J126+J134+J142+J158</f>
        <v>1800.9288</v>
      </c>
      <c r="K159" s="61">
        <f t="shared" si="20"/>
        <v>26.6681790585065</v>
      </c>
      <c r="L159" s="61">
        <f t="shared" si="21"/>
        <v>0.667780463924601</v>
      </c>
      <c r="M159" s="61">
        <f t="shared" si="17"/>
        <v>-6.01419684120167</v>
      </c>
      <c r="N159" s="88"/>
      <c r="O159" s="60"/>
      <c r="P159" s="89">
        <v>0</v>
      </c>
      <c r="Q159" s="89">
        <v>0</v>
      </c>
    </row>
    <row r="160" spans="2:18">
      <c r="F160" s="97"/>
      <c r="G160" s="97"/>
      <c r="H160" s="97"/>
      <c r="I160" s="87">
        <f t="shared" ref="I160:I214" si="24">H160/$J$27*1000</f>
        <v>0</v>
      </c>
      <c r="J160" s="97"/>
      <c r="K160" s="61"/>
      <c r="L160" s="61">
        <f t="shared" ref="L160:L191" si="25">K160-G160</f>
        <v>0</v>
      </c>
      <c r="M160" s="61">
        <f t="shared" si="17"/>
        <v>0</v>
      </c>
      <c r="P160" s="89">
        <v>0</v>
      </c>
      <c r="Q160" s="89">
        <v>0</v>
      </c>
    </row>
    <row r="161" spans="2:17">
      <c r="B161" s="82" t="s">
        <v>55</v>
      </c>
      <c r="C161" s="83">
        <v>6666110110</v>
      </c>
      <c r="D161" s="83" t="s">
        <v>62</v>
      </c>
      <c r="E161" s="83" t="s">
        <v>727</v>
      </c>
      <c r="F161" s="86">
        <v>0.15655</v>
      </c>
      <c r="G161" s="87">
        <f t="shared" ref="G161:G224" si="26">F161/$H$27*1000</f>
        <v>0.00167696806744293</v>
      </c>
      <c r="H161" s="86">
        <v>0</v>
      </c>
      <c r="I161" s="87">
        <f t="shared" si="24"/>
        <v>0</v>
      </c>
      <c r="J161" s="98">
        <v>0.10992</v>
      </c>
      <c r="K161" s="61">
        <f t="shared" ref="K161:K191" si="27">J161*1000/$L$27</f>
        <v>0.00162769690956746</v>
      </c>
      <c r="L161" s="61">
        <f t="shared" si="25"/>
        <v>-4.92711578754738e-5</v>
      </c>
      <c r="M161" s="61">
        <f t="shared" si="17"/>
        <v>0.00162769690956746</v>
      </c>
      <c r="N161" s="88"/>
      <c r="O161" s="60"/>
      <c r="P161" s="89">
        <v>0</v>
      </c>
      <c r="Q161" s="89">
        <v>0</v>
      </c>
    </row>
    <row r="162" spans="2:17">
      <c r="B162" s="82"/>
      <c r="C162" s="83">
        <v>6666110112</v>
      </c>
      <c r="D162" s="83" t="s">
        <v>64</v>
      </c>
      <c r="E162" s="83" t="s">
        <v>316</v>
      </c>
      <c r="F162" s="86">
        <v>0.18426</v>
      </c>
      <c r="G162" s="87">
        <f t="shared" si="26"/>
        <v>0.00197379837819888</v>
      </c>
      <c r="H162" s="86">
        <v>0.29308</v>
      </c>
      <c r="I162" s="87">
        <f t="shared" si="24"/>
        <v>0.00408160517883483</v>
      </c>
      <c r="J162" s="98">
        <v>0.05406</v>
      </c>
      <c r="K162" s="61">
        <f t="shared" si="27"/>
        <v>0.000800521242096223</v>
      </c>
      <c r="L162" s="61">
        <f t="shared" si="25"/>
        <v>-0.00117327713610266</v>
      </c>
      <c r="M162" s="61">
        <f t="shared" ref="M162:M225" si="28">K162-I162</f>
        <v>-0.00328108393673861</v>
      </c>
      <c r="N162" s="88"/>
      <c r="O162" s="60"/>
      <c r="P162" s="89">
        <v>0.293</v>
      </c>
      <c r="Q162" s="89">
        <v>0.00403509013537521</v>
      </c>
    </row>
    <row r="163" spans="2:17">
      <c r="B163" s="82"/>
      <c r="C163" s="83">
        <v>6666110207</v>
      </c>
      <c r="D163" s="83" t="s">
        <v>68</v>
      </c>
      <c r="E163" s="83" t="s">
        <v>317</v>
      </c>
      <c r="F163" s="86">
        <v>0.00304</v>
      </c>
      <c r="G163" s="87">
        <f t="shared" si="26"/>
        <v>3.25645667520058e-5</v>
      </c>
      <c r="H163" s="86">
        <v>0</v>
      </c>
      <c r="I163" s="87">
        <f t="shared" si="24"/>
        <v>0</v>
      </c>
      <c r="J163" s="98">
        <v>4e-5</v>
      </c>
      <c r="K163" s="61">
        <f t="shared" si="27"/>
        <v>5.92320563889177e-7</v>
      </c>
      <c r="L163" s="61">
        <f t="shared" si="25"/>
        <v>-3.19722461881167e-5</v>
      </c>
      <c r="M163" s="61">
        <f t="shared" si="28"/>
        <v>5.92320563889177e-7</v>
      </c>
      <c r="N163" s="88"/>
      <c r="O163" s="60"/>
      <c r="P163" s="89">
        <v>0</v>
      </c>
      <c r="Q163" s="89">
        <v>0</v>
      </c>
    </row>
    <row r="164" spans="2:17">
      <c r="B164" s="82"/>
      <c r="C164" s="83">
        <v>6666110506</v>
      </c>
      <c r="D164" s="83" t="s">
        <v>70</v>
      </c>
      <c r="E164" s="83" t="s">
        <v>318</v>
      </c>
      <c r="F164" s="86">
        <v>0.16701</v>
      </c>
      <c r="G164" s="87">
        <f t="shared" si="26"/>
        <v>0.00178901588593832</v>
      </c>
      <c r="H164" s="86">
        <v>0</v>
      </c>
      <c r="I164" s="87">
        <f t="shared" si="24"/>
        <v>0</v>
      </c>
      <c r="J164" s="98">
        <v>0.10852</v>
      </c>
      <c r="K164" s="61">
        <f t="shared" si="27"/>
        <v>0.00160696568983134</v>
      </c>
      <c r="L164" s="61">
        <f t="shared" si="25"/>
        <v>-0.000182050196106983</v>
      </c>
      <c r="M164" s="61">
        <f t="shared" si="28"/>
        <v>0.00160696568983134</v>
      </c>
      <c r="N164" s="88"/>
      <c r="O164" s="60"/>
      <c r="P164" s="89">
        <v>0</v>
      </c>
      <c r="Q164" s="89">
        <v>0</v>
      </c>
    </row>
    <row r="165" spans="2:17">
      <c r="B165" s="82"/>
      <c r="C165" s="90" t="s">
        <v>319</v>
      </c>
      <c r="D165" s="90" t="s">
        <v>76</v>
      </c>
      <c r="E165" s="90" t="s">
        <v>320</v>
      </c>
      <c r="F165" s="86">
        <f>SUM(F161:F164)</f>
        <v>0.51086</v>
      </c>
      <c r="G165" s="87">
        <f t="shared" si="26"/>
        <v>0.00547234689833214</v>
      </c>
      <c r="H165" s="86">
        <f>SUM(H161:H164)</f>
        <v>0.29308</v>
      </c>
      <c r="I165" s="87">
        <f t="shared" si="24"/>
        <v>0.00408160517883483</v>
      </c>
      <c r="J165" s="98">
        <f>SUM(J161:J164)</f>
        <v>0.27254</v>
      </c>
      <c r="K165" s="61">
        <f t="shared" si="27"/>
        <v>0.00403577616205891</v>
      </c>
      <c r="L165" s="61">
        <f t="shared" si="25"/>
        <v>-0.00143657073627323</v>
      </c>
      <c r="M165" s="61">
        <f t="shared" si="28"/>
        <v>-4.58290167759234e-5</v>
      </c>
      <c r="N165" s="88"/>
      <c r="O165" s="60"/>
      <c r="P165" s="89">
        <v>0.293</v>
      </c>
      <c r="Q165" s="89">
        <v>0.00403509013537521</v>
      </c>
    </row>
    <row r="166" spans="2:17">
      <c r="B166" s="82" t="s">
        <v>78</v>
      </c>
      <c r="C166" s="83">
        <v>6666010380</v>
      </c>
      <c r="D166" s="83" t="s">
        <v>81</v>
      </c>
      <c r="E166" s="83" t="s">
        <v>321</v>
      </c>
      <c r="F166" s="86">
        <v>0</v>
      </c>
      <c r="G166" s="87">
        <f t="shared" si="26"/>
        <v>0</v>
      </c>
      <c r="H166" s="86">
        <v>0</v>
      </c>
      <c r="I166" s="87">
        <f t="shared" si="24"/>
        <v>0</v>
      </c>
      <c r="J166" s="98">
        <v>0</v>
      </c>
      <c r="K166" s="61">
        <f t="shared" si="27"/>
        <v>0</v>
      </c>
      <c r="L166" s="61">
        <f t="shared" si="25"/>
        <v>0</v>
      </c>
      <c r="M166" s="61">
        <f t="shared" si="28"/>
        <v>0</v>
      </c>
      <c r="N166" s="88"/>
      <c r="O166" s="60"/>
      <c r="P166" s="89">
        <v>0</v>
      </c>
      <c r="Q166" s="89">
        <v>0</v>
      </c>
    </row>
    <row r="167" spans="2:17">
      <c r="B167" s="82"/>
      <c r="C167" s="83">
        <v>5102040406</v>
      </c>
      <c r="D167" s="83" t="s">
        <v>322</v>
      </c>
      <c r="E167" s="83" t="s">
        <v>323</v>
      </c>
      <c r="F167" s="86">
        <v>0</v>
      </c>
      <c r="G167" s="87">
        <f t="shared" si="26"/>
        <v>0</v>
      </c>
      <c r="H167" s="86">
        <v>0</v>
      </c>
      <c r="I167" s="87">
        <f t="shared" si="24"/>
        <v>0</v>
      </c>
      <c r="J167" s="98">
        <v>-4.67161</v>
      </c>
      <c r="K167" s="61">
        <f t="shared" si="27"/>
        <v>-0.0691772667367579</v>
      </c>
      <c r="L167" s="61">
        <f t="shared" si="25"/>
        <v>-0.0691772667367579</v>
      </c>
      <c r="M167" s="61">
        <f t="shared" si="28"/>
        <v>-0.0691772667367579</v>
      </c>
      <c r="N167" s="88"/>
      <c r="O167" s="60"/>
      <c r="P167" s="89">
        <v>0</v>
      </c>
      <c r="Q167" s="89">
        <v>0</v>
      </c>
    </row>
    <row r="168" spans="2:17">
      <c r="B168" s="82"/>
      <c r="C168" s="90" t="s">
        <v>324</v>
      </c>
      <c r="D168" s="90" t="s">
        <v>97</v>
      </c>
      <c r="E168" s="90" t="s">
        <v>325</v>
      </c>
      <c r="F168" s="86">
        <f>F167+F166</f>
        <v>0</v>
      </c>
      <c r="G168" s="87">
        <f t="shared" si="26"/>
        <v>0</v>
      </c>
      <c r="H168" s="86">
        <f>SUM(H166:H167)</f>
        <v>0</v>
      </c>
      <c r="I168" s="87">
        <f t="shared" si="24"/>
        <v>0</v>
      </c>
      <c r="J168" s="98">
        <f>SUM(J166:J167)</f>
        <v>-4.67161</v>
      </c>
      <c r="K168" s="61">
        <f t="shared" si="27"/>
        <v>-0.0691772667367579</v>
      </c>
      <c r="L168" s="61">
        <f t="shared" si="25"/>
        <v>-0.0691772667367579</v>
      </c>
      <c r="M168" s="61">
        <f t="shared" si="28"/>
        <v>-0.0691772667367579</v>
      </c>
      <c r="N168" s="88"/>
      <c r="O168" s="60"/>
      <c r="P168" s="89">
        <v>0</v>
      </c>
      <c r="Q168" s="89">
        <v>0</v>
      </c>
    </row>
    <row r="169" spans="2:17">
      <c r="B169" s="82" t="s">
        <v>111</v>
      </c>
      <c r="C169" s="83">
        <v>6666029996</v>
      </c>
      <c r="D169" s="83" t="s">
        <v>190</v>
      </c>
      <c r="E169" s="83" t="s">
        <v>728</v>
      </c>
      <c r="F169" s="86">
        <v>0.01342</v>
      </c>
      <c r="G169" s="87">
        <f t="shared" si="26"/>
        <v>0.000143755422964447</v>
      </c>
      <c r="H169" s="86">
        <v>0</v>
      </c>
      <c r="I169" s="87">
        <f t="shared" si="24"/>
        <v>0</v>
      </c>
      <c r="J169" s="98">
        <v>0.02067</v>
      </c>
      <c r="K169" s="61">
        <f t="shared" si="27"/>
        <v>0.000306081651389732</v>
      </c>
      <c r="L169" s="61">
        <f t="shared" si="25"/>
        <v>0.000162326228425285</v>
      </c>
      <c r="M169" s="61">
        <f t="shared" si="28"/>
        <v>0.000306081651389732</v>
      </c>
      <c r="N169" s="88"/>
      <c r="O169" s="60"/>
      <c r="P169" s="89">
        <v>0</v>
      </c>
      <c r="Q169" s="89">
        <v>0</v>
      </c>
    </row>
    <row r="170" spans="2:17">
      <c r="B170" s="82"/>
      <c r="C170" s="83">
        <v>6666029700</v>
      </c>
      <c r="D170" s="83" t="s">
        <v>186</v>
      </c>
      <c r="E170" s="83" t="s">
        <v>729</v>
      </c>
      <c r="F170" s="86">
        <v>47.56036</v>
      </c>
      <c r="G170" s="87">
        <f t="shared" si="26"/>
        <v>0.509467933542575</v>
      </c>
      <c r="H170" s="86">
        <v>5.48764</v>
      </c>
      <c r="I170" s="87">
        <f t="shared" si="24"/>
        <v>0.0764241157485368</v>
      </c>
      <c r="J170" s="98">
        <v>92.74974</v>
      </c>
      <c r="K170" s="61">
        <f t="shared" si="27"/>
        <v>1.37343945743436</v>
      </c>
      <c r="L170" s="61">
        <f t="shared" si="25"/>
        <v>0.863971523891788</v>
      </c>
      <c r="M170" s="61">
        <f t="shared" si="28"/>
        <v>1.29701534168583</v>
      </c>
      <c r="N170" s="91">
        <f>L170*$L$27</f>
        <v>58344.8609799363</v>
      </c>
      <c r="O170" s="60"/>
      <c r="P170" s="89">
        <v>5.488</v>
      </c>
      <c r="Q170" s="89">
        <v>0.0755787531158333</v>
      </c>
    </row>
    <row r="171" spans="2:17">
      <c r="B171" s="82"/>
      <c r="C171" s="83">
        <v>6666010322</v>
      </c>
      <c r="D171" s="83" t="s">
        <v>138</v>
      </c>
      <c r="E171" s="83" t="s">
        <v>328</v>
      </c>
      <c r="F171" s="86">
        <v>0.07768</v>
      </c>
      <c r="G171" s="87">
        <f t="shared" si="26"/>
        <v>0.000832110376742044</v>
      </c>
      <c r="H171" s="86">
        <v>3.07489</v>
      </c>
      <c r="I171" s="87">
        <f t="shared" si="24"/>
        <v>0.0428227342307474</v>
      </c>
      <c r="J171" s="98">
        <v>-0.32138</v>
      </c>
      <c r="K171" s="61">
        <f t="shared" si="27"/>
        <v>-0.00475899957056759</v>
      </c>
      <c r="L171" s="61">
        <f t="shared" si="25"/>
        <v>-0.00559110994730963</v>
      </c>
      <c r="M171" s="61">
        <f t="shared" si="28"/>
        <v>-0.047581733801315</v>
      </c>
      <c r="N171" s="88"/>
      <c r="O171" s="60"/>
      <c r="P171" s="89">
        <v>3.075</v>
      </c>
      <c r="Q171" s="89">
        <v>0.0423477889634088</v>
      </c>
    </row>
    <row r="172" spans="2:17">
      <c r="B172" s="82"/>
      <c r="C172" s="83">
        <v>6666020495</v>
      </c>
      <c r="D172" s="83" t="s">
        <v>161</v>
      </c>
      <c r="E172" s="83" t="s">
        <v>731</v>
      </c>
      <c r="F172" s="86">
        <v>0.00213</v>
      </c>
      <c r="G172" s="87">
        <f t="shared" si="26"/>
        <v>2.28166207834778e-5</v>
      </c>
      <c r="H172" s="86">
        <v>0</v>
      </c>
      <c r="I172" s="87">
        <f t="shared" si="24"/>
        <v>0</v>
      </c>
      <c r="J172" s="98">
        <v>0.00093</v>
      </c>
      <c r="K172" s="61">
        <f t="shared" si="27"/>
        <v>1.37714531104234e-5</v>
      </c>
      <c r="L172" s="61">
        <f t="shared" si="25"/>
        <v>-9.0451676730544e-6</v>
      </c>
      <c r="M172" s="61">
        <f t="shared" si="28"/>
        <v>1.37714531104234e-5</v>
      </c>
      <c r="N172" s="88"/>
      <c r="O172" s="60"/>
      <c r="P172" s="89">
        <v>0</v>
      </c>
      <c r="Q172" s="89">
        <v>0</v>
      </c>
    </row>
    <row r="173" spans="2:17">
      <c r="B173" s="82"/>
      <c r="C173" s="83">
        <v>5301060000</v>
      </c>
      <c r="D173" s="83" t="s">
        <v>124</v>
      </c>
      <c r="E173" s="83" t="s">
        <v>330</v>
      </c>
      <c r="F173" s="86">
        <v>0</v>
      </c>
      <c r="G173" s="87">
        <f t="shared" si="26"/>
        <v>0</v>
      </c>
      <c r="H173" s="86">
        <v>0</v>
      </c>
      <c r="I173" s="87">
        <f t="shared" si="24"/>
        <v>0</v>
      </c>
      <c r="J173" s="98">
        <v>0</v>
      </c>
      <c r="K173" s="61">
        <f t="shared" si="27"/>
        <v>0</v>
      </c>
      <c r="L173" s="61">
        <f t="shared" si="25"/>
        <v>0</v>
      </c>
      <c r="M173" s="61">
        <f t="shared" si="28"/>
        <v>0</v>
      </c>
      <c r="N173" s="88"/>
      <c r="O173" s="60"/>
      <c r="P173" s="89">
        <v>0</v>
      </c>
      <c r="Q173" s="89">
        <v>0</v>
      </c>
    </row>
    <row r="174" spans="2:17">
      <c r="B174" s="82"/>
      <c r="C174" s="83">
        <v>5601050000</v>
      </c>
      <c r="D174" s="83" t="s">
        <v>130</v>
      </c>
      <c r="E174" s="83" t="s">
        <v>732</v>
      </c>
      <c r="F174" s="86">
        <v>0.01758</v>
      </c>
      <c r="G174" s="87">
        <f t="shared" si="26"/>
        <v>0.000188317461677718</v>
      </c>
      <c r="H174" s="86">
        <v>0</v>
      </c>
      <c r="I174" s="87">
        <f t="shared" si="24"/>
        <v>0</v>
      </c>
      <c r="J174" s="98">
        <v>0</v>
      </c>
      <c r="K174" s="61">
        <f t="shared" si="27"/>
        <v>0</v>
      </c>
      <c r="L174" s="61">
        <f t="shared" si="25"/>
        <v>-0.000188317461677718</v>
      </c>
      <c r="M174" s="61">
        <f t="shared" si="28"/>
        <v>0</v>
      </c>
      <c r="N174" s="88"/>
      <c r="O174" s="60"/>
      <c r="P174" s="89">
        <v>0</v>
      </c>
      <c r="Q174" s="89">
        <v>0</v>
      </c>
    </row>
    <row r="175" spans="2:17">
      <c r="B175" s="82"/>
      <c r="C175" s="83">
        <v>5601050100</v>
      </c>
      <c r="D175" s="83" t="s">
        <v>132</v>
      </c>
      <c r="E175" s="83" t="s">
        <v>733</v>
      </c>
      <c r="F175" s="86">
        <v>0.04163</v>
      </c>
      <c r="G175" s="87">
        <f t="shared" si="26"/>
        <v>0.000445941747988817</v>
      </c>
      <c r="H175" s="86">
        <v>0</v>
      </c>
      <c r="I175" s="87">
        <f t="shared" si="24"/>
        <v>0</v>
      </c>
      <c r="J175" s="98">
        <v>57.01046</v>
      </c>
      <c r="K175" s="61">
        <f t="shared" si="27"/>
        <v>0.844211695369534</v>
      </c>
      <c r="L175" s="61">
        <f t="shared" si="25"/>
        <v>0.843765753621545</v>
      </c>
      <c r="M175" s="61">
        <f t="shared" si="28"/>
        <v>0.844211695369534</v>
      </c>
      <c r="N175" s="91">
        <f>L175*$L$27</f>
        <v>56980.3451078166</v>
      </c>
      <c r="O175" s="60"/>
      <c r="P175" s="89">
        <v>0</v>
      </c>
      <c r="Q175" s="89">
        <v>0</v>
      </c>
    </row>
    <row r="176" spans="2:17">
      <c r="B176" s="82"/>
      <c r="C176" s="83">
        <v>5601080000</v>
      </c>
      <c r="D176" s="83" t="s">
        <v>333</v>
      </c>
      <c r="E176" s="83" t="s">
        <v>734</v>
      </c>
      <c r="F176" s="86">
        <v>0.00377</v>
      </c>
      <c r="G176" s="87">
        <f t="shared" si="26"/>
        <v>4.0384347583902e-5</v>
      </c>
      <c r="H176" s="86">
        <v>0</v>
      </c>
      <c r="I176" s="87">
        <f t="shared" si="24"/>
        <v>0</v>
      </c>
      <c r="J176" s="98">
        <v>0</v>
      </c>
      <c r="K176" s="61">
        <f t="shared" si="27"/>
        <v>0</v>
      </c>
      <c r="L176" s="61">
        <f t="shared" si="25"/>
        <v>-4.0384347583902e-5</v>
      </c>
      <c r="M176" s="61">
        <f t="shared" si="28"/>
        <v>0</v>
      </c>
      <c r="N176" s="88"/>
      <c r="O176" s="60"/>
      <c r="P176" s="89">
        <v>0</v>
      </c>
      <c r="Q176" s="89">
        <v>0</v>
      </c>
    </row>
    <row r="177" spans="2:17">
      <c r="B177" s="82"/>
      <c r="C177" s="83">
        <v>6666020101</v>
      </c>
      <c r="D177" s="83" t="s">
        <v>140</v>
      </c>
      <c r="E177" s="83" t="s">
        <v>335</v>
      </c>
      <c r="F177" s="86">
        <v>0</v>
      </c>
      <c r="G177" s="87">
        <f t="shared" si="26"/>
        <v>0</v>
      </c>
      <c r="H177" s="86">
        <v>0.79074</v>
      </c>
      <c r="I177" s="87">
        <f t="shared" si="24"/>
        <v>0.0110123122666571</v>
      </c>
      <c r="J177" s="98">
        <v>0.06065</v>
      </c>
      <c r="K177" s="61">
        <f t="shared" si="27"/>
        <v>0.000898106054996964</v>
      </c>
      <c r="L177" s="61">
        <f t="shared" si="25"/>
        <v>0.000898106054996964</v>
      </c>
      <c r="M177" s="61">
        <f t="shared" si="28"/>
        <v>-0.0101142062116601</v>
      </c>
      <c r="N177" s="88"/>
      <c r="O177" s="60"/>
      <c r="P177" s="89">
        <v>0.791</v>
      </c>
      <c r="Q177" s="89">
        <v>0.0108933662016443</v>
      </c>
    </row>
    <row r="178" spans="2:17">
      <c r="B178" s="82"/>
      <c r="C178" s="99">
        <v>6666021200</v>
      </c>
      <c r="D178" s="99" t="s">
        <v>336</v>
      </c>
      <c r="E178" s="99" t="s">
        <v>337</v>
      </c>
      <c r="F178" s="86">
        <v>0</v>
      </c>
      <c r="G178" s="87">
        <f t="shared" si="26"/>
        <v>0</v>
      </c>
      <c r="H178" s="86">
        <v>2.69917</v>
      </c>
      <c r="I178" s="87">
        <f t="shared" si="24"/>
        <v>0.0375902356030968</v>
      </c>
      <c r="J178" s="98">
        <v>-2.26395</v>
      </c>
      <c r="K178" s="61">
        <f t="shared" si="27"/>
        <v>-0.0335246035154225</v>
      </c>
      <c r="L178" s="61">
        <f t="shared" si="25"/>
        <v>-0.0335246035154225</v>
      </c>
      <c r="M178" s="61">
        <f t="shared" si="28"/>
        <v>-0.0711148391185193</v>
      </c>
      <c r="N178" s="88"/>
      <c r="O178" s="60"/>
      <c r="P178" s="89">
        <v>2.699</v>
      </c>
      <c r="Q178" s="89">
        <v>0.0371696528169887</v>
      </c>
    </row>
    <row r="179" spans="2:17">
      <c r="B179" s="82"/>
      <c r="C179" s="83">
        <v>6666020201</v>
      </c>
      <c r="D179" s="83" t="s">
        <v>143</v>
      </c>
      <c r="E179" s="83" t="s">
        <v>635</v>
      </c>
      <c r="F179" s="86">
        <v>0.07199</v>
      </c>
      <c r="G179" s="87">
        <f t="shared" si="26"/>
        <v>0.000771158934367401</v>
      </c>
      <c r="H179" s="86">
        <v>0</v>
      </c>
      <c r="I179" s="87">
        <f t="shared" si="24"/>
        <v>0</v>
      </c>
      <c r="J179" s="98">
        <v>0.27436</v>
      </c>
      <c r="K179" s="61">
        <f t="shared" si="27"/>
        <v>0.00406272674771586</v>
      </c>
      <c r="L179" s="61">
        <f t="shared" si="25"/>
        <v>0.00329156781334846</v>
      </c>
      <c r="M179" s="61">
        <f t="shared" si="28"/>
        <v>0.00406272674771586</v>
      </c>
      <c r="N179" s="88"/>
      <c r="O179" s="60"/>
      <c r="P179" s="89">
        <v>0</v>
      </c>
      <c r="Q179" s="89">
        <v>0</v>
      </c>
    </row>
    <row r="180" spans="2:17">
      <c r="B180" s="82"/>
      <c r="C180" s="83">
        <v>6666020202</v>
      </c>
      <c r="D180" s="83" t="s">
        <v>146</v>
      </c>
      <c r="E180" s="83" t="s">
        <v>636</v>
      </c>
      <c r="F180" s="86">
        <v>0</v>
      </c>
      <c r="G180" s="87">
        <f t="shared" si="26"/>
        <v>0</v>
      </c>
      <c r="H180" s="86">
        <v>0.97161</v>
      </c>
      <c r="I180" s="87">
        <f t="shared" si="24"/>
        <v>0.0135312147120503</v>
      </c>
      <c r="J180" s="98">
        <v>0</v>
      </c>
      <c r="K180" s="61">
        <f t="shared" si="27"/>
        <v>0</v>
      </c>
      <c r="L180" s="61">
        <f t="shared" si="25"/>
        <v>0</v>
      </c>
      <c r="M180" s="61">
        <f t="shared" si="28"/>
        <v>-0.0135312147120503</v>
      </c>
      <c r="N180" s="88"/>
      <c r="O180" s="60"/>
      <c r="P180" s="89">
        <v>0.972</v>
      </c>
      <c r="Q180" s="89">
        <v>0.0133860328040434</v>
      </c>
    </row>
    <row r="181" spans="2:17">
      <c r="B181" s="82"/>
      <c r="C181" s="83">
        <v>6666020204</v>
      </c>
      <c r="D181" s="83" t="s">
        <v>148</v>
      </c>
      <c r="E181" s="83" t="s">
        <v>340</v>
      </c>
      <c r="F181" s="86">
        <v>0</v>
      </c>
      <c r="G181" s="87">
        <f t="shared" si="26"/>
        <v>0</v>
      </c>
      <c r="H181" s="86">
        <v>0.53691</v>
      </c>
      <c r="I181" s="87">
        <f t="shared" si="24"/>
        <v>0.00747732576964723</v>
      </c>
      <c r="J181" s="98">
        <v>0.01349</v>
      </c>
      <c r="K181" s="61">
        <f t="shared" si="27"/>
        <v>0.000199760110171625</v>
      </c>
      <c r="L181" s="61">
        <f t="shared" si="25"/>
        <v>0.000199760110171625</v>
      </c>
      <c r="M181" s="61">
        <f t="shared" si="28"/>
        <v>-0.0072775656594756</v>
      </c>
      <c r="N181" s="88"/>
      <c r="O181" s="60"/>
      <c r="P181" s="89">
        <v>0.537</v>
      </c>
      <c r="Q181" s="89">
        <v>0.00739536997507333</v>
      </c>
    </row>
    <row r="182" spans="2:17">
      <c r="B182" s="82"/>
      <c r="C182" s="83">
        <v>6666020301</v>
      </c>
      <c r="D182" s="83" t="s">
        <v>341</v>
      </c>
      <c r="E182" s="83" t="s">
        <v>342</v>
      </c>
      <c r="F182" s="86">
        <v>0.20106</v>
      </c>
      <c r="G182" s="87">
        <f t="shared" si="26"/>
        <v>0.00215376045761786</v>
      </c>
      <c r="H182" s="86">
        <v>0.35644</v>
      </c>
      <c r="I182" s="87">
        <f t="shared" si="24"/>
        <v>0.00496399396050187</v>
      </c>
      <c r="J182" s="98">
        <v>-0.05592</v>
      </c>
      <c r="K182" s="61">
        <f t="shared" si="27"/>
        <v>-0.000828064148317069</v>
      </c>
      <c r="L182" s="61">
        <f t="shared" si="25"/>
        <v>-0.00298182460593493</v>
      </c>
      <c r="M182" s="61">
        <f t="shared" si="28"/>
        <v>-0.00579205810881894</v>
      </c>
      <c r="N182" s="88"/>
      <c r="O182" s="60"/>
      <c r="P182" s="89">
        <v>0.356</v>
      </c>
      <c r="Q182" s="89">
        <v>0.00490270337267431</v>
      </c>
    </row>
    <row r="183" spans="2:17">
      <c r="B183" s="82"/>
      <c r="C183" s="83">
        <v>6666020403</v>
      </c>
      <c r="D183" s="83" t="s">
        <v>157</v>
      </c>
      <c r="E183" s="83" t="s">
        <v>343</v>
      </c>
      <c r="F183" s="86">
        <v>0</v>
      </c>
      <c r="G183" s="87">
        <f t="shared" si="26"/>
        <v>0</v>
      </c>
      <c r="H183" s="86">
        <v>0</v>
      </c>
      <c r="I183" s="87">
        <f t="shared" si="24"/>
        <v>0</v>
      </c>
      <c r="J183" s="98">
        <v>0</v>
      </c>
      <c r="K183" s="61">
        <f t="shared" si="27"/>
        <v>0</v>
      </c>
      <c r="L183" s="61">
        <f t="shared" si="25"/>
        <v>0</v>
      </c>
      <c r="M183" s="61">
        <f t="shared" si="28"/>
        <v>0</v>
      </c>
      <c r="N183" s="88"/>
      <c r="O183" s="60"/>
      <c r="P183" s="89">
        <v>0</v>
      </c>
      <c r="Q183" s="89">
        <v>0</v>
      </c>
    </row>
    <row r="184" spans="2:17">
      <c r="B184" s="82"/>
      <c r="C184" s="83">
        <v>6666020504</v>
      </c>
      <c r="D184" s="83" t="s">
        <v>163</v>
      </c>
      <c r="E184" s="83" t="s">
        <v>344</v>
      </c>
      <c r="F184" s="86">
        <v>0</v>
      </c>
      <c r="G184" s="87">
        <f t="shared" si="26"/>
        <v>0</v>
      </c>
      <c r="H184" s="86">
        <v>0</v>
      </c>
      <c r="I184" s="87">
        <f t="shared" si="24"/>
        <v>0</v>
      </c>
      <c r="J184" s="98">
        <v>0</v>
      </c>
      <c r="K184" s="61">
        <f t="shared" si="27"/>
        <v>0</v>
      </c>
      <c r="L184" s="61">
        <f t="shared" si="25"/>
        <v>0</v>
      </c>
      <c r="M184" s="61">
        <f t="shared" si="28"/>
        <v>0</v>
      </c>
      <c r="N184" s="88"/>
      <c r="O184" s="60"/>
      <c r="P184" s="89">
        <v>0</v>
      </c>
      <c r="Q184" s="89">
        <v>0</v>
      </c>
    </row>
    <row r="185" spans="2:17">
      <c r="B185" s="82"/>
      <c r="C185" s="83">
        <v>6666020508</v>
      </c>
      <c r="D185" s="83" t="s">
        <v>165</v>
      </c>
      <c r="E185" s="83" t="s">
        <v>345</v>
      </c>
      <c r="F185" s="86">
        <v>0.02576</v>
      </c>
      <c r="G185" s="87">
        <f t="shared" si="26"/>
        <v>0.000275941855109102</v>
      </c>
      <c r="H185" s="86">
        <v>0.02195</v>
      </c>
      <c r="I185" s="87">
        <f t="shared" si="24"/>
        <v>0.0003056886641034</v>
      </c>
      <c r="J185" s="98">
        <v>-0.00138</v>
      </c>
      <c r="K185" s="61">
        <f t="shared" si="27"/>
        <v>-2.04350594541766e-5</v>
      </c>
      <c r="L185" s="61">
        <f t="shared" si="25"/>
        <v>-0.000296376914563279</v>
      </c>
      <c r="M185" s="61">
        <f t="shared" si="28"/>
        <v>-0.000326123723557577</v>
      </c>
      <c r="N185" s="88"/>
      <c r="O185" s="60"/>
      <c r="P185" s="89">
        <v>0.022</v>
      </c>
      <c r="Q185" s="89">
        <v>0.000302976051120323</v>
      </c>
    </row>
    <row r="186" spans="2:17">
      <c r="B186" s="82"/>
      <c r="C186" s="99">
        <v>6666020601</v>
      </c>
      <c r="D186" s="99" t="s">
        <v>346</v>
      </c>
      <c r="E186" s="99" t="s">
        <v>735</v>
      </c>
      <c r="F186" s="86">
        <v>0</v>
      </c>
      <c r="G186" s="87">
        <f t="shared" si="26"/>
        <v>0</v>
      </c>
      <c r="H186" s="86">
        <v>0.79658</v>
      </c>
      <c r="I186" s="87">
        <f t="shared" si="24"/>
        <v>0.0110936435558764</v>
      </c>
      <c r="J186" s="98">
        <v>0</v>
      </c>
      <c r="K186" s="61">
        <f t="shared" si="27"/>
        <v>0</v>
      </c>
      <c r="L186" s="61">
        <f t="shared" si="25"/>
        <v>0</v>
      </c>
      <c r="M186" s="61">
        <f t="shared" si="28"/>
        <v>-0.0110936435558764</v>
      </c>
      <c r="N186" s="88"/>
      <c r="O186" s="60"/>
      <c r="P186" s="89">
        <v>0</v>
      </c>
      <c r="Q186" s="89">
        <v>0</v>
      </c>
    </row>
    <row r="187" spans="2:17">
      <c r="B187" s="82"/>
      <c r="C187" s="99">
        <v>6666020602</v>
      </c>
      <c r="D187" s="99" t="s">
        <v>167</v>
      </c>
      <c r="E187" s="99" t="s">
        <v>643</v>
      </c>
      <c r="F187" s="86">
        <v>0</v>
      </c>
      <c r="G187" s="87">
        <f t="shared" si="26"/>
        <v>0</v>
      </c>
      <c r="H187" s="86">
        <v>0</v>
      </c>
      <c r="I187" s="87">
        <f t="shared" si="24"/>
        <v>0</v>
      </c>
      <c r="J187" s="98">
        <v>0</v>
      </c>
      <c r="K187" s="61">
        <f t="shared" si="27"/>
        <v>0</v>
      </c>
      <c r="L187" s="61">
        <f t="shared" si="25"/>
        <v>0</v>
      </c>
      <c r="M187" s="61">
        <f t="shared" si="28"/>
        <v>0</v>
      </c>
      <c r="N187" s="88"/>
      <c r="O187" s="60"/>
      <c r="P187" s="89">
        <v>0.797</v>
      </c>
      <c r="Q187" s="89">
        <v>0.0109759960337681</v>
      </c>
    </row>
    <row r="188" spans="2:17">
      <c r="B188" s="82"/>
      <c r="C188" s="83">
        <v>6666020701</v>
      </c>
      <c r="D188" s="83" t="s">
        <v>170</v>
      </c>
      <c r="E188" s="83" t="s">
        <v>348</v>
      </c>
      <c r="F188" s="86">
        <v>27.85808</v>
      </c>
      <c r="G188" s="87">
        <f t="shared" si="26"/>
        <v>0.298416547941684</v>
      </c>
      <c r="H188" s="86">
        <v>20.13725</v>
      </c>
      <c r="I188" s="87">
        <f t="shared" si="24"/>
        <v>0.280443236957458</v>
      </c>
      <c r="J188" s="98">
        <v>20.18261</v>
      </c>
      <c r="K188" s="61">
        <f t="shared" si="27"/>
        <v>0.298864373398883</v>
      </c>
      <c r="L188" s="61">
        <f t="shared" si="25"/>
        <v>0.000447825457199735</v>
      </c>
      <c r="M188" s="61">
        <f t="shared" si="28"/>
        <v>0.0184211364414255</v>
      </c>
      <c r="N188" s="88"/>
      <c r="O188" s="60"/>
      <c r="P188" s="89">
        <v>20.137</v>
      </c>
      <c r="Q188" s="89">
        <v>0.277319488245906</v>
      </c>
    </row>
    <row r="189" spans="2:17">
      <c r="B189" s="82"/>
      <c r="C189" s="83">
        <v>6666020801</v>
      </c>
      <c r="D189" s="83" t="s">
        <v>349</v>
      </c>
      <c r="E189" s="83" t="s">
        <v>736</v>
      </c>
      <c r="F189" s="86">
        <v>0.39344</v>
      </c>
      <c r="G189" s="87">
        <f t="shared" si="26"/>
        <v>0.00421454050753591</v>
      </c>
      <c r="H189" s="86">
        <v>0.96587</v>
      </c>
      <c r="I189" s="87">
        <f t="shared" si="24"/>
        <v>0.013451276081893</v>
      </c>
      <c r="J189" s="98">
        <v>0</v>
      </c>
      <c r="K189" s="61">
        <f t="shared" si="27"/>
        <v>0</v>
      </c>
      <c r="L189" s="61">
        <f t="shared" si="25"/>
        <v>-0.00421454050753591</v>
      </c>
      <c r="M189" s="61">
        <f t="shared" si="28"/>
        <v>-0.013451276081893</v>
      </c>
      <c r="N189" s="88"/>
      <c r="O189" s="60"/>
      <c r="P189" s="89">
        <v>0.966</v>
      </c>
      <c r="Q189" s="89">
        <v>0.0133034029719196</v>
      </c>
    </row>
    <row r="190" spans="2:17">
      <c r="B190" s="82"/>
      <c r="C190" s="83">
        <v>6666020803</v>
      </c>
      <c r="D190" s="83" t="s">
        <v>174</v>
      </c>
      <c r="E190" s="83" t="s">
        <v>645</v>
      </c>
      <c r="F190" s="86">
        <v>-0.02423</v>
      </c>
      <c r="G190" s="87">
        <f t="shared" si="26"/>
        <v>-0.000259552451447731</v>
      </c>
      <c r="H190" s="86">
        <v>0</v>
      </c>
      <c r="I190" s="87">
        <f t="shared" si="24"/>
        <v>0</v>
      </c>
      <c r="J190" s="98">
        <v>0.31615</v>
      </c>
      <c r="K190" s="61">
        <f t="shared" si="27"/>
        <v>0.00468155365683908</v>
      </c>
      <c r="L190" s="61">
        <f t="shared" si="25"/>
        <v>0.00494110610828681</v>
      </c>
      <c r="M190" s="61">
        <f t="shared" si="28"/>
        <v>0.00468155365683908</v>
      </c>
      <c r="N190" s="88"/>
      <c r="O190" s="60"/>
      <c r="P190" s="89">
        <v>0</v>
      </c>
      <c r="Q190" s="89">
        <v>0</v>
      </c>
    </row>
    <row r="191" spans="2:17">
      <c r="B191" s="82"/>
      <c r="C191" s="83">
        <v>6666021100</v>
      </c>
      <c r="D191" s="83" t="s">
        <v>176</v>
      </c>
      <c r="E191" s="83" t="s">
        <v>352</v>
      </c>
      <c r="F191" s="86">
        <v>-1.79677</v>
      </c>
      <c r="G191" s="87">
        <f t="shared" si="26"/>
        <v>-0.0192470515141452</v>
      </c>
      <c r="H191" s="86">
        <v>1.10613</v>
      </c>
      <c r="I191" s="87">
        <f t="shared" si="24"/>
        <v>0.0154046196822184</v>
      </c>
      <c r="J191" s="98">
        <v>2.42819</v>
      </c>
      <c r="K191" s="61">
        <f t="shared" si="27"/>
        <v>0.0359566717507515</v>
      </c>
      <c r="L191" s="61">
        <f t="shared" si="25"/>
        <v>0.0552037232648967</v>
      </c>
      <c r="M191" s="61">
        <f t="shared" si="28"/>
        <v>0.0205520520685331</v>
      </c>
      <c r="N191" s="88"/>
      <c r="O191" s="60"/>
      <c r="P191" s="89">
        <v>8.506</v>
      </c>
      <c r="Q191" s="89">
        <v>0.117141558674067</v>
      </c>
    </row>
    <row r="192" spans="2:17">
      <c r="B192" s="82"/>
      <c r="C192" s="83">
        <v>6666021102</v>
      </c>
      <c r="D192" s="83" t="s">
        <v>353</v>
      </c>
      <c r="E192" s="83" t="s">
        <v>737</v>
      </c>
      <c r="F192" s="86">
        <v>-6.93012</v>
      </c>
      <c r="G192" s="87">
        <f t="shared" si="26"/>
        <v>-0.0742356432037535</v>
      </c>
      <c r="H192" s="86">
        <v>2.98412</v>
      </c>
      <c r="I192" s="87">
        <f t="shared" si="24"/>
        <v>0.0415586176001931</v>
      </c>
      <c r="J192" s="98">
        <v>2.2716</v>
      </c>
      <c r="K192" s="61">
        <f t="shared" ref="K192:K232" si="29">J192*1000/$L$27</f>
        <v>0.0336378848232664</v>
      </c>
      <c r="L192" s="61">
        <f t="shared" ref="L192:L232" si="30">K192-G192</f>
        <v>0.10787352802702</v>
      </c>
      <c r="M192" s="61">
        <f t="shared" si="28"/>
        <v>-0.00792073277692678</v>
      </c>
      <c r="N192" s="88"/>
      <c r="O192" s="60"/>
      <c r="P192" s="89">
        <v>0</v>
      </c>
      <c r="Q192" s="89">
        <v>0</v>
      </c>
    </row>
    <row r="193" spans="2:17">
      <c r="B193" s="82"/>
      <c r="C193" s="83">
        <v>6666021104</v>
      </c>
      <c r="D193" s="83" t="s">
        <v>178</v>
      </c>
      <c r="E193" s="83" t="s">
        <v>355</v>
      </c>
      <c r="F193" s="86">
        <v>0.01417</v>
      </c>
      <c r="G193" s="87">
        <f t="shared" si="26"/>
        <v>0.00015178944436708</v>
      </c>
      <c r="H193" s="86">
        <v>0.56647</v>
      </c>
      <c r="I193" s="87">
        <f t="shared" si="24"/>
        <v>0.00788899578836689</v>
      </c>
      <c r="J193" s="98">
        <v>0.1349</v>
      </c>
      <c r="K193" s="61">
        <f t="shared" si="29"/>
        <v>0.00199760110171625</v>
      </c>
      <c r="L193" s="61">
        <f t="shared" si="30"/>
        <v>0.00184581165734917</v>
      </c>
      <c r="M193" s="61">
        <f t="shared" si="28"/>
        <v>-0.00589139468665064</v>
      </c>
      <c r="N193" s="88"/>
      <c r="O193" s="60"/>
      <c r="P193" s="89">
        <v>0</v>
      </c>
      <c r="Q193" s="89">
        <v>0</v>
      </c>
    </row>
    <row r="194" spans="2:17">
      <c r="B194" s="82"/>
      <c r="C194" s="99">
        <v>6666021103</v>
      </c>
      <c r="D194" s="99" t="s">
        <v>356</v>
      </c>
      <c r="E194" s="99" t="s">
        <v>357</v>
      </c>
      <c r="F194" s="86">
        <v>0</v>
      </c>
      <c r="G194" s="87">
        <f t="shared" si="26"/>
        <v>0</v>
      </c>
      <c r="H194" s="86">
        <v>3.84972</v>
      </c>
      <c r="I194" s="87">
        <f t="shared" si="24"/>
        <v>0.0536134744406443</v>
      </c>
      <c r="J194" s="98">
        <v>0</v>
      </c>
      <c r="K194" s="61">
        <f t="shared" si="29"/>
        <v>0</v>
      </c>
      <c r="L194" s="61">
        <f t="shared" si="30"/>
        <v>0</v>
      </c>
      <c r="M194" s="61">
        <f t="shared" si="28"/>
        <v>-0.0536134744406443</v>
      </c>
      <c r="N194" s="88"/>
      <c r="O194" s="60"/>
      <c r="P194" s="89">
        <v>0</v>
      </c>
      <c r="Q194" s="89">
        <v>0</v>
      </c>
    </row>
    <row r="195" spans="2:17">
      <c r="B195" s="82"/>
      <c r="C195" s="83">
        <v>6666021300</v>
      </c>
      <c r="D195" s="83" t="s">
        <v>358</v>
      </c>
      <c r="E195" s="83" t="s">
        <v>359</v>
      </c>
      <c r="F195" s="86">
        <v>0.75394</v>
      </c>
      <c r="G195" s="87">
        <f t="shared" si="26"/>
        <v>0.00807622679506818</v>
      </c>
      <c r="H195" s="86">
        <v>3.67549</v>
      </c>
      <c r="I195" s="87">
        <f t="shared" si="24"/>
        <v>0.0511870445569662</v>
      </c>
      <c r="J195" s="98">
        <v>0.91229</v>
      </c>
      <c r="K195" s="61">
        <f t="shared" si="29"/>
        <v>0.0135092031807614</v>
      </c>
      <c r="L195" s="61">
        <f t="shared" si="30"/>
        <v>0.00543297638569325</v>
      </c>
      <c r="M195" s="61">
        <f t="shared" si="28"/>
        <v>-0.0376778413762047</v>
      </c>
      <c r="N195" s="88"/>
      <c r="O195" s="60"/>
      <c r="P195" s="89">
        <v>3.675</v>
      </c>
      <c r="Q195" s="89">
        <v>0.0506107721757812</v>
      </c>
    </row>
    <row r="196" spans="2:17">
      <c r="B196" s="82"/>
      <c r="C196" s="83">
        <v>6666021902</v>
      </c>
      <c r="D196" s="83" t="s">
        <v>180</v>
      </c>
      <c r="E196" s="83" t="s">
        <v>360</v>
      </c>
      <c r="F196" s="86">
        <v>-0.00904</v>
      </c>
      <c r="G196" s="87">
        <f t="shared" si="26"/>
        <v>-9.68367379730699e-5</v>
      </c>
      <c r="H196" s="86">
        <v>4.20465</v>
      </c>
      <c r="I196" s="87">
        <f t="shared" si="24"/>
        <v>0.0585564392493104</v>
      </c>
      <c r="J196" s="98">
        <v>0.01046</v>
      </c>
      <c r="K196" s="61">
        <f t="shared" si="29"/>
        <v>0.00015489182745702</v>
      </c>
      <c r="L196" s="61">
        <f t="shared" si="30"/>
        <v>0.00025172856543009</v>
      </c>
      <c r="M196" s="61">
        <f t="shared" si="28"/>
        <v>-0.0584015474218534</v>
      </c>
      <c r="N196" s="88"/>
      <c r="O196" s="60"/>
      <c r="P196" s="89">
        <v>5.508</v>
      </c>
      <c r="Q196" s="89">
        <v>0.075854185889579</v>
      </c>
    </row>
    <row r="197" spans="2:17">
      <c r="B197" s="82"/>
      <c r="C197" s="83">
        <v>6666022100</v>
      </c>
      <c r="D197" s="83" t="s">
        <v>182</v>
      </c>
      <c r="E197" s="83" t="s">
        <v>738</v>
      </c>
      <c r="F197" s="86">
        <v>-0.01974</v>
      </c>
      <c r="G197" s="87">
        <f t="shared" si="26"/>
        <v>-0.000211455443317301</v>
      </c>
      <c r="H197" s="86">
        <v>0.56993</v>
      </c>
      <c r="I197" s="87">
        <f t="shared" si="24"/>
        <v>0.00793718179191121</v>
      </c>
      <c r="J197" s="98">
        <v>0</v>
      </c>
      <c r="K197" s="61">
        <f t="shared" si="29"/>
        <v>0</v>
      </c>
      <c r="L197" s="61">
        <f t="shared" si="30"/>
        <v>0.000211455443317301</v>
      </c>
      <c r="M197" s="61">
        <f t="shared" si="28"/>
        <v>-0.00793718179191121</v>
      </c>
      <c r="N197" s="88"/>
      <c r="O197" s="60"/>
      <c r="P197" s="89">
        <v>0.297</v>
      </c>
      <c r="Q197" s="89">
        <v>0.00409017669012436</v>
      </c>
    </row>
    <row r="198" spans="2:17">
      <c r="B198" s="82"/>
      <c r="C198" s="83">
        <v>6666022300</v>
      </c>
      <c r="D198" s="83" t="s">
        <v>184</v>
      </c>
      <c r="E198" s="83" t="s">
        <v>362</v>
      </c>
      <c r="F198" s="86">
        <v>8.6381</v>
      </c>
      <c r="G198" s="87">
        <f t="shared" si="26"/>
        <v>0.0925315737041123</v>
      </c>
      <c r="H198" s="86">
        <v>6.39185312156343</v>
      </c>
      <c r="I198" s="87">
        <f t="shared" si="24"/>
        <v>0.0890167217255524</v>
      </c>
      <c r="J198" s="98">
        <v>13.55702</v>
      </c>
      <c r="K198" s="61">
        <f t="shared" si="29"/>
        <v>0.200752543276421</v>
      </c>
      <c r="L198" s="61">
        <f t="shared" si="30"/>
        <v>0.108220969572309</v>
      </c>
      <c r="M198" s="61">
        <f t="shared" si="28"/>
        <v>0.111735821550869</v>
      </c>
      <c r="N198" s="88"/>
      <c r="O198" s="60"/>
      <c r="P198" s="89">
        <v>6.393</v>
      </c>
      <c r="Q198" s="89">
        <v>0.0880420861278284</v>
      </c>
    </row>
    <row r="199" spans="2:17">
      <c r="B199" s="82"/>
      <c r="C199" s="83">
        <v>6666029900</v>
      </c>
      <c r="D199" s="83" t="s">
        <v>188</v>
      </c>
      <c r="E199" s="83" t="s">
        <v>739</v>
      </c>
      <c r="F199" s="86">
        <v>1.35056</v>
      </c>
      <c r="G199" s="87">
        <f t="shared" si="26"/>
        <v>0.0144672372607201</v>
      </c>
      <c r="H199" s="86">
        <v>0</v>
      </c>
      <c r="I199" s="87">
        <f t="shared" si="24"/>
        <v>0</v>
      </c>
      <c r="J199" s="98">
        <v>0.01404</v>
      </c>
      <c r="K199" s="61">
        <f t="shared" si="29"/>
        <v>0.000207904517925101</v>
      </c>
      <c r="L199" s="61">
        <f t="shared" si="30"/>
        <v>-0.014259332742795</v>
      </c>
      <c r="M199" s="61">
        <f t="shared" si="28"/>
        <v>0.000207904517925101</v>
      </c>
      <c r="N199" s="88"/>
      <c r="O199" s="60"/>
      <c r="P199" s="89">
        <v>0</v>
      </c>
      <c r="Q199" s="89">
        <v>0</v>
      </c>
    </row>
    <row r="200" spans="2:17">
      <c r="B200" s="82"/>
      <c r="C200" s="83">
        <v>6666029997</v>
      </c>
      <c r="D200" s="83" t="s">
        <v>191</v>
      </c>
      <c r="E200" s="83" t="s">
        <v>364</v>
      </c>
      <c r="F200" s="86">
        <v>0</v>
      </c>
      <c r="G200" s="87">
        <f t="shared" si="26"/>
        <v>0</v>
      </c>
      <c r="H200" s="86">
        <v>0</v>
      </c>
      <c r="I200" s="87">
        <f t="shared" si="24"/>
        <v>0</v>
      </c>
      <c r="J200" s="98">
        <v>0</v>
      </c>
      <c r="K200" s="61">
        <f t="shared" si="29"/>
        <v>0</v>
      </c>
      <c r="L200" s="61">
        <f t="shared" si="30"/>
        <v>0</v>
      </c>
      <c r="M200" s="61">
        <f t="shared" si="28"/>
        <v>0</v>
      </c>
      <c r="N200" s="88"/>
      <c r="O200" s="60"/>
      <c r="P200" s="89">
        <v>0</v>
      </c>
      <c r="Q200" s="89">
        <v>0</v>
      </c>
    </row>
    <row r="201" spans="2:17">
      <c r="B201" s="82"/>
      <c r="C201" s="83">
        <v>6666031100</v>
      </c>
      <c r="D201" s="83" t="s">
        <v>365</v>
      </c>
      <c r="E201" s="83" t="s">
        <v>740</v>
      </c>
      <c r="F201" s="86">
        <v>0</v>
      </c>
      <c r="G201" s="87">
        <f t="shared" si="26"/>
        <v>0</v>
      </c>
      <c r="H201" s="86">
        <v>0</v>
      </c>
      <c r="I201" s="87">
        <f t="shared" si="24"/>
        <v>0</v>
      </c>
      <c r="J201" s="98">
        <v>0</v>
      </c>
      <c r="K201" s="61">
        <f t="shared" si="29"/>
        <v>0</v>
      </c>
      <c r="L201" s="61">
        <f t="shared" si="30"/>
        <v>0</v>
      </c>
      <c r="M201" s="61">
        <f t="shared" si="28"/>
        <v>0</v>
      </c>
      <c r="N201" s="88"/>
      <c r="O201" s="60"/>
      <c r="P201" s="89">
        <v>0</v>
      </c>
      <c r="Q201" s="89">
        <v>0</v>
      </c>
    </row>
    <row r="202" spans="2:17">
      <c r="B202" s="82"/>
      <c r="C202" s="83">
        <v>6666050107</v>
      </c>
      <c r="D202" s="83" t="s">
        <v>197</v>
      </c>
      <c r="E202" s="83" t="s">
        <v>367</v>
      </c>
      <c r="F202" s="86">
        <v>0</v>
      </c>
      <c r="G202" s="87">
        <f t="shared" si="26"/>
        <v>0</v>
      </c>
      <c r="H202" s="86">
        <v>0</v>
      </c>
      <c r="I202" s="87">
        <f t="shared" si="24"/>
        <v>0</v>
      </c>
      <c r="J202" s="98">
        <v>0</v>
      </c>
      <c r="K202" s="61">
        <f t="shared" si="29"/>
        <v>0</v>
      </c>
      <c r="L202" s="61">
        <f t="shared" si="30"/>
        <v>0</v>
      </c>
      <c r="M202" s="61">
        <f t="shared" si="28"/>
        <v>0</v>
      </c>
      <c r="N202" s="88"/>
      <c r="O202" s="60"/>
      <c r="P202" s="89">
        <v>0</v>
      </c>
      <c r="Q202" s="89">
        <v>0</v>
      </c>
    </row>
    <row r="203" spans="2:17">
      <c r="B203" s="82"/>
      <c r="C203" s="83">
        <v>6666079999</v>
      </c>
      <c r="D203" s="83" t="s">
        <v>368</v>
      </c>
      <c r="E203" s="83" t="s">
        <v>369</v>
      </c>
      <c r="F203" s="86">
        <v>278.01555</v>
      </c>
      <c r="G203" s="87">
        <f t="shared" si="26"/>
        <v>2.97811050528639</v>
      </c>
      <c r="H203" s="86">
        <v>94.9699</v>
      </c>
      <c r="I203" s="87">
        <f t="shared" si="24"/>
        <v>1.32260691849811</v>
      </c>
      <c r="J203" s="98">
        <v>95.18383</v>
      </c>
      <c r="K203" s="61">
        <f t="shared" si="29"/>
        <v>1.40948349646829</v>
      </c>
      <c r="L203" s="61">
        <f t="shared" si="30"/>
        <v>-1.5686270088181</v>
      </c>
      <c r="M203" s="61">
        <f t="shared" si="28"/>
        <v>0.0868765779701783</v>
      </c>
      <c r="N203" s="88"/>
      <c r="O203" s="60"/>
      <c r="P203" s="89">
        <v>0</v>
      </c>
      <c r="Q203" s="89">
        <v>0</v>
      </c>
    </row>
    <row r="204" spans="2:17">
      <c r="B204" s="82"/>
      <c r="C204" s="83">
        <v>6666090100</v>
      </c>
      <c r="D204" s="83" t="s">
        <v>370</v>
      </c>
      <c r="E204" s="83" t="s">
        <v>371</v>
      </c>
      <c r="F204" s="86">
        <v>0</v>
      </c>
      <c r="G204" s="87">
        <f t="shared" si="26"/>
        <v>0</v>
      </c>
      <c r="H204" s="86">
        <v>0</v>
      </c>
      <c r="I204" s="87">
        <f t="shared" si="24"/>
        <v>0</v>
      </c>
      <c r="J204" s="98">
        <v>0</v>
      </c>
      <c r="K204" s="61">
        <f t="shared" si="29"/>
        <v>0</v>
      </c>
      <c r="L204" s="61">
        <f t="shared" si="30"/>
        <v>0</v>
      </c>
      <c r="M204" s="61">
        <f t="shared" si="28"/>
        <v>0</v>
      </c>
      <c r="N204" s="88"/>
      <c r="O204" s="60"/>
      <c r="P204" s="89">
        <v>0</v>
      </c>
      <c r="Q204" s="89">
        <v>0</v>
      </c>
    </row>
    <row r="205" spans="2:17">
      <c r="B205" s="82"/>
      <c r="C205" s="83">
        <v>6666093800</v>
      </c>
      <c r="D205" s="83" t="s">
        <v>372</v>
      </c>
      <c r="E205" s="83" t="s">
        <v>373</v>
      </c>
      <c r="F205" s="86">
        <v>0.08953</v>
      </c>
      <c r="G205" s="87">
        <f t="shared" si="26"/>
        <v>0.000959047914903645</v>
      </c>
      <c r="H205" s="86">
        <v>0</v>
      </c>
      <c r="I205" s="87">
        <f t="shared" si="24"/>
        <v>0</v>
      </c>
      <c r="J205" s="98">
        <v>0.03039</v>
      </c>
      <c r="K205" s="61">
        <f t="shared" si="29"/>
        <v>0.000450015548414802</v>
      </c>
      <c r="L205" s="61">
        <f t="shared" si="30"/>
        <v>-0.000509032366488843</v>
      </c>
      <c r="M205" s="61">
        <f t="shared" si="28"/>
        <v>0.000450015548414802</v>
      </c>
      <c r="N205" s="88"/>
      <c r="O205" s="60"/>
      <c r="P205" s="89">
        <v>0</v>
      </c>
      <c r="Q205" s="89">
        <v>0</v>
      </c>
    </row>
    <row r="206" spans="2:17">
      <c r="B206" s="82"/>
      <c r="C206" s="83">
        <v>6666021400</v>
      </c>
      <c r="D206" s="83" t="s">
        <v>374</v>
      </c>
      <c r="E206" s="83" t="s">
        <v>375</v>
      </c>
      <c r="F206" s="86">
        <v>0</v>
      </c>
      <c r="G206" s="87">
        <f t="shared" si="26"/>
        <v>0</v>
      </c>
      <c r="H206" s="86">
        <v>0.67634</v>
      </c>
      <c r="I206" s="87">
        <f t="shared" si="24"/>
        <v>0.00941911029975826</v>
      </c>
      <c r="J206" s="98">
        <v>0</v>
      </c>
      <c r="K206" s="61">
        <f t="shared" si="29"/>
        <v>0</v>
      </c>
      <c r="L206" s="61">
        <f t="shared" si="30"/>
        <v>0</v>
      </c>
      <c r="M206" s="61">
        <f t="shared" si="28"/>
        <v>-0.00941911029975826</v>
      </c>
      <c r="N206" s="88"/>
      <c r="O206" s="60"/>
      <c r="P206" s="89">
        <v>0.676</v>
      </c>
      <c r="Q206" s="89">
        <v>0.00930962775260628</v>
      </c>
    </row>
    <row r="207" spans="2:17">
      <c r="B207" s="82"/>
      <c r="C207" s="83">
        <v>5401050201</v>
      </c>
      <c r="D207" s="83" t="s">
        <v>672</v>
      </c>
      <c r="E207" s="83" t="s">
        <v>741</v>
      </c>
      <c r="F207" s="86">
        <v>0</v>
      </c>
      <c r="G207" s="87">
        <f t="shared" si="26"/>
        <v>0</v>
      </c>
      <c r="H207" s="86">
        <v>0</v>
      </c>
      <c r="I207" s="87">
        <f t="shared" si="24"/>
        <v>0</v>
      </c>
      <c r="J207" s="98">
        <v>0</v>
      </c>
      <c r="K207" s="61">
        <f t="shared" si="29"/>
        <v>0</v>
      </c>
      <c r="L207" s="61">
        <f t="shared" si="30"/>
        <v>0</v>
      </c>
      <c r="M207" s="61">
        <f t="shared" si="28"/>
        <v>0</v>
      </c>
      <c r="N207" s="88"/>
      <c r="O207" s="60"/>
      <c r="P207" s="89">
        <v>0</v>
      </c>
      <c r="Q207" s="89">
        <v>0</v>
      </c>
    </row>
    <row r="208" spans="2:17">
      <c r="B208" s="82"/>
      <c r="C208" s="83">
        <v>5301070000</v>
      </c>
      <c r="D208" s="83" t="s">
        <v>231</v>
      </c>
      <c r="E208" s="83" t="s">
        <v>682</v>
      </c>
      <c r="F208" s="86">
        <v>0</v>
      </c>
      <c r="G208" s="87">
        <f t="shared" si="26"/>
        <v>0</v>
      </c>
      <c r="H208" s="86">
        <v>0</v>
      </c>
      <c r="I208" s="87">
        <f t="shared" si="24"/>
        <v>0</v>
      </c>
      <c r="J208" s="98">
        <v>0</v>
      </c>
      <c r="K208" s="61">
        <f t="shared" si="29"/>
        <v>0</v>
      </c>
      <c r="L208" s="61">
        <f t="shared" si="30"/>
        <v>0</v>
      </c>
      <c r="M208" s="61">
        <f t="shared" si="28"/>
        <v>0</v>
      </c>
      <c r="N208" s="88"/>
      <c r="O208" s="60"/>
      <c r="P208" s="89">
        <v>0</v>
      </c>
      <c r="Q208" s="89">
        <v>0</v>
      </c>
    </row>
    <row r="209" spans="2:17">
      <c r="B209" s="82"/>
      <c r="C209" s="83">
        <v>5207000011</v>
      </c>
      <c r="D209" s="83" t="s">
        <v>118</v>
      </c>
      <c r="E209" s="83" t="s">
        <v>628</v>
      </c>
      <c r="F209" s="86">
        <v>-7.93201</v>
      </c>
      <c r="G209" s="87">
        <f t="shared" si="26"/>
        <v>-0.0849679174745322</v>
      </c>
      <c r="H209" s="86">
        <v>0</v>
      </c>
      <c r="I209" s="87">
        <f t="shared" si="24"/>
        <v>0</v>
      </c>
      <c r="J209" s="98">
        <v>0</v>
      </c>
      <c r="K209" s="61">
        <f t="shared" si="29"/>
        <v>0</v>
      </c>
      <c r="L209" s="61">
        <f t="shared" si="30"/>
        <v>0.0849679174745322</v>
      </c>
      <c r="M209" s="61">
        <f t="shared" si="28"/>
        <v>0</v>
      </c>
      <c r="N209" s="88"/>
      <c r="O209" s="60"/>
      <c r="P209" s="89">
        <v>0</v>
      </c>
      <c r="Q209" s="89">
        <v>0</v>
      </c>
    </row>
    <row r="210" spans="2:17">
      <c r="B210" s="82"/>
      <c r="C210" s="83">
        <v>5102040894</v>
      </c>
      <c r="D210" s="83" t="s">
        <v>742</v>
      </c>
      <c r="E210" s="83" t="s">
        <v>743</v>
      </c>
      <c r="F210" s="86">
        <v>0</v>
      </c>
      <c r="G210" s="87">
        <f t="shared" si="26"/>
        <v>0</v>
      </c>
      <c r="H210" s="86">
        <v>0</v>
      </c>
      <c r="I210" s="87">
        <f t="shared" si="24"/>
        <v>0</v>
      </c>
      <c r="J210" s="98">
        <v>0</v>
      </c>
      <c r="K210" s="61">
        <f t="shared" si="29"/>
        <v>0</v>
      </c>
      <c r="L210" s="61">
        <f t="shared" si="30"/>
        <v>0</v>
      </c>
      <c r="M210" s="61">
        <f t="shared" si="28"/>
        <v>0</v>
      </c>
      <c r="N210" s="88"/>
      <c r="O210" s="60"/>
      <c r="P210" s="89">
        <v>0</v>
      </c>
      <c r="Q210" s="89">
        <v>0</v>
      </c>
    </row>
    <row r="211" spans="2:17">
      <c r="B211" s="82"/>
      <c r="C211" s="83">
        <v>5207000012</v>
      </c>
      <c r="D211" s="83" t="s">
        <v>120</v>
      </c>
      <c r="E211" s="83" t="s">
        <v>629</v>
      </c>
      <c r="F211" s="86">
        <v>0</v>
      </c>
      <c r="G211" s="87">
        <f t="shared" si="26"/>
        <v>0</v>
      </c>
      <c r="H211" s="86">
        <v>0</v>
      </c>
      <c r="I211" s="87">
        <f t="shared" si="24"/>
        <v>0</v>
      </c>
      <c r="J211" s="98">
        <v>0</v>
      </c>
      <c r="K211" s="61">
        <f t="shared" si="29"/>
        <v>0</v>
      </c>
      <c r="L211" s="61">
        <f t="shared" si="30"/>
        <v>0</v>
      </c>
      <c r="M211" s="61">
        <f t="shared" si="28"/>
        <v>0</v>
      </c>
      <c r="N211" s="88"/>
      <c r="O211" s="60"/>
      <c r="P211" s="89">
        <v>0</v>
      </c>
      <c r="Q211" s="89">
        <v>0</v>
      </c>
    </row>
    <row r="212" spans="2:17">
      <c r="B212" s="82"/>
      <c r="C212" s="83">
        <v>5301999999</v>
      </c>
      <c r="D212" s="83" t="s">
        <v>126</v>
      </c>
      <c r="E212" s="83" t="s">
        <v>631</v>
      </c>
      <c r="F212" s="86">
        <v>0</v>
      </c>
      <c r="G212" s="87">
        <f t="shared" si="26"/>
        <v>0</v>
      </c>
      <c r="H212" s="86">
        <v>0</v>
      </c>
      <c r="I212" s="87">
        <f t="shared" si="24"/>
        <v>0</v>
      </c>
      <c r="J212" s="98">
        <v>-0.00582</v>
      </c>
      <c r="K212" s="61">
        <f t="shared" si="29"/>
        <v>-8.61826420458752e-5</v>
      </c>
      <c r="L212" s="61">
        <f t="shared" si="30"/>
        <v>-8.61826420458752e-5</v>
      </c>
      <c r="M212" s="61">
        <f t="shared" si="28"/>
        <v>-8.61826420458752e-5</v>
      </c>
      <c r="N212" s="88"/>
      <c r="O212" s="60"/>
      <c r="P212" s="89">
        <v>0</v>
      </c>
      <c r="Q212" s="89">
        <v>0</v>
      </c>
    </row>
    <row r="213" spans="2:17">
      <c r="B213" s="82"/>
      <c r="C213" s="83">
        <v>6666070400</v>
      </c>
      <c r="D213" s="83" t="s">
        <v>203</v>
      </c>
      <c r="E213" s="83" t="s">
        <v>652</v>
      </c>
      <c r="F213" s="86">
        <v>0</v>
      </c>
      <c r="G213" s="87">
        <f t="shared" si="26"/>
        <v>0</v>
      </c>
      <c r="H213" s="86">
        <v>0</v>
      </c>
      <c r="I213" s="87">
        <f t="shared" si="24"/>
        <v>0</v>
      </c>
      <c r="J213" s="98">
        <v>0.05844</v>
      </c>
      <c r="K213" s="61">
        <f t="shared" si="29"/>
        <v>0.000865380343842087</v>
      </c>
      <c r="L213" s="61">
        <f t="shared" si="30"/>
        <v>0.000865380343842087</v>
      </c>
      <c r="M213" s="61">
        <f t="shared" si="28"/>
        <v>0.000865380343842087</v>
      </c>
      <c r="N213" s="88" t="s">
        <v>826</v>
      </c>
      <c r="O213" s="60"/>
      <c r="P213" s="89">
        <v>94.97</v>
      </c>
      <c r="Q213" s="89">
        <v>1.30789252613168</v>
      </c>
    </row>
    <row r="214" spans="2:17">
      <c r="B214" s="82"/>
      <c r="C214" s="83">
        <v>5801000041</v>
      </c>
      <c r="D214" s="83" t="s">
        <v>744</v>
      </c>
      <c r="E214" s="83" t="s">
        <v>745</v>
      </c>
      <c r="F214" s="86">
        <v>0</v>
      </c>
      <c r="G214" s="87">
        <f t="shared" si="26"/>
        <v>0</v>
      </c>
      <c r="H214" s="86">
        <v>0</v>
      </c>
      <c r="I214" s="87">
        <f t="shared" si="24"/>
        <v>0</v>
      </c>
      <c r="J214" s="98">
        <v>0</v>
      </c>
      <c r="K214" s="61">
        <f t="shared" si="29"/>
        <v>0</v>
      </c>
      <c r="L214" s="61">
        <f t="shared" si="30"/>
        <v>0</v>
      </c>
      <c r="M214" s="61">
        <f t="shared" si="28"/>
        <v>0</v>
      </c>
      <c r="N214" s="88"/>
      <c r="O214" s="60"/>
      <c r="P214" s="89">
        <v>0</v>
      </c>
      <c r="Q214" s="89">
        <v>0</v>
      </c>
    </row>
    <row r="215" spans="2:17">
      <c r="B215" s="82"/>
      <c r="C215" s="83">
        <v>6666010315</v>
      </c>
      <c r="D215" s="83" t="s">
        <v>827</v>
      </c>
      <c r="E215" s="83" t="s">
        <v>828</v>
      </c>
      <c r="F215" s="86"/>
      <c r="G215" s="87"/>
      <c r="H215" s="86"/>
      <c r="I215" s="87"/>
      <c r="J215" s="98">
        <v>0.05497</v>
      </c>
      <c r="K215" s="61">
        <f t="shared" si="29"/>
        <v>0.000813996534924701</v>
      </c>
      <c r="L215" s="61">
        <f t="shared" si="30"/>
        <v>0.000813996534924701</v>
      </c>
      <c r="M215" s="61">
        <f t="shared" si="28"/>
        <v>0.000813996534924701</v>
      </c>
      <c r="N215" s="88"/>
      <c r="O215" s="60"/>
      <c r="P215" s="89">
        <v>155.865</v>
      </c>
      <c r="Q215" s="89">
        <v>2.14651646399405</v>
      </c>
    </row>
    <row r="216" spans="2:17">
      <c r="B216" s="82"/>
      <c r="C216" s="83">
        <v>6666021602</v>
      </c>
      <c r="D216" s="83" t="s">
        <v>829</v>
      </c>
      <c r="E216" s="83" t="s">
        <v>830</v>
      </c>
      <c r="F216" s="86"/>
      <c r="G216" s="87"/>
      <c r="H216" s="86"/>
      <c r="I216" s="87"/>
      <c r="J216" s="98">
        <v>0.01574</v>
      </c>
      <c r="K216" s="61">
        <f t="shared" si="29"/>
        <v>0.000233078141890391</v>
      </c>
      <c r="L216" s="61">
        <f t="shared" si="30"/>
        <v>0.000233078141890391</v>
      </c>
      <c r="M216" s="61">
        <f t="shared" si="28"/>
        <v>0.000233078141890391</v>
      </c>
      <c r="N216" s="88"/>
      <c r="O216" s="60"/>
      <c r="P216" s="89">
        <v>0</v>
      </c>
      <c r="Q216" s="89">
        <v>0</v>
      </c>
    </row>
    <row r="217" spans="2:17">
      <c r="B217" s="82"/>
      <c r="C217" s="83">
        <v>6666020406</v>
      </c>
      <c r="D217" s="83" t="s">
        <v>819</v>
      </c>
      <c r="E217" s="83" t="s">
        <v>831</v>
      </c>
      <c r="F217" s="86"/>
      <c r="G217" s="87"/>
      <c r="H217" s="86"/>
      <c r="I217" s="87"/>
      <c r="J217" s="98">
        <v>0.60438</v>
      </c>
      <c r="K217" s="61">
        <f t="shared" si="29"/>
        <v>0.00894966756008352</v>
      </c>
      <c r="L217" s="61">
        <f t="shared" si="30"/>
        <v>0.00894966756008352</v>
      </c>
      <c r="M217" s="61">
        <f t="shared" si="28"/>
        <v>0.00894966756008352</v>
      </c>
      <c r="N217" s="88"/>
      <c r="O217" s="60"/>
      <c r="P217" s="89">
        <v>0</v>
      </c>
      <c r="Q217" s="89">
        <v>0</v>
      </c>
    </row>
    <row r="218" spans="2:17">
      <c r="B218" s="82"/>
      <c r="C218" s="100">
        <v>6666010380</v>
      </c>
      <c r="D218" s="1" t="s">
        <v>81</v>
      </c>
      <c r="E218" s="1" t="s">
        <v>832</v>
      </c>
      <c r="F218" s="86"/>
      <c r="G218" s="87"/>
      <c r="H218" s="86"/>
      <c r="I218" s="87"/>
      <c r="J218" s="98">
        <v>0</v>
      </c>
      <c r="K218" s="61">
        <f t="shared" si="29"/>
        <v>0</v>
      </c>
      <c r="L218" s="61">
        <f t="shared" si="30"/>
        <v>0</v>
      </c>
      <c r="M218" s="61">
        <f t="shared" si="28"/>
        <v>0</v>
      </c>
      <c r="N218" s="88"/>
      <c r="O218" s="60"/>
      <c r="P218" s="89">
        <v>2.103</v>
      </c>
      <c r="Q218" s="89">
        <v>0.0289617561593654</v>
      </c>
    </row>
    <row r="219" spans="2:17">
      <c r="B219" s="82"/>
      <c r="C219" s="90" t="s">
        <v>376</v>
      </c>
      <c r="D219" s="90" t="s">
        <v>213</v>
      </c>
      <c r="E219" s="90" t="s">
        <v>675</v>
      </c>
      <c r="F219" s="86">
        <f t="shared" ref="F219:J219" si="31">SUM(F169:F214)</f>
        <v>348.41684</v>
      </c>
      <c r="G219" s="87">
        <f t="shared" ref="G219:G232" si="32">F219/$H$27*1000</f>
        <v>3.73225113279702</v>
      </c>
      <c r="H219" s="86">
        <f t="shared" si="31"/>
        <v>154.833653121563</v>
      </c>
      <c r="I219" s="87">
        <f t="shared" ref="I219:I242" si="33">H219/$J$27*1000</f>
        <v>2.15630490118359</v>
      </c>
      <c r="J219" s="98">
        <f>SUM(J169:J218)</f>
        <v>283.25686</v>
      </c>
      <c r="K219" s="61">
        <f t="shared" si="29"/>
        <v>4.19447157601694</v>
      </c>
      <c r="L219" s="61">
        <f t="shared" si="30"/>
        <v>0.462220443219922</v>
      </c>
      <c r="M219" s="61">
        <f t="shared" si="28"/>
        <v>2.03816667483335</v>
      </c>
      <c r="N219" s="88"/>
      <c r="O219" s="60"/>
      <c r="P219" s="89">
        <v>0</v>
      </c>
      <c r="Q219" s="89">
        <v>0</v>
      </c>
    </row>
    <row r="220" spans="2:17">
      <c r="B220" s="82" t="s">
        <v>212</v>
      </c>
      <c r="C220" s="101">
        <v>5102040000</v>
      </c>
      <c r="D220" s="101" t="s">
        <v>217</v>
      </c>
      <c r="E220" s="101" t="s">
        <v>746</v>
      </c>
      <c r="F220" s="86">
        <v>0</v>
      </c>
      <c r="G220" s="87">
        <f t="shared" si="32"/>
        <v>0</v>
      </c>
      <c r="H220" s="86">
        <v>0</v>
      </c>
      <c r="I220" s="87">
        <f t="shared" si="33"/>
        <v>0</v>
      </c>
      <c r="J220" s="98">
        <v>-0.15368</v>
      </c>
      <c r="K220" s="61">
        <f t="shared" si="29"/>
        <v>-0.00227569560646222</v>
      </c>
      <c r="L220" s="61">
        <f t="shared" si="30"/>
        <v>-0.00227569560646222</v>
      </c>
      <c r="M220" s="61">
        <f t="shared" si="28"/>
        <v>-0.00227569560646222</v>
      </c>
      <c r="N220" s="88"/>
      <c r="O220" s="60"/>
      <c r="P220" s="89">
        <v>2.103</v>
      </c>
      <c r="Q220" s="89">
        <v>0.0289617561593654</v>
      </c>
    </row>
    <row r="221" spans="2:17">
      <c r="B221" s="82"/>
      <c r="C221" s="90" t="s">
        <v>379</v>
      </c>
      <c r="D221" s="90" t="s">
        <v>224</v>
      </c>
      <c r="E221" s="90" t="s">
        <v>747</v>
      </c>
      <c r="F221" s="86">
        <f>F220</f>
        <v>0</v>
      </c>
      <c r="G221" s="87">
        <f t="shared" si="32"/>
        <v>0</v>
      </c>
      <c r="H221" s="86">
        <f>H220</f>
        <v>0</v>
      </c>
      <c r="I221" s="87">
        <f t="shared" si="33"/>
        <v>0</v>
      </c>
      <c r="J221" s="98">
        <f>J220</f>
        <v>-0.15368</v>
      </c>
      <c r="K221" s="61">
        <f t="shared" si="29"/>
        <v>-0.00227569560646222</v>
      </c>
      <c r="L221" s="61">
        <f t="shared" si="30"/>
        <v>-0.00227569560646222</v>
      </c>
      <c r="M221" s="61">
        <f t="shared" si="28"/>
        <v>-0.00227569560646222</v>
      </c>
      <c r="N221" s="88"/>
      <c r="O221" s="60"/>
      <c r="P221" s="89">
        <v>0</v>
      </c>
      <c r="Q221" s="89">
        <v>0</v>
      </c>
    </row>
    <row r="222" spans="2:17">
      <c r="B222" s="82" t="s">
        <v>243</v>
      </c>
      <c r="C222" s="101">
        <v>6666021600</v>
      </c>
      <c r="D222" s="101" t="s">
        <v>246</v>
      </c>
      <c r="E222" s="101" t="s">
        <v>748</v>
      </c>
      <c r="F222" s="86">
        <v>1.99917</v>
      </c>
      <c r="G222" s="87">
        <f t="shared" si="32"/>
        <v>0.0214151660900025</v>
      </c>
      <c r="H222" s="86">
        <v>1.42679</v>
      </c>
      <c r="I222" s="87">
        <f t="shared" si="33"/>
        <v>0.0198703202303458</v>
      </c>
      <c r="J222" s="98">
        <v>0.38694</v>
      </c>
      <c r="K222" s="61">
        <f t="shared" si="29"/>
        <v>0.00572981297478195</v>
      </c>
      <c r="L222" s="61">
        <f t="shared" si="30"/>
        <v>-0.0156853531152205</v>
      </c>
      <c r="M222" s="61">
        <f t="shared" si="28"/>
        <v>-0.0141405072555639</v>
      </c>
      <c r="N222" s="88"/>
      <c r="O222" s="60"/>
      <c r="P222" s="89">
        <v>0</v>
      </c>
      <c r="Q222" s="89">
        <v>0</v>
      </c>
    </row>
    <row r="223" spans="2:17">
      <c r="B223" s="82"/>
      <c r="C223" s="101">
        <v>6666021604</v>
      </c>
      <c r="D223" s="101" t="s">
        <v>248</v>
      </c>
      <c r="E223" s="101" t="s">
        <v>687</v>
      </c>
      <c r="F223" s="86">
        <v>0</v>
      </c>
      <c r="G223" s="87">
        <f t="shared" si="32"/>
        <v>0</v>
      </c>
      <c r="H223" s="86">
        <v>0</v>
      </c>
      <c r="I223" s="87">
        <f t="shared" si="33"/>
        <v>0</v>
      </c>
      <c r="J223" s="98">
        <v>-0.13945</v>
      </c>
      <c r="K223" s="61">
        <f t="shared" si="29"/>
        <v>-0.00206497756585864</v>
      </c>
      <c r="L223" s="61">
        <f t="shared" si="30"/>
        <v>-0.00206497756585864</v>
      </c>
      <c r="M223" s="61">
        <f t="shared" si="28"/>
        <v>-0.00206497756585864</v>
      </c>
      <c r="N223" s="88"/>
      <c r="O223" s="60"/>
      <c r="P223" s="89">
        <v>0</v>
      </c>
      <c r="Q223" s="89">
        <v>0</v>
      </c>
    </row>
    <row r="224" spans="2:17">
      <c r="B224" s="82"/>
      <c r="C224" s="90" t="s">
        <v>379</v>
      </c>
      <c r="D224" s="90" t="s">
        <v>251</v>
      </c>
      <c r="E224" s="90" t="s">
        <v>749</v>
      </c>
      <c r="F224" s="86">
        <f>SUM(F222:F223)</f>
        <v>1.99917</v>
      </c>
      <c r="G224" s="87">
        <f t="shared" si="32"/>
        <v>0.0214151660900025</v>
      </c>
      <c r="H224" s="86">
        <f>SUM(H222:H223)</f>
        <v>1.42679</v>
      </c>
      <c r="I224" s="87">
        <f t="shared" si="33"/>
        <v>0.0198703202303458</v>
      </c>
      <c r="J224" s="98">
        <f>SUM(J222:J223)</f>
        <v>0.24749</v>
      </c>
      <c r="K224" s="61">
        <f t="shared" si="29"/>
        <v>0.00366483540892331</v>
      </c>
      <c r="L224" s="61">
        <f t="shared" si="30"/>
        <v>-0.0177503306810792</v>
      </c>
      <c r="M224" s="61">
        <f t="shared" si="28"/>
        <v>-0.0162054848214225</v>
      </c>
      <c r="N224" s="88"/>
      <c r="O224" s="60"/>
      <c r="P224" s="89">
        <v>0</v>
      </c>
      <c r="Q224" s="89">
        <v>0</v>
      </c>
    </row>
    <row r="225" spans="2:17">
      <c r="B225" s="82" t="s">
        <v>250</v>
      </c>
      <c r="C225" s="101">
        <v>6666010012</v>
      </c>
      <c r="D225" s="101" t="s">
        <v>262</v>
      </c>
      <c r="E225" s="101" t="s">
        <v>750</v>
      </c>
      <c r="F225" s="86">
        <v>0</v>
      </c>
      <c r="G225" s="87">
        <f t="shared" si="32"/>
        <v>0</v>
      </c>
      <c r="H225" s="86">
        <v>0</v>
      </c>
      <c r="I225" s="87">
        <f t="shared" si="33"/>
        <v>0</v>
      </c>
      <c r="J225" s="98">
        <v>0</v>
      </c>
      <c r="K225" s="61">
        <f t="shared" si="29"/>
        <v>0</v>
      </c>
      <c r="L225" s="61">
        <f t="shared" si="30"/>
        <v>0</v>
      </c>
      <c r="M225" s="61">
        <f t="shared" si="28"/>
        <v>0</v>
      </c>
      <c r="N225" s="88"/>
      <c r="O225" s="60"/>
      <c r="P225" s="89">
        <v>58.765</v>
      </c>
      <c r="Q225" s="89">
        <v>0.809290347458444</v>
      </c>
    </row>
    <row r="226" spans="2:17">
      <c r="B226" s="82"/>
      <c r="C226" s="101">
        <v>6666010102</v>
      </c>
      <c r="D226" s="101" t="s">
        <v>384</v>
      </c>
      <c r="E226" s="101" t="s">
        <v>751</v>
      </c>
      <c r="F226" s="86">
        <v>0.06501</v>
      </c>
      <c r="G226" s="87">
        <f t="shared" si="32"/>
        <v>0.00069638897518023</v>
      </c>
      <c r="H226" s="86">
        <v>0</v>
      </c>
      <c r="I226" s="87">
        <f t="shared" si="33"/>
        <v>0</v>
      </c>
      <c r="J226" s="98">
        <v>0.04887</v>
      </c>
      <c r="K226" s="61">
        <f t="shared" si="29"/>
        <v>0.000723667648931602</v>
      </c>
      <c r="L226" s="61">
        <f t="shared" si="30"/>
        <v>2.72786737513718e-5</v>
      </c>
      <c r="M226" s="61">
        <f t="shared" ref="M226:M232" si="34">K226-I226</f>
        <v>0.000723667648931602</v>
      </c>
      <c r="N226" s="88"/>
      <c r="O226" s="60"/>
      <c r="P226" s="89">
        <v>0</v>
      </c>
      <c r="Q226" s="89">
        <v>0</v>
      </c>
    </row>
    <row r="227" spans="2:17">
      <c r="B227" s="82"/>
      <c r="C227" s="90" t="s">
        <v>386</v>
      </c>
      <c r="D227" s="90" t="s">
        <v>270</v>
      </c>
      <c r="E227" s="90" t="s">
        <v>698</v>
      </c>
      <c r="F227" s="86">
        <v>0</v>
      </c>
      <c r="G227" s="87">
        <f t="shared" si="32"/>
        <v>0</v>
      </c>
      <c r="H227" s="86">
        <f>SUM(H225:H226)</f>
        <v>0</v>
      </c>
      <c r="I227" s="87">
        <f t="shared" si="33"/>
        <v>0</v>
      </c>
      <c r="J227" s="98">
        <f>SUM(J225:J226)</f>
        <v>0.04887</v>
      </c>
      <c r="K227" s="61">
        <f t="shared" si="29"/>
        <v>0.000723667648931602</v>
      </c>
      <c r="L227" s="61">
        <f t="shared" si="30"/>
        <v>0.000723667648931602</v>
      </c>
      <c r="M227" s="61">
        <f t="shared" si="34"/>
        <v>0.000723667648931602</v>
      </c>
      <c r="N227" s="88"/>
      <c r="O227" s="60"/>
      <c r="P227" s="89">
        <v>0</v>
      </c>
      <c r="Q227" s="89">
        <v>0</v>
      </c>
    </row>
    <row r="228" spans="2:17">
      <c r="B228" s="82" t="s">
        <v>388</v>
      </c>
      <c r="C228" s="101">
        <v>6666010196</v>
      </c>
      <c r="D228" s="101" t="s">
        <v>272</v>
      </c>
      <c r="E228" s="101" t="s">
        <v>752</v>
      </c>
      <c r="F228" s="86">
        <v>3.9718</v>
      </c>
      <c r="G228" s="87">
        <f t="shared" si="32"/>
        <v>0.0425460349426371</v>
      </c>
      <c r="H228" s="86">
        <v>0</v>
      </c>
      <c r="I228" s="87">
        <f t="shared" si="33"/>
        <v>0</v>
      </c>
      <c r="J228" s="98">
        <v>3.68375</v>
      </c>
      <c r="K228" s="61">
        <f t="shared" si="29"/>
        <v>0.0545490219306689</v>
      </c>
      <c r="L228" s="61">
        <f t="shared" si="30"/>
        <v>0.0120029869880318</v>
      </c>
      <c r="M228" s="61">
        <f t="shared" si="34"/>
        <v>0.0545490219306689</v>
      </c>
      <c r="N228" s="88"/>
      <c r="O228" s="60"/>
      <c r="P228" s="89">
        <v>0</v>
      </c>
      <c r="Q228" s="89">
        <v>0</v>
      </c>
    </row>
    <row r="229" spans="2:17">
      <c r="B229" s="82"/>
      <c r="C229" s="101">
        <v>6666010101</v>
      </c>
      <c r="D229" s="101" t="s">
        <v>274</v>
      </c>
      <c r="E229" s="101" t="s">
        <v>700</v>
      </c>
      <c r="F229" s="86">
        <v>30.15022</v>
      </c>
      <c r="G229" s="87">
        <f t="shared" si="32"/>
        <v>0.322970017032125</v>
      </c>
      <c r="H229" s="86">
        <v>53.87238</v>
      </c>
      <c r="I229" s="87">
        <f t="shared" si="33"/>
        <v>0.750258581971332</v>
      </c>
      <c r="J229" s="98">
        <v>21.9781</v>
      </c>
      <c r="K229" s="61">
        <f t="shared" si="29"/>
        <v>0.325452014630318</v>
      </c>
      <c r="L229" s="61">
        <f t="shared" si="30"/>
        <v>0.00248199759819251</v>
      </c>
      <c r="M229" s="61">
        <f t="shared" si="34"/>
        <v>-0.424806567341015</v>
      </c>
      <c r="N229" s="88"/>
      <c r="O229" s="60"/>
      <c r="P229" s="89">
        <v>58.765</v>
      </c>
      <c r="Q229" s="89">
        <v>0.809290347458444</v>
      </c>
    </row>
    <row r="230" spans="2:17">
      <c r="B230" s="82"/>
      <c r="C230" s="101">
        <v>6666010199</v>
      </c>
      <c r="D230" s="101" t="s">
        <v>276</v>
      </c>
      <c r="E230" s="101" t="s">
        <v>753</v>
      </c>
      <c r="F230" s="86">
        <v>3.33679</v>
      </c>
      <c r="G230" s="87">
        <f t="shared" si="32"/>
        <v>0.0357437897014558</v>
      </c>
      <c r="H230" s="86">
        <v>0</v>
      </c>
      <c r="I230" s="87">
        <f t="shared" si="33"/>
        <v>0</v>
      </c>
      <c r="J230" s="98">
        <v>-1.91072</v>
      </c>
      <c r="K230" s="61">
        <f t="shared" si="29"/>
        <v>-0.0282939686958582</v>
      </c>
      <c r="L230" s="61">
        <f t="shared" si="30"/>
        <v>-0.064037758397314</v>
      </c>
      <c r="M230" s="61">
        <f t="shared" si="34"/>
        <v>-0.0282939686958582</v>
      </c>
      <c r="N230" s="88"/>
      <c r="O230" s="60"/>
      <c r="P230" s="89">
        <v>0</v>
      </c>
      <c r="Q230" s="89">
        <v>0</v>
      </c>
    </row>
    <row r="231" spans="2:17">
      <c r="B231" s="82"/>
      <c r="C231" s="101">
        <v>6666010207</v>
      </c>
      <c r="D231" s="101" t="s">
        <v>280</v>
      </c>
      <c r="E231" s="101" t="s">
        <v>754</v>
      </c>
      <c r="F231" s="86">
        <v>0.39858</v>
      </c>
      <c r="G231" s="87">
        <f t="shared" si="32"/>
        <v>0.00426960033421529</v>
      </c>
      <c r="H231" s="86">
        <v>0</v>
      </c>
      <c r="I231" s="87">
        <f t="shared" si="33"/>
        <v>0</v>
      </c>
      <c r="J231" s="98">
        <v>0.35423</v>
      </c>
      <c r="K231" s="61">
        <f t="shared" si="29"/>
        <v>0.00524544283366158</v>
      </c>
      <c r="L231" s="61">
        <f t="shared" si="30"/>
        <v>0.000975842499446287</v>
      </c>
      <c r="M231" s="61">
        <f t="shared" si="34"/>
        <v>0.00524544283366158</v>
      </c>
      <c r="N231" s="88"/>
      <c r="O231" s="60"/>
      <c r="P231" s="89">
        <v>1.659</v>
      </c>
      <c r="Q231" s="89">
        <v>0.0228471485822098</v>
      </c>
    </row>
    <row r="232" spans="2:17">
      <c r="B232" s="82"/>
      <c r="C232" s="101">
        <v>6666010227</v>
      </c>
      <c r="D232" s="101" t="s">
        <v>394</v>
      </c>
      <c r="E232" s="101" t="s">
        <v>755</v>
      </c>
      <c r="F232" s="86">
        <v>0.37806</v>
      </c>
      <c r="G232" s="87">
        <f t="shared" si="32"/>
        <v>0.00404978950863925</v>
      </c>
      <c r="H232" s="86">
        <v>0</v>
      </c>
      <c r="I232" s="87">
        <f t="shared" si="33"/>
        <v>0</v>
      </c>
      <c r="J232" s="98">
        <v>0.39982</v>
      </c>
      <c r="K232" s="61">
        <f t="shared" si="29"/>
        <v>0.00592054019635427</v>
      </c>
      <c r="L232" s="61">
        <f t="shared" si="30"/>
        <v>0.00187075068771502</v>
      </c>
      <c r="M232" s="61">
        <f t="shared" si="34"/>
        <v>0.00592054019635427</v>
      </c>
      <c r="N232" s="88"/>
      <c r="O232" s="60"/>
      <c r="P232" s="89">
        <v>2.081</v>
      </c>
      <c r="Q232" s="89">
        <v>0.0286587801082451</v>
      </c>
    </row>
    <row r="233" spans="2:17">
      <c r="B233" s="82"/>
      <c r="C233" s="101">
        <v>6666010185</v>
      </c>
      <c r="D233" s="101" t="s">
        <v>278</v>
      </c>
      <c r="E233" s="101" t="s">
        <v>833</v>
      </c>
      <c r="F233" s="86"/>
      <c r="G233" s="87"/>
      <c r="H233" s="86"/>
      <c r="I233" s="87"/>
      <c r="J233" s="98">
        <v>-0.10983</v>
      </c>
      <c r="K233" s="61"/>
      <c r="L233" s="61"/>
      <c r="M233" s="61"/>
      <c r="N233" s="88"/>
      <c r="O233" s="60"/>
      <c r="P233" s="89">
        <v>0</v>
      </c>
      <c r="Q233" s="89">
        <v>0</v>
      </c>
    </row>
    <row r="234" spans="2:17">
      <c r="B234" s="82"/>
      <c r="C234" s="90" t="s">
        <v>396</v>
      </c>
      <c r="D234" s="90" t="s">
        <v>286</v>
      </c>
      <c r="E234" s="90" t="s">
        <v>756</v>
      </c>
      <c r="F234" s="86">
        <f>SUM(F228:F232)</f>
        <v>38.23545</v>
      </c>
      <c r="G234" s="87">
        <f t="shared" ref="G234:G243" si="35">F234/$H$27*1000</f>
        <v>0.409579231519073</v>
      </c>
      <c r="H234" s="86">
        <f>SUM(H228:H232)</f>
        <v>53.87238</v>
      </c>
      <c r="I234" s="87">
        <f t="shared" ref="I234:I243" si="36">H234/$J$27*1000</f>
        <v>0.750258581971332</v>
      </c>
      <c r="J234" s="98">
        <f>SUM(J228:J233)</f>
        <v>24.39535</v>
      </c>
      <c r="K234" s="61">
        <f t="shared" ref="K234:K245" si="37">J234*1000/$L$27</f>
        <v>0.361246686706846</v>
      </c>
      <c r="L234" s="61">
        <f t="shared" ref="L234:L245" si="38">K234-G234</f>
        <v>-0.048332544812227</v>
      </c>
      <c r="M234" s="61">
        <f t="shared" ref="M234:M245" si="39">K234-I234</f>
        <v>-0.389011895264487</v>
      </c>
      <c r="N234" s="88"/>
      <c r="O234" s="60"/>
      <c r="P234" s="89">
        <v>0</v>
      </c>
      <c r="Q234" s="89">
        <v>0</v>
      </c>
    </row>
    <row r="235" spans="2:17">
      <c r="B235" s="82" t="s">
        <v>285</v>
      </c>
      <c r="C235" s="101">
        <v>6666010314</v>
      </c>
      <c r="D235" s="101" t="s">
        <v>290</v>
      </c>
      <c r="E235" s="101" t="s">
        <v>757</v>
      </c>
      <c r="F235" s="86">
        <v>0</v>
      </c>
      <c r="G235" s="87">
        <f t="shared" si="35"/>
        <v>0</v>
      </c>
      <c r="H235" s="86">
        <v>0.49185</v>
      </c>
      <c r="I235" s="87">
        <f t="shared" si="36"/>
        <v>0.00684979359632153</v>
      </c>
      <c r="J235" s="98">
        <v>0</v>
      </c>
      <c r="K235" s="61">
        <f t="shared" si="37"/>
        <v>0</v>
      </c>
      <c r="L235" s="61">
        <f t="shared" si="38"/>
        <v>0</v>
      </c>
      <c r="M235" s="61">
        <f t="shared" si="39"/>
        <v>-0.00684979359632153</v>
      </c>
      <c r="N235" s="88"/>
      <c r="O235" s="60"/>
      <c r="P235" s="89">
        <v>0</v>
      </c>
      <c r="Q235" s="89">
        <v>0</v>
      </c>
    </row>
    <row r="236" spans="2:17">
      <c r="B236" s="82"/>
      <c r="C236" s="101">
        <v>6666020401</v>
      </c>
      <c r="D236" s="101" t="s">
        <v>295</v>
      </c>
      <c r="E236" s="101" t="s">
        <v>758</v>
      </c>
      <c r="F236" s="86">
        <v>0.1861</v>
      </c>
      <c r="G236" s="87">
        <f t="shared" si="35"/>
        <v>0.00199350851070667</v>
      </c>
      <c r="H236" s="86">
        <v>1.6593</v>
      </c>
      <c r="I236" s="87">
        <f t="shared" si="36"/>
        <v>0.0231083918153427</v>
      </c>
      <c r="J236" s="98">
        <v>0.0966</v>
      </c>
      <c r="K236" s="61">
        <f t="shared" si="37"/>
        <v>0.00143045416179236</v>
      </c>
      <c r="L236" s="61">
        <f t="shared" si="38"/>
        <v>-0.00056305434891431</v>
      </c>
      <c r="M236" s="61">
        <f t="shared" si="39"/>
        <v>-0.0216779376535503</v>
      </c>
      <c r="N236" s="88"/>
      <c r="O236" s="60"/>
      <c r="P236" s="89">
        <v>0.417</v>
      </c>
      <c r="Q236" s="89">
        <v>0.00574277333259885</v>
      </c>
    </row>
    <row r="237" spans="2:17">
      <c r="B237" s="82"/>
      <c r="C237" s="101">
        <v>6666020502</v>
      </c>
      <c r="D237" s="101" t="s">
        <v>297</v>
      </c>
      <c r="E237" s="101" t="s">
        <v>759</v>
      </c>
      <c r="F237" s="86">
        <v>-0.61077</v>
      </c>
      <c r="G237" s="87">
        <f t="shared" si="35"/>
        <v>-0.00654258566944822</v>
      </c>
      <c r="H237" s="86">
        <v>2.30433</v>
      </c>
      <c r="I237" s="87">
        <f t="shared" si="36"/>
        <v>0.0320914605627968</v>
      </c>
      <c r="J237" s="98">
        <v>0.89593</v>
      </c>
      <c r="K237" s="61">
        <f t="shared" si="37"/>
        <v>0.0132669440701308</v>
      </c>
      <c r="L237" s="61">
        <f t="shared" si="38"/>
        <v>0.019809529739579</v>
      </c>
      <c r="M237" s="61">
        <f t="shared" si="39"/>
        <v>-0.018824516492666</v>
      </c>
      <c r="N237" s="88"/>
      <c r="O237" s="60"/>
      <c r="P237" s="50">
        <v>4.157</v>
      </c>
      <c r="Q237" s="50">
        <v>0.0572487020230537</v>
      </c>
    </row>
    <row r="238" spans="2:17">
      <c r="B238" s="82"/>
      <c r="C238" s="101">
        <v>6666020503</v>
      </c>
      <c r="D238" s="101" t="s">
        <v>299</v>
      </c>
      <c r="E238" s="101" t="s">
        <v>760</v>
      </c>
      <c r="F238" s="86">
        <v>0.007</v>
      </c>
      <c r="G238" s="87">
        <f t="shared" si="35"/>
        <v>7.49841997579082e-5</v>
      </c>
      <c r="H238" s="86">
        <v>0</v>
      </c>
      <c r="I238" s="87">
        <f t="shared" si="36"/>
        <v>0</v>
      </c>
      <c r="J238" s="98">
        <v>0.00521</v>
      </c>
      <c r="K238" s="61">
        <f t="shared" si="37"/>
        <v>7.71497534465653e-5</v>
      </c>
      <c r="L238" s="61">
        <f t="shared" si="38"/>
        <v>2.16555368865713e-6</v>
      </c>
      <c r="M238" s="61">
        <f t="shared" si="39"/>
        <v>7.71497534465653e-5</v>
      </c>
      <c r="N238" s="88"/>
      <c r="O238" s="60"/>
      <c r="P238" s="50">
        <v>221.183</v>
      </c>
      <c r="Q238" s="50">
        <v>3.04605235977029</v>
      </c>
    </row>
    <row r="239" spans="2:17">
      <c r="B239" s="82"/>
      <c r="C239" s="101">
        <v>6666021502</v>
      </c>
      <c r="D239" s="101" t="s">
        <v>301</v>
      </c>
      <c r="E239" s="101" t="s">
        <v>761</v>
      </c>
      <c r="F239" s="86">
        <v>-0.00122</v>
      </c>
      <c r="G239" s="87">
        <f t="shared" si="35"/>
        <v>-1.30686748149497e-5</v>
      </c>
      <c r="H239" s="86">
        <v>0</v>
      </c>
      <c r="I239" s="87">
        <f t="shared" si="36"/>
        <v>0</v>
      </c>
      <c r="J239" s="98">
        <v>2e-5</v>
      </c>
      <c r="K239" s="61">
        <f t="shared" si="37"/>
        <v>2.96160281944588e-7</v>
      </c>
      <c r="L239" s="61">
        <f t="shared" si="38"/>
        <v>1.33648350968943e-5</v>
      </c>
      <c r="M239" s="61">
        <f t="shared" si="39"/>
        <v>2.96160281944588e-7</v>
      </c>
      <c r="N239" s="88"/>
      <c r="O239" s="60"/>
    </row>
    <row r="240" spans="2:17">
      <c r="B240" s="82"/>
      <c r="C240" s="101">
        <v>6666021505</v>
      </c>
      <c r="D240" s="101" t="s">
        <v>403</v>
      </c>
      <c r="E240" s="101" t="s">
        <v>762</v>
      </c>
      <c r="F240" s="86">
        <v>0.06462</v>
      </c>
      <c r="G240" s="87">
        <f t="shared" si="35"/>
        <v>0.000692211284050861</v>
      </c>
      <c r="H240" s="86">
        <v>0</v>
      </c>
      <c r="I240" s="87">
        <f t="shared" si="36"/>
        <v>0</v>
      </c>
      <c r="J240" s="98">
        <v>0</v>
      </c>
      <c r="K240" s="61">
        <f t="shared" si="37"/>
        <v>0</v>
      </c>
      <c r="L240" s="61">
        <f t="shared" si="38"/>
        <v>-0.000692211284050861</v>
      </c>
      <c r="M240" s="61">
        <f t="shared" si="39"/>
        <v>0</v>
      </c>
      <c r="N240" s="88"/>
      <c r="O240" s="60"/>
    </row>
    <row r="241" spans="2:18">
      <c r="B241" s="82"/>
      <c r="C241" s="101">
        <v>6666091600</v>
      </c>
      <c r="D241" s="101" t="s">
        <v>310</v>
      </c>
      <c r="E241" s="101" t="s">
        <v>763</v>
      </c>
      <c r="F241" s="86">
        <v>0</v>
      </c>
      <c r="G241" s="87">
        <f t="shared" si="35"/>
        <v>0</v>
      </c>
      <c r="H241" s="86">
        <v>0.41657</v>
      </c>
      <c r="I241" s="87">
        <f t="shared" si="36"/>
        <v>0.00580139985446713</v>
      </c>
      <c r="J241" s="98">
        <v>0</v>
      </c>
      <c r="K241" s="61">
        <f t="shared" si="37"/>
        <v>0</v>
      </c>
      <c r="L241" s="61">
        <f t="shared" si="38"/>
        <v>0</v>
      </c>
      <c r="M241" s="61">
        <f t="shared" si="39"/>
        <v>-0.00580139985446713</v>
      </c>
      <c r="N241" s="88"/>
      <c r="O241" s="60"/>
    </row>
    <row r="242" spans="2:18">
      <c r="B242" s="82"/>
      <c r="C242" s="90" t="s">
        <v>26</v>
      </c>
      <c r="D242" s="90" t="s">
        <v>313</v>
      </c>
      <c r="E242" s="90" t="s">
        <v>314</v>
      </c>
      <c r="F242" s="86">
        <f>SUM(F235:F241)</f>
        <v>-0.35427</v>
      </c>
      <c r="G242" s="87">
        <f t="shared" si="35"/>
        <v>-0.00379495034974773</v>
      </c>
      <c r="H242" s="86">
        <f>SUM(H235:H241)</f>
        <v>4.87205</v>
      </c>
      <c r="I242" s="87">
        <f t="shared" si="36"/>
        <v>0.0678510458289281</v>
      </c>
      <c r="J242" s="98">
        <f>SUM(J235:J241)</f>
        <v>0.99776</v>
      </c>
      <c r="K242" s="61">
        <f t="shared" si="37"/>
        <v>0.0147748441456516</v>
      </c>
      <c r="L242" s="61">
        <f t="shared" si="38"/>
        <v>0.0185697944953994</v>
      </c>
      <c r="M242" s="61">
        <f t="shared" si="39"/>
        <v>-0.0530762016832765</v>
      </c>
      <c r="N242" s="88"/>
      <c r="O242" s="60"/>
    </row>
    <row r="243" spans="2:18">
      <c r="B243" s="82"/>
      <c r="C243" s="102"/>
      <c r="D243" s="102"/>
      <c r="E243" s="103" t="s">
        <v>764</v>
      </c>
      <c r="F243" s="86">
        <f t="shared" ref="F243:J243" si="40">F242+F234+F227+F224+F221+F219+F168+F165</f>
        <v>388.80805</v>
      </c>
      <c r="G243" s="87">
        <f t="shared" si="35"/>
        <v>4.16492292695468</v>
      </c>
      <c r="H243" s="86">
        <f t="shared" si="40"/>
        <v>215.297953121563</v>
      </c>
      <c r="I243" s="87">
        <f t="shared" si="36"/>
        <v>2.99836645439304</v>
      </c>
      <c r="J243" s="98">
        <f t="shared" si="40"/>
        <v>304.39358</v>
      </c>
      <c r="K243" s="61">
        <f t="shared" si="37"/>
        <v>4.50746442374613</v>
      </c>
      <c r="L243" s="61">
        <f t="shared" si="38"/>
        <v>0.342541496791455</v>
      </c>
      <c r="M243" s="61">
        <f t="shared" si="39"/>
        <v>1.5090979693531</v>
      </c>
      <c r="N243" s="88"/>
      <c r="O243" s="60"/>
      <c r="P243" s="50">
        <v>221.183</v>
      </c>
      <c r="Q243" s="50">
        <v>3.04605235977029</v>
      </c>
      <c r="R243" s="50">
        <f>J243-P243</f>
        <v>83.21058</v>
      </c>
    </row>
    <row r="244" spans="2:18">
      <c r="F244" s="97"/>
      <c r="G244" s="97"/>
      <c r="H244" s="97"/>
      <c r="I244" s="97"/>
      <c r="J244" s="97"/>
      <c r="K244" s="61"/>
      <c r="L244" s="61">
        <f t="shared" si="38"/>
        <v>0</v>
      </c>
      <c r="M244" s="61">
        <f t="shared" si="39"/>
        <v>0</v>
      </c>
    </row>
    <row r="245" spans="2:18">
      <c r="B245" s="82"/>
      <c r="C245" s="102"/>
      <c r="D245" s="102"/>
      <c r="E245" s="104" t="s">
        <v>766</v>
      </c>
      <c r="F245" s="63">
        <f t="shared" ref="F245:H245" si="41">F243+F159</f>
        <v>2816.02326</v>
      </c>
      <c r="G245" s="87">
        <f>F245/$H$27*1000</f>
        <v>30.1653215215365</v>
      </c>
      <c r="H245" s="63">
        <f t="shared" si="41"/>
        <v>2562.05867813143</v>
      </c>
      <c r="I245" s="87">
        <f>H245/J27*1000</f>
        <v>35.6807423541012</v>
      </c>
      <c r="J245" s="63">
        <f>J243+J159</f>
        <v>2105.32238</v>
      </c>
      <c r="K245" s="61">
        <f t="shared" si="37"/>
        <v>31.1756434822526</v>
      </c>
      <c r="L245" s="61">
        <f t="shared" si="38"/>
        <v>1.01032196071606</v>
      </c>
      <c r="M245" s="61">
        <f t="shared" si="39"/>
        <v>-4.50509887184857</v>
      </c>
      <c r="N245" s="88"/>
      <c r="O245" s="60"/>
      <c r="P245" s="63">
        <f>1945</f>
        <v>1945</v>
      </c>
      <c r="R245" s="50">
        <f>J245-P245</f>
        <v>160.32238</v>
      </c>
    </row>
  </sheetData>
  <autoFilter xmlns:etc="http://www.wps.cn/officeDocument/2017/etCustomData" ref="A28:S245" etc:filterBottomFollowUsedRange="0">
    <extLst/>
  </autoFilter>
  <mergeCells count="28">
    <mergeCell ref="C1:I1"/>
    <mergeCell ref="B26:E26"/>
    <mergeCell ref="A5:A10"/>
    <mergeCell ref="A12:A25"/>
    <mergeCell ref="B27:B28"/>
    <mergeCell ref="B29:B38"/>
    <mergeCell ref="B39:B47"/>
    <mergeCell ref="B48:B52"/>
    <mergeCell ref="B53:B111"/>
    <mergeCell ref="B112:B116"/>
    <mergeCell ref="B117:B118"/>
    <mergeCell ref="B119:B120"/>
    <mergeCell ref="B121:B122"/>
    <mergeCell ref="B123:B126"/>
    <mergeCell ref="B127:B134"/>
    <mergeCell ref="B135:B142"/>
    <mergeCell ref="B144:B158"/>
    <mergeCell ref="B161:B165"/>
    <mergeCell ref="B166:B168"/>
    <mergeCell ref="B169:B219"/>
    <mergeCell ref="B220:B221"/>
    <mergeCell ref="B222:B224"/>
    <mergeCell ref="B225:B227"/>
    <mergeCell ref="B228:B234"/>
    <mergeCell ref="B235:B242"/>
    <mergeCell ref="C27:C28"/>
    <mergeCell ref="D27:D28"/>
    <mergeCell ref="E27:E28"/>
  </mergeCells>
  <conditionalFormatting sqref="C218">
    <cfRule type="duplicateValues" dxfId="1" priority="1"/>
  </conditionalFormatting>
  <conditionalFormatting sqref="L29:L244">
    <cfRule type="cellIs" dxfId="0" priority="2" operator="greaterThan">
      <formula>0.5</formula>
    </cfRule>
  </conditionalFormatting>
  <conditionalFormatting sqref="C161:C217 C219:C220 C222:C242">
    <cfRule type="duplicateValues" dxfId="1" priority="3"/>
  </conditionalFormatting>
  <pageMargins left="0.7" right="0.7" top="0.75" bottom="0.75" header="0.3" footer="0.3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XFD20"/>
  <sheetViews>
    <sheetView zoomScale="50" zoomScaleNormal="50" topLeftCell="A2" workbookViewId="0">
      <pane xSplit="4" topLeftCell="I1" activePane="topRight" state="frozen"/>
      <selection/>
      <selection pane="topRight" activeCell="A1" sqref="A1:AH25"/>
    </sheetView>
  </sheetViews>
  <sheetFormatPr defaultColWidth="8.88888888888889" defaultRowHeight="14.4"/>
  <cols>
    <col min="1" max="1" width="4.55555555555556" customWidth="1"/>
    <col min="2" max="2" width="11.2222222222222" customWidth="1"/>
    <col min="3" max="3" width="13.4444444444444" customWidth="1"/>
    <col min="4" max="4" width="55.7777777777778" customWidth="1"/>
    <col min="5" max="5" width="55.8888888888889" style="6" customWidth="1"/>
    <col min="6" max="6" width="7.33333333333333" customWidth="1"/>
    <col min="7" max="7" width="17" customWidth="1"/>
    <col min="8" max="8" width="12.5555555555556" customWidth="1"/>
    <col min="9" max="9" width="12.1111111111111" customWidth="1"/>
    <col min="10" max="10" width="36.2222222222222" customWidth="1"/>
    <col min="11" max="13" width="10.1111111111111" style="7" customWidth="1"/>
    <col min="14" max="14" width="9.33333333333333" style="7" customWidth="1"/>
    <col min="15" max="15" width="10.1111111111111" style="7" customWidth="1"/>
    <col min="16" max="16" width="13.3333333333333" style="7" customWidth="1"/>
    <col min="17" max="18" width="9.33333333333333" style="7" customWidth="1"/>
    <col min="19" max="19" width="11.8888888888889" style="7" customWidth="1"/>
    <col min="20" max="25" width="10.1111111111111" style="7" customWidth="1"/>
    <col min="26" max="34" width="9.22222222222222" style="7" customWidth="1"/>
    <col min="35" max="16383" width="8.88888888888889" style="8"/>
  </cols>
  <sheetData>
    <row r="1" ht="76.95" customHeight="1" spans="1:1024 1025:16383">
      <c r="A1" s="9" t="s">
        <v>834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ht="220.05" customHeight="1" spans="1:1024 1025:16383">
      <c r="A2" s="10" t="s">
        <v>835</v>
      </c>
      <c r="B2" s="11"/>
      <c r="C2" s="11"/>
      <c r="D2" s="11"/>
      <c r="E2" s="11"/>
      <c r="F2" s="11"/>
      <c r="G2" s="11"/>
      <c r="H2" s="11"/>
      <c r="I2" s="11"/>
      <c r="J2" s="12"/>
      <c r="K2" s="13" t="s">
        <v>836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 t="s">
        <v>837</v>
      </c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="1" customFormat="1" ht="32.4" spans="1:1024 1025:16383">
      <c r="A3" s="14" t="s">
        <v>481</v>
      </c>
      <c r="B3" s="14" t="s">
        <v>838</v>
      </c>
      <c r="C3" s="14" t="s">
        <v>408</v>
      </c>
      <c r="D3" s="14" t="s">
        <v>839</v>
      </c>
      <c r="E3" s="14" t="s">
        <v>840</v>
      </c>
      <c r="F3" s="14" t="s">
        <v>841</v>
      </c>
      <c r="G3" s="14" t="s">
        <v>842</v>
      </c>
      <c r="H3" s="14" t="s">
        <v>843</v>
      </c>
      <c r="I3" s="14" t="s">
        <v>844</v>
      </c>
      <c r="J3" s="15" t="s">
        <v>845</v>
      </c>
      <c r="K3" s="16" t="s">
        <v>846</v>
      </c>
      <c r="L3" s="16" t="s">
        <v>847</v>
      </c>
      <c r="M3" s="16" t="s">
        <v>848</v>
      </c>
      <c r="N3" s="16" t="s">
        <v>849</v>
      </c>
      <c r="O3" s="16" t="s">
        <v>850</v>
      </c>
      <c r="P3" s="16" t="s">
        <v>851</v>
      </c>
      <c r="Q3" s="16" t="s">
        <v>852</v>
      </c>
      <c r="R3" s="16" t="s">
        <v>853</v>
      </c>
      <c r="S3" s="16" t="s">
        <v>854</v>
      </c>
      <c r="T3" s="16" t="s">
        <v>855</v>
      </c>
      <c r="U3" s="16" t="s">
        <v>856</v>
      </c>
      <c r="V3" s="16" t="s">
        <v>857</v>
      </c>
      <c r="W3" s="16" t="s">
        <v>846</v>
      </c>
      <c r="X3" s="16" t="s">
        <v>847</v>
      </c>
      <c r="Y3" s="16" t="s">
        <v>848</v>
      </c>
      <c r="Z3" s="16" t="s">
        <v>849</v>
      </c>
      <c r="AA3" s="16" t="s">
        <v>850</v>
      </c>
      <c r="AB3" s="16" t="s">
        <v>851</v>
      </c>
      <c r="AC3" s="16" t="s">
        <v>852</v>
      </c>
      <c r="AD3" s="16" t="s">
        <v>853</v>
      </c>
      <c r="AE3" s="16" t="s">
        <v>854</v>
      </c>
      <c r="AF3" s="16" t="s">
        <v>855</v>
      </c>
      <c r="AG3" s="16" t="s">
        <v>856</v>
      </c>
      <c r="AH3" s="16" t="s">
        <v>857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</row>
    <row r="4" s="2" customFormat="1" ht="76.05" customHeight="1" spans="1:1024 1025:16383">
      <c r="A4" s="17">
        <v>1</v>
      </c>
      <c r="B4" s="17" t="s">
        <v>410</v>
      </c>
      <c r="C4" s="17" t="s">
        <v>507</v>
      </c>
      <c r="D4" s="18" t="s">
        <v>858</v>
      </c>
      <c r="E4" s="19" t="s">
        <v>859</v>
      </c>
      <c r="F4" s="20" t="s">
        <v>860</v>
      </c>
      <c r="G4" s="21">
        <v>46023</v>
      </c>
      <c r="H4" s="22">
        <f t="shared" ref="H4:H11" si="0">SUM(K4:V4)</f>
        <v>-1223151.45025805</v>
      </c>
      <c r="I4" s="23">
        <f>SUM(W4:Z4)</f>
        <v>-412001.981970382</v>
      </c>
      <c r="J4" s="19" t="s">
        <v>861</v>
      </c>
      <c r="K4" s="24">
        <v>-100979</v>
      </c>
      <c r="L4" s="24">
        <v>-109173</v>
      </c>
      <c r="M4" s="24">
        <v>-109099.848456065</v>
      </c>
      <c r="N4" s="24">
        <v>-92750.1335143166</v>
      </c>
      <c r="O4" s="24">
        <v>-92769.2760434422</v>
      </c>
      <c r="P4" s="24">
        <v>-92748.3932843962</v>
      </c>
      <c r="Q4" s="24">
        <v>-92759.1417633168</v>
      </c>
      <c r="R4" s="24">
        <v>-92762.0975950203</v>
      </c>
      <c r="S4" s="24">
        <v>-103148</v>
      </c>
      <c r="T4" s="24">
        <v>-103148</v>
      </c>
      <c r="U4" s="24">
        <v>-116838.910492369</v>
      </c>
      <c r="V4" s="24">
        <v>-116975.649109122</v>
      </c>
      <c r="W4" s="24">
        <v>-100979</v>
      </c>
      <c r="X4" s="24">
        <v>-109173</v>
      </c>
      <c r="Y4" s="24">
        <v>-109099.848456065</v>
      </c>
      <c r="Z4" s="24">
        <v>-92750.1335143166</v>
      </c>
      <c r="AA4" s="24"/>
      <c r="AB4" s="24"/>
      <c r="AC4" s="24"/>
      <c r="AD4" s="24"/>
      <c r="AE4" s="24"/>
      <c r="AF4" s="24"/>
      <c r="AG4" s="24"/>
      <c r="AH4" s="2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</row>
    <row r="5" s="2" customFormat="1" ht="76.05" customHeight="1" spans="1:1024 1025:16383">
      <c r="A5" s="17">
        <v>2</v>
      </c>
      <c r="B5" s="17" t="s">
        <v>410</v>
      </c>
      <c r="C5" s="17" t="s">
        <v>507</v>
      </c>
      <c r="D5" s="18" t="s">
        <v>862</v>
      </c>
      <c r="E5" s="19" t="s">
        <v>863</v>
      </c>
      <c r="F5" s="20" t="s">
        <v>860</v>
      </c>
      <c r="G5" s="21">
        <v>46023</v>
      </c>
      <c r="H5" s="25">
        <f t="shared" si="0"/>
        <v>-65688</v>
      </c>
      <c r="I5" s="23">
        <f t="shared" ref="I5:I10" si="1">SUM(W5:Z5)</f>
        <v>-21896</v>
      </c>
      <c r="J5" s="19" t="s">
        <v>864</v>
      </c>
      <c r="K5" s="24">
        <f t="shared" ref="K5:Z5" si="2">-34*161</f>
        <v>-5474</v>
      </c>
      <c r="L5" s="24">
        <f t="shared" si="2"/>
        <v>-5474</v>
      </c>
      <c r="M5" s="24">
        <f t="shared" si="2"/>
        <v>-5474</v>
      </c>
      <c r="N5" s="24">
        <f t="shared" si="2"/>
        <v>-5474</v>
      </c>
      <c r="O5" s="24">
        <f t="shared" si="2"/>
        <v>-5474</v>
      </c>
      <c r="P5" s="24">
        <f t="shared" si="2"/>
        <v>-5474</v>
      </c>
      <c r="Q5" s="24">
        <f t="shared" si="2"/>
        <v>-5474</v>
      </c>
      <c r="R5" s="24">
        <f t="shared" si="2"/>
        <v>-5474</v>
      </c>
      <c r="S5" s="24">
        <f t="shared" si="2"/>
        <v>-5474</v>
      </c>
      <c r="T5" s="24">
        <f t="shared" si="2"/>
        <v>-5474</v>
      </c>
      <c r="U5" s="24">
        <f t="shared" si="2"/>
        <v>-5474</v>
      </c>
      <c r="V5" s="24">
        <f t="shared" si="2"/>
        <v>-5474</v>
      </c>
      <c r="W5" s="24">
        <f t="shared" si="2"/>
        <v>-5474</v>
      </c>
      <c r="X5" s="24">
        <f t="shared" si="2"/>
        <v>-5474</v>
      </c>
      <c r="Y5" s="24">
        <f t="shared" si="2"/>
        <v>-5474</v>
      </c>
      <c r="Z5" s="24">
        <f t="shared" si="2"/>
        <v>-5474</v>
      </c>
      <c r="AA5" s="18"/>
      <c r="AB5" s="18"/>
      <c r="AC5" s="18"/>
      <c r="AD5" s="18"/>
      <c r="AE5" s="18"/>
      <c r="AF5" s="18"/>
      <c r="AG5" s="18"/>
      <c r="AH5" s="18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  <c r="ODE5" s="4"/>
      <c r="ODF5" s="4"/>
      <c r="ODG5" s="4"/>
      <c r="ODH5" s="4"/>
      <c r="ODI5" s="4"/>
      <c r="ODJ5" s="4"/>
      <c r="ODK5" s="4"/>
      <c r="ODL5" s="4"/>
      <c r="ODM5" s="4"/>
      <c r="ODN5" s="4"/>
      <c r="ODO5" s="4"/>
      <c r="ODP5" s="4"/>
      <c r="ODQ5" s="4"/>
      <c r="ODR5" s="4"/>
      <c r="ODS5" s="4"/>
      <c r="ODT5" s="4"/>
      <c r="ODU5" s="4"/>
      <c r="ODV5" s="4"/>
      <c r="ODW5" s="4"/>
      <c r="ODX5" s="4"/>
      <c r="ODY5" s="4"/>
      <c r="ODZ5" s="4"/>
      <c r="OEA5" s="4"/>
      <c r="OEB5" s="4"/>
      <c r="OEC5" s="4"/>
      <c r="OED5" s="4"/>
      <c r="OEE5" s="4"/>
      <c r="OEF5" s="4"/>
      <c r="OEG5" s="4"/>
      <c r="OEH5" s="4"/>
      <c r="OEI5" s="4"/>
      <c r="OEJ5" s="4"/>
      <c r="OEK5" s="4"/>
      <c r="OEL5" s="4"/>
      <c r="OEM5" s="4"/>
      <c r="OEN5" s="4"/>
      <c r="OEO5" s="4"/>
      <c r="OEP5" s="4"/>
      <c r="OEQ5" s="4"/>
      <c r="OER5" s="4"/>
      <c r="OES5" s="4"/>
      <c r="OET5" s="4"/>
      <c r="OEU5" s="4"/>
      <c r="OEV5" s="4"/>
      <c r="OEW5" s="4"/>
      <c r="OEX5" s="4"/>
      <c r="OEY5" s="4"/>
      <c r="OEZ5" s="4"/>
      <c r="OFA5" s="4"/>
      <c r="OFB5" s="4"/>
      <c r="OFC5" s="4"/>
      <c r="OFD5" s="4"/>
      <c r="OFE5" s="4"/>
      <c r="OFF5" s="4"/>
      <c r="OFG5" s="4"/>
      <c r="OFH5" s="4"/>
      <c r="OFI5" s="4"/>
      <c r="OFJ5" s="4"/>
      <c r="OFK5" s="4"/>
      <c r="OFL5" s="4"/>
      <c r="OFM5" s="4"/>
      <c r="OFN5" s="4"/>
      <c r="OFO5" s="4"/>
      <c r="OFP5" s="4"/>
      <c r="OFQ5" s="4"/>
      <c r="OFR5" s="4"/>
      <c r="OFS5" s="4"/>
      <c r="OFT5" s="4"/>
      <c r="OFU5" s="4"/>
      <c r="OFV5" s="4"/>
      <c r="OFW5" s="4"/>
      <c r="OFX5" s="4"/>
      <c r="OFY5" s="4"/>
      <c r="OFZ5" s="4"/>
      <c r="OGA5" s="4"/>
      <c r="OGB5" s="4"/>
      <c r="OGC5" s="4"/>
      <c r="OGD5" s="4"/>
      <c r="OGE5" s="4"/>
      <c r="OGF5" s="4"/>
      <c r="OGG5" s="4"/>
      <c r="OGH5" s="4"/>
      <c r="OGI5" s="4"/>
      <c r="OGJ5" s="4"/>
      <c r="OGK5" s="4"/>
      <c r="OGL5" s="4"/>
      <c r="OGM5" s="4"/>
      <c r="OGN5" s="4"/>
      <c r="OGO5" s="4"/>
      <c r="OGP5" s="4"/>
      <c r="OGQ5" s="4"/>
      <c r="OGR5" s="4"/>
      <c r="OGS5" s="4"/>
      <c r="OGT5" s="4"/>
      <c r="OGU5" s="4"/>
      <c r="OGV5" s="4"/>
      <c r="OGW5" s="4"/>
      <c r="OGX5" s="4"/>
      <c r="OGY5" s="4"/>
      <c r="OGZ5" s="4"/>
      <c r="OHA5" s="4"/>
      <c r="OHB5" s="4"/>
      <c r="OHC5" s="4"/>
      <c r="OHD5" s="4"/>
      <c r="OHE5" s="4"/>
      <c r="OHF5" s="4"/>
      <c r="OHG5" s="4"/>
      <c r="OHH5" s="4"/>
      <c r="OHI5" s="4"/>
      <c r="OHJ5" s="4"/>
      <c r="OHK5" s="4"/>
      <c r="OHL5" s="4"/>
      <c r="OHM5" s="4"/>
      <c r="OHN5" s="4"/>
      <c r="OHO5" s="4"/>
      <c r="OHP5" s="4"/>
      <c r="OHQ5" s="4"/>
      <c r="OHR5" s="4"/>
      <c r="OHS5" s="4"/>
      <c r="OHT5" s="4"/>
      <c r="OHU5" s="4"/>
      <c r="OHV5" s="4"/>
      <c r="OHW5" s="4"/>
      <c r="OHX5" s="4"/>
      <c r="OHY5" s="4"/>
      <c r="OHZ5" s="4"/>
      <c r="OIA5" s="4"/>
      <c r="OIB5" s="4"/>
      <c r="OIC5" s="4"/>
      <c r="OID5" s="4"/>
      <c r="OIE5" s="4"/>
      <c r="OIF5" s="4"/>
      <c r="OIG5" s="4"/>
      <c r="OIH5" s="4"/>
      <c r="OII5" s="4"/>
      <c r="OIJ5" s="4"/>
      <c r="OIK5" s="4"/>
      <c r="OIL5" s="4"/>
      <c r="OIM5" s="4"/>
      <c r="OIN5" s="4"/>
      <c r="OIO5" s="4"/>
      <c r="OIP5" s="4"/>
      <c r="OIQ5" s="4"/>
      <c r="OIR5" s="4"/>
      <c r="OIS5" s="4"/>
      <c r="OIT5" s="4"/>
      <c r="OIU5" s="4"/>
      <c r="OIV5" s="4"/>
      <c r="OIW5" s="4"/>
      <c r="OIX5" s="4"/>
      <c r="OIY5" s="4"/>
      <c r="OIZ5" s="4"/>
      <c r="OJA5" s="4"/>
      <c r="OJB5" s="4"/>
      <c r="OJC5" s="4"/>
      <c r="OJD5" s="4"/>
      <c r="OJE5" s="4"/>
      <c r="OJF5" s="4"/>
      <c r="OJG5" s="4"/>
      <c r="OJH5" s="4"/>
      <c r="OJI5" s="4"/>
      <c r="OJJ5" s="4"/>
      <c r="OJK5" s="4"/>
      <c r="OJL5" s="4"/>
      <c r="OJM5" s="4"/>
      <c r="OJN5" s="4"/>
      <c r="OJO5" s="4"/>
      <c r="OJP5" s="4"/>
      <c r="OJQ5" s="4"/>
      <c r="OJR5" s="4"/>
      <c r="OJS5" s="4"/>
      <c r="OJT5" s="4"/>
      <c r="OJU5" s="4"/>
      <c r="OJV5" s="4"/>
      <c r="OJW5" s="4"/>
      <c r="OJX5" s="4"/>
      <c r="OJY5" s="4"/>
      <c r="OJZ5" s="4"/>
      <c r="OKA5" s="4"/>
      <c r="OKB5" s="4"/>
      <c r="OKC5" s="4"/>
      <c r="OKD5" s="4"/>
      <c r="OKE5" s="4"/>
      <c r="OKF5" s="4"/>
      <c r="OKG5" s="4"/>
      <c r="OKH5" s="4"/>
      <c r="OKI5" s="4"/>
      <c r="OKJ5" s="4"/>
      <c r="OKK5" s="4"/>
      <c r="OKL5" s="4"/>
      <c r="OKM5" s="4"/>
      <c r="OKN5" s="4"/>
      <c r="OKO5" s="4"/>
      <c r="OKP5" s="4"/>
      <c r="OKQ5" s="4"/>
      <c r="OKR5" s="4"/>
      <c r="OKS5" s="4"/>
      <c r="OKT5" s="4"/>
      <c r="OKU5" s="4"/>
      <c r="OKV5" s="4"/>
      <c r="OKW5" s="4"/>
      <c r="OKX5" s="4"/>
      <c r="OKY5" s="4"/>
      <c r="OKZ5" s="4"/>
      <c r="OLA5" s="4"/>
      <c r="OLB5" s="4"/>
      <c r="OLC5" s="4"/>
      <c r="OLD5" s="4"/>
      <c r="OLE5" s="4"/>
      <c r="OLF5" s="4"/>
      <c r="OLG5" s="4"/>
      <c r="OLH5" s="4"/>
      <c r="OLI5" s="4"/>
      <c r="OLJ5" s="4"/>
      <c r="OLK5" s="4"/>
      <c r="OLL5" s="4"/>
      <c r="OLM5" s="4"/>
      <c r="OLN5" s="4"/>
      <c r="OLO5" s="4"/>
      <c r="OLP5" s="4"/>
      <c r="OLQ5" s="4"/>
      <c r="OLR5" s="4"/>
      <c r="OLS5" s="4"/>
      <c r="OLT5" s="4"/>
      <c r="OLU5" s="4"/>
      <c r="OLV5" s="4"/>
      <c r="OLW5" s="4"/>
      <c r="OLX5" s="4"/>
      <c r="OLY5" s="4"/>
      <c r="OLZ5" s="4"/>
      <c r="OMA5" s="4"/>
      <c r="OMB5" s="4"/>
      <c r="OMC5" s="4"/>
      <c r="OMD5" s="4"/>
      <c r="OME5" s="4"/>
      <c r="OMF5" s="4"/>
      <c r="OMG5" s="4"/>
      <c r="OMH5" s="4"/>
      <c r="OMI5" s="4"/>
      <c r="OMJ5" s="4"/>
      <c r="OMK5" s="4"/>
      <c r="OML5" s="4"/>
      <c r="OMM5" s="4"/>
      <c r="OMN5" s="4"/>
      <c r="OMO5" s="4"/>
      <c r="OMP5" s="4"/>
      <c r="OMQ5" s="4"/>
      <c r="OMR5" s="4"/>
      <c r="OMS5" s="4"/>
      <c r="OMT5" s="4"/>
      <c r="OMU5" s="4"/>
      <c r="OMV5" s="4"/>
      <c r="OMW5" s="4"/>
      <c r="OMX5" s="4"/>
      <c r="OMY5" s="4"/>
      <c r="OMZ5" s="4"/>
      <c r="ONA5" s="4"/>
      <c r="ONB5" s="4"/>
      <c r="ONC5" s="4"/>
      <c r="OND5" s="4"/>
      <c r="ONE5" s="4"/>
      <c r="ONF5" s="4"/>
      <c r="ONG5" s="4"/>
      <c r="ONH5" s="4"/>
      <c r="ONI5" s="4"/>
      <c r="ONJ5" s="4"/>
      <c r="ONK5" s="4"/>
      <c r="ONL5" s="4"/>
      <c r="ONM5" s="4"/>
      <c r="ONN5" s="4"/>
      <c r="ONO5" s="4"/>
      <c r="ONP5" s="4"/>
      <c r="ONQ5" s="4"/>
      <c r="ONR5" s="4"/>
      <c r="ONS5" s="4"/>
      <c r="ONT5" s="4"/>
      <c r="ONU5" s="4"/>
      <c r="ONV5" s="4"/>
      <c r="ONW5" s="4"/>
      <c r="ONX5" s="4"/>
      <c r="ONY5" s="4"/>
      <c r="ONZ5" s="4"/>
      <c r="OOA5" s="4"/>
      <c r="OOB5" s="4"/>
      <c r="OOC5" s="4"/>
      <c r="OOD5" s="4"/>
      <c r="OOE5" s="4"/>
      <c r="OOF5" s="4"/>
      <c r="OOG5" s="4"/>
      <c r="OOH5" s="4"/>
      <c r="OOI5" s="4"/>
      <c r="OOJ5" s="4"/>
      <c r="OOK5" s="4"/>
      <c r="OOL5" s="4"/>
      <c r="OOM5" s="4"/>
      <c r="OON5" s="4"/>
      <c r="OOO5" s="4"/>
      <c r="OOP5" s="4"/>
      <c r="OOQ5" s="4"/>
      <c r="OOR5" s="4"/>
      <c r="OOS5" s="4"/>
      <c r="OOT5" s="4"/>
      <c r="OOU5" s="4"/>
      <c r="OOV5" s="4"/>
      <c r="OOW5" s="4"/>
      <c r="OOX5" s="4"/>
      <c r="OOY5" s="4"/>
      <c r="OOZ5" s="4"/>
      <c r="OPA5" s="4"/>
      <c r="OPB5" s="4"/>
      <c r="OPC5" s="4"/>
      <c r="OPD5" s="4"/>
      <c r="OPE5" s="4"/>
      <c r="OPF5" s="4"/>
      <c r="OPG5" s="4"/>
      <c r="OPH5" s="4"/>
      <c r="OPI5" s="4"/>
      <c r="OPJ5" s="4"/>
      <c r="OPK5" s="4"/>
      <c r="OPL5" s="4"/>
      <c r="OPM5" s="4"/>
      <c r="OPN5" s="4"/>
      <c r="OPO5" s="4"/>
      <c r="OPP5" s="4"/>
      <c r="OPQ5" s="4"/>
      <c r="OPR5" s="4"/>
      <c r="OPS5" s="4"/>
      <c r="OPT5" s="4"/>
      <c r="OPU5" s="4"/>
      <c r="OPV5" s="4"/>
      <c r="OPW5" s="4"/>
      <c r="OPX5" s="4"/>
      <c r="OPY5" s="4"/>
      <c r="OPZ5" s="4"/>
      <c r="OQA5" s="4"/>
      <c r="OQB5" s="4"/>
      <c r="OQC5" s="4"/>
      <c r="OQD5" s="4"/>
      <c r="OQE5" s="4"/>
      <c r="OQF5" s="4"/>
      <c r="OQG5" s="4"/>
      <c r="OQH5" s="4"/>
      <c r="OQI5" s="4"/>
      <c r="OQJ5" s="4"/>
      <c r="OQK5" s="4"/>
      <c r="OQL5" s="4"/>
      <c r="OQM5" s="4"/>
      <c r="OQN5" s="4"/>
      <c r="OQO5" s="4"/>
      <c r="OQP5" s="4"/>
      <c r="OQQ5" s="4"/>
      <c r="OQR5" s="4"/>
      <c r="OQS5" s="4"/>
      <c r="OQT5" s="4"/>
      <c r="OQU5" s="4"/>
      <c r="OQV5" s="4"/>
      <c r="OQW5" s="4"/>
      <c r="OQX5" s="4"/>
      <c r="OQY5" s="4"/>
      <c r="OQZ5" s="4"/>
      <c r="ORA5" s="4"/>
      <c r="ORB5" s="4"/>
      <c r="ORC5" s="4"/>
      <c r="ORD5" s="4"/>
      <c r="ORE5" s="4"/>
      <c r="ORF5" s="4"/>
      <c r="ORG5" s="4"/>
      <c r="ORH5" s="4"/>
      <c r="ORI5" s="4"/>
      <c r="ORJ5" s="4"/>
      <c r="ORK5" s="4"/>
      <c r="ORL5" s="4"/>
      <c r="ORM5" s="4"/>
      <c r="ORN5" s="4"/>
      <c r="ORO5" s="4"/>
      <c r="ORP5" s="4"/>
      <c r="ORQ5" s="4"/>
      <c r="ORR5" s="4"/>
      <c r="ORS5" s="4"/>
      <c r="ORT5" s="4"/>
      <c r="ORU5" s="4"/>
      <c r="ORV5" s="4"/>
      <c r="ORW5" s="4"/>
      <c r="ORX5" s="4"/>
      <c r="ORY5" s="4"/>
      <c r="ORZ5" s="4"/>
      <c r="OSA5" s="4"/>
      <c r="OSB5" s="4"/>
      <c r="OSC5" s="4"/>
      <c r="OSD5" s="4"/>
      <c r="OSE5" s="4"/>
      <c r="OSF5" s="4"/>
      <c r="OSG5" s="4"/>
      <c r="OSH5" s="4"/>
      <c r="OSI5" s="4"/>
      <c r="OSJ5" s="4"/>
      <c r="OSK5" s="4"/>
      <c r="OSL5" s="4"/>
      <c r="OSM5" s="4"/>
      <c r="OSN5" s="4"/>
      <c r="OSO5" s="4"/>
      <c r="OSP5" s="4"/>
      <c r="OSQ5" s="4"/>
      <c r="OSR5" s="4"/>
      <c r="OSS5" s="4"/>
      <c r="OST5" s="4"/>
      <c r="OSU5" s="4"/>
      <c r="OSV5" s="4"/>
      <c r="OSW5" s="4"/>
      <c r="OSX5" s="4"/>
      <c r="OSY5" s="4"/>
      <c r="OSZ5" s="4"/>
      <c r="OTA5" s="4"/>
      <c r="OTB5" s="4"/>
      <c r="OTC5" s="4"/>
      <c r="OTD5" s="4"/>
      <c r="OTE5" s="4"/>
      <c r="OTF5" s="4"/>
      <c r="OTG5" s="4"/>
      <c r="OTH5" s="4"/>
      <c r="OTI5" s="4"/>
      <c r="OTJ5" s="4"/>
      <c r="OTK5" s="4"/>
      <c r="OTL5" s="4"/>
      <c r="OTM5" s="4"/>
      <c r="OTN5" s="4"/>
      <c r="OTO5" s="4"/>
      <c r="OTP5" s="4"/>
      <c r="OTQ5" s="4"/>
      <c r="OTR5" s="4"/>
      <c r="OTS5" s="4"/>
      <c r="OTT5" s="4"/>
      <c r="OTU5" s="4"/>
      <c r="OTV5" s="4"/>
      <c r="OTW5" s="4"/>
      <c r="OTX5" s="4"/>
      <c r="OTY5" s="4"/>
      <c r="OTZ5" s="4"/>
      <c r="OUA5" s="4"/>
      <c r="OUB5" s="4"/>
      <c r="OUC5" s="4"/>
      <c r="OUD5" s="4"/>
      <c r="OUE5" s="4"/>
      <c r="OUF5" s="4"/>
      <c r="OUG5" s="4"/>
      <c r="OUH5" s="4"/>
      <c r="OUI5" s="4"/>
      <c r="OUJ5" s="4"/>
      <c r="OUK5" s="4"/>
      <c r="OUL5" s="4"/>
      <c r="OUM5" s="4"/>
      <c r="OUN5" s="4"/>
      <c r="OUO5" s="4"/>
      <c r="OUP5" s="4"/>
      <c r="OUQ5" s="4"/>
      <c r="OUR5" s="4"/>
      <c r="OUS5" s="4"/>
      <c r="OUT5" s="4"/>
      <c r="OUU5" s="4"/>
      <c r="OUV5" s="4"/>
      <c r="OUW5" s="4"/>
      <c r="OUX5" s="4"/>
      <c r="OUY5" s="4"/>
      <c r="OUZ5" s="4"/>
      <c r="OVA5" s="4"/>
      <c r="OVB5" s="4"/>
      <c r="OVC5" s="4"/>
      <c r="OVD5" s="4"/>
      <c r="OVE5" s="4"/>
      <c r="OVF5" s="4"/>
      <c r="OVG5" s="4"/>
      <c r="OVH5" s="4"/>
      <c r="OVI5" s="4"/>
      <c r="OVJ5" s="4"/>
      <c r="OVK5" s="4"/>
      <c r="OVL5" s="4"/>
      <c r="OVM5" s="4"/>
      <c r="OVN5" s="4"/>
      <c r="OVO5" s="4"/>
      <c r="OVP5" s="4"/>
      <c r="OVQ5" s="4"/>
      <c r="OVR5" s="4"/>
      <c r="OVS5" s="4"/>
      <c r="OVT5" s="4"/>
      <c r="OVU5" s="4"/>
      <c r="OVV5" s="4"/>
      <c r="OVW5" s="4"/>
      <c r="OVX5" s="4"/>
      <c r="OVY5" s="4"/>
      <c r="OVZ5" s="4"/>
      <c r="OWA5" s="4"/>
      <c r="OWB5" s="4"/>
      <c r="OWC5" s="4"/>
      <c r="OWD5" s="4"/>
      <c r="OWE5" s="4"/>
      <c r="OWF5" s="4"/>
      <c r="OWG5" s="4"/>
      <c r="OWH5" s="4"/>
      <c r="OWI5" s="4"/>
      <c r="OWJ5" s="4"/>
      <c r="OWK5" s="4"/>
      <c r="OWL5" s="4"/>
      <c r="OWM5" s="4"/>
      <c r="OWN5" s="4"/>
      <c r="OWO5" s="4"/>
      <c r="OWP5" s="4"/>
      <c r="OWQ5" s="4"/>
      <c r="OWR5" s="4"/>
      <c r="OWS5" s="4"/>
      <c r="OWT5" s="4"/>
      <c r="OWU5" s="4"/>
      <c r="OWV5" s="4"/>
      <c r="OWW5" s="4"/>
      <c r="OWX5" s="4"/>
      <c r="OWY5" s="4"/>
      <c r="OWZ5" s="4"/>
      <c r="OXA5" s="4"/>
      <c r="OXB5" s="4"/>
      <c r="OXC5" s="4"/>
      <c r="OXD5" s="4"/>
      <c r="OXE5" s="4"/>
      <c r="OXF5" s="4"/>
      <c r="OXG5" s="4"/>
      <c r="OXH5" s="4"/>
      <c r="OXI5" s="4"/>
      <c r="OXJ5" s="4"/>
      <c r="OXK5" s="4"/>
      <c r="OXL5" s="4"/>
      <c r="OXM5" s="4"/>
      <c r="OXN5" s="4"/>
      <c r="OXO5" s="4"/>
      <c r="OXP5" s="4"/>
      <c r="OXQ5" s="4"/>
      <c r="OXR5" s="4"/>
      <c r="OXS5" s="4"/>
      <c r="OXT5" s="4"/>
      <c r="OXU5" s="4"/>
      <c r="OXV5" s="4"/>
      <c r="OXW5" s="4"/>
      <c r="OXX5" s="4"/>
      <c r="OXY5" s="4"/>
      <c r="OXZ5" s="4"/>
      <c r="OYA5" s="4"/>
      <c r="OYB5" s="4"/>
      <c r="OYC5" s="4"/>
      <c r="OYD5" s="4"/>
      <c r="OYE5" s="4"/>
      <c r="OYF5" s="4"/>
      <c r="OYG5" s="4"/>
      <c r="OYH5" s="4"/>
      <c r="OYI5" s="4"/>
      <c r="OYJ5" s="4"/>
      <c r="OYK5" s="4"/>
      <c r="OYL5" s="4"/>
      <c r="OYM5" s="4"/>
      <c r="OYN5" s="4"/>
      <c r="OYO5" s="4"/>
      <c r="OYP5" s="4"/>
      <c r="OYQ5" s="4"/>
      <c r="OYR5" s="4"/>
      <c r="OYS5" s="4"/>
      <c r="OYT5" s="4"/>
      <c r="OYU5" s="4"/>
      <c r="OYV5" s="4"/>
      <c r="OYW5" s="4"/>
      <c r="OYX5" s="4"/>
      <c r="OYY5" s="4"/>
      <c r="OYZ5" s="4"/>
      <c r="OZA5" s="4"/>
      <c r="OZB5" s="4"/>
      <c r="OZC5" s="4"/>
      <c r="OZD5" s="4"/>
      <c r="OZE5" s="4"/>
      <c r="OZF5" s="4"/>
      <c r="OZG5" s="4"/>
      <c r="OZH5" s="4"/>
      <c r="OZI5" s="4"/>
      <c r="OZJ5" s="4"/>
      <c r="OZK5" s="4"/>
      <c r="OZL5" s="4"/>
      <c r="OZM5" s="4"/>
      <c r="OZN5" s="4"/>
      <c r="OZO5" s="4"/>
      <c r="OZP5" s="4"/>
      <c r="OZQ5" s="4"/>
      <c r="OZR5" s="4"/>
      <c r="OZS5" s="4"/>
      <c r="OZT5" s="4"/>
      <c r="OZU5" s="4"/>
      <c r="OZV5" s="4"/>
      <c r="OZW5" s="4"/>
      <c r="OZX5" s="4"/>
      <c r="OZY5" s="4"/>
      <c r="OZZ5" s="4"/>
      <c r="PAA5" s="4"/>
      <c r="PAB5" s="4"/>
      <c r="PAC5" s="4"/>
      <c r="PAD5" s="4"/>
      <c r="PAE5" s="4"/>
      <c r="PAF5" s="4"/>
      <c r="PAG5" s="4"/>
      <c r="PAH5" s="4"/>
      <c r="PAI5" s="4"/>
      <c r="PAJ5" s="4"/>
      <c r="PAK5" s="4"/>
      <c r="PAL5" s="4"/>
      <c r="PAM5" s="4"/>
      <c r="PAN5" s="4"/>
      <c r="PAO5" s="4"/>
      <c r="PAP5" s="4"/>
      <c r="PAQ5" s="4"/>
      <c r="PAR5" s="4"/>
      <c r="PAS5" s="4"/>
      <c r="PAT5" s="4"/>
      <c r="PAU5" s="4"/>
      <c r="PAV5" s="4"/>
      <c r="PAW5" s="4"/>
      <c r="PAX5" s="4"/>
      <c r="PAY5" s="4"/>
      <c r="PAZ5" s="4"/>
      <c r="PBA5" s="4"/>
      <c r="PBB5" s="4"/>
      <c r="PBC5" s="4"/>
      <c r="PBD5" s="4"/>
      <c r="PBE5" s="4"/>
      <c r="PBF5" s="4"/>
      <c r="PBG5" s="4"/>
      <c r="PBH5" s="4"/>
      <c r="PBI5" s="4"/>
      <c r="PBJ5" s="4"/>
      <c r="PBK5" s="4"/>
      <c r="PBL5" s="4"/>
      <c r="PBM5" s="4"/>
      <c r="PBN5" s="4"/>
      <c r="PBO5" s="4"/>
      <c r="PBP5" s="4"/>
      <c r="PBQ5" s="4"/>
      <c r="PBR5" s="4"/>
      <c r="PBS5" s="4"/>
      <c r="PBT5" s="4"/>
      <c r="PBU5" s="4"/>
      <c r="PBV5" s="4"/>
      <c r="PBW5" s="4"/>
      <c r="PBX5" s="4"/>
      <c r="PBY5" s="4"/>
      <c r="PBZ5" s="4"/>
      <c r="PCA5" s="4"/>
      <c r="PCB5" s="4"/>
      <c r="PCC5" s="4"/>
      <c r="PCD5" s="4"/>
      <c r="PCE5" s="4"/>
      <c r="PCF5" s="4"/>
      <c r="PCG5" s="4"/>
      <c r="PCH5" s="4"/>
      <c r="PCI5" s="4"/>
      <c r="PCJ5" s="4"/>
      <c r="PCK5" s="4"/>
      <c r="PCL5" s="4"/>
      <c r="PCM5" s="4"/>
      <c r="PCN5" s="4"/>
      <c r="PCO5" s="4"/>
      <c r="PCP5" s="4"/>
      <c r="PCQ5" s="4"/>
      <c r="PCR5" s="4"/>
      <c r="PCS5" s="4"/>
      <c r="PCT5" s="4"/>
      <c r="PCU5" s="4"/>
      <c r="PCV5" s="4"/>
      <c r="PCW5" s="4"/>
      <c r="PCX5" s="4"/>
      <c r="PCY5" s="4"/>
      <c r="PCZ5" s="4"/>
      <c r="PDA5" s="4"/>
      <c r="PDB5" s="4"/>
      <c r="PDC5" s="4"/>
      <c r="PDD5" s="4"/>
      <c r="PDE5" s="4"/>
      <c r="PDF5" s="4"/>
      <c r="PDG5" s="4"/>
      <c r="PDH5" s="4"/>
      <c r="PDI5" s="4"/>
      <c r="PDJ5" s="4"/>
      <c r="PDK5" s="4"/>
      <c r="PDL5" s="4"/>
      <c r="PDM5" s="4"/>
      <c r="PDN5" s="4"/>
      <c r="PDO5" s="4"/>
      <c r="PDP5" s="4"/>
      <c r="PDQ5" s="4"/>
      <c r="PDR5" s="4"/>
      <c r="PDS5" s="4"/>
      <c r="PDT5" s="4"/>
      <c r="PDU5" s="4"/>
      <c r="PDV5" s="4"/>
      <c r="PDW5" s="4"/>
      <c r="PDX5" s="4"/>
      <c r="PDY5" s="4"/>
      <c r="PDZ5" s="4"/>
      <c r="PEA5" s="4"/>
      <c r="PEB5" s="4"/>
      <c r="PEC5" s="4"/>
      <c r="PED5" s="4"/>
      <c r="PEE5" s="4"/>
      <c r="PEF5" s="4"/>
      <c r="PEG5" s="4"/>
      <c r="PEH5" s="4"/>
      <c r="PEI5" s="4"/>
      <c r="PEJ5" s="4"/>
      <c r="PEK5" s="4"/>
      <c r="PEL5" s="4"/>
      <c r="PEM5" s="4"/>
      <c r="PEN5" s="4"/>
      <c r="PEO5" s="4"/>
      <c r="PEP5" s="4"/>
      <c r="PEQ5" s="4"/>
      <c r="PER5" s="4"/>
      <c r="PES5" s="4"/>
      <c r="PET5" s="4"/>
      <c r="PEU5" s="4"/>
      <c r="PEV5" s="4"/>
      <c r="PEW5" s="4"/>
      <c r="PEX5" s="4"/>
      <c r="PEY5" s="4"/>
      <c r="PEZ5" s="4"/>
      <c r="PFA5" s="4"/>
      <c r="PFB5" s="4"/>
      <c r="PFC5" s="4"/>
      <c r="PFD5" s="4"/>
      <c r="PFE5" s="4"/>
      <c r="PFF5" s="4"/>
      <c r="PFG5" s="4"/>
      <c r="PFH5" s="4"/>
      <c r="PFI5" s="4"/>
      <c r="PFJ5" s="4"/>
      <c r="PFK5" s="4"/>
      <c r="PFL5" s="4"/>
      <c r="PFM5" s="4"/>
      <c r="PFN5" s="4"/>
      <c r="PFO5" s="4"/>
      <c r="PFP5" s="4"/>
      <c r="PFQ5" s="4"/>
      <c r="PFR5" s="4"/>
      <c r="PFS5" s="4"/>
      <c r="PFT5" s="4"/>
      <c r="PFU5" s="4"/>
      <c r="PFV5" s="4"/>
      <c r="PFW5" s="4"/>
      <c r="PFX5" s="4"/>
      <c r="PFY5" s="4"/>
      <c r="PFZ5" s="4"/>
      <c r="PGA5" s="4"/>
      <c r="PGB5" s="4"/>
      <c r="PGC5" s="4"/>
      <c r="PGD5" s="4"/>
      <c r="PGE5" s="4"/>
      <c r="PGF5" s="4"/>
      <c r="PGG5" s="4"/>
      <c r="PGH5" s="4"/>
      <c r="PGI5" s="4"/>
      <c r="PGJ5" s="4"/>
      <c r="PGK5" s="4"/>
      <c r="PGL5" s="4"/>
      <c r="PGM5" s="4"/>
      <c r="PGN5" s="4"/>
      <c r="PGO5" s="4"/>
      <c r="PGP5" s="4"/>
      <c r="PGQ5" s="4"/>
      <c r="PGR5" s="4"/>
      <c r="PGS5" s="4"/>
      <c r="PGT5" s="4"/>
      <c r="PGU5" s="4"/>
      <c r="PGV5" s="4"/>
      <c r="PGW5" s="4"/>
      <c r="PGX5" s="4"/>
      <c r="PGY5" s="4"/>
      <c r="PGZ5" s="4"/>
      <c r="PHA5" s="4"/>
      <c r="PHB5" s="4"/>
      <c r="PHC5" s="4"/>
      <c r="PHD5" s="4"/>
      <c r="PHE5" s="4"/>
      <c r="PHF5" s="4"/>
      <c r="PHG5" s="4"/>
      <c r="PHH5" s="4"/>
      <c r="PHI5" s="4"/>
      <c r="PHJ5" s="4"/>
      <c r="PHK5" s="4"/>
      <c r="PHL5" s="4"/>
      <c r="PHM5" s="4"/>
      <c r="PHN5" s="4"/>
      <c r="PHO5" s="4"/>
      <c r="PHP5" s="4"/>
      <c r="PHQ5" s="4"/>
      <c r="PHR5" s="4"/>
      <c r="PHS5" s="4"/>
      <c r="PHT5" s="4"/>
      <c r="PHU5" s="4"/>
      <c r="PHV5" s="4"/>
      <c r="PHW5" s="4"/>
      <c r="PHX5" s="4"/>
      <c r="PHY5" s="4"/>
      <c r="PHZ5" s="4"/>
      <c r="PIA5" s="4"/>
      <c r="PIB5" s="4"/>
      <c r="PIC5" s="4"/>
      <c r="PID5" s="4"/>
      <c r="PIE5" s="4"/>
      <c r="PIF5" s="4"/>
      <c r="PIG5" s="4"/>
      <c r="PIH5" s="4"/>
      <c r="PII5" s="4"/>
      <c r="PIJ5" s="4"/>
      <c r="PIK5" s="4"/>
      <c r="PIL5" s="4"/>
      <c r="PIM5" s="4"/>
      <c r="PIN5" s="4"/>
      <c r="PIO5" s="4"/>
      <c r="PIP5" s="4"/>
      <c r="PIQ5" s="4"/>
      <c r="PIR5" s="4"/>
      <c r="PIS5" s="4"/>
      <c r="PIT5" s="4"/>
      <c r="PIU5" s="4"/>
      <c r="PIV5" s="4"/>
      <c r="PIW5" s="4"/>
      <c r="PIX5" s="4"/>
      <c r="PIY5" s="4"/>
      <c r="PIZ5" s="4"/>
      <c r="PJA5" s="4"/>
      <c r="PJB5" s="4"/>
      <c r="PJC5" s="4"/>
      <c r="PJD5" s="4"/>
      <c r="PJE5" s="4"/>
      <c r="PJF5" s="4"/>
      <c r="PJG5" s="4"/>
      <c r="PJH5" s="4"/>
      <c r="PJI5" s="4"/>
      <c r="PJJ5" s="4"/>
      <c r="PJK5" s="4"/>
      <c r="PJL5" s="4"/>
      <c r="PJM5" s="4"/>
      <c r="PJN5" s="4"/>
      <c r="PJO5" s="4"/>
      <c r="PJP5" s="4"/>
      <c r="PJQ5" s="4"/>
      <c r="PJR5" s="4"/>
      <c r="PJS5" s="4"/>
      <c r="PJT5" s="4"/>
      <c r="PJU5" s="4"/>
      <c r="PJV5" s="4"/>
      <c r="PJW5" s="4"/>
      <c r="PJX5" s="4"/>
      <c r="PJY5" s="4"/>
      <c r="PJZ5" s="4"/>
      <c r="PKA5" s="4"/>
      <c r="PKB5" s="4"/>
      <c r="PKC5" s="4"/>
      <c r="PKD5" s="4"/>
      <c r="PKE5" s="4"/>
      <c r="PKF5" s="4"/>
      <c r="PKG5" s="4"/>
      <c r="PKH5" s="4"/>
      <c r="PKI5" s="4"/>
      <c r="PKJ5" s="4"/>
      <c r="PKK5" s="4"/>
      <c r="PKL5" s="4"/>
      <c r="PKM5" s="4"/>
      <c r="PKN5" s="4"/>
      <c r="PKO5" s="4"/>
      <c r="PKP5" s="4"/>
      <c r="PKQ5" s="4"/>
      <c r="PKR5" s="4"/>
      <c r="PKS5" s="4"/>
      <c r="PKT5" s="4"/>
      <c r="PKU5" s="4"/>
      <c r="PKV5" s="4"/>
      <c r="PKW5" s="4"/>
      <c r="PKX5" s="4"/>
      <c r="PKY5" s="4"/>
      <c r="PKZ5" s="4"/>
      <c r="PLA5" s="4"/>
      <c r="PLB5" s="4"/>
      <c r="PLC5" s="4"/>
      <c r="PLD5" s="4"/>
      <c r="PLE5" s="4"/>
      <c r="PLF5" s="4"/>
      <c r="PLG5" s="4"/>
      <c r="PLH5" s="4"/>
      <c r="PLI5" s="4"/>
      <c r="PLJ5" s="4"/>
      <c r="PLK5" s="4"/>
      <c r="PLL5" s="4"/>
      <c r="PLM5" s="4"/>
      <c r="PLN5" s="4"/>
      <c r="PLO5" s="4"/>
      <c r="PLP5" s="4"/>
      <c r="PLQ5" s="4"/>
      <c r="PLR5" s="4"/>
      <c r="PLS5" s="4"/>
      <c r="PLT5" s="4"/>
      <c r="PLU5" s="4"/>
      <c r="PLV5" s="4"/>
      <c r="PLW5" s="4"/>
      <c r="PLX5" s="4"/>
      <c r="PLY5" s="4"/>
      <c r="PLZ5" s="4"/>
      <c r="PMA5" s="4"/>
      <c r="PMB5" s="4"/>
      <c r="PMC5" s="4"/>
      <c r="PMD5" s="4"/>
      <c r="PME5" s="4"/>
      <c r="PMF5" s="4"/>
      <c r="PMG5" s="4"/>
      <c r="PMH5" s="4"/>
      <c r="PMI5" s="4"/>
      <c r="PMJ5" s="4"/>
      <c r="PMK5" s="4"/>
      <c r="PML5" s="4"/>
      <c r="PMM5" s="4"/>
      <c r="PMN5" s="4"/>
      <c r="PMO5" s="4"/>
      <c r="PMP5" s="4"/>
      <c r="PMQ5" s="4"/>
      <c r="PMR5" s="4"/>
      <c r="PMS5" s="4"/>
      <c r="PMT5" s="4"/>
      <c r="PMU5" s="4"/>
      <c r="PMV5" s="4"/>
      <c r="PMW5" s="4"/>
      <c r="PMX5" s="4"/>
      <c r="PMY5" s="4"/>
      <c r="PMZ5" s="4"/>
      <c r="PNA5" s="4"/>
      <c r="PNB5" s="4"/>
      <c r="PNC5" s="4"/>
      <c r="PND5" s="4"/>
      <c r="PNE5" s="4"/>
      <c r="PNF5" s="4"/>
      <c r="PNG5" s="4"/>
      <c r="PNH5" s="4"/>
      <c r="PNI5" s="4"/>
      <c r="PNJ5" s="4"/>
      <c r="PNK5" s="4"/>
      <c r="PNL5" s="4"/>
      <c r="PNM5" s="4"/>
      <c r="PNN5" s="4"/>
      <c r="PNO5" s="4"/>
      <c r="PNP5" s="4"/>
      <c r="PNQ5" s="4"/>
      <c r="PNR5" s="4"/>
      <c r="PNS5" s="4"/>
      <c r="PNT5" s="4"/>
      <c r="PNU5" s="4"/>
      <c r="PNV5" s="4"/>
      <c r="PNW5" s="4"/>
      <c r="PNX5" s="4"/>
      <c r="PNY5" s="4"/>
      <c r="PNZ5" s="4"/>
      <c r="POA5" s="4"/>
      <c r="POB5" s="4"/>
      <c r="POC5" s="4"/>
      <c r="POD5" s="4"/>
      <c r="POE5" s="4"/>
      <c r="POF5" s="4"/>
      <c r="POG5" s="4"/>
      <c r="POH5" s="4"/>
      <c r="POI5" s="4"/>
      <c r="POJ5" s="4"/>
      <c r="POK5" s="4"/>
      <c r="POL5" s="4"/>
      <c r="POM5" s="4"/>
      <c r="PON5" s="4"/>
      <c r="POO5" s="4"/>
      <c r="POP5" s="4"/>
      <c r="POQ5" s="4"/>
      <c r="POR5" s="4"/>
      <c r="POS5" s="4"/>
      <c r="POT5" s="4"/>
      <c r="POU5" s="4"/>
      <c r="POV5" s="4"/>
      <c r="POW5" s="4"/>
      <c r="POX5" s="4"/>
      <c r="POY5" s="4"/>
      <c r="POZ5" s="4"/>
      <c r="PPA5" s="4"/>
      <c r="PPB5" s="4"/>
      <c r="PPC5" s="4"/>
      <c r="PPD5" s="4"/>
      <c r="PPE5" s="4"/>
      <c r="PPF5" s="4"/>
      <c r="PPG5" s="4"/>
      <c r="PPH5" s="4"/>
      <c r="PPI5" s="4"/>
      <c r="PPJ5" s="4"/>
      <c r="PPK5" s="4"/>
      <c r="PPL5" s="4"/>
      <c r="PPM5" s="4"/>
      <c r="PPN5" s="4"/>
      <c r="PPO5" s="4"/>
      <c r="PPP5" s="4"/>
      <c r="PPQ5" s="4"/>
      <c r="PPR5" s="4"/>
      <c r="PPS5" s="4"/>
      <c r="PPT5" s="4"/>
      <c r="PPU5" s="4"/>
      <c r="PPV5" s="4"/>
      <c r="PPW5" s="4"/>
      <c r="PPX5" s="4"/>
      <c r="PPY5" s="4"/>
      <c r="PPZ5" s="4"/>
      <c r="PQA5" s="4"/>
      <c r="PQB5" s="4"/>
      <c r="PQC5" s="4"/>
      <c r="PQD5" s="4"/>
      <c r="PQE5" s="4"/>
      <c r="PQF5" s="4"/>
      <c r="PQG5" s="4"/>
      <c r="PQH5" s="4"/>
      <c r="PQI5" s="4"/>
      <c r="PQJ5" s="4"/>
      <c r="PQK5" s="4"/>
      <c r="PQL5" s="4"/>
      <c r="PQM5" s="4"/>
      <c r="PQN5" s="4"/>
      <c r="PQO5" s="4"/>
      <c r="PQP5" s="4"/>
      <c r="PQQ5" s="4"/>
      <c r="PQR5" s="4"/>
      <c r="PQS5" s="4"/>
      <c r="PQT5" s="4"/>
      <c r="PQU5" s="4"/>
      <c r="PQV5" s="4"/>
      <c r="PQW5" s="4"/>
      <c r="PQX5" s="4"/>
      <c r="PQY5" s="4"/>
      <c r="PQZ5" s="4"/>
      <c r="PRA5" s="4"/>
      <c r="PRB5" s="4"/>
      <c r="PRC5" s="4"/>
      <c r="PRD5" s="4"/>
      <c r="PRE5" s="4"/>
      <c r="PRF5" s="4"/>
      <c r="PRG5" s="4"/>
      <c r="PRH5" s="4"/>
      <c r="PRI5" s="4"/>
      <c r="PRJ5" s="4"/>
      <c r="PRK5" s="4"/>
      <c r="PRL5" s="4"/>
      <c r="PRM5" s="4"/>
      <c r="PRN5" s="4"/>
      <c r="PRO5" s="4"/>
      <c r="PRP5" s="4"/>
      <c r="PRQ5" s="4"/>
      <c r="PRR5" s="4"/>
      <c r="PRS5" s="4"/>
      <c r="PRT5" s="4"/>
      <c r="PRU5" s="4"/>
      <c r="PRV5" s="4"/>
      <c r="PRW5" s="4"/>
      <c r="PRX5" s="4"/>
      <c r="PRY5" s="4"/>
      <c r="PRZ5" s="4"/>
      <c r="PSA5" s="4"/>
      <c r="PSB5" s="4"/>
      <c r="PSC5" s="4"/>
      <c r="PSD5" s="4"/>
      <c r="PSE5" s="4"/>
      <c r="PSF5" s="4"/>
      <c r="PSG5" s="4"/>
      <c r="PSH5" s="4"/>
      <c r="PSI5" s="4"/>
      <c r="PSJ5" s="4"/>
      <c r="PSK5" s="4"/>
      <c r="PSL5" s="4"/>
      <c r="PSM5" s="4"/>
      <c r="PSN5" s="4"/>
      <c r="PSO5" s="4"/>
      <c r="PSP5" s="4"/>
      <c r="PSQ5" s="4"/>
      <c r="PSR5" s="4"/>
      <c r="PSS5" s="4"/>
      <c r="PST5" s="4"/>
      <c r="PSU5" s="4"/>
      <c r="PSV5" s="4"/>
      <c r="PSW5" s="4"/>
      <c r="PSX5" s="4"/>
      <c r="PSY5" s="4"/>
      <c r="PSZ5" s="4"/>
      <c r="PTA5" s="4"/>
      <c r="PTB5" s="4"/>
      <c r="PTC5" s="4"/>
      <c r="PTD5" s="4"/>
      <c r="PTE5" s="4"/>
      <c r="PTF5" s="4"/>
      <c r="PTG5" s="4"/>
      <c r="PTH5" s="4"/>
      <c r="PTI5" s="4"/>
      <c r="PTJ5" s="4"/>
      <c r="PTK5" s="4"/>
      <c r="PTL5" s="4"/>
      <c r="PTM5" s="4"/>
      <c r="PTN5" s="4"/>
      <c r="PTO5" s="4"/>
      <c r="PTP5" s="4"/>
      <c r="PTQ5" s="4"/>
      <c r="PTR5" s="4"/>
      <c r="PTS5" s="4"/>
      <c r="PTT5" s="4"/>
      <c r="PTU5" s="4"/>
      <c r="PTV5" s="4"/>
      <c r="PTW5" s="4"/>
      <c r="PTX5" s="4"/>
      <c r="PTY5" s="4"/>
      <c r="PTZ5" s="4"/>
      <c r="PUA5" s="4"/>
      <c r="PUB5" s="4"/>
      <c r="PUC5" s="4"/>
      <c r="PUD5" s="4"/>
      <c r="PUE5" s="4"/>
      <c r="PUF5" s="4"/>
      <c r="PUG5" s="4"/>
      <c r="PUH5" s="4"/>
      <c r="PUI5" s="4"/>
      <c r="PUJ5" s="4"/>
      <c r="PUK5" s="4"/>
      <c r="PUL5" s="4"/>
      <c r="PUM5" s="4"/>
      <c r="PUN5" s="4"/>
      <c r="PUO5" s="4"/>
      <c r="PUP5" s="4"/>
      <c r="PUQ5" s="4"/>
      <c r="PUR5" s="4"/>
      <c r="PUS5" s="4"/>
      <c r="PUT5" s="4"/>
      <c r="PUU5" s="4"/>
      <c r="PUV5" s="4"/>
      <c r="PUW5" s="4"/>
      <c r="PUX5" s="4"/>
      <c r="PUY5" s="4"/>
      <c r="PUZ5" s="4"/>
      <c r="PVA5" s="4"/>
      <c r="PVB5" s="4"/>
      <c r="PVC5" s="4"/>
      <c r="PVD5" s="4"/>
      <c r="PVE5" s="4"/>
      <c r="PVF5" s="4"/>
      <c r="PVG5" s="4"/>
      <c r="PVH5" s="4"/>
      <c r="PVI5" s="4"/>
      <c r="PVJ5" s="4"/>
      <c r="PVK5" s="4"/>
      <c r="PVL5" s="4"/>
      <c r="PVM5" s="4"/>
      <c r="PVN5" s="4"/>
      <c r="PVO5" s="4"/>
      <c r="PVP5" s="4"/>
      <c r="PVQ5" s="4"/>
      <c r="PVR5" s="4"/>
      <c r="PVS5" s="4"/>
      <c r="PVT5" s="4"/>
      <c r="PVU5" s="4"/>
      <c r="PVV5" s="4"/>
      <c r="PVW5" s="4"/>
      <c r="PVX5" s="4"/>
      <c r="PVY5" s="4"/>
      <c r="PVZ5" s="4"/>
      <c r="PWA5" s="4"/>
      <c r="PWB5" s="4"/>
      <c r="PWC5" s="4"/>
      <c r="PWD5" s="4"/>
      <c r="PWE5" s="4"/>
      <c r="PWF5" s="4"/>
      <c r="PWG5" s="4"/>
      <c r="PWH5" s="4"/>
      <c r="PWI5" s="4"/>
      <c r="PWJ5" s="4"/>
      <c r="PWK5" s="4"/>
      <c r="PWL5" s="4"/>
      <c r="PWM5" s="4"/>
      <c r="PWN5" s="4"/>
      <c r="PWO5" s="4"/>
      <c r="PWP5" s="4"/>
      <c r="PWQ5" s="4"/>
      <c r="PWR5" s="4"/>
      <c r="PWS5" s="4"/>
      <c r="PWT5" s="4"/>
      <c r="PWU5" s="4"/>
      <c r="PWV5" s="4"/>
      <c r="PWW5" s="4"/>
      <c r="PWX5" s="4"/>
      <c r="PWY5" s="4"/>
      <c r="PWZ5" s="4"/>
      <c r="PXA5" s="4"/>
      <c r="PXB5" s="4"/>
      <c r="PXC5" s="4"/>
      <c r="PXD5" s="4"/>
      <c r="PXE5" s="4"/>
      <c r="PXF5" s="4"/>
      <c r="PXG5" s="4"/>
      <c r="PXH5" s="4"/>
      <c r="PXI5" s="4"/>
      <c r="PXJ5" s="4"/>
      <c r="PXK5" s="4"/>
      <c r="PXL5" s="4"/>
      <c r="PXM5" s="4"/>
      <c r="PXN5" s="4"/>
      <c r="PXO5" s="4"/>
      <c r="PXP5" s="4"/>
      <c r="PXQ5" s="4"/>
      <c r="PXR5" s="4"/>
      <c r="PXS5" s="4"/>
      <c r="PXT5" s="4"/>
      <c r="PXU5" s="4"/>
      <c r="PXV5" s="4"/>
      <c r="PXW5" s="4"/>
      <c r="PXX5" s="4"/>
      <c r="PXY5" s="4"/>
      <c r="PXZ5" s="4"/>
      <c r="PYA5" s="4"/>
      <c r="PYB5" s="4"/>
      <c r="PYC5" s="4"/>
      <c r="PYD5" s="4"/>
      <c r="PYE5" s="4"/>
      <c r="PYF5" s="4"/>
      <c r="PYG5" s="4"/>
      <c r="PYH5" s="4"/>
      <c r="PYI5" s="4"/>
      <c r="PYJ5" s="4"/>
      <c r="PYK5" s="4"/>
      <c r="PYL5" s="4"/>
      <c r="PYM5" s="4"/>
      <c r="PYN5" s="4"/>
      <c r="PYO5" s="4"/>
      <c r="PYP5" s="4"/>
      <c r="PYQ5" s="4"/>
      <c r="PYR5" s="4"/>
      <c r="PYS5" s="4"/>
      <c r="PYT5" s="4"/>
      <c r="PYU5" s="4"/>
      <c r="PYV5" s="4"/>
      <c r="PYW5" s="4"/>
      <c r="PYX5" s="4"/>
      <c r="PYY5" s="4"/>
      <c r="PYZ5" s="4"/>
      <c r="PZA5" s="4"/>
      <c r="PZB5" s="4"/>
      <c r="PZC5" s="4"/>
      <c r="PZD5" s="4"/>
      <c r="PZE5" s="4"/>
      <c r="PZF5" s="4"/>
      <c r="PZG5" s="4"/>
      <c r="PZH5" s="4"/>
      <c r="PZI5" s="4"/>
      <c r="PZJ5" s="4"/>
      <c r="PZK5" s="4"/>
      <c r="PZL5" s="4"/>
      <c r="PZM5" s="4"/>
      <c r="PZN5" s="4"/>
      <c r="PZO5" s="4"/>
      <c r="PZP5" s="4"/>
      <c r="PZQ5" s="4"/>
      <c r="PZR5" s="4"/>
      <c r="PZS5" s="4"/>
      <c r="PZT5" s="4"/>
      <c r="PZU5" s="4"/>
      <c r="PZV5" s="4"/>
      <c r="PZW5" s="4"/>
      <c r="PZX5" s="4"/>
      <c r="PZY5" s="4"/>
      <c r="PZZ5" s="4"/>
      <c r="QAA5" s="4"/>
      <c r="QAB5" s="4"/>
      <c r="QAC5" s="4"/>
      <c r="QAD5" s="4"/>
      <c r="QAE5" s="4"/>
      <c r="QAF5" s="4"/>
      <c r="QAG5" s="4"/>
      <c r="QAH5" s="4"/>
      <c r="QAI5" s="4"/>
      <c r="QAJ5" s="4"/>
      <c r="QAK5" s="4"/>
      <c r="QAL5" s="4"/>
      <c r="QAM5" s="4"/>
      <c r="QAN5" s="4"/>
      <c r="QAO5" s="4"/>
      <c r="QAP5" s="4"/>
      <c r="QAQ5" s="4"/>
      <c r="QAR5" s="4"/>
      <c r="QAS5" s="4"/>
      <c r="QAT5" s="4"/>
      <c r="QAU5" s="4"/>
      <c r="QAV5" s="4"/>
      <c r="QAW5" s="4"/>
      <c r="QAX5" s="4"/>
      <c r="QAY5" s="4"/>
      <c r="QAZ5" s="4"/>
      <c r="QBA5" s="4"/>
      <c r="QBB5" s="4"/>
      <c r="QBC5" s="4"/>
      <c r="QBD5" s="4"/>
      <c r="QBE5" s="4"/>
      <c r="QBF5" s="4"/>
      <c r="QBG5" s="4"/>
      <c r="QBH5" s="4"/>
      <c r="QBI5" s="4"/>
      <c r="QBJ5" s="4"/>
      <c r="QBK5" s="4"/>
      <c r="QBL5" s="4"/>
      <c r="QBM5" s="4"/>
      <c r="QBN5" s="4"/>
      <c r="QBO5" s="4"/>
      <c r="QBP5" s="4"/>
      <c r="QBQ5" s="4"/>
      <c r="QBR5" s="4"/>
      <c r="QBS5" s="4"/>
      <c r="QBT5" s="4"/>
      <c r="QBU5" s="4"/>
      <c r="QBV5" s="4"/>
      <c r="QBW5" s="4"/>
      <c r="QBX5" s="4"/>
      <c r="QBY5" s="4"/>
      <c r="QBZ5" s="4"/>
      <c r="QCA5" s="4"/>
      <c r="QCB5" s="4"/>
      <c r="QCC5" s="4"/>
      <c r="QCD5" s="4"/>
      <c r="QCE5" s="4"/>
      <c r="QCF5" s="4"/>
      <c r="QCG5" s="4"/>
      <c r="QCH5" s="4"/>
      <c r="QCI5" s="4"/>
      <c r="QCJ5" s="4"/>
      <c r="QCK5" s="4"/>
      <c r="QCL5" s="4"/>
      <c r="QCM5" s="4"/>
      <c r="QCN5" s="4"/>
      <c r="QCO5" s="4"/>
      <c r="QCP5" s="4"/>
      <c r="QCQ5" s="4"/>
      <c r="QCR5" s="4"/>
      <c r="QCS5" s="4"/>
      <c r="QCT5" s="4"/>
      <c r="QCU5" s="4"/>
      <c r="QCV5" s="4"/>
      <c r="QCW5" s="4"/>
      <c r="QCX5" s="4"/>
      <c r="QCY5" s="4"/>
      <c r="QCZ5" s="4"/>
      <c r="QDA5" s="4"/>
      <c r="QDB5" s="4"/>
      <c r="QDC5" s="4"/>
      <c r="QDD5" s="4"/>
      <c r="QDE5" s="4"/>
      <c r="QDF5" s="4"/>
      <c r="QDG5" s="4"/>
      <c r="QDH5" s="4"/>
      <c r="QDI5" s="4"/>
      <c r="QDJ5" s="4"/>
      <c r="QDK5" s="4"/>
      <c r="QDL5" s="4"/>
      <c r="QDM5" s="4"/>
      <c r="QDN5" s="4"/>
      <c r="QDO5" s="4"/>
      <c r="QDP5" s="4"/>
      <c r="QDQ5" s="4"/>
      <c r="QDR5" s="4"/>
      <c r="QDS5" s="4"/>
      <c r="QDT5" s="4"/>
      <c r="QDU5" s="4"/>
      <c r="QDV5" s="4"/>
      <c r="QDW5" s="4"/>
      <c r="QDX5" s="4"/>
      <c r="QDY5" s="4"/>
      <c r="QDZ5" s="4"/>
      <c r="QEA5" s="4"/>
      <c r="QEB5" s="4"/>
      <c r="QEC5" s="4"/>
      <c r="QED5" s="4"/>
      <c r="QEE5" s="4"/>
      <c r="QEF5" s="4"/>
      <c r="QEG5" s="4"/>
      <c r="QEH5" s="4"/>
      <c r="QEI5" s="4"/>
      <c r="QEJ5" s="4"/>
      <c r="QEK5" s="4"/>
      <c r="QEL5" s="4"/>
      <c r="QEM5" s="4"/>
      <c r="QEN5" s="4"/>
      <c r="QEO5" s="4"/>
      <c r="QEP5" s="4"/>
      <c r="QEQ5" s="4"/>
      <c r="QER5" s="4"/>
      <c r="QES5" s="4"/>
      <c r="QET5" s="4"/>
      <c r="QEU5" s="4"/>
      <c r="QEV5" s="4"/>
      <c r="QEW5" s="4"/>
      <c r="QEX5" s="4"/>
      <c r="QEY5" s="4"/>
      <c r="QEZ5" s="4"/>
      <c r="QFA5" s="4"/>
      <c r="QFB5" s="4"/>
      <c r="QFC5" s="4"/>
      <c r="QFD5" s="4"/>
      <c r="QFE5" s="4"/>
      <c r="QFF5" s="4"/>
      <c r="QFG5" s="4"/>
      <c r="QFH5" s="4"/>
      <c r="QFI5" s="4"/>
      <c r="QFJ5" s="4"/>
      <c r="QFK5" s="4"/>
      <c r="QFL5" s="4"/>
      <c r="QFM5" s="4"/>
      <c r="QFN5" s="4"/>
      <c r="QFO5" s="4"/>
      <c r="QFP5" s="4"/>
      <c r="QFQ5" s="4"/>
      <c r="QFR5" s="4"/>
      <c r="QFS5" s="4"/>
      <c r="QFT5" s="4"/>
      <c r="QFU5" s="4"/>
      <c r="QFV5" s="4"/>
      <c r="QFW5" s="4"/>
      <c r="QFX5" s="4"/>
      <c r="QFY5" s="4"/>
      <c r="QFZ5" s="4"/>
      <c r="QGA5" s="4"/>
      <c r="QGB5" s="4"/>
      <c r="QGC5" s="4"/>
      <c r="QGD5" s="4"/>
      <c r="QGE5" s="4"/>
      <c r="QGF5" s="4"/>
      <c r="QGG5" s="4"/>
      <c r="QGH5" s="4"/>
      <c r="QGI5" s="4"/>
      <c r="QGJ5" s="4"/>
      <c r="QGK5" s="4"/>
      <c r="QGL5" s="4"/>
      <c r="QGM5" s="4"/>
      <c r="QGN5" s="4"/>
      <c r="QGO5" s="4"/>
      <c r="QGP5" s="4"/>
      <c r="QGQ5" s="4"/>
      <c r="QGR5" s="4"/>
      <c r="QGS5" s="4"/>
      <c r="QGT5" s="4"/>
      <c r="QGU5" s="4"/>
      <c r="QGV5" s="4"/>
      <c r="QGW5" s="4"/>
      <c r="QGX5" s="4"/>
      <c r="QGY5" s="4"/>
      <c r="QGZ5" s="4"/>
      <c r="QHA5" s="4"/>
      <c r="QHB5" s="4"/>
      <c r="QHC5" s="4"/>
      <c r="QHD5" s="4"/>
      <c r="QHE5" s="4"/>
      <c r="QHF5" s="4"/>
      <c r="QHG5" s="4"/>
      <c r="QHH5" s="4"/>
      <c r="QHI5" s="4"/>
      <c r="QHJ5" s="4"/>
      <c r="QHK5" s="4"/>
      <c r="QHL5" s="4"/>
      <c r="QHM5" s="4"/>
      <c r="QHN5" s="4"/>
      <c r="QHO5" s="4"/>
      <c r="QHP5" s="4"/>
      <c r="QHQ5" s="4"/>
      <c r="QHR5" s="4"/>
      <c r="QHS5" s="4"/>
      <c r="QHT5" s="4"/>
      <c r="QHU5" s="4"/>
      <c r="QHV5" s="4"/>
      <c r="QHW5" s="4"/>
      <c r="QHX5" s="4"/>
      <c r="QHY5" s="4"/>
      <c r="QHZ5" s="4"/>
      <c r="QIA5" s="4"/>
      <c r="QIB5" s="4"/>
      <c r="QIC5" s="4"/>
      <c r="QID5" s="4"/>
      <c r="QIE5" s="4"/>
      <c r="QIF5" s="4"/>
      <c r="QIG5" s="4"/>
      <c r="QIH5" s="4"/>
      <c r="QII5" s="4"/>
      <c r="QIJ5" s="4"/>
      <c r="QIK5" s="4"/>
      <c r="QIL5" s="4"/>
      <c r="QIM5" s="4"/>
      <c r="QIN5" s="4"/>
      <c r="QIO5" s="4"/>
      <c r="QIP5" s="4"/>
      <c r="QIQ5" s="4"/>
      <c r="QIR5" s="4"/>
      <c r="QIS5" s="4"/>
      <c r="QIT5" s="4"/>
      <c r="QIU5" s="4"/>
      <c r="QIV5" s="4"/>
      <c r="QIW5" s="4"/>
      <c r="QIX5" s="4"/>
      <c r="QIY5" s="4"/>
      <c r="QIZ5" s="4"/>
      <c r="QJA5" s="4"/>
      <c r="QJB5" s="4"/>
      <c r="QJC5" s="4"/>
      <c r="QJD5" s="4"/>
      <c r="QJE5" s="4"/>
      <c r="QJF5" s="4"/>
      <c r="QJG5" s="4"/>
      <c r="QJH5" s="4"/>
      <c r="QJI5" s="4"/>
      <c r="QJJ5" s="4"/>
      <c r="QJK5" s="4"/>
      <c r="QJL5" s="4"/>
      <c r="QJM5" s="4"/>
      <c r="QJN5" s="4"/>
      <c r="QJO5" s="4"/>
      <c r="QJP5" s="4"/>
      <c r="QJQ5" s="4"/>
      <c r="QJR5" s="4"/>
      <c r="QJS5" s="4"/>
      <c r="QJT5" s="4"/>
      <c r="QJU5" s="4"/>
      <c r="QJV5" s="4"/>
      <c r="QJW5" s="4"/>
      <c r="QJX5" s="4"/>
      <c r="QJY5" s="4"/>
      <c r="QJZ5" s="4"/>
      <c r="QKA5" s="4"/>
      <c r="QKB5" s="4"/>
      <c r="QKC5" s="4"/>
      <c r="QKD5" s="4"/>
      <c r="QKE5" s="4"/>
      <c r="QKF5" s="4"/>
      <c r="QKG5" s="4"/>
      <c r="QKH5" s="4"/>
      <c r="QKI5" s="4"/>
      <c r="QKJ5" s="4"/>
      <c r="QKK5" s="4"/>
      <c r="QKL5" s="4"/>
      <c r="QKM5" s="4"/>
      <c r="QKN5" s="4"/>
      <c r="QKO5" s="4"/>
      <c r="QKP5" s="4"/>
      <c r="QKQ5" s="4"/>
      <c r="QKR5" s="4"/>
      <c r="QKS5" s="4"/>
      <c r="QKT5" s="4"/>
      <c r="QKU5" s="4"/>
      <c r="QKV5" s="4"/>
      <c r="QKW5" s="4"/>
      <c r="QKX5" s="4"/>
      <c r="QKY5" s="4"/>
      <c r="QKZ5" s="4"/>
      <c r="QLA5" s="4"/>
      <c r="QLB5" s="4"/>
      <c r="QLC5" s="4"/>
      <c r="QLD5" s="4"/>
      <c r="QLE5" s="4"/>
      <c r="QLF5" s="4"/>
      <c r="QLG5" s="4"/>
      <c r="QLH5" s="4"/>
      <c r="QLI5" s="4"/>
      <c r="QLJ5" s="4"/>
      <c r="QLK5" s="4"/>
      <c r="QLL5" s="4"/>
      <c r="QLM5" s="4"/>
      <c r="QLN5" s="4"/>
      <c r="QLO5" s="4"/>
      <c r="QLP5" s="4"/>
      <c r="QLQ5" s="4"/>
      <c r="QLR5" s="4"/>
      <c r="QLS5" s="4"/>
      <c r="QLT5" s="4"/>
      <c r="QLU5" s="4"/>
      <c r="QLV5" s="4"/>
      <c r="QLW5" s="4"/>
      <c r="QLX5" s="4"/>
      <c r="QLY5" s="4"/>
      <c r="QLZ5" s="4"/>
      <c r="QMA5" s="4"/>
      <c r="QMB5" s="4"/>
      <c r="QMC5" s="4"/>
      <c r="QMD5" s="4"/>
      <c r="QME5" s="4"/>
      <c r="QMF5" s="4"/>
      <c r="QMG5" s="4"/>
      <c r="QMH5" s="4"/>
      <c r="QMI5" s="4"/>
      <c r="QMJ5" s="4"/>
      <c r="QMK5" s="4"/>
      <c r="QML5" s="4"/>
      <c r="QMM5" s="4"/>
      <c r="QMN5" s="4"/>
      <c r="QMO5" s="4"/>
      <c r="QMP5" s="4"/>
      <c r="QMQ5" s="4"/>
      <c r="QMR5" s="4"/>
      <c r="QMS5" s="4"/>
      <c r="QMT5" s="4"/>
      <c r="QMU5" s="4"/>
      <c r="QMV5" s="4"/>
      <c r="QMW5" s="4"/>
      <c r="QMX5" s="4"/>
      <c r="QMY5" s="4"/>
      <c r="QMZ5" s="4"/>
      <c r="QNA5" s="4"/>
      <c r="QNB5" s="4"/>
      <c r="QNC5" s="4"/>
      <c r="QND5" s="4"/>
      <c r="QNE5" s="4"/>
      <c r="QNF5" s="4"/>
      <c r="QNG5" s="4"/>
      <c r="QNH5" s="4"/>
      <c r="QNI5" s="4"/>
      <c r="QNJ5" s="4"/>
      <c r="QNK5" s="4"/>
      <c r="QNL5" s="4"/>
      <c r="QNM5" s="4"/>
      <c r="QNN5" s="4"/>
      <c r="QNO5" s="4"/>
      <c r="QNP5" s="4"/>
      <c r="QNQ5" s="4"/>
      <c r="QNR5" s="4"/>
      <c r="QNS5" s="4"/>
      <c r="QNT5" s="4"/>
      <c r="QNU5" s="4"/>
      <c r="QNV5" s="4"/>
      <c r="QNW5" s="4"/>
      <c r="QNX5" s="4"/>
      <c r="QNY5" s="4"/>
      <c r="QNZ5" s="4"/>
      <c r="QOA5" s="4"/>
      <c r="QOB5" s="4"/>
      <c r="QOC5" s="4"/>
      <c r="QOD5" s="4"/>
      <c r="QOE5" s="4"/>
      <c r="QOF5" s="4"/>
      <c r="QOG5" s="4"/>
      <c r="QOH5" s="4"/>
      <c r="QOI5" s="4"/>
      <c r="QOJ5" s="4"/>
      <c r="QOK5" s="4"/>
      <c r="QOL5" s="4"/>
      <c r="QOM5" s="4"/>
      <c r="QON5" s="4"/>
      <c r="QOO5" s="4"/>
      <c r="QOP5" s="4"/>
      <c r="QOQ5" s="4"/>
      <c r="QOR5" s="4"/>
      <c r="QOS5" s="4"/>
      <c r="QOT5" s="4"/>
      <c r="QOU5" s="4"/>
      <c r="QOV5" s="4"/>
      <c r="QOW5" s="4"/>
      <c r="QOX5" s="4"/>
      <c r="QOY5" s="4"/>
      <c r="QOZ5" s="4"/>
      <c r="QPA5" s="4"/>
      <c r="QPB5" s="4"/>
      <c r="QPC5" s="4"/>
      <c r="QPD5" s="4"/>
      <c r="QPE5" s="4"/>
      <c r="QPF5" s="4"/>
      <c r="QPG5" s="4"/>
      <c r="QPH5" s="4"/>
      <c r="QPI5" s="4"/>
      <c r="QPJ5" s="4"/>
      <c r="QPK5" s="4"/>
      <c r="QPL5" s="4"/>
      <c r="QPM5" s="4"/>
      <c r="QPN5" s="4"/>
      <c r="QPO5" s="4"/>
      <c r="QPP5" s="4"/>
      <c r="QPQ5" s="4"/>
      <c r="QPR5" s="4"/>
      <c r="QPS5" s="4"/>
      <c r="QPT5" s="4"/>
      <c r="QPU5" s="4"/>
      <c r="QPV5" s="4"/>
      <c r="QPW5" s="4"/>
      <c r="QPX5" s="4"/>
      <c r="QPY5" s="4"/>
      <c r="QPZ5" s="4"/>
      <c r="QQA5" s="4"/>
      <c r="QQB5" s="4"/>
      <c r="QQC5" s="4"/>
      <c r="QQD5" s="4"/>
      <c r="QQE5" s="4"/>
      <c r="QQF5" s="4"/>
      <c r="QQG5" s="4"/>
      <c r="QQH5" s="4"/>
      <c r="QQI5" s="4"/>
      <c r="QQJ5" s="4"/>
      <c r="QQK5" s="4"/>
      <c r="QQL5" s="4"/>
      <c r="QQM5" s="4"/>
      <c r="QQN5" s="4"/>
      <c r="QQO5" s="4"/>
      <c r="QQP5" s="4"/>
      <c r="QQQ5" s="4"/>
      <c r="QQR5" s="4"/>
      <c r="QQS5" s="4"/>
      <c r="QQT5" s="4"/>
      <c r="QQU5" s="4"/>
      <c r="QQV5" s="4"/>
      <c r="QQW5" s="4"/>
      <c r="QQX5" s="4"/>
      <c r="QQY5" s="4"/>
      <c r="QQZ5" s="4"/>
      <c r="QRA5" s="4"/>
      <c r="QRB5" s="4"/>
      <c r="QRC5" s="4"/>
      <c r="QRD5" s="4"/>
      <c r="QRE5" s="4"/>
      <c r="QRF5" s="4"/>
      <c r="QRG5" s="4"/>
      <c r="QRH5" s="4"/>
      <c r="QRI5" s="4"/>
      <c r="QRJ5" s="4"/>
      <c r="QRK5" s="4"/>
      <c r="QRL5" s="4"/>
      <c r="QRM5" s="4"/>
      <c r="QRN5" s="4"/>
      <c r="QRO5" s="4"/>
      <c r="QRP5" s="4"/>
      <c r="QRQ5" s="4"/>
      <c r="QRR5" s="4"/>
      <c r="QRS5" s="4"/>
      <c r="QRT5" s="4"/>
      <c r="QRU5" s="4"/>
      <c r="QRV5" s="4"/>
      <c r="QRW5" s="4"/>
      <c r="QRX5" s="4"/>
      <c r="QRY5" s="4"/>
      <c r="QRZ5" s="4"/>
      <c r="QSA5" s="4"/>
      <c r="QSB5" s="4"/>
      <c r="QSC5" s="4"/>
      <c r="QSD5" s="4"/>
      <c r="QSE5" s="4"/>
      <c r="QSF5" s="4"/>
      <c r="QSG5" s="4"/>
      <c r="QSH5" s="4"/>
      <c r="QSI5" s="4"/>
      <c r="QSJ5" s="4"/>
      <c r="QSK5" s="4"/>
      <c r="QSL5" s="4"/>
      <c r="QSM5" s="4"/>
      <c r="QSN5" s="4"/>
      <c r="QSO5" s="4"/>
      <c r="QSP5" s="4"/>
      <c r="QSQ5" s="4"/>
      <c r="QSR5" s="4"/>
      <c r="QSS5" s="4"/>
      <c r="QST5" s="4"/>
      <c r="QSU5" s="4"/>
      <c r="QSV5" s="4"/>
      <c r="QSW5" s="4"/>
      <c r="QSX5" s="4"/>
      <c r="QSY5" s="4"/>
      <c r="QSZ5" s="4"/>
      <c r="QTA5" s="4"/>
      <c r="QTB5" s="4"/>
      <c r="QTC5" s="4"/>
      <c r="QTD5" s="4"/>
      <c r="QTE5" s="4"/>
      <c r="QTF5" s="4"/>
      <c r="QTG5" s="4"/>
      <c r="QTH5" s="4"/>
      <c r="QTI5" s="4"/>
      <c r="QTJ5" s="4"/>
      <c r="QTK5" s="4"/>
      <c r="QTL5" s="4"/>
      <c r="QTM5" s="4"/>
      <c r="QTN5" s="4"/>
      <c r="QTO5" s="4"/>
      <c r="QTP5" s="4"/>
      <c r="QTQ5" s="4"/>
      <c r="QTR5" s="4"/>
      <c r="QTS5" s="4"/>
      <c r="QTT5" s="4"/>
      <c r="QTU5" s="4"/>
      <c r="QTV5" s="4"/>
      <c r="QTW5" s="4"/>
      <c r="QTX5" s="4"/>
      <c r="QTY5" s="4"/>
      <c r="QTZ5" s="4"/>
      <c r="QUA5" s="4"/>
      <c r="QUB5" s="4"/>
      <c r="QUC5" s="4"/>
      <c r="QUD5" s="4"/>
      <c r="QUE5" s="4"/>
      <c r="QUF5" s="4"/>
      <c r="QUG5" s="4"/>
      <c r="QUH5" s="4"/>
      <c r="QUI5" s="4"/>
      <c r="QUJ5" s="4"/>
      <c r="QUK5" s="4"/>
      <c r="QUL5" s="4"/>
      <c r="QUM5" s="4"/>
      <c r="QUN5" s="4"/>
      <c r="QUO5" s="4"/>
      <c r="QUP5" s="4"/>
      <c r="QUQ5" s="4"/>
      <c r="QUR5" s="4"/>
      <c r="QUS5" s="4"/>
      <c r="QUT5" s="4"/>
      <c r="QUU5" s="4"/>
      <c r="QUV5" s="4"/>
      <c r="QUW5" s="4"/>
      <c r="QUX5" s="4"/>
      <c r="QUY5" s="4"/>
      <c r="QUZ5" s="4"/>
      <c r="QVA5" s="4"/>
      <c r="QVB5" s="4"/>
      <c r="QVC5" s="4"/>
      <c r="QVD5" s="4"/>
      <c r="QVE5" s="4"/>
      <c r="QVF5" s="4"/>
      <c r="QVG5" s="4"/>
      <c r="QVH5" s="4"/>
      <c r="QVI5" s="4"/>
      <c r="QVJ5" s="4"/>
      <c r="QVK5" s="4"/>
      <c r="QVL5" s="4"/>
      <c r="QVM5" s="4"/>
      <c r="QVN5" s="4"/>
      <c r="QVO5" s="4"/>
      <c r="QVP5" s="4"/>
      <c r="QVQ5" s="4"/>
      <c r="QVR5" s="4"/>
      <c r="QVS5" s="4"/>
      <c r="QVT5" s="4"/>
      <c r="QVU5" s="4"/>
      <c r="QVV5" s="4"/>
      <c r="QVW5" s="4"/>
      <c r="QVX5" s="4"/>
      <c r="QVY5" s="4"/>
      <c r="QVZ5" s="4"/>
      <c r="QWA5" s="4"/>
      <c r="QWB5" s="4"/>
      <c r="QWC5" s="4"/>
      <c r="QWD5" s="4"/>
      <c r="QWE5" s="4"/>
      <c r="QWF5" s="4"/>
      <c r="QWG5" s="4"/>
      <c r="QWH5" s="4"/>
      <c r="QWI5" s="4"/>
      <c r="QWJ5" s="4"/>
      <c r="QWK5" s="4"/>
      <c r="QWL5" s="4"/>
      <c r="QWM5" s="4"/>
      <c r="QWN5" s="4"/>
      <c r="QWO5" s="4"/>
      <c r="QWP5" s="4"/>
      <c r="QWQ5" s="4"/>
      <c r="QWR5" s="4"/>
      <c r="QWS5" s="4"/>
      <c r="QWT5" s="4"/>
      <c r="QWU5" s="4"/>
      <c r="QWV5" s="4"/>
      <c r="QWW5" s="4"/>
      <c r="QWX5" s="4"/>
      <c r="QWY5" s="4"/>
      <c r="QWZ5" s="4"/>
      <c r="QXA5" s="4"/>
      <c r="QXB5" s="4"/>
      <c r="QXC5" s="4"/>
      <c r="QXD5" s="4"/>
      <c r="QXE5" s="4"/>
      <c r="QXF5" s="4"/>
      <c r="QXG5" s="4"/>
      <c r="QXH5" s="4"/>
      <c r="QXI5" s="4"/>
      <c r="QXJ5" s="4"/>
      <c r="QXK5" s="4"/>
      <c r="QXL5" s="4"/>
      <c r="QXM5" s="4"/>
      <c r="QXN5" s="4"/>
      <c r="QXO5" s="4"/>
      <c r="QXP5" s="4"/>
      <c r="QXQ5" s="4"/>
      <c r="QXR5" s="4"/>
      <c r="QXS5" s="4"/>
      <c r="QXT5" s="4"/>
      <c r="QXU5" s="4"/>
      <c r="QXV5" s="4"/>
      <c r="QXW5" s="4"/>
      <c r="QXX5" s="4"/>
      <c r="QXY5" s="4"/>
      <c r="QXZ5" s="4"/>
      <c r="QYA5" s="4"/>
      <c r="QYB5" s="4"/>
      <c r="QYC5" s="4"/>
      <c r="QYD5" s="4"/>
      <c r="QYE5" s="4"/>
      <c r="QYF5" s="4"/>
      <c r="QYG5" s="4"/>
      <c r="QYH5" s="4"/>
      <c r="QYI5" s="4"/>
      <c r="QYJ5" s="4"/>
      <c r="QYK5" s="4"/>
      <c r="QYL5" s="4"/>
      <c r="QYM5" s="4"/>
      <c r="QYN5" s="4"/>
      <c r="QYO5" s="4"/>
      <c r="QYP5" s="4"/>
      <c r="QYQ5" s="4"/>
      <c r="QYR5" s="4"/>
      <c r="QYS5" s="4"/>
      <c r="QYT5" s="4"/>
      <c r="QYU5" s="4"/>
      <c r="QYV5" s="4"/>
      <c r="QYW5" s="4"/>
      <c r="QYX5" s="4"/>
      <c r="QYY5" s="4"/>
      <c r="QYZ5" s="4"/>
      <c r="QZA5" s="4"/>
      <c r="QZB5" s="4"/>
      <c r="QZC5" s="4"/>
      <c r="QZD5" s="4"/>
      <c r="QZE5" s="4"/>
      <c r="QZF5" s="4"/>
      <c r="QZG5" s="4"/>
      <c r="QZH5" s="4"/>
      <c r="QZI5" s="4"/>
      <c r="QZJ5" s="4"/>
      <c r="QZK5" s="4"/>
      <c r="QZL5" s="4"/>
      <c r="QZM5" s="4"/>
      <c r="QZN5" s="4"/>
      <c r="QZO5" s="4"/>
      <c r="QZP5" s="4"/>
      <c r="QZQ5" s="4"/>
      <c r="QZR5" s="4"/>
      <c r="QZS5" s="4"/>
      <c r="QZT5" s="4"/>
      <c r="QZU5" s="4"/>
      <c r="QZV5" s="4"/>
      <c r="QZW5" s="4"/>
      <c r="QZX5" s="4"/>
      <c r="QZY5" s="4"/>
      <c r="QZZ5" s="4"/>
      <c r="RAA5" s="4"/>
      <c r="RAB5" s="4"/>
      <c r="RAC5" s="4"/>
      <c r="RAD5" s="4"/>
      <c r="RAE5" s="4"/>
      <c r="RAF5" s="4"/>
      <c r="RAG5" s="4"/>
      <c r="RAH5" s="4"/>
      <c r="RAI5" s="4"/>
      <c r="RAJ5" s="4"/>
      <c r="RAK5" s="4"/>
      <c r="RAL5" s="4"/>
      <c r="RAM5" s="4"/>
      <c r="RAN5" s="4"/>
      <c r="RAO5" s="4"/>
      <c r="RAP5" s="4"/>
      <c r="RAQ5" s="4"/>
      <c r="RAR5" s="4"/>
      <c r="RAS5" s="4"/>
      <c r="RAT5" s="4"/>
      <c r="RAU5" s="4"/>
      <c r="RAV5" s="4"/>
      <c r="RAW5" s="4"/>
      <c r="RAX5" s="4"/>
      <c r="RAY5" s="4"/>
      <c r="RAZ5" s="4"/>
      <c r="RBA5" s="4"/>
      <c r="RBB5" s="4"/>
      <c r="RBC5" s="4"/>
      <c r="RBD5" s="4"/>
      <c r="RBE5" s="4"/>
      <c r="RBF5" s="4"/>
      <c r="RBG5" s="4"/>
      <c r="RBH5" s="4"/>
      <c r="RBI5" s="4"/>
      <c r="RBJ5" s="4"/>
      <c r="RBK5" s="4"/>
      <c r="RBL5" s="4"/>
      <c r="RBM5" s="4"/>
      <c r="RBN5" s="4"/>
      <c r="RBO5" s="4"/>
      <c r="RBP5" s="4"/>
      <c r="RBQ5" s="4"/>
      <c r="RBR5" s="4"/>
      <c r="RBS5" s="4"/>
      <c r="RBT5" s="4"/>
      <c r="RBU5" s="4"/>
      <c r="RBV5" s="4"/>
      <c r="RBW5" s="4"/>
      <c r="RBX5" s="4"/>
      <c r="RBY5" s="4"/>
      <c r="RBZ5" s="4"/>
      <c r="RCA5" s="4"/>
      <c r="RCB5" s="4"/>
      <c r="RCC5" s="4"/>
      <c r="RCD5" s="4"/>
      <c r="RCE5" s="4"/>
      <c r="RCF5" s="4"/>
      <c r="RCG5" s="4"/>
      <c r="RCH5" s="4"/>
      <c r="RCI5" s="4"/>
      <c r="RCJ5" s="4"/>
      <c r="RCK5" s="4"/>
      <c r="RCL5" s="4"/>
      <c r="RCM5" s="4"/>
      <c r="RCN5" s="4"/>
      <c r="RCO5" s="4"/>
      <c r="RCP5" s="4"/>
      <c r="RCQ5" s="4"/>
      <c r="RCR5" s="4"/>
      <c r="RCS5" s="4"/>
      <c r="RCT5" s="4"/>
      <c r="RCU5" s="4"/>
      <c r="RCV5" s="4"/>
      <c r="RCW5" s="4"/>
      <c r="RCX5" s="4"/>
      <c r="RCY5" s="4"/>
      <c r="RCZ5" s="4"/>
      <c r="RDA5" s="4"/>
      <c r="RDB5" s="4"/>
      <c r="RDC5" s="4"/>
      <c r="RDD5" s="4"/>
      <c r="RDE5" s="4"/>
      <c r="RDF5" s="4"/>
      <c r="RDG5" s="4"/>
      <c r="RDH5" s="4"/>
      <c r="RDI5" s="4"/>
      <c r="RDJ5" s="4"/>
      <c r="RDK5" s="4"/>
      <c r="RDL5" s="4"/>
      <c r="RDM5" s="4"/>
      <c r="RDN5" s="4"/>
      <c r="RDO5" s="4"/>
      <c r="RDP5" s="4"/>
      <c r="RDQ5" s="4"/>
      <c r="RDR5" s="4"/>
      <c r="RDS5" s="4"/>
      <c r="RDT5" s="4"/>
      <c r="RDU5" s="4"/>
      <c r="RDV5" s="4"/>
      <c r="RDW5" s="4"/>
      <c r="RDX5" s="4"/>
      <c r="RDY5" s="4"/>
      <c r="RDZ5" s="4"/>
      <c r="REA5" s="4"/>
      <c r="REB5" s="4"/>
      <c r="REC5" s="4"/>
      <c r="RED5" s="4"/>
      <c r="REE5" s="4"/>
      <c r="REF5" s="4"/>
      <c r="REG5" s="4"/>
      <c r="REH5" s="4"/>
      <c r="REI5" s="4"/>
      <c r="REJ5" s="4"/>
      <c r="REK5" s="4"/>
      <c r="REL5" s="4"/>
      <c r="REM5" s="4"/>
      <c r="REN5" s="4"/>
      <c r="REO5" s="4"/>
      <c r="REP5" s="4"/>
      <c r="REQ5" s="4"/>
      <c r="RER5" s="4"/>
      <c r="RES5" s="4"/>
      <c r="RET5" s="4"/>
      <c r="REU5" s="4"/>
      <c r="REV5" s="4"/>
      <c r="REW5" s="4"/>
      <c r="REX5" s="4"/>
      <c r="REY5" s="4"/>
      <c r="REZ5" s="4"/>
      <c r="RFA5" s="4"/>
      <c r="RFB5" s="4"/>
      <c r="RFC5" s="4"/>
      <c r="RFD5" s="4"/>
      <c r="RFE5" s="4"/>
      <c r="RFF5" s="4"/>
      <c r="RFG5" s="4"/>
      <c r="RFH5" s="4"/>
      <c r="RFI5" s="4"/>
      <c r="RFJ5" s="4"/>
      <c r="RFK5" s="4"/>
      <c r="RFL5" s="4"/>
      <c r="RFM5" s="4"/>
      <c r="RFN5" s="4"/>
      <c r="RFO5" s="4"/>
      <c r="RFP5" s="4"/>
      <c r="RFQ5" s="4"/>
      <c r="RFR5" s="4"/>
      <c r="RFS5" s="4"/>
      <c r="RFT5" s="4"/>
      <c r="RFU5" s="4"/>
      <c r="RFV5" s="4"/>
      <c r="RFW5" s="4"/>
      <c r="RFX5" s="4"/>
      <c r="RFY5" s="4"/>
      <c r="RFZ5" s="4"/>
      <c r="RGA5" s="4"/>
      <c r="RGB5" s="4"/>
      <c r="RGC5" s="4"/>
      <c r="RGD5" s="4"/>
      <c r="RGE5" s="4"/>
      <c r="RGF5" s="4"/>
      <c r="RGG5" s="4"/>
      <c r="RGH5" s="4"/>
      <c r="RGI5" s="4"/>
      <c r="RGJ5" s="4"/>
      <c r="RGK5" s="4"/>
      <c r="RGL5" s="4"/>
      <c r="RGM5" s="4"/>
      <c r="RGN5" s="4"/>
      <c r="RGO5" s="4"/>
      <c r="RGP5" s="4"/>
      <c r="RGQ5" s="4"/>
      <c r="RGR5" s="4"/>
      <c r="RGS5" s="4"/>
      <c r="RGT5" s="4"/>
      <c r="RGU5" s="4"/>
      <c r="RGV5" s="4"/>
      <c r="RGW5" s="4"/>
      <c r="RGX5" s="4"/>
      <c r="RGY5" s="4"/>
      <c r="RGZ5" s="4"/>
      <c r="RHA5" s="4"/>
      <c r="RHB5" s="4"/>
      <c r="RHC5" s="4"/>
      <c r="RHD5" s="4"/>
      <c r="RHE5" s="4"/>
      <c r="RHF5" s="4"/>
      <c r="RHG5" s="4"/>
      <c r="RHH5" s="4"/>
      <c r="RHI5" s="4"/>
      <c r="RHJ5" s="4"/>
      <c r="RHK5" s="4"/>
      <c r="RHL5" s="4"/>
      <c r="RHM5" s="4"/>
      <c r="RHN5" s="4"/>
      <c r="RHO5" s="4"/>
      <c r="RHP5" s="4"/>
      <c r="RHQ5" s="4"/>
      <c r="RHR5" s="4"/>
      <c r="RHS5" s="4"/>
      <c r="RHT5" s="4"/>
      <c r="RHU5" s="4"/>
      <c r="RHV5" s="4"/>
      <c r="RHW5" s="4"/>
      <c r="RHX5" s="4"/>
      <c r="RHY5" s="4"/>
      <c r="RHZ5" s="4"/>
      <c r="RIA5" s="4"/>
      <c r="RIB5" s="4"/>
      <c r="RIC5" s="4"/>
      <c r="RID5" s="4"/>
      <c r="RIE5" s="4"/>
      <c r="RIF5" s="4"/>
      <c r="RIG5" s="4"/>
      <c r="RIH5" s="4"/>
      <c r="RII5" s="4"/>
      <c r="RIJ5" s="4"/>
      <c r="RIK5" s="4"/>
      <c r="RIL5" s="4"/>
      <c r="RIM5" s="4"/>
      <c r="RIN5" s="4"/>
      <c r="RIO5" s="4"/>
      <c r="RIP5" s="4"/>
      <c r="RIQ5" s="4"/>
      <c r="RIR5" s="4"/>
      <c r="RIS5" s="4"/>
      <c r="RIT5" s="4"/>
      <c r="RIU5" s="4"/>
      <c r="RIV5" s="4"/>
      <c r="RIW5" s="4"/>
      <c r="RIX5" s="4"/>
      <c r="RIY5" s="4"/>
      <c r="RIZ5" s="4"/>
      <c r="RJA5" s="4"/>
      <c r="RJB5" s="4"/>
      <c r="RJC5" s="4"/>
      <c r="RJD5" s="4"/>
      <c r="RJE5" s="4"/>
      <c r="RJF5" s="4"/>
      <c r="RJG5" s="4"/>
      <c r="RJH5" s="4"/>
      <c r="RJI5" s="4"/>
      <c r="RJJ5" s="4"/>
      <c r="RJK5" s="4"/>
      <c r="RJL5" s="4"/>
      <c r="RJM5" s="4"/>
      <c r="RJN5" s="4"/>
      <c r="RJO5" s="4"/>
      <c r="RJP5" s="4"/>
      <c r="RJQ5" s="4"/>
      <c r="RJR5" s="4"/>
      <c r="RJS5" s="4"/>
      <c r="RJT5" s="4"/>
      <c r="RJU5" s="4"/>
      <c r="RJV5" s="4"/>
      <c r="RJW5" s="4"/>
      <c r="RJX5" s="4"/>
      <c r="RJY5" s="4"/>
      <c r="RJZ5" s="4"/>
      <c r="RKA5" s="4"/>
      <c r="RKB5" s="4"/>
      <c r="RKC5" s="4"/>
      <c r="RKD5" s="4"/>
      <c r="RKE5" s="4"/>
      <c r="RKF5" s="4"/>
      <c r="RKG5" s="4"/>
      <c r="RKH5" s="4"/>
      <c r="RKI5" s="4"/>
      <c r="RKJ5" s="4"/>
      <c r="RKK5" s="4"/>
      <c r="RKL5" s="4"/>
      <c r="RKM5" s="4"/>
      <c r="RKN5" s="4"/>
      <c r="RKO5" s="4"/>
      <c r="RKP5" s="4"/>
      <c r="RKQ5" s="4"/>
      <c r="RKR5" s="4"/>
      <c r="RKS5" s="4"/>
      <c r="RKT5" s="4"/>
      <c r="RKU5" s="4"/>
      <c r="RKV5" s="4"/>
      <c r="RKW5" s="4"/>
      <c r="RKX5" s="4"/>
      <c r="RKY5" s="4"/>
      <c r="RKZ5" s="4"/>
      <c r="RLA5" s="4"/>
      <c r="RLB5" s="4"/>
      <c r="RLC5" s="4"/>
      <c r="RLD5" s="4"/>
      <c r="RLE5" s="4"/>
      <c r="RLF5" s="4"/>
      <c r="RLG5" s="4"/>
      <c r="RLH5" s="4"/>
      <c r="RLI5" s="4"/>
      <c r="RLJ5" s="4"/>
      <c r="RLK5" s="4"/>
      <c r="RLL5" s="4"/>
      <c r="RLM5" s="4"/>
      <c r="RLN5" s="4"/>
      <c r="RLO5" s="4"/>
      <c r="RLP5" s="4"/>
      <c r="RLQ5" s="4"/>
      <c r="RLR5" s="4"/>
      <c r="RLS5" s="4"/>
      <c r="RLT5" s="4"/>
      <c r="RLU5" s="4"/>
      <c r="RLV5" s="4"/>
      <c r="RLW5" s="4"/>
      <c r="RLX5" s="4"/>
      <c r="RLY5" s="4"/>
      <c r="RLZ5" s="4"/>
      <c r="RMA5" s="4"/>
      <c r="RMB5" s="4"/>
      <c r="RMC5" s="4"/>
      <c r="RMD5" s="4"/>
      <c r="RME5" s="4"/>
      <c r="RMF5" s="4"/>
      <c r="RMG5" s="4"/>
      <c r="RMH5" s="4"/>
      <c r="RMI5" s="4"/>
      <c r="RMJ5" s="4"/>
      <c r="RMK5" s="4"/>
      <c r="RML5" s="4"/>
      <c r="RMM5" s="4"/>
      <c r="RMN5" s="4"/>
      <c r="RMO5" s="4"/>
      <c r="RMP5" s="4"/>
      <c r="RMQ5" s="4"/>
      <c r="RMR5" s="4"/>
      <c r="RMS5" s="4"/>
      <c r="RMT5" s="4"/>
      <c r="RMU5" s="4"/>
      <c r="RMV5" s="4"/>
      <c r="RMW5" s="4"/>
      <c r="RMX5" s="4"/>
      <c r="RMY5" s="4"/>
      <c r="RMZ5" s="4"/>
      <c r="RNA5" s="4"/>
      <c r="RNB5" s="4"/>
      <c r="RNC5" s="4"/>
      <c r="RND5" s="4"/>
      <c r="RNE5" s="4"/>
      <c r="RNF5" s="4"/>
      <c r="RNG5" s="4"/>
      <c r="RNH5" s="4"/>
      <c r="RNI5" s="4"/>
      <c r="RNJ5" s="4"/>
      <c r="RNK5" s="4"/>
      <c r="RNL5" s="4"/>
      <c r="RNM5" s="4"/>
      <c r="RNN5" s="4"/>
      <c r="RNO5" s="4"/>
      <c r="RNP5" s="4"/>
      <c r="RNQ5" s="4"/>
      <c r="RNR5" s="4"/>
      <c r="RNS5" s="4"/>
      <c r="RNT5" s="4"/>
      <c r="RNU5" s="4"/>
      <c r="RNV5" s="4"/>
      <c r="RNW5" s="4"/>
      <c r="RNX5" s="4"/>
      <c r="RNY5" s="4"/>
      <c r="RNZ5" s="4"/>
      <c r="ROA5" s="4"/>
      <c r="ROB5" s="4"/>
      <c r="ROC5" s="4"/>
      <c r="ROD5" s="4"/>
      <c r="ROE5" s="4"/>
      <c r="ROF5" s="4"/>
      <c r="ROG5" s="4"/>
      <c r="ROH5" s="4"/>
      <c r="ROI5" s="4"/>
      <c r="ROJ5" s="4"/>
      <c r="ROK5" s="4"/>
      <c r="ROL5" s="4"/>
      <c r="ROM5" s="4"/>
      <c r="RON5" s="4"/>
      <c r="ROO5" s="4"/>
      <c r="ROP5" s="4"/>
      <c r="ROQ5" s="4"/>
      <c r="ROR5" s="4"/>
      <c r="ROS5" s="4"/>
      <c r="ROT5" s="4"/>
      <c r="ROU5" s="4"/>
      <c r="ROV5" s="4"/>
      <c r="ROW5" s="4"/>
      <c r="ROX5" s="4"/>
      <c r="ROY5" s="4"/>
      <c r="ROZ5" s="4"/>
      <c r="RPA5" s="4"/>
      <c r="RPB5" s="4"/>
      <c r="RPC5" s="4"/>
      <c r="RPD5" s="4"/>
      <c r="RPE5" s="4"/>
      <c r="RPF5" s="4"/>
      <c r="RPG5" s="4"/>
      <c r="RPH5" s="4"/>
      <c r="RPI5" s="4"/>
      <c r="RPJ5" s="4"/>
      <c r="RPK5" s="4"/>
      <c r="RPL5" s="4"/>
      <c r="RPM5" s="4"/>
      <c r="RPN5" s="4"/>
      <c r="RPO5" s="4"/>
      <c r="RPP5" s="4"/>
      <c r="RPQ5" s="4"/>
      <c r="RPR5" s="4"/>
      <c r="RPS5" s="4"/>
      <c r="RPT5" s="4"/>
      <c r="RPU5" s="4"/>
      <c r="RPV5" s="4"/>
      <c r="RPW5" s="4"/>
      <c r="RPX5" s="4"/>
      <c r="RPY5" s="4"/>
      <c r="RPZ5" s="4"/>
      <c r="RQA5" s="4"/>
      <c r="RQB5" s="4"/>
      <c r="RQC5" s="4"/>
      <c r="RQD5" s="4"/>
      <c r="RQE5" s="4"/>
      <c r="RQF5" s="4"/>
      <c r="RQG5" s="4"/>
      <c r="RQH5" s="4"/>
      <c r="RQI5" s="4"/>
      <c r="RQJ5" s="4"/>
      <c r="RQK5" s="4"/>
      <c r="RQL5" s="4"/>
      <c r="RQM5" s="4"/>
      <c r="RQN5" s="4"/>
      <c r="RQO5" s="4"/>
      <c r="RQP5" s="4"/>
      <c r="RQQ5" s="4"/>
      <c r="RQR5" s="4"/>
      <c r="RQS5" s="4"/>
      <c r="RQT5" s="4"/>
      <c r="RQU5" s="4"/>
      <c r="RQV5" s="4"/>
      <c r="RQW5" s="4"/>
      <c r="RQX5" s="4"/>
      <c r="RQY5" s="4"/>
      <c r="RQZ5" s="4"/>
      <c r="RRA5" s="4"/>
      <c r="RRB5" s="4"/>
      <c r="RRC5" s="4"/>
      <c r="RRD5" s="4"/>
      <c r="RRE5" s="4"/>
      <c r="RRF5" s="4"/>
      <c r="RRG5" s="4"/>
      <c r="RRH5" s="4"/>
      <c r="RRI5" s="4"/>
      <c r="RRJ5" s="4"/>
      <c r="RRK5" s="4"/>
      <c r="RRL5" s="4"/>
      <c r="RRM5" s="4"/>
      <c r="RRN5" s="4"/>
      <c r="RRO5" s="4"/>
      <c r="RRP5" s="4"/>
      <c r="RRQ5" s="4"/>
      <c r="RRR5" s="4"/>
      <c r="RRS5" s="4"/>
      <c r="RRT5" s="4"/>
      <c r="RRU5" s="4"/>
      <c r="RRV5" s="4"/>
      <c r="RRW5" s="4"/>
      <c r="RRX5" s="4"/>
      <c r="RRY5" s="4"/>
      <c r="RRZ5" s="4"/>
      <c r="RSA5" s="4"/>
      <c r="RSB5" s="4"/>
      <c r="RSC5" s="4"/>
      <c r="RSD5" s="4"/>
      <c r="RSE5" s="4"/>
      <c r="RSF5" s="4"/>
      <c r="RSG5" s="4"/>
      <c r="RSH5" s="4"/>
      <c r="RSI5" s="4"/>
      <c r="RSJ5" s="4"/>
      <c r="RSK5" s="4"/>
      <c r="RSL5" s="4"/>
      <c r="RSM5" s="4"/>
      <c r="RSN5" s="4"/>
      <c r="RSO5" s="4"/>
      <c r="RSP5" s="4"/>
      <c r="RSQ5" s="4"/>
      <c r="RSR5" s="4"/>
      <c r="RSS5" s="4"/>
      <c r="RST5" s="4"/>
      <c r="RSU5" s="4"/>
      <c r="RSV5" s="4"/>
      <c r="RSW5" s="4"/>
      <c r="RSX5" s="4"/>
      <c r="RSY5" s="4"/>
      <c r="RSZ5" s="4"/>
      <c r="RTA5" s="4"/>
      <c r="RTB5" s="4"/>
      <c r="RTC5" s="4"/>
      <c r="RTD5" s="4"/>
      <c r="RTE5" s="4"/>
      <c r="RTF5" s="4"/>
      <c r="RTG5" s="4"/>
      <c r="RTH5" s="4"/>
      <c r="RTI5" s="4"/>
      <c r="RTJ5" s="4"/>
      <c r="RTK5" s="4"/>
      <c r="RTL5" s="4"/>
      <c r="RTM5" s="4"/>
      <c r="RTN5" s="4"/>
      <c r="RTO5" s="4"/>
      <c r="RTP5" s="4"/>
      <c r="RTQ5" s="4"/>
      <c r="RTR5" s="4"/>
      <c r="RTS5" s="4"/>
      <c r="RTT5" s="4"/>
      <c r="RTU5" s="4"/>
      <c r="RTV5" s="4"/>
      <c r="RTW5" s="4"/>
      <c r="RTX5" s="4"/>
      <c r="RTY5" s="4"/>
      <c r="RTZ5" s="4"/>
      <c r="RUA5" s="4"/>
      <c r="RUB5" s="4"/>
      <c r="RUC5" s="4"/>
      <c r="RUD5" s="4"/>
      <c r="RUE5" s="4"/>
      <c r="RUF5" s="4"/>
      <c r="RUG5" s="4"/>
      <c r="RUH5" s="4"/>
      <c r="RUI5" s="4"/>
      <c r="RUJ5" s="4"/>
      <c r="RUK5" s="4"/>
      <c r="RUL5" s="4"/>
      <c r="RUM5" s="4"/>
      <c r="RUN5" s="4"/>
      <c r="RUO5" s="4"/>
      <c r="RUP5" s="4"/>
      <c r="RUQ5" s="4"/>
      <c r="RUR5" s="4"/>
      <c r="RUS5" s="4"/>
      <c r="RUT5" s="4"/>
      <c r="RUU5" s="4"/>
      <c r="RUV5" s="4"/>
      <c r="RUW5" s="4"/>
      <c r="RUX5" s="4"/>
      <c r="RUY5" s="4"/>
      <c r="RUZ5" s="4"/>
      <c r="RVA5" s="4"/>
      <c r="RVB5" s="4"/>
      <c r="RVC5" s="4"/>
      <c r="RVD5" s="4"/>
      <c r="RVE5" s="4"/>
      <c r="RVF5" s="4"/>
      <c r="RVG5" s="4"/>
      <c r="RVH5" s="4"/>
      <c r="RVI5" s="4"/>
      <c r="RVJ5" s="4"/>
      <c r="RVK5" s="4"/>
      <c r="RVL5" s="4"/>
      <c r="RVM5" s="4"/>
      <c r="RVN5" s="4"/>
      <c r="RVO5" s="4"/>
      <c r="RVP5" s="4"/>
      <c r="RVQ5" s="4"/>
      <c r="RVR5" s="4"/>
      <c r="RVS5" s="4"/>
      <c r="RVT5" s="4"/>
      <c r="RVU5" s="4"/>
      <c r="RVV5" s="4"/>
      <c r="RVW5" s="4"/>
      <c r="RVX5" s="4"/>
      <c r="RVY5" s="4"/>
      <c r="RVZ5" s="4"/>
      <c r="RWA5" s="4"/>
      <c r="RWB5" s="4"/>
      <c r="RWC5" s="4"/>
      <c r="RWD5" s="4"/>
      <c r="RWE5" s="4"/>
      <c r="RWF5" s="4"/>
      <c r="RWG5" s="4"/>
      <c r="RWH5" s="4"/>
      <c r="RWI5" s="4"/>
      <c r="RWJ5" s="4"/>
      <c r="RWK5" s="4"/>
      <c r="RWL5" s="4"/>
      <c r="RWM5" s="4"/>
      <c r="RWN5" s="4"/>
      <c r="RWO5" s="4"/>
      <c r="RWP5" s="4"/>
      <c r="RWQ5" s="4"/>
      <c r="RWR5" s="4"/>
      <c r="RWS5" s="4"/>
      <c r="RWT5" s="4"/>
      <c r="RWU5" s="4"/>
      <c r="RWV5" s="4"/>
      <c r="RWW5" s="4"/>
      <c r="RWX5" s="4"/>
      <c r="RWY5" s="4"/>
      <c r="RWZ5" s="4"/>
      <c r="RXA5" s="4"/>
      <c r="RXB5" s="4"/>
      <c r="RXC5" s="4"/>
      <c r="RXD5" s="4"/>
      <c r="RXE5" s="4"/>
      <c r="RXF5" s="4"/>
      <c r="RXG5" s="4"/>
      <c r="RXH5" s="4"/>
      <c r="RXI5" s="4"/>
      <c r="RXJ5" s="4"/>
      <c r="RXK5" s="4"/>
      <c r="RXL5" s="4"/>
      <c r="RXM5" s="4"/>
      <c r="RXN5" s="4"/>
      <c r="RXO5" s="4"/>
      <c r="RXP5" s="4"/>
      <c r="RXQ5" s="4"/>
      <c r="RXR5" s="4"/>
      <c r="RXS5" s="4"/>
      <c r="RXT5" s="4"/>
      <c r="RXU5" s="4"/>
      <c r="RXV5" s="4"/>
      <c r="RXW5" s="4"/>
      <c r="RXX5" s="4"/>
      <c r="RXY5" s="4"/>
      <c r="RXZ5" s="4"/>
      <c r="RYA5" s="4"/>
      <c r="RYB5" s="4"/>
      <c r="RYC5" s="4"/>
      <c r="RYD5" s="4"/>
      <c r="RYE5" s="4"/>
      <c r="RYF5" s="4"/>
      <c r="RYG5" s="4"/>
      <c r="RYH5" s="4"/>
      <c r="RYI5" s="4"/>
      <c r="RYJ5" s="4"/>
      <c r="RYK5" s="4"/>
      <c r="RYL5" s="4"/>
      <c r="RYM5" s="4"/>
      <c r="RYN5" s="4"/>
      <c r="RYO5" s="4"/>
      <c r="RYP5" s="4"/>
      <c r="RYQ5" s="4"/>
      <c r="RYR5" s="4"/>
      <c r="RYS5" s="4"/>
      <c r="RYT5" s="4"/>
      <c r="RYU5" s="4"/>
      <c r="RYV5" s="4"/>
      <c r="RYW5" s="4"/>
      <c r="RYX5" s="4"/>
      <c r="RYY5" s="4"/>
      <c r="RYZ5" s="4"/>
      <c r="RZA5" s="4"/>
      <c r="RZB5" s="4"/>
      <c r="RZC5" s="4"/>
      <c r="RZD5" s="4"/>
      <c r="RZE5" s="4"/>
      <c r="RZF5" s="4"/>
      <c r="RZG5" s="4"/>
      <c r="RZH5" s="4"/>
      <c r="RZI5" s="4"/>
      <c r="RZJ5" s="4"/>
      <c r="RZK5" s="4"/>
      <c r="RZL5" s="4"/>
      <c r="RZM5" s="4"/>
      <c r="RZN5" s="4"/>
      <c r="RZO5" s="4"/>
      <c r="RZP5" s="4"/>
      <c r="RZQ5" s="4"/>
      <c r="RZR5" s="4"/>
      <c r="RZS5" s="4"/>
      <c r="RZT5" s="4"/>
      <c r="RZU5" s="4"/>
      <c r="RZV5" s="4"/>
      <c r="RZW5" s="4"/>
      <c r="RZX5" s="4"/>
      <c r="RZY5" s="4"/>
      <c r="RZZ5" s="4"/>
      <c r="SAA5" s="4"/>
      <c r="SAB5" s="4"/>
      <c r="SAC5" s="4"/>
      <c r="SAD5" s="4"/>
      <c r="SAE5" s="4"/>
      <c r="SAF5" s="4"/>
      <c r="SAG5" s="4"/>
      <c r="SAH5" s="4"/>
      <c r="SAI5" s="4"/>
      <c r="SAJ5" s="4"/>
      <c r="SAK5" s="4"/>
      <c r="SAL5" s="4"/>
      <c r="SAM5" s="4"/>
      <c r="SAN5" s="4"/>
      <c r="SAO5" s="4"/>
      <c r="SAP5" s="4"/>
      <c r="SAQ5" s="4"/>
      <c r="SAR5" s="4"/>
      <c r="SAS5" s="4"/>
      <c r="SAT5" s="4"/>
      <c r="SAU5" s="4"/>
      <c r="SAV5" s="4"/>
      <c r="SAW5" s="4"/>
      <c r="SAX5" s="4"/>
      <c r="SAY5" s="4"/>
      <c r="SAZ5" s="4"/>
      <c r="SBA5" s="4"/>
      <c r="SBB5" s="4"/>
      <c r="SBC5" s="4"/>
      <c r="SBD5" s="4"/>
      <c r="SBE5" s="4"/>
      <c r="SBF5" s="4"/>
      <c r="SBG5" s="4"/>
      <c r="SBH5" s="4"/>
      <c r="SBI5" s="4"/>
      <c r="SBJ5" s="4"/>
      <c r="SBK5" s="4"/>
      <c r="SBL5" s="4"/>
      <c r="SBM5" s="4"/>
      <c r="SBN5" s="4"/>
      <c r="SBO5" s="4"/>
      <c r="SBP5" s="4"/>
      <c r="SBQ5" s="4"/>
      <c r="SBR5" s="4"/>
      <c r="SBS5" s="4"/>
      <c r="SBT5" s="4"/>
      <c r="SBU5" s="4"/>
      <c r="SBV5" s="4"/>
      <c r="SBW5" s="4"/>
      <c r="SBX5" s="4"/>
      <c r="SBY5" s="4"/>
      <c r="SBZ5" s="4"/>
      <c r="SCA5" s="4"/>
      <c r="SCB5" s="4"/>
      <c r="SCC5" s="4"/>
      <c r="SCD5" s="4"/>
      <c r="SCE5" s="4"/>
      <c r="SCF5" s="4"/>
      <c r="SCG5" s="4"/>
      <c r="SCH5" s="4"/>
      <c r="SCI5" s="4"/>
      <c r="SCJ5" s="4"/>
      <c r="SCK5" s="4"/>
      <c r="SCL5" s="4"/>
      <c r="SCM5" s="4"/>
      <c r="SCN5" s="4"/>
      <c r="SCO5" s="4"/>
      <c r="SCP5" s="4"/>
      <c r="SCQ5" s="4"/>
      <c r="SCR5" s="4"/>
      <c r="SCS5" s="4"/>
      <c r="SCT5" s="4"/>
      <c r="SCU5" s="4"/>
      <c r="SCV5" s="4"/>
      <c r="SCW5" s="4"/>
      <c r="SCX5" s="4"/>
      <c r="SCY5" s="4"/>
      <c r="SCZ5" s="4"/>
      <c r="SDA5" s="4"/>
      <c r="SDB5" s="4"/>
      <c r="SDC5" s="4"/>
      <c r="SDD5" s="4"/>
      <c r="SDE5" s="4"/>
      <c r="SDF5" s="4"/>
      <c r="SDG5" s="4"/>
      <c r="SDH5" s="4"/>
      <c r="SDI5" s="4"/>
      <c r="SDJ5" s="4"/>
      <c r="SDK5" s="4"/>
      <c r="SDL5" s="4"/>
      <c r="SDM5" s="4"/>
      <c r="SDN5" s="4"/>
      <c r="SDO5" s="4"/>
      <c r="SDP5" s="4"/>
      <c r="SDQ5" s="4"/>
      <c r="SDR5" s="4"/>
      <c r="SDS5" s="4"/>
      <c r="SDT5" s="4"/>
      <c r="SDU5" s="4"/>
      <c r="SDV5" s="4"/>
      <c r="SDW5" s="4"/>
      <c r="SDX5" s="4"/>
      <c r="SDY5" s="4"/>
      <c r="SDZ5" s="4"/>
      <c r="SEA5" s="4"/>
      <c r="SEB5" s="4"/>
      <c r="SEC5" s="4"/>
      <c r="SED5" s="4"/>
      <c r="SEE5" s="4"/>
      <c r="SEF5" s="4"/>
      <c r="SEG5" s="4"/>
      <c r="SEH5" s="4"/>
      <c r="SEI5" s="4"/>
      <c r="SEJ5" s="4"/>
      <c r="SEK5" s="4"/>
      <c r="SEL5" s="4"/>
      <c r="SEM5" s="4"/>
      <c r="SEN5" s="4"/>
      <c r="SEO5" s="4"/>
      <c r="SEP5" s="4"/>
      <c r="SEQ5" s="4"/>
      <c r="SER5" s="4"/>
      <c r="SES5" s="4"/>
      <c r="SET5" s="4"/>
      <c r="SEU5" s="4"/>
      <c r="SEV5" s="4"/>
      <c r="SEW5" s="4"/>
      <c r="SEX5" s="4"/>
      <c r="SEY5" s="4"/>
      <c r="SEZ5" s="4"/>
      <c r="SFA5" s="4"/>
      <c r="SFB5" s="4"/>
      <c r="SFC5" s="4"/>
      <c r="SFD5" s="4"/>
      <c r="SFE5" s="4"/>
      <c r="SFF5" s="4"/>
      <c r="SFG5" s="4"/>
      <c r="SFH5" s="4"/>
      <c r="SFI5" s="4"/>
      <c r="SFJ5" s="4"/>
      <c r="SFK5" s="4"/>
      <c r="SFL5" s="4"/>
      <c r="SFM5" s="4"/>
      <c r="SFN5" s="4"/>
      <c r="SFO5" s="4"/>
      <c r="SFP5" s="4"/>
      <c r="SFQ5" s="4"/>
      <c r="SFR5" s="4"/>
      <c r="SFS5" s="4"/>
      <c r="SFT5" s="4"/>
      <c r="SFU5" s="4"/>
      <c r="SFV5" s="4"/>
      <c r="SFW5" s="4"/>
      <c r="SFX5" s="4"/>
      <c r="SFY5" s="4"/>
      <c r="SFZ5" s="4"/>
      <c r="SGA5" s="4"/>
      <c r="SGB5" s="4"/>
      <c r="SGC5" s="4"/>
      <c r="SGD5" s="4"/>
      <c r="SGE5" s="4"/>
      <c r="SGF5" s="4"/>
      <c r="SGG5" s="4"/>
      <c r="SGH5" s="4"/>
      <c r="SGI5" s="4"/>
      <c r="SGJ5" s="4"/>
      <c r="SGK5" s="4"/>
      <c r="SGL5" s="4"/>
      <c r="SGM5" s="4"/>
      <c r="SGN5" s="4"/>
      <c r="SGO5" s="4"/>
      <c r="SGP5" s="4"/>
      <c r="SGQ5" s="4"/>
      <c r="SGR5" s="4"/>
      <c r="SGS5" s="4"/>
      <c r="SGT5" s="4"/>
      <c r="SGU5" s="4"/>
      <c r="SGV5" s="4"/>
      <c r="SGW5" s="4"/>
      <c r="SGX5" s="4"/>
      <c r="SGY5" s="4"/>
      <c r="SGZ5" s="4"/>
      <c r="SHA5" s="4"/>
      <c r="SHB5" s="4"/>
      <c r="SHC5" s="4"/>
      <c r="SHD5" s="4"/>
      <c r="SHE5" s="4"/>
      <c r="SHF5" s="4"/>
      <c r="SHG5" s="4"/>
      <c r="SHH5" s="4"/>
      <c r="SHI5" s="4"/>
      <c r="SHJ5" s="4"/>
      <c r="SHK5" s="4"/>
      <c r="SHL5" s="4"/>
      <c r="SHM5" s="4"/>
      <c r="SHN5" s="4"/>
      <c r="SHO5" s="4"/>
      <c r="SHP5" s="4"/>
      <c r="SHQ5" s="4"/>
      <c r="SHR5" s="4"/>
      <c r="SHS5" s="4"/>
      <c r="SHT5" s="4"/>
      <c r="SHU5" s="4"/>
      <c r="SHV5" s="4"/>
      <c r="SHW5" s="4"/>
      <c r="SHX5" s="4"/>
      <c r="SHY5" s="4"/>
      <c r="SHZ5" s="4"/>
      <c r="SIA5" s="4"/>
      <c r="SIB5" s="4"/>
      <c r="SIC5" s="4"/>
      <c r="SID5" s="4"/>
      <c r="SIE5" s="4"/>
      <c r="SIF5" s="4"/>
      <c r="SIG5" s="4"/>
      <c r="SIH5" s="4"/>
      <c r="SII5" s="4"/>
      <c r="SIJ5" s="4"/>
      <c r="SIK5" s="4"/>
      <c r="SIL5" s="4"/>
      <c r="SIM5" s="4"/>
      <c r="SIN5" s="4"/>
      <c r="SIO5" s="4"/>
      <c r="SIP5" s="4"/>
      <c r="SIQ5" s="4"/>
      <c r="SIR5" s="4"/>
      <c r="SIS5" s="4"/>
      <c r="SIT5" s="4"/>
      <c r="SIU5" s="4"/>
      <c r="SIV5" s="4"/>
      <c r="SIW5" s="4"/>
      <c r="SIX5" s="4"/>
      <c r="SIY5" s="4"/>
      <c r="SIZ5" s="4"/>
      <c r="SJA5" s="4"/>
      <c r="SJB5" s="4"/>
      <c r="SJC5" s="4"/>
      <c r="SJD5" s="4"/>
      <c r="SJE5" s="4"/>
      <c r="SJF5" s="4"/>
      <c r="SJG5" s="4"/>
      <c r="SJH5" s="4"/>
      <c r="SJI5" s="4"/>
      <c r="SJJ5" s="4"/>
      <c r="SJK5" s="4"/>
      <c r="SJL5" s="4"/>
      <c r="SJM5" s="4"/>
      <c r="SJN5" s="4"/>
      <c r="SJO5" s="4"/>
      <c r="SJP5" s="4"/>
      <c r="SJQ5" s="4"/>
      <c r="SJR5" s="4"/>
      <c r="SJS5" s="4"/>
      <c r="SJT5" s="4"/>
      <c r="SJU5" s="4"/>
      <c r="SJV5" s="4"/>
      <c r="SJW5" s="4"/>
      <c r="SJX5" s="4"/>
      <c r="SJY5" s="4"/>
      <c r="SJZ5" s="4"/>
      <c r="SKA5" s="4"/>
      <c r="SKB5" s="4"/>
      <c r="SKC5" s="4"/>
      <c r="SKD5" s="4"/>
      <c r="SKE5" s="4"/>
      <c r="SKF5" s="4"/>
      <c r="SKG5" s="4"/>
      <c r="SKH5" s="4"/>
      <c r="SKI5" s="4"/>
      <c r="SKJ5" s="4"/>
      <c r="SKK5" s="4"/>
      <c r="SKL5" s="4"/>
      <c r="SKM5" s="4"/>
      <c r="SKN5" s="4"/>
      <c r="SKO5" s="4"/>
      <c r="SKP5" s="4"/>
      <c r="SKQ5" s="4"/>
      <c r="SKR5" s="4"/>
      <c r="SKS5" s="4"/>
      <c r="SKT5" s="4"/>
      <c r="SKU5" s="4"/>
      <c r="SKV5" s="4"/>
      <c r="SKW5" s="4"/>
      <c r="SKX5" s="4"/>
      <c r="SKY5" s="4"/>
      <c r="SKZ5" s="4"/>
      <c r="SLA5" s="4"/>
      <c r="SLB5" s="4"/>
      <c r="SLC5" s="4"/>
      <c r="SLD5" s="4"/>
      <c r="SLE5" s="4"/>
      <c r="SLF5" s="4"/>
      <c r="SLG5" s="4"/>
      <c r="SLH5" s="4"/>
      <c r="SLI5" s="4"/>
      <c r="SLJ5" s="4"/>
      <c r="SLK5" s="4"/>
      <c r="SLL5" s="4"/>
      <c r="SLM5" s="4"/>
      <c r="SLN5" s="4"/>
      <c r="SLO5" s="4"/>
      <c r="SLP5" s="4"/>
      <c r="SLQ5" s="4"/>
      <c r="SLR5" s="4"/>
      <c r="SLS5" s="4"/>
      <c r="SLT5" s="4"/>
      <c r="SLU5" s="4"/>
      <c r="SLV5" s="4"/>
      <c r="SLW5" s="4"/>
      <c r="SLX5" s="4"/>
      <c r="SLY5" s="4"/>
      <c r="SLZ5" s="4"/>
      <c r="SMA5" s="4"/>
      <c r="SMB5" s="4"/>
      <c r="SMC5" s="4"/>
      <c r="SMD5" s="4"/>
      <c r="SME5" s="4"/>
      <c r="SMF5" s="4"/>
      <c r="SMG5" s="4"/>
      <c r="SMH5" s="4"/>
      <c r="SMI5" s="4"/>
      <c r="SMJ5" s="4"/>
      <c r="SMK5" s="4"/>
      <c r="SML5" s="4"/>
      <c r="SMM5" s="4"/>
      <c r="SMN5" s="4"/>
      <c r="SMO5" s="4"/>
      <c r="SMP5" s="4"/>
      <c r="SMQ5" s="4"/>
      <c r="SMR5" s="4"/>
      <c r="SMS5" s="4"/>
      <c r="SMT5" s="4"/>
      <c r="SMU5" s="4"/>
      <c r="SMV5" s="4"/>
      <c r="SMW5" s="4"/>
      <c r="SMX5" s="4"/>
      <c r="SMY5" s="4"/>
      <c r="SMZ5" s="4"/>
      <c r="SNA5" s="4"/>
      <c r="SNB5" s="4"/>
      <c r="SNC5" s="4"/>
      <c r="SND5" s="4"/>
      <c r="SNE5" s="4"/>
      <c r="SNF5" s="4"/>
      <c r="SNG5" s="4"/>
      <c r="SNH5" s="4"/>
      <c r="SNI5" s="4"/>
      <c r="SNJ5" s="4"/>
      <c r="SNK5" s="4"/>
      <c r="SNL5" s="4"/>
      <c r="SNM5" s="4"/>
      <c r="SNN5" s="4"/>
      <c r="SNO5" s="4"/>
      <c r="SNP5" s="4"/>
      <c r="SNQ5" s="4"/>
      <c r="SNR5" s="4"/>
      <c r="SNS5" s="4"/>
      <c r="SNT5" s="4"/>
      <c r="SNU5" s="4"/>
      <c r="SNV5" s="4"/>
      <c r="SNW5" s="4"/>
      <c r="SNX5" s="4"/>
      <c r="SNY5" s="4"/>
      <c r="SNZ5" s="4"/>
      <c r="SOA5" s="4"/>
      <c r="SOB5" s="4"/>
      <c r="SOC5" s="4"/>
      <c r="SOD5" s="4"/>
      <c r="SOE5" s="4"/>
      <c r="SOF5" s="4"/>
      <c r="SOG5" s="4"/>
      <c r="SOH5" s="4"/>
      <c r="SOI5" s="4"/>
      <c r="SOJ5" s="4"/>
      <c r="SOK5" s="4"/>
      <c r="SOL5" s="4"/>
      <c r="SOM5" s="4"/>
      <c r="SON5" s="4"/>
      <c r="SOO5" s="4"/>
      <c r="SOP5" s="4"/>
      <c r="SOQ5" s="4"/>
      <c r="SOR5" s="4"/>
      <c r="SOS5" s="4"/>
      <c r="SOT5" s="4"/>
      <c r="SOU5" s="4"/>
      <c r="SOV5" s="4"/>
      <c r="SOW5" s="4"/>
      <c r="SOX5" s="4"/>
      <c r="SOY5" s="4"/>
      <c r="SOZ5" s="4"/>
      <c r="SPA5" s="4"/>
      <c r="SPB5" s="4"/>
      <c r="SPC5" s="4"/>
      <c r="SPD5" s="4"/>
      <c r="SPE5" s="4"/>
      <c r="SPF5" s="4"/>
      <c r="SPG5" s="4"/>
      <c r="SPH5" s="4"/>
      <c r="SPI5" s="4"/>
      <c r="SPJ5" s="4"/>
      <c r="SPK5" s="4"/>
      <c r="SPL5" s="4"/>
      <c r="SPM5" s="4"/>
      <c r="SPN5" s="4"/>
      <c r="SPO5" s="4"/>
      <c r="SPP5" s="4"/>
      <c r="SPQ5" s="4"/>
      <c r="SPR5" s="4"/>
      <c r="SPS5" s="4"/>
      <c r="SPT5" s="4"/>
      <c r="SPU5" s="4"/>
      <c r="SPV5" s="4"/>
      <c r="SPW5" s="4"/>
      <c r="SPX5" s="4"/>
      <c r="SPY5" s="4"/>
      <c r="SPZ5" s="4"/>
      <c r="SQA5" s="4"/>
      <c r="SQB5" s="4"/>
      <c r="SQC5" s="4"/>
      <c r="SQD5" s="4"/>
      <c r="SQE5" s="4"/>
      <c r="SQF5" s="4"/>
      <c r="SQG5" s="4"/>
      <c r="SQH5" s="4"/>
      <c r="SQI5" s="4"/>
      <c r="SQJ5" s="4"/>
      <c r="SQK5" s="4"/>
      <c r="SQL5" s="4"/>
      <c r="SQM5" s="4"/>
      <c r="SQN5" s="4"/>
      <c r="SQO5" s="4"/>
      <c r="SQP5" s="4"/>
      <c r="SQQ5" s="4"/>
      <c r="SQR5" s="4"/>
      <c r="SQS5" s="4"/>
      <c r="SQT5" s="4"/>
      <c r="SQU5" s="4"/>
      <c r="SQV5" s="4"/>
      <c r="SQW5" s="4"/>
      <c r="SQX5" s="4"/>
      <c r="SQY5" s="4"/>
      <c r="SQZ5" s="4"/>
      <c r="SRA5" s="4"/>
      <c r="SRB5" s="4"/>
      <c r="SRC5" s="4"/>
      <c r="SRD5" s="4"/>
      <c r="SRE5" s="4"/>
      <c r="SRF5" s="4"/>
      <c r="SRG5" s="4"/>
      <c r="SRH5" s="4"/>
      <c r="SRI5" s="4"/>
      <c r="SRJ5" s="4"/>
      <c r="SRK5" s="4"/>
      <c r="SRL5" s="4"/>
      <c r="SRM5" s="4"/>
      <c r="SRN5" s="4"/>
      <c r="SRO5" s="4"/>
      <c r="SRP5" s="4"/>
      <c r="SRQ5" s="4"/>
      <c r="SRR5" s="4"/>
      <c r="SRS5" s="4"/>
      <c r="SRT5" s="4"/>
      <c r="SRU5" s="4"/>
      <c r="SRV5" s="4"/>
      <c r="SRW5" s="4"/>
      <c r="SRX5" s="4"/>
      <c r="SRY5" s="4"/>
      <c r="SRZ5" s="4"/>
      <c r="SSA5" s="4"/>
      <c r="SSB5" s="4"/>
      <c r="SSC5" s="4"/>
      <c r="SSD5" s="4"/>
      <c r="SSE5" s="4"/>
      <c r="SSF5" s="4"/>
      <c r="SSG5" s="4"/>
      <c r="SSH5" s="4"/>
      <c r="SSI5" s="4"/>
      <c r="SSJ5" s="4"/>
      <c r="SSK5" s="4"/>
      <c r="SSL5" s="4"/>
      <c r="SSM5" s="4"/>
      <c r="SSN5" s="4"/>
      <c r="SSO5" s="4"/>
      <c r="SSP5" s="4"/>
      <c r="SSQ5" s="4"/>
      <c r="SSR5" s="4"/>
      <c r="SSS5" s="4"/>
      <c r="SST5" s="4"/>
      <c r="SSU5" s="4"/>
      <c r="SSV5" s="4"/>
      <c r="SSW5" s="4"/>
      <c r="SSX5" s="4"/>
      <c r="SSY5" s="4"/>
      <c r="SSZ5" s="4"/>
      <c r="STA5" s="4"/>
      <c r="STB5" s="4"/>
      <c r="STC5" s="4"/>
      <c r="STD5" s="4"/>
      <c r="STE5" s="4"/>
      <c r="STF5" s="4"/>
      <c r="STG5" s="4"/>
      <c r="STH5" s="4"/>
      <c r="STI5" s="4"/>
      <c r="STJ5" s="4"/>
      <c r="STK5" s="4"/>
      <c r="STL5" s="4"/>
      <c r="STM5" s="4"/>
      <c r="STN5" s="4"/>
      <c r="STO5" s="4"/>
      <c r="STP5" s="4"/>
      <c r="STQ5" s="4"/>
      <c r="STR5" s="4"/>
      <c r="STS5" s="4"/>
      <c r="STT5" s="4"/>
      <c r="STU5" s="4"/>
      <c r="STV5" s="4"/>
      <c r="STW5" s="4"/>
      <c r="STX5" s="4"/>
      <c r="STY5" s="4"/>
      <c r="STZ5" s="4"/>
      <c r="SUA5" s="4"/>
      <c r="SUB5" s="4"/>
      <c r="SUC5" s="4"/>
      <c r="SUD5" s="4"/>
      <c r="SUE5" s="4"/>
      <c r="SUF5" s="4"/>
      <c r="SUG5" s="4"/>
      <c r="SUH5" s="4"/>
      <c r="SUI5" s="4"/>
      <c r="SUJ5" s="4"/>
      <c r="SUK5" s="4"/>
      <c r="SUL5" s="4"/>
      <c r="SUM5" s="4"/>
      <c r="SUN5" s="4"/>
      <c r="SUO5" s="4"/>
      <c r="SUP5" s="4"/>
      <c r="SUQ5" s="4"/>
      <c r="SUR5" s="4"/>
      <c r="SUS5" s="4"/>
      <c r="SUT5" s="4"/>
      <c r="SUU5" s="4"/>
      <c r="SUV5" s="4"/>
      <c r="SUW5" s="4"/>
      <c r="SUX5" s="4"/>
      <c r="SUY5" s="4"/>
      <c r="SUZ5" s="4"/>
      <c r="SVA5" s="4"/>
      <c r="SVB5" s="4"/>
      <c r="SVC5" s="4"/>
      <c r="SVD5" s="4"/>
      <c r="SVE5" s="4"/>
      <c r="SVF5" s="4"/>
      <c r="SVG5" s="4"/>
      <c r="SVH5" s="4"/>
      <c r="SVI5" s="4"/>
      <c r="SVJ5" s="4"/>
      <c r="SVK5" s="4"/>
      <c r="SVL5" s="4"/>
      <c r="SVM5" s="4"/>
      <c r="SVN5" s="4"/>
      <c r="SVO5" s="4"/>
      <c r="SVP5" s="4"/>
      <c r="SVQ5" s="4"/>
      <c r="SVR5" s="4"/>
      <c r="SVS5" s="4"/>
      <c r="SVT5" s="4"/>
      <c r="SVU5" s="4"/>
      <c r="SVV5" s="4"/>
      <c r="SVW5" s="4"/>
      <c r="SVX5" s="4"/>
      <c r="SVY5" s="4"/>
      <c r="SVZ5" s="4"/>
      <c r="SWA5" s="4"/>
      <c r="SWB5" s="4"/>
      <c r="SWC5" s="4"/>
      <c r="SWD5" s="4"/>
      <c r="SWE5" s="4"/>
      <c r="SWF5" s="4"/>
      <c r="SWG5" s="4"/>
      <c r="SWH5" s="4"/>
      <c r="SWI5" s="4"/>
      <c r="SWJ5" s="4"/>
      <c r="SWK5" s="4"/>
      <c r="SWL5" s="4"/>
      <c r="SWM5" s="4"/>
      <c r="SWN5" s="4"/>
      <c r="SWO5" s="4"/>
      <c r="SWP5" s="4"/>
      <c r="SWQ5" s="4"/>
      <c r="SWR5" s="4"/>
      <c r="SWS5" s="4"/>
      <c r="SWT5" s="4"/>
      <c r="SWU5" s="4"/>
      <c r="SWV5" s="4"/>
      <c r="SWW5" s="4"/>
      <c r="SWX5" s="4"/>
      <c r="SWY5" s="4"/>
      <c r="SWZ5" s="4"/>
      <c r="SXA5" s="4"/>
      <c r="SXB5" s="4"/>
      <c r="SXC5" s="4"/>
      <c r="SXD5" s="4"/>
      <c r="SXE5" s="4"/>
      <c r="SXF5" s="4"/>
      <c r="SXG5" s="4"/>
      <c r="SXH5" s="4"/>
      <c r="SXI5" s="4"/>
      <c r="SXJ5" s="4"/>
      <c r="SXK5" s="4"/>
      <c r="SXL5" s="4"/>
      <c r="SXM5" s="4"/>
      <c r="SXN5" s="4"/>
      <c r="SXO5" s="4"/>
      <c r="SXP5" s="4"/>
      <c r="SXQ5" s="4"/>
      <c r="SXR5" s="4"/>
      <c r="SXS5" s="4"/>
      <c r="SXT5" s="4"/>
      <c r="SXU5" s="4"/>
      <c r="SXV5" s="4"/>
      <c r="SXW5" s="4"/>
      <c r="SXX5" s="4"/>
      <c r="SXY5" s="4"/>
      <c r="SXZ5" s="4"/>
      <c r="SYA5" s="4"/>
      <c r="SYB5" s="4"/>
      <c r="SYC5" s="4"/>
      <c r="SYD5" s="4"/>
      <c r="SYE5" s="4"/>
      <c r="SYF5" s="4"/>
      <c r="SYG5" s="4"/>
      <c r="SYH5" s="4"/>
      <c r="SYI5" s="4"/>
      <c r="SYJ5" s="4"/>
      <c r="SYK5" s="4"/>
      <c r="SYL5" s="4"/>
      <c r="SYM5" s="4"/>
      <c r="SYN5" s="4"/>
      <c r="SYO5" s="4"/>
      <c r="SYP5" s="4"/>
      <c r="SYQ5" s="4"/>
      <c r="SYR5" s="4"/>
      <c r="SYS5" s="4"/>
      <c r="SYT5" s="4"/>
      <c r="SYU5" s="4"/>
      <c r="SYV5" s="4"/>
      <c r="SYW5" s="4"/>
      <c r="SYX5" s="4"/>
      <c r="SYY5" s="4"/>
      <c r="SYZ5" s="4"/>
      <c r="SZA5" s="4"/>
      <c r="SZB5" s="4"/>
      <c r="SZC5" s="4"/>
      <c r="SZD5" s="4"/>
      <c r="SZE5" s="4"/>
      <c r="SZF5" s="4"/>
      <c r="SZG5" s="4"/>
      <c r="SZH5" s="4"/>
      <c r="SZI5" s="4"/>
      <c r="SZJ5" s="4"/>
      <c r="SZK5" s="4"/>
      <c r="SZL5" s="4"/>
      <c r="SZM5" s="4"/>
      <c r="SZN5" s="4"/>
      <c r="SZO5" s="4"/>
      <c r="SZP5" s="4"/>
      <c r="SZQ5" s="4"/>
      <c r="SZR5" s="4"/>
      <c r="SZS5" s="4"/>
      <c r="SZT5" s="4"/>
      <c r="SZU5" s="4"/>
      <c r="SZV5" s="4"/>
      <c r="SZW5" s="4"/>
      <c r="SZX5" s="4"/>
      <c r="SZY5" s="4"/>
      <c r="SZZ5" s="4"/>
      <c r="TAA5" s="4"/>
      <c r="TAB5" s="4"/>
      <c r="TAC5" s="4"/>
      <c r="TAD5" s="4"/>
      <c r="TAE5" s="4"/>
      <c r="TAF5" s="4"/>
      <c r="TAG5" s="4"/>
      <c r="TAH5" s="4"/>
      <c r="TAI5" s="4"/>
      <c r="TAJ5" s="4"/>
      <c r="TAK5" s="4"/>
      <c r="TAL5" s="4"/>
      <c r="TAM5" s="4"/>
      <c r="TAN5" s="4"/>
      <c r="TAO5" s="4"/>
      <c r="TAP5" s="4"/>
      <c r="TAQ5" s="4"/>
      <c r="TAR5" s="4"/>
      <c r="TAS5" s="4"/>
      <c r="TAT5" s="4"/>
      <c r="TAU5" s="4"/>
      <c r="TAV5" s="4"/>
      <c r="TAW5" s="4"/>
      <c r="TAX5" s="4"/>
      <c r="TAY5" s="4"/>
      <c r="TAZ5" s="4"/>
      <c r="TBA5" s="4"/>
      <c r="TBB5" s="4"/>
      <c r="TBC5" s="4"/>
      <c r="TBD5" s="4"/>
      <c r="TBE5" s="4"/>
      <c r="TBF5" s="4"/>
      <c r="TBG5" s="4"/>
      <c r="TBH5" s="4"/>
      <c r="TBI5" s="4"/>
      <c r="TBJ5" s="4"/>
      <c r="TBK5" s="4"/>
      <c r="TBL5" s="4"/>
      <c r="TBM5" s="4"/>
      <c r="TBN5" s="4"/>
      <c r="TBO5" s="4"/>
      <c r="TBP5" s="4"/>
      <c r="TBQ5" s="4"/>
      <c r="TBR5" s="4"/>
      <c r="TBS5" s="4"/>
      <c r="TBT5" s="4"/>
      <c r="TBU5" s="4"/>
      <c r="TBV5" s="4"/>
      <c r="TBW5" s="4"/>
      <c r="TBX5" s="4"/>
      <c r="TBY5" s="4"/>
      <c r="TBZ5" s="4"/>
      <c r="TCA5" s="4"/>
      <c r="TCB5" s="4"/>
      <c r="TCC5" s="4"/>
      <c r="TCD5" s="4"/>
      <c r="TCE5" s="4"/>
      <c r="TCF5" s="4"/>
      <c r="TCG5" s="4"/>
      <c r="TCH5" s="4"/>
      <c r="TCI5" s="4"/>
      <c r="TCJ5" s="4"/>
      <c r="TCK5" s="4"/>
      <c r="TCL5" s="4"/>
      <c r="TCM5" s="4"/>
      <c r="TCN5" s="4"/>
      <c r="TCO5" s="4"/>
      <c r="TCP5" s="4"/>
      <c r="TCQ5" s="4"/>
      <c r="TCR5" s="4"/>
      <c r="TCS5" s="4"/>
      <c r="TCT5" s="4"/>
      <c r="TCU5" s="4"/>
      <c r="TCV5" s="4"/>
      <c r="TCW5" s="4"/>
      <c r="TCX5" s="4"/>
      <c r="TCY5" s="4"/>
      <c r="TCZ5" s="4"/>
      <c r="TDA5" s="4"/>
      <c r="TDB5" s="4"/>
      <c r="TDC5" s="4"/>
      <c r="TDD5" s="4"/>
      <c r="TDE5" s="4"/>
      <c r="TDF5" s="4"/>
      <c r="TDG5" s="4"/>
      <c r="TDH5" s="4"/>
      <c r="TDI5" s="4"/>
      <c r="TDJ5" s="4"/>
      <c r="TDK5" s="4"/>
      <c r="TDL5" s="4"/>
      <c r="TDM5" s="4"/>
      <c r="TDN5" s="4"/>
      <c r="TDO5" s="4"/>
      <c r="TDP5" s="4"/>
      <c r="TDQ5" s="4"/>
      <c r="TDR5" s="4"/>
      <c r="TDS5" s="4"/>
      <c r="TDT5" s="4"/>
      <c r="TDU5" s="4"/>
      <c r="TDV5" s="4"/>
      <c r="TDW5" s="4"/>
      <c r="TDX5" s="4"/>
      <c r="TDY5" s="4"/>
      <c r="TDZ5" s="4"/>
      <c r="TEA5" s="4"/>
      <c r="TEB5" s="4"/>
      <c r="TEC5" s="4"/>
      <c r="TED5" s="4"/>
      <c r="TEE5" s="4"/>
      <c r="TEF5" s="4"/>
      <c r="TEG5" s="4"/>
      <c r="TEH5" s="4"/>
      <c r="TEI5" s="4"/>
      <c r="TEJ5" s="4"/>
      <c r="TEK5" s="4"/>
      <c r="TEL5" s="4"/>
      <c r="TEM5" s="4"/>
      <c r="TEN5" s="4"/>
      <c r="TEO5" s="4"/>
      <c r="TEP5" s="4"/>
      <c r="TEQ5" s="4"/>
      <c r="TER5" s="4"/>
      <c r="TES5" s="4"/>
      <c r="TET5" s="4"/>
      <c r="TEU5" s="4"/>
      <c r="TEV5" s="4"/>
      <c r="TEW5" s="4"/>
      <c r="TEX5" s="4"/>
      <c r="TEY5" s="4"/>
      <c r="TEZ5" s="4"/>
      <c r="TFA5" s="4"/>
      <c r="TFB5" s="4"/>
      <c r="TFC5" s="4"/>
      <c r="TFD5" s="4"/>
      <c r="TFE5" s="4"/>
      <c r="TFF5" s="4"/>
      <c r="TFG5" s="4"/>
      <c r="TFH5" s="4"/>
      <c r="TFI5" s="4"/>
      <c r="TFJ5" s="4"/>
      <c r="TFK5" s="4"/>
      <c r="TFL5" s="4"/>
      <c r="TFM5" s="4"/>
      <c r="TFN5" s="4"/>
      <c r="TFO5" s="4"/>
      <c r="TFP5" s="4"/>
      <c r="TFQ5" s="4"/>
      <c r="TFR5" s="4"/>
      <c r="TFS5" s="4"/>
      <c r="TFT5" s="4"/>
      <c r="TFU5" s="4"/>
      <c r="TFV5" s="4"/>
      <c r="TFW5" s="4"/>
      <c r="TFX5" s="4"/>
      <c r="TFY5" s="4"/>
      <c r="TFZ5" s="4"/>
      <c r="TGA5" s="4"/>
      <c r="TGB5" s="4"/>
      <c r="TGC5" s="4"/>
      <c r="TGD5" s="4"/>
      <c r="TGE5" s="4"/>
      <c r="TGF5" s="4"/>
      <c r="TGG5" s="4"/>
      <c r="TGH5" s="4"/>
      <c r="TGI5" s="4"/>
      <c r="TGJ5" s="4"/>
      <c r="TGK5" s="4"/>
      <c r="TGL5" s="4"/>
      <c r="TGM5" s="4"/>
      <c r="TGN5" s="4"/>
      <c r="TGO5" s="4"/>
      <c r="TGP5" s="4"/>
      <c r="TGQ5" s="4"/>
      <c r="TGR5" s="4"/>
      <c r="TGS5" s="4"/>
      <c r="TGT5" s="4"/>
      <c r="TGU5" s="4"/>
      <c r="TGV5" s="4"/>
      <c r="TGW5" s="4"/>
      <c r="TGX5" s="4"/>
      <c r="TGY5" s="4"/>
      <c r="TGZ5" s="4"/>
      <c r="THA5" s="4"/>
      <c r="THB5" s="4"/>
      <c r="THC5" s="4"/>
      <c r="THD5" s="4"/>
      <c r="THE5" s="4"/>
      <c r="THF5" s="4"/>
      <c r="THG5" s="4"/>
      <c r="THH5" s="4"/>
      <c r="THI5" s="4"/>
      <c r="THJ5" s="4"/>
      <c r="THK5" s="4"/>
      <c r="THL5" s="4"/>
      <c r="THM5" s="4"/>
      <c r="THN5" s="4"/>
      <c r="THO5" s="4"/>
      <c r="THP5" s="4"/>
      <c r="THQ5" s="4"/>
      <c r="THR5" s="4"/>
      <c r="THS5" s="4"/>
      <c r="THT5" s="4"/>
      <c r="THU5" s="4"/>
      <c r="THV5" s="4"/>
      <c r="THW5" s="4"/>
      <c r="THX5" s="4"/>
      <c r="THY5" s="4"/>
      <c r="THZ5" s="4"/>
      <c r="TIA5" s="4"/>
      <c r="TIB5" s="4"/>
      <c r="TIC5" s="4"/>
      <c r="TID5" s="4"/>
      <c r="TIE5" s="4"/>
      <c r="TIF5" s="4"/>
      <c r="TIG5" s="4"/>
      <c r="TIH5" s="4"/>
      <c r="TII5" s="4"/>
      <c r="TIJ5" s="4"/>
      <c r="TIK5" s="4"/>
      <c r="TIL5" s="4"/>
      <c r="TIM5" s="4"/>
      <c r="TIN5" s="4"/>
      <c r="TIO5" s="4"/>
      <c r="TIP5" s="4"/>
      <c r="TIQ5" s="4"/>
      <c r="TIR5" s="4"/>
      <c r="TIS5" s="4"/>
      <c r="TIT5" s="4"/>
      <c r="TIU5" s="4"/>
      <c r="TIV5" s="4"/>
      <c r="TIW5" s="4"/>
      <c r="TIX5" s="4"/>
      <c r="TIY5" s="4"/>
      <c r="TIZ5" s="4"/>
      <c r="TJA5" s="4"/>
      <c r="TJB5" s="4"/>
      <c r="TJC5" s="4"/>
      <c r="TJD5" s="4"/>
      <c r="TJE5" s="4"/>
      <c r="TJF5" s="4"/>
      <c r="TJG5" s="4"/>
      <c r="TJH5" s="4"/>
      <c r="TJI5" s="4"/>
      <c r="TJJ5" s="4"/>
      <c r="TJK5" s="4"/>
      <c r="TJL5" s="4"/>
      <c r="TJM5" s="4"/>
      <c r="TJN5" s="4"/>
      <c r="TJO5" s="4"/>
      <c r="TJP5" s="4"/>
      <c r="TJQ5" s="4"/>
      <c r="TJR5" s="4"/>
      <c r="TJS5" s="4"/>
      <c r="TJT5" s="4"/>
      <c r="TJU5" s="4"/>
      <c r="TJV5" s="4"/>
      <c r="TJW5" s="4"/>
      <c r="TJX5" s="4"/>
      <c r="TJY5" s="4"/>
      <c r="TJZ5" s="4"/>
      <c r="TKA5" s="4"/>
      <c r="TKB5" s="4"/>
      <c r="TKC5" s="4"/>
      <c r="TKD5" s="4"/>
      <c r="TKE5" s="4"/>
      <c r="TKF5" s="4"/>
      <c r="TKG5" s="4"/>
      <c r="TKH5" s="4"/>
      <c r="TKI5" s="4"/>
      <c r="TKJ5" s="4"/>
      <c r="TKK5" s="4"/>
      <c r="TKL5" s="4"/>
      <c r="TKM5" s="4"/>
      <c r="TKN5" s="4"/>
      <c r="TKO5" s="4"/>
      <c r="TKP5" s="4"/>
      <c r="TKQ5" s="4"/>
      <c r="TKR5" s="4"/>
      <c r="TKS5" s="4"/>
      <c r="TKT5" s="4"/>
      <c r="TKU5" s="4"/>
      <c r="TKV5" s="4"/>
      <c r="TKW5" s="4"/>
      <c r="TKX5" s="4"/>
      <c r="TKY5" s="4"/>
      <c r="TKZ5" s="4"/>
      <c r="TLA5" s="4"/>
      <c r="TLB5" s="4"/>
      <c r="TLC5" s="4"/>
      <c r="TLD5" s="4"/>
      <c r="TLE5" s="4"/>
      <c r="TLF5" s="4"/>
      <c r="TLG5" s="4"/>
      <c r="TLH5" s="4"/>
      <c r="TLI5" s="4"/>
      <c r="TLJ5" s="4"/>
      <c r="TLK5" s="4"/>
      <c r="TLL5" s="4"/>
      <c r="TLM5" s="4"/>
      <c r="TLN5" s="4"/>
      <c r="TLO5" s="4"/>
      <c r="TLP5" s="4"/>
      <c r="TLQ5" s="4"/>
      <c r="TLR5" s="4"/>
      <c r="TLS5" s="4"/>
      <c r="TLT5" s="4"/>
      <c r="TLU5" s="4"/>
      <c r="TLV5" s="4"/>
      <c r="TLW5" s="4"/>
      <c r="TLX5" s="4"/>
      <c r="TLY5" s="4"/>
      <c r="TLZ5" s="4"/>
      <c r="TMA5" s="4"/>
      <c r="TMB5" s="4"/>
      <c r="TMC5" s="4"/>
      <c r="TMD5" s="4"/>
      <c r="TME5" s="4"/>
      <c r="TMF5" s="4"/>
      <c r="TMG5" s="4"/>
      <c r="TMH5" s="4"/>
      <c r="TMI5" s="4"/>
      <c r="TMJ5" s="4"/>
      <c r="TMK5" s="4"/>
      <c r="TML5" s="4"/>
      <c r="TMM5" s="4"/>
      <c r="TMN5" s="4"/>
      <c r="TMO5" s="4"/>
      <c r="TMP5" s="4"/>
      <c r="TMQ5" s="4"/>
      <c r="TMR5" s="4"/>
      <c r="TMS5" s="4"/>
      <c r="TMT5" s="4"/>
      <c r="TMU5" s="4"/>
      <c r="TMV5" s="4"/>
      <c r="TMW5" s="4"/>
      <c r="TMX5" s="4"/>
      <c r="TMY5" s="4"/>
      <c r="TMZ5" s="4"/>
      <c r="TNA5" s="4"/>
      <c r="TNB5" s="4"/>
      <c r="TNC5" s="4"/>
      <c r="TND5" s="4"/>
      <c r="TNE5" s="4"/>
      <c r="TNF5" s="4"/>
      <c r="TNG5" s="4"/>
      <c r="TNH5" s="4"/>
      <c r="TNI5" s="4"/>
      <c r="TNJ5" s="4"/>
      <c r="TNK5" s="4"/>
      <c r="TNL5" s="4"/>
      <c r="TNM5" s="4"/>
      <c r="TNN5" s="4"/>
      <c r="TNO5" s="4"/>
      <c r="TNP5" s="4"/>
      <c r="TNQ5" s="4"/>
      <c r="TNR5" s="4"/>
      <c r="TNS5" s="4"/>
      <c r="TNT5" s="4"/>
      <c r="TNU5" s="4"/>
      <c r="TNV5" s="4"/>
      <c r="TNW5" s="4"/>
      <c r="TNX5" s="4"/>
      <c r="TNY5" s="4"/>
      <c r="TNZ5" s="4"/>
      <c r="TOA5" s="4"/>
      <c r="TOB5" s="4"/>
      <c r="TOC5" s="4"/>
      <c r="TOD5" s="4"/>
      <c r="TOE5" s="4"/>
      <c r="TOF5" s="4"/>
      <c r="TOG5" s="4"/>
      <c r="TOH5" s="4"/>
      <c r="TOI5" s="4"/>
      <c r="TOJ5" s="4"/>
      <c r="TOK5" s="4"/>
      <c r="TOL5" s="4"/>
      <c r="TOM5" s="4"/>
      <c r="TON5" s="4"/>
      <c r="TOO5" s="4"/>
      <c r="TOP5" s="4"/>
      <c r="TOQ5" s="4"/>
      <c r="TOR5" s="4"/>
      <c r="TOS5" s="4"/>
      <c r="TOT5" s="4"/>
      <c r="TOU5" s="4"/>
      <c r="TOV5" s="4"/>
      <c r="TOW5" s="4"/>
      <c r="TOX5" s="4"/>
      <c r="TOY5" s="4"/>
      <c r="TOZ5" s="4"/>
      <c r="TPA5" s="4"/>
      <c r="TPB5" s="4"/>
      <c r="TPC5" s="4"/>
      <c r="TPD5" s="4"/>
      <c r="TPE5" s="4"/>
      <c r="TPF5" s="4"/>
      <c r="TPG5" s="4"/>
      <c r="TPH5" s="4"/>
      <c r="TPI5" s="4"/>
      <c r="TPJ5" s="4"/>
      <c r="TPK5" s="4"/>
      <c r="TPL5" s="4"/>
      <c r="TPM5" s="4"/>
      <c r="TPN5" s="4"/>
      <c r="TPO5" s="4"/>
      <c r="TPP5" s="4"/>
      <c r="TPQ5" s="4"/>
      <c r="TPR5" s="4"/>
      <c r="TPS5" s="4"/>
      <c r="TPT5" s="4"/>
      <c r="TPU5" s="4"/>
      <c r="TPV5" s="4"/>
      <c r="TPW5" s="4"/>
      <c r="TPX5" s="4"/>
      <c r="TPY5" s="4"/>
      <c r="TPZ5" s="4"/>
      <c r="TQA5" s="4"/>
      <c r="TQB5" s="4"/>
      <c r="TQC5" s="4"/>
      <c r="TQD5" s="4"/>
      <c r="TQE5" s="4"/>
      <c r="TQF5" s="4"/>
      <c r="TQG5" s="4"/>
      <c r="TQH5" s="4"/>
      <c r="TQI5" s="4"/>
      <c r="TQJ5" s="4"/>
      <c r="TQK5" s="4"/>
      <c r="TQL5" s="4"/>
      <c r="TQM5" s="4"/>
      <c r="TQN5" s="4"/>
      <c r="TQO5" s="4"/>
      <c r="TQP5" s="4"/>
      <c r="TQQ5" s="4"/>
      <c r="TQR5" s="4"/>
      <c r="TQS5" s="4"/>
      <c r="TQT5" s="4"/>
      <c r="TQU5" s="4"/>
      <c r="TQV5" s="4"/>
      <c r="TQW5" s="4"/>
      <c r="TQX5" s="4"/>
      <c r="TQY5" s="4"/>
      <c r="TQZ5" s="4"/>
      <c r="TRA5" s="4"/>
      <c r="TRB5" s="4"/>
      <c r="TRC5" s="4"/>
      <c r="TRD5" s="4"/>
      <c r="TRE5" s="4"/>
      <c r="TRF5" s="4"/>
      <c r="TRG5" s="4"/>
      <c r="TRH5" s="4"/>
      <c r="TRI5" s="4"/>
      <c r="TRJ5" s="4"/>
      <c r="TRK5" s="4"/>
      <c r="TRL5" s="4"/>
      <c r="TRM5" s="4"/>
      <c r="TRN5" s="4"/>
      <c r="TRO5" s="4"/>
      <c r="TRP5" s="4"/>
      <c r="TRQ5" s="4"/>
      <c r="TRR5" s="4"/>
      <c r="TRS5" s="4"/>
      <c r="TRT5" s="4"/>
      <c r="TRU5" s="4"/>
      <c r="TRV5" s="4"/>
      <c r="TRW5" s="4"/>
      <c r="TRX5" s="4"/>
      <c r="TRY5" s="4"/>
      <c r="TRZ5" s="4"/>
      <c r="TSA5" s="4"/>
      <c r="TSB5" s="4"/>
      <c r="TSC5" s="4"/>
      <c r="TSD5" s="4"/>
      <c r="TSE5" s="4"/>
      <c r="TSF5" s="4"/>
      <c r="TSG5" s="4"/>
      <c r="TSH5" s="4"/>
      <c r="TSI5" s="4"/>
      <c r="TSJ5" s="4"/>
      <c r="TSK5" s="4"/>
      <c r="TSL5" s="4"/>
      <c r="TSM5" s="4"/>
      <c r="TSN5" s="4"/>
      <c r="TSO5" s="4"/>
      <c r="TSP5" s="4"/>
      <c r="TSQ5" s="4"/>
      <c r="TSR5" s="4"/>
      <c r="TSS5" s="4"/>
      <c r="TST5" s="4"/>
      <c r="TSU5" s="4"/>
      <c r="TSV5" s="4"/>
      <c r="TSW5" s="4"/>
      <c r="TSX5" s="4"/>
      <c r="TSY5" s="4"/>
      <c r="TSZ5" s="4"/>
      <c r="TTA5" s="4"/>
      <c r="TTB5" s="4"/>
      <c r="TTC5" s="4"/>
      <c r="TTD5" s="4"/>
      <c r="TTE5" s="4"/>
      <c r="TTF5" s="4"/>
      <c r="TTG5" s="4"/>
      <c r="TTH5" s="4"/>
      <c r="TTI5" s="4"/>
      <c r="TTJ5" s="4"/>
      <c r="TTK5" s="4"/>
      <c r="TTL5" s="4"/>
      <c r="TTM5" s="4"/>
      <c r="TTN5" s="4"/>
      <c r="TTO5" s="4"/>
      <c r="TTP5" s="4"/>
      <c r="TTQ5" s="4"/>
      <c r="TTR5" s="4"/>
      <c r="TTS5" s="4"/>
      <c r="TTT5" s="4"/>
      <c r="TTU5" s="4"/>
      <c r="TTV5" s="4"/>
      <c r="TTW5" s="4"/>
      <c r="TTX5" s="4"/>
      <c r="TTY5" s="4"/>
      <c r="TTZ5" s="4"/>
      <c r="TUA5" s="4"/>
      <c r="TUB5" s="4"/>
      <c r="TUC5" s="4"/>
      <c r="TUD5" s="4"/>
      <c r="TUE5" s="4"/>
      <c r="TUF5" s="4"/>
      <c r="TUG5" s="4"/>
      <c r="TUH5" s="4"/>
      <c r="TUI5" s="4"/>
      <c r="TUJ5" s="4"/>
      <c r="TUK5" s="4"/>
      <c r="TUL5" s="4"/>
      <c r="TUM5" s="4"/>
      <c r="TUN5" s="4"/>
      <c r="TUO5" s="4"/>
      <c r="TUP5" s="4"/>
      <c r="TUQ5" s="4"/>
      <c r="TUR5" s="4"/>
      <c r="TUS5" s="4"/>
      <c r="TUT5" s="4"/>
      <c r="TUU5" s="4"/>
      <c r="TUV5" s="4"/>
      <c r="TUW5" s="4"/>
      <c r="TUX5" s="4"/>
      <c r="TUY5" s="4"/>
      <c r="TUZ5" s="4"/>
      <c r="TVA5" s="4"/>
      <c r="TVB5" s="4"/>
      <c r="TVC5" s="4"/>
      <c r="TVD5" s="4"/>
      <c r="TVE5" s="4"/>
      <c r="TVF5" s="4"/>
      <c r="TVG5" s="4"/>
      <c r="TVH5" s="4"/>
      <c r="TVI5" s="4"/>
      <c r="TVJ5" s="4"/>
      <c r="TVK5" s="4"/>
      <c r="TVL5" s="4"/>
      <c r="TVM5" s="4"/>
      <c r="TVN5" s="4"/>
      <c r="TVO5" s="4"/>
      <c r="TVP5" s="4"/>
      <c r="TVQ5" s="4"/>
      <c r="TVR5" s="4"/>
      <c r="TVS5" s="4"/>
      <c r="TVT5" s="4"/>
      <c r="TVU5" s="4"/>
      <c r="TVV5" s="4"/>
      <c r="TVW5" s="4"/>
      <c r="TVX5" s="4"/>
      <c r="TVY5" s="4"/>
      <c r="TVZ5" s="4"/>
      <c r="TWA5" s="4"/>
      <c r="TWB5" s="4"/>
      <c r="TWC5" s="4"/>
      <c r="TWD5" s="4"/>
      <c r="TWE5" s="4"/>
      <c r="TWF5" s="4"/>
      <c r="TWG5" s="4"/>
      <c r="TWH5" s="4"/>
      <c r="TWI5" s="4"/>
      <c r="TWJ5" s="4"/>
      <c r="TWK5" s="4"/>
      <c r="TWL5" s="4"/>
      <c r="TWM5" s="4"/>
      <c r="TWN5" s="4"/>
      <c r="TWO5" s="4"/>
      <c r="TWP5" s="4"/>
      <c r="TWQ5" s="4"/>
      <c r="TWR5" s="4"/>
      <c r="TWS5" s="4"/>
      <c r="TWT5" s="4"/>
      <c r="TWU5" s="4"/>
      <c r="TWV5" s="4"/>
      <c r="TWW5" s="4"/>
      <c r="TWX5" s="4"/>
      <c r="TWY5" s="4"/>
      <c r="TWZ5" s="4"/>
      <c r="TXA5" s="4"/>
      <c r="TXB5" s="4"/>
      <c r="TXC5" s="4"/>
      <c r="TXD5" s="4"/>
      <c r="TXE5" s="4"/>
      <c r="TXF5" s="4"/>
      <c r="TXG5" s="4"/>
      <c r="TXH5" s="4"/>
      <c r="TXI5" s="4"/>
      <c r="TXJ5" s="4"/>
      <c r="TXK5" s="4"/>
      <c r="TXL5" s="4"/>
      <c r="TXM5" s="4"/>
      <c r="TXN5" s="4"/>
      <c r="TXO5" s="4"/>
      <c r="TXP5" s="4"/>
      <c r="TXQ5" s="4"/>
      <c r="TXR5" s="4"/>
      <c r="TXS5" s="4"/>
      <c r="TXT5" s="4"/>
      <c r="TXU5" s="4"/>
      <c r="TXV5" s="4"/>
      <c r="TXW5" s="4"/>
      <c r="TXX5" s="4"/>
      <c r="TXY5" s="4"/>
      <c r="TXZ5" s="4"/>
      <c r="TYA5" s="4"/>
      <c r="TYB5" s="4"/>
      <c r="TYC5" s="4"/>
      <c r="TYD5" s="4"/>
      <c r="TYE5" s="4"/>
      <c r="TYF5" s="4"/>
      <c r="TYG5" s="4"/>
      <c r="TYH5" s="4"/>
      <c r="TYI5" s="4"/>
      <c r="TYJ5" s="4"/>
      <c r="TYK5" s="4"/>
      <c r="TYL5" s="4"/>
      <c r="TYM5" s="4"/>
      <c r="TYN5" s="4"/>
      <c r="TYO5" s="4"/>
      <c r="TYP5" s="4"/>
      <c r="TYQ5" s="4"/>
      <c r="TYR5" s="4"/>
      <c r="TYS5" s="4"/>
      <c r="TYT5" s="4"/>
      <c r="TYU5" s="4"/>
      <c r="TYV5" s="4"/>
      <c r="TYW5" s="4"/>
      <c r="TYX5" s="4"/>
      <c r="TYY5" s="4"/>
      <c r="TYZ5" s="4"/>
      <c r="TZA5" s="4"/>
      <c r="TZB5" s="4"/>
      <c r="TZC5" s="4"/>
      <c r="TZD5" s="4"/>
      <c r="TZE5" s="4"/>
      <c r="TZF5" s="4"/>
      <c r="TZG5" s="4"/>
      <c r="TZH5" s="4"/>
      <c r="TZI5" s="4"/>
      <c r="TZJ5" s="4"/>
      <c r="TZK5" s="4"/>
      <c r="TZL5" s="4"/>
      <c r="TZM5" s="4"/>
      <c r="TZN5" s="4"/>
      <c r="TZO5" s="4"/>
      <c r="TZP5" s="4"/>
      <c r="TZQ5" s="4"/>
      <c r="TZR5" s="4"/>
      <c r="TZS5" s="4"/>
      <c r="TZT5" s="4"/>
      <c r="TZU5" s="4"/>
      <c r="TZV5" s="4"/>
      <c r="TZW5" s="4"/>
      <c r="TZX5" s="4"/>
      <c r="TZY5" s="4"/>
      <c r="TZZ5" s="4"/>
      <c r="UAA5" s="4"/>
      <c r="UAB5" s="4"/>
      <c r="UAC5" s="4"/>
      <c r="UAD5" s="4"/>
      <c r="UAE5" s="4"/>
      <c r="UAF5" s="4"/>
      <c r="UAG5" s="4"/>
      <c r="UAH5" s="4"/>
      <c r="UAI5" s="4"/>
      <c r="UAJ5" s="4"/>
      <c r="UAK5" s="4"/>
      <c r="UAL5" s="4"/>
      <c r="UAM5" s="4"/>
      <c r="UAN5" s="4"/>
      <c r="UAO5" s="4"/>
      <c r="UAP5" s="4"/>
      <c r="UAQ5" s="4"/>
      <c r="UAR5" s="4"/>
      <c r="UAS5" s="4"/>
      <c r="UAT5" s="4"/>
      <c r="UAU5" s="4"/>
      <c r="UAV5" s="4"/>
      <c r="UAW5" s="4"/>
      <c r="UAX5" s="4"/>
      <c r="UAY5" s="4"/>
      <c r="UAZ5" s="4"/>
      <c r="UBA5" s="4"/>
      <c r="UBB5" s="4"/>
      <c r="UBC5" s="4"/>
      <c r="UBD5" s="4"/>
      <c r="UBE5" s="4"/>
      <c r="UBF5" s="4"/>
      <c r="UBG5" s="4"/>
      <c r="UBH5" s="4"/>
      <c r="UBI5" s="4"/>
      <c r="UBJ5" s="4"/>
      <c r="UBK5" s="4"/>
      <c r="UBL5" s="4"/>
      <c r="UBM5" s="4"/>
      <c r="UBN5" s="4"/>
      <c r="UBO5" s="4"/>
      <c r="UBP5" s="4"/>
      <c r="UBQ5" s="4"/>
      <c r="UBR5" s="4"/>
      <c r="UBS5" s="4"/>
      <c r="UBT5" s="4"/>
      <c r="UBU5" s="4"/>
      <c r="UBV5" s="4"/>
      <c r="UBW5" s="4"/>
      <c r="UBX5" s="4"/>
      <c r="UBY5" s="4"/>
      <c r="UBZ5" s="4"/>
      <c r="UCA5" s="4"/>
      <c r="UCB5" s="4"/>
      <c r="UCC5" s="4"/>
      <c r="UCD5" s="4"/>
      <c r="UCE5" s="4"/>
      <c r="UCF5" s="4"/>
      <c r="UCG5" s="4"/>
      <c r="UCH5" s="4"/>
      <c r="UCI5" s="4"/>
      <c r="UCJ5" s="4"/>
      <c r="UCK5" s="4"/>
      <c r="UCL5" s="4"/>
      <c r="UCM5" s="4"/>
      <c r="UCN5" s="4"/>
      <c r="UCO5" s="4"/>
      <c r="UCP5" s="4"/>
      <c r="UCQ5" s="4"/>
      <c r="UCR5" s="4"/>
      <c r="UCS5" s="4"/>
      <c r="UCT5" s="4"/>
      <c r="UCU5" s="4"/>
      <c r="UCV5" s="4"/>
      <c r="UCW5" s="4"/>
      <c r="UCX5" s="4"/>
      <c r="UCY5" s="4"/>
      <c r="UCZ5" s="4"/>
      <c r="UDA5" s="4"/>
      <c r="UDB5" s="4"/>
      <c r="UDC5" s="4"/>
      <c r="UDD5" s="4"/>
      <c r="UDE5" s="4"/>
      <c r="UDF5" s="4"/>
      <c r="UDG5" s="4"/>
      <c r="UDH5" s="4"/>
      <c r="UDI5" s="4"/>
      <c r="UDJ5" s="4"/>
      <c r="UDK5" s="4"/>
      <c r="UDL5" s="4"/>
      <c r="UDM5" s="4"/>
      <c r="UDN5" s="4"/>
      <c r="UDO5" s="4"/>
      <c r="UDP5" s="4"/>
      <c r="UDQ5" s="4"/>
      <c r="UDR5" s="4"/>
      <c r="UDS5" s="4"/>
      <c r="UDT5" s="4"/>
      <c r="UDU5" s="4"/>
      <c r="UDV5" s="4"/>
      <c r="UDW5" s="4"/>
      <c r="UDX5" s="4"/>
      <c r="UDY5" s="4"/>
      <c r="UDZ5" s="4"/>
      <c r="UEA5" s="4"/>
      <c r="UEB5" s="4"/>
      <c r="UEC5" s="4"/>
      <c r="UED5" s="4"/>
      <c r="UEE5" s="4"/>
      <c r="UEF5" s="4"/>
      <c r="UEG5" s="4"/>
      <c r="UEH5" s="4"/>
      <c r="UEI5" s="4"/>
      <c r="UEJ5" s="4"/>
      <c r="UEK5" s="4"/>
      <c r="UEL5" s="4"/>
      <c r="UEM5" s="4"/>
      <c r="UEN5" s="4"/>
      <c r="UEO5" s="4"/>
      <c r="UEP5" s="4"/>
      <c r="UEQ5" s="4"/>
      <c r="UER5" s="4"/>
      <c r="UES5" s="4"/>
      <c r="UET5" s="4"/>
      <c r="UEU5" s="4"/>
      <c r="UEV5" s="4"/>
      <c r="UEW5" s="4"/>
      <c r="UEX5" s="4"/>
      <c r="UEY5" s="4"/>
      <c r="UEZ5" s="4"/>
      <c r="UFA5" s="4"/>
      <c r="UFB5" s="4"/>
      <c r="UFC5" s="4"/>
      <c r="UFD5" s="4"/>
      <c r="UFE5" s="4"/>
      <c r="UFF5" s="4"/>
      <c r="UFG5" s="4"/>
      <c r="UFH5" s="4"/>
      <c r="UFI5" s="4"/>
      <c r="UFJ5" s="4"/>
      <c r="UFK5" s="4"/>
      <c r="UFL5" s="4"/>
      <c r="UFM5" s="4"/>
      <c r="UFN5" s="4"/>
      <c r="UFO5" s="4"/>
      <c r="UFP5" s="4"/>
      <c r="UFQ5" s="4"/>
      <c r="UFR5" s="4"/>
      <c r="UFS5" s="4"/>
      <c r="UFT5" s="4"/>
      <c r="UFU5" s="4"/>
      <c r="UFV5" s="4"/>
      <c r="UFW5" s="4"/>
      <c r="UFX5" s="4"/>
      <c r="UFY5" s="4"/>
      <c r="UFZ5" s="4"/>
      <c r="UGA5" s="4"/>
      <c r="UGB5" s="4"/>
      <c r="UGC5" s="4"/>
      <c r="UGD5" s="4"/>
      <c r="UGE5" s="4"/>
      <c r="UGF5" s="4"/>
      <c r="UGG5" s="4"/>
      <c r="UGH5" s="4"/>
      <c r="UGI5" s="4"/>
      <c r="UGJ5" s="4"/>
      <c r="UGK5" s="4"/>
      <c r="UGL5" s="4"/>
      <c r="UGM5" s="4"/>
      <c r="UGN5" s="4"/>
      <c r="UGO5" s="4"/>
      <c r="UGP5" s="4"/>
      <c r="UGQ5" s="4"/>
      <c r="UGR5" s="4"/>
      <c r="UGS5" s="4"/>
      <c r="UGT5" s="4"/>
      <c r="UGU5" s="4"/>
      <c r="UGV5" s="4"/>
      <c r="UGW5" s="4"/>
      <c r="UGX5" s="4"/>
      <c r="UGY5" s="4"/>
      <c r="UGZ5" s="4"/>
      <c r="UHA5" s="4"/>
      <c r="UHB5" s="4"/>
      <c r="UHC5" s="4"/>
      <c r="UHD5" s="4"/>
      <c r="UHE5" s="4"/>
      <c r="UHF5" s="4"/>
      <c r="UHG5" s="4"/>
      <c r="UHH5" s="4"/>
      <c r="UHI5" s="4"/>
      <c r="UHJ5" s="4"/>
      <c r="UHK5" s="4"/>
      <c r="UHL5" s="4"/>
      <c r="UHM5" s="4"/>
      <c r="UHN5" s="4"/>
      <c r="UHO5" s="4"/>
      <c r="UHP5" s="4"/>
      <c r="UHQ5" s="4"/>
      <c r="UHR5" s="4"/>
      <c r="UHS5" s="4"/>
      <c r="UHT5" s="4"/>
      <c r="UHU5" s="4"/>
      <c r="UHV5" s="4"/>
      <c r="UHW5" s="4"/>
      <c r="UHX5" s="4"/>
      <c r="UHY5" s="4"/>
      <c r="UHZ5" s="4"/>
      <c r="UIA5" s="4"/>
      <c r="UIB5" s="4"/>
      <c r="UIC5" s="4"/>
      <c r="UID5" s="4"/>
      <c r="UIE5" s="4"/>
      <c r="UIF5" s="4"/>
      <c r="UIG5" s="4"/>
      <c r="UIH5" s="4"/>
      <c r="UII5" s="4"/>
      <c r="UIJ5" s="4"/>
      <c r="UIK5" s="4"/>
      <c r="UIL5" s="4"/>
      <c r="UIM5" s="4"/>
      <c r="UIN5" s="4"/>
      <c r="UIO5" s="4"/>
      <c r="UIP5" s="4"/>
      <c r="UIQ5" s="4"/>
      <c r="UIR5" s="4"/>
      <c r="UIS5" s="4"/>
      <c r="UIT5" s="4"/>
      <c r="UIU5" s="4"/>
      <c r="UIV5" s="4"/>
      <c r="UIW5" s="4"/>
      <c r="UIX5" s="4"/>
      <c r="UIY5" s="4"/>
      <c r="UIZ5" s="4"/>
      <c r="UJA5" s="4"/>
      <c r="UJB5" s="4"/>
      <c r="UJC5" s="4"/>
      <c r="UJD5" s="4"/>
      <c r="UJE5" s="4"/>
      <c r="UJF5" s="4"/>
      <c r="UJG5" s="4"/>
      <c r="UJH5" s="4"/>
      <c r="UJI5" s="4"/>
      <c r="UJJ5" s="4"/>
      <c r="UJK5" s="4"/>
      <c r="UJL5" s="4"/>
      <c r="UJM5" s="4"/>
      <c r="UJN5" s="4"/>
      <c r="UJO5" s="4"/>
      <c r="UJP5" s="4"/>
      <c r="UJQ5" s="4"/>
      <c r="UJR5" s="4"/>
      <c r="UJS5" s="4"/>
      <c r="UJT5" s="4"/>
      <c r="UJU5" s="4"/>
      <c r="UJV5" s="4"/>
      <c r="UJW5" s="4"/>
      <c r="UJX5" s="4"/>
      <c r="UJY5" s="4"/>
      <c r="UJZ5" s="4"/>
      <c r="UKA5" s="4"/>
      <c r="UKB5" s="4"/>
      <c r="UKC5" s="4"/>
      <c r="UKD5" s="4"/>
      <c r="UKE5" s="4"/>
      <c r="UKF5" s="4"/>
      <c r="UKG5" s="4"/>
      <c r="UKH5" s="4"/>
      <c r="UKI5" s="4"/>
      <c r="UKJ5" s="4"/>
      <c r="UKK5" s="4"/>
      <c r="UKL5" s="4"/>
      <c r="UKM5" s="4"/>
      <c r="UKN5" s="4"/>
      <c r="UKO5" s="4"/>
      <c r="UKP5" s="4"/>
      <c r="UKQ5" s="4"/>
      <c r="UKR5" s="4"/>
      <c r="UKS5" s="4"/>
      <c r="UKT5" s="4"/>
      <c r="UKU5" s="4"/>
      <c r="UKV5" s="4"/>
      <c r="UKW5" s="4"/>
      <c r="UKX5" s="4"/>
      <c r="UKY5" s="4"/>
      <c r="UKZ5" s="4"/>
      <c r="ULA5" s="4"/>
      <c r="ULB5" s="4"/>
      <c r="ULC5" s="4"/>
      <c r="ULD5" s="4"/>
      <c r="ULE5" s="4"/>
      <c r="ULF5" s="4"/>
      <c r="ULG5" s="4"/>
      <c r="ULH5" s="4"/>
      <c r="ULI5" s="4"/>
      <c r="ULJ5" s="4"/>
      <c r="ULK5" s="4"/>
      <c r="ULL5" s="4"/>
      <c r="ULM5" s="4"/>
      <c r="ULN5" s="4"/>
      <c r="ULO5" s="4"/>
      <c r="ULP5" s="4"/>
      <c r="ULQ5" s="4"/>
      <c r="ULR5" s="4"/>
      <c r="ULS5" s="4"/>
      <c r="ULT5" s="4"/>
      <c r="ULU5" s="4"/>
      <c r="ULV5" s="4"/>
      <c r="ULW5" s="4"/>
      <c r="ULX5" s="4"/>
      <c r="ULY5" s="4"/>
      <c r="ULZ5" s="4"/>
      <c r="UMA5" s="4"/>
      <c r="UMB5" s="4"/>
      <c r="UMC5" s="4"/>
      <c r="UMD5" s="4"/>
      <c r="UME5" s="4"/>
      <c r="UMF5" s="4"/>
      <c r="UMG5" s="4"/>
      <c r="UMH5" s="4"/>
      <c r="UMI5" s="4"/>
      <c r="UMJ5" s="4"/>
      <c r="UMK5" s="4"/>
      <c r="UML5" s="4"/>
      <c r="UMM5" s="4"/>
      <c r="UMN5" s="4"/>
      <c r="UMO5" s="4"/>
      <c r="UMP5" s="4"/>
      <c r="UMQ5" s="4"/>
      <c r="UMR5" s="4"/>
      <c r="UMS5" s="4"/>
      <c r="UMT5" s="4"/>
      <c r="UMU5" s="4"/>
      <c r="UMV5" s="4"/>
      <c r="UMW5" s="4"/>
      <c r="UMX5" s="4"/>
      <c r="UMY5" s="4"/>
      <c r="UMZ5" s="4"/>
      <c r="UNA5" s="4"/>
      <c r="UNB5" s="4"/>
      <c r="UNC5" s="4"/>
      <c r="UND5" s="4"/>
      <c r="UNE5" s="4"/>
      <c r="UNF5" s="4"/>
      <c r="UNG5" s="4"/>
      <c r="UNH5" s="4"/>
      <c r="UNI5" s="4"/>
      <c r="UNJ5" s="4"/>
      <c r="UNK5" s="4"/>
      <c r="UNL5" s="4"/>
      <c r="UNM5" s="4"/>
      <c r="UNN5" s="4"/>
      <c r="UNO5" s="4"/>
      <c r="UNP5" s="4"/>
      <c r="UNQ5" s="4"/>
      <c r="UNR5" s="4"/>
      <c r="UNS5" s="4"/>
      <c r="UNT5" s="4"/>
      <c r="UNU5" s="4"/>
      <c r="UNV5" s="4"/>
      <c r="UNW5" s="4"/>
      <c r="UNX5" s="4"/>
      <c r="UNY5" s="4"/>
      <c r="UNZ5" s="4"/>
      <c r="UOA5" s="4"/>
      <c r="UOB5" s="4"/>
      <c r="UOC5" s="4"/>
      <c r="UOD5" s="4"/>
      <c r="UOE5" s="4"/>
      <c r="UOF5" s="4"/>
      <c r="UOG5" s="4"/>
      <c r="UOH5" s="4"/>
      <c r="UOI5" s="4"/>
      <c r="UOJ5" s="4"/>
      <c r="UOK5" s="4"/>
      <c r="UOL5" s="4"/>
      <c r="UOM5" s="4"/>
      <c r="UON5" s="4"/>
      <c r="UOO5" s="4"/>
      <c r="UOP5" s="4"/>
      <c r="UOQ5" s="4"/>
      <c r="UOR5" s="4"/>
      <c r="UOS5" s="4"/>
      <c r="UOT5" s="4"/>
      <c r="UOU5" s="4"/>
      <c r="UOV5" s="4"/>
      <c r="UOW5" s="4"/>
      <c r="UOX5" s="4"/>
      <c r="UOY5" s="4"/>
      <c r="UOZ5" s="4"/>
      <c r="UPA5" s="4"/>
      <c r="UPB5" s="4"/>
      <c r="UPC5" s="4"/>
      <c r="UPD5" s="4"/>
      <c r="UPE5" s="4"/>
      <c r="UPF5" s="4"/>
      <c r="UPG5" s="4"/>
      <c r="UPH5" s="4"/>
      <c r="UPI5" s="4"/>
      <c r="UPJ5" s="4"/>
      <c r="UPK5" s="4"/>
      <c r="UPL5" s="4"/>
      <c r="UPM5" s="4"/>
      <c r="UPN5" s="4"/>
      <c r="UPO5" s="4"/>
      <c r="UPP5" s="4"/>
      <c r="UPQ5" s="4"/>
      <c r="UPR5" s="4"/>
      <c r="UPS5" s="4"/>
      <c r="UPT5" s="4"/>
      <c r="UPU5" s="4"/>
      <c r="UPV5" s="4"/>
      <c r="UPW5" s="4"/>
      <c r="UPX5" s="4"/>
      <c r="UPY5" s="4"/>
      <c r="UPZ5" s="4"/>
      <c r="UQA5" s="4"/>
      <c r="UQB5" s="4"/>
      <c r="UQC5" s="4"/>
      <c r="UQD5" s="4"/>
      <c r="UQE5" s="4"/>
      <c r="UQF5" s="4"/>
      <c r="UQG5" s="4"/>
      <c r="UQH5" s="4"/>
      <c r="UQI5" s="4"/>
      <c r="UQJ5" s="4"/>
      <c r="UQK5" s="4"/>
      <c r="UQL5" s="4"/>
      <c r="UQM5" s="4"/>
      <c r="UQN5" s="4"/>
      <c r="UQO5" s="4"/>
      <c r="UQP5" s="4"/>
      <c r="UQQ5" s="4"/>
      <c r="UQR5" s="4"/>
      <c r="UQS5" s="4"/>
      <c r="UQT5" s="4"/>
      <c r="UQU5" s="4"/>
      <c r="UQV5" s="4"/>
      <c r="UQW5" s="4"/>
      <c r="UQX5" s="4"/>
      <c r="UQY5" s="4"/>
      <c r="UQZ5" s="4"/>
      <c r="URA5" s="4"/>
      <c r="URB5" s="4"/>
      <c r="URC5" s="4"/>
      <c r="URD5" s="4"/>
      <c r="URE5" s="4"/>
      <c r="URF5" s="4"/>
      <c r="URG5" s="4"/>
      <c r="URH5" s="4"/>
      <c r="URI5" s="4"/>
      <c r="URJ5" s="4"/>
      <c r="URK5" s="4"/>
      <c r="URL5" s="4"/>
      <c r="URM5" s="4"/>
      <c r="URN5" s="4"/>
      <c r="URO5" s="4"/>
      <c r="URP5" s="4"/>
      <c r="URQ5" s="4"/>
      <c r="URR5" s="4"/>
      <c r="URS5" s="4"/>
      <c r="URT5" s="4"/>
      <c r="URU5" s="4"/>
      <c r="URV5" s="4"/>
      <c r="URW5" s="4"/>
      <c r="URX5" s="4"/>
      <c r="URY5" s="4"/>
      <c r="URZ5" s="4"/>
      <c r="USA5" s="4"/>
      <c r="USB5" s="4"/>
      <c r="USC5" s="4"/>
      <c r="USD5" s="4"/>
      <c r="USE5" s="4"/>
      <c r="USF5" s="4"/>
      <c r="USG5" s="4"/>
      <c r="USH5" s="4"/>
      <c r="USI5" s="4"/>
      <c r="USJ5" s="4"/>
      <c r="USK5" s="4"/>
      <c r="USL5" s="4"/>
      <c r="USM5" s="4"/>
      <c r="USN5" s="4"/>
      <c r="USO5" s="4"/>
      <c r="USP5" s="4"/>
      <c r="USQ5" s="4"/>
      <c r="USR5" s="4"/>
      <c r="USS5" s="4"/>
      <c r="UST5" s="4"/>
      <c r="USU5" s="4"/>
      <c r="USV5" s="4"/>
      <c r="USW5" s="4"/>
      <c r="USX5" s="4"/>
      <c r="USY5" s="4"/>
      <c r="USZ5" s="4"/>
      <c r="UTA5" s="4"/>
      <c r="UTB5" s="4"/>
      <c r="UTC5" s="4"/>
      <c r="UTD5" s="4"/>
      <c r="UTE5" s="4"/>
      <c r="UTF5" s="4"/>
      <c r="UTG5" s="4"/>
      <c r="UTH5" s="4"/>
      <c r="UTI5" s="4"/>
      <c r="UTJ5" s="4"/>
      <c r="UTK5" s="4"/>
      <c r="UTL5" s="4"/>
      <c r="UTM5" s="4"/>
      <c r="UTN5" s="4"/>
      <c r="UTO5" s="4"/>
      <c r="UTP5" s="4"/>
      <c r="UTQ5" s="4"/>
      <c r="UTR5" s="4"/>
      <c r="UTS5" s="4"/>
      <c r="UTT5" s="4"/>
      <c r="UTU5" s="4"/>
      <c r="UTV5" s="4"/>
      <c r="UTW5" s="4"/>
      <c r="UTX5" s="4"/>
      <c r="UTY5" s="4"/>
      <c r="UTZ5" s="4"/>
      <c r="UUA5" s="4"/>
      <c r="UUB5" s="4"/>
      <c r="UUC5" s="4"/>
      <c r="UUD5" s="4"/>
      <c r="UUE5" s="4"/>
      <c r="UUF5" s="4"/>
      <c r="UUG5" s="4"/>
      <c r="UUH5" s="4"/>
      <c r="UUI5" s="4"/>
      <c r="UUJ5" s="4"/>
      <c r="UUK5" s="4"/>
      <c r="UUL5" s="4"/>
      <c r="UUM5" s="4"/>
      <c r="UUN5" s="4"/>
      <c r="UUO5" s="4"/>
      <c r="UUP5" s="4"/>
      <c r="UUQ5" s="4"/>
      <c r="UUR5" s="4"/>
      <c r="UUS5" s="4"/>
      <c r="UUT5" s="4"/>
      <c r="UUU5" s="4"/>
      <c r="UUV5" s="4"/>
      <c r="UUW5" s="4"/>
      <c r="UUX5" s="4"/>
      <c r="UUY5" s="4"/>
      <c r="UUZ5" s="4"/>
      <c r="UVA5" s="4"/>
      <c r="UVB5" s="4"/>
      <c r="UVC5" s="4"/>
      <c r="UVD5" s="4"/>
      <c r="UVE5" s="4"/>
      <c r="UVF5" s="4"/>
      <c r="UVG5" s="4"/>
      <c r="UVH5" s="4"/>
      <c r="UVI5" s="4"/>
      <c r="UVJ5" s="4"/>
      <c r="UVK5" s="4"/>
      <c r="UVL5" s="4"/>
      <c r="UVM5" s="4"/>
      <c r="UVN5" s="4"/>
      <c r="UVO5" s="4"/>
      <c r="UVP5" s="4"/>
      <c r="UVQ5" s="4"/>
      <c r="UVR5" s="4"/>
      <c r="UVS5" s="4"/>
      <c r="UVT5" s="4"/>
      <c r="UVU5" s="4"/>
      <c r="UVV5" s="4"/>
      <c r="UVW5" s="4"/>
      <c r="UVX5" s="4"/>
      <c r="UVY5" s="4"/>
      <c r="UVZ5" s="4"/>
      <c r="UWA5" s="4"/>
      <c r="UWB5" s="4"/>
      <c r="UWC5" s="4"/>
      <c r="UWD5" s="4"/>
      <c r="UWE5" s="4"/>
      <c r="UWF5" s="4"/>
      <c r="UWG5" s="4"/>
      <c r="UWH5" s="4"/>
      <c r="UWI5" s="4"/>
      <c r="UWJ5" s="4"/>
      <c r="UWK5" s="4"/>
      <c r="UWL5" s="4"/>
      <c r="UWM5" s="4"/>
      <c r="UWN5" s="4"/>
      <c r="UWO5" s="4"/>
      <c r="UWP5" s="4"/>
      <c r="UWQ5" s="4"/>
      <c r="UWR5" s="4"/>
      <c r="UWS5" s="4"/>
      <c r="UWT5" s="4"/>
      <c r="UWU5" s="4"/>
      <c r="UWV5" s="4"/>
      <c r="UWW5" s="4"/>
      <c r="UWX5" s="4"/>
      <c r="UWY5" s="4"/>
      <c r="UWZ5" s="4"/>
      <c r="UXA5" s="4"/>
      <c r="UXB5" s="4"/>
      <c r="UXC5" s="4"/>
      <c r="UXD5" s="4"/>
      <c r="UXE5" s="4"/>
      <c r="UXF5" s="4"/>
      <c r="UXG5" s="4"/>
      <c r="UXH5" s="4"/>
      <c r="UXI5" s="4"/>
      <c r="UXJ5" s="4"/>
      <c r="UXK5" s="4"/>
      <c r="UXL5" s="4"/>
      <c r="UXM5" s="4"/>
      <c r="UXN5" s="4"/>
      <c r="UXO5" s="4"/>
      <c r="UXP5" s="4"/>
      <c r="UXQ5" s="4"/>
      <c r="UXR5" s="4"/>
      <c r="UXS5" s="4"/>
      <c r="UXT5" s="4"/>
      <c r="UXU5" s="4"/>
      <c r="UXV5" s="4"/>
      <c r="UXW5" s="4"/>
      <c r="UXX5" s="4"/>
      <c r="UXY5" s="4"/>
      <c r="UXZ5" s="4"/>
      <c r="UYA5" s="4"/>
      <c r="UYB5" s="4"/>
      <c r="UYC5" s="4"/>
      <c r="UYD5" s="4"/>
      <c r="UYE5" s="4"/>
      <c r="UYF5" s="4"/>
      <c r="UYG5" s="4"/>
      <c r="UYH5" s="4"/>
      <c r="UYI5" s="4"/>
      <c r="UYJ5" s="4"/>
      <c r="UYK5" s="4"/>
      <c r="UYL5" s="4"/>
      <c r="UYM5" s="4"/>
      <c r="UYN5" s="4"/>
      <c r="UYO5" s="4"/>
      <c r="UYP5" s="4"/>
      <c r="UYQ5" s="4"/>
      <c r="UYR5" s="4"/>
      <c r="UYS5" s="4"/>
      <c r="UYT5" s="4"/>
      <c r="UYU5" s="4"/>
      <c r="UYV5" s="4"/>
      <c r="UYW5" s="4"/>
      <c r="UYX5" s="4"/>
      <c r="UYY5" s="4"/>
      <c r="UYZ5" s="4"/>
      <c r="UZA5" s="4"/>
      <c r="UZB5" s="4"/>
      <c r="UZC5" s="4"/>
      <c r="UZD5" s="4"/>
      <c r="UZE5" s="4"/>
      <c r="UZF5" s="4"/>
      <c r="UZG5" s="4"/>
      <c r="UZH5" s="4"/>
      <c r="UZI5" s="4"/>
      <c r="UZJ5" s="4"/>
      <c r="UZK5" s="4"/>
      <c r="UZL5" s="4"/>
      <c r="UZM5" s="4"/>
      <c r="UZN5" s="4"/>
      <c r="UZO5" s="4"/>
      <c r="UZP5" s="4"/>
      <c r="UZQ5" s="4"/>
      <c r="UZR5" s="4"/>
      <c r="UZS5" s="4"/>
      <c r="UZT5" s="4"/>
      <c r="UZU5" s="4"/>
      <c r="UZV5" s="4"/>
      <c r="UZW5" s="4"/>
      <c r="UZX5" s="4"/>
      <c r="UZY5" s="4"/>
      <c r="UZZ5" s="4"/>
      <c r="VAA5" s="4"/>
      <c r="VAB5" s="4"/>
      <c r="VAC5" s="4"/>
      <c r="VAD5" s="4"/>
      <c r="VAE5" s="4"/>
      <c r="VAF5" s="4"/>
      <c r="VAG5" s="4"/>
      <c r="VAH5" s="4"/>
      <c r="VAI5" s="4"/>
      <c r="VAJ5" s="4"/>
      <c r="VAK5" s="4"/>
      <c r="VAL5" s="4"/>
      <c r="VAM5" s="4"/>
      <c r="VAN5" s="4"/>
      <c r="VAO5" s="4"/>
      <c r="VAP5" s="4"/>
      <c r="VAQ5" s="4"/>
      <c r="VAR5" s="4"/>
      <c r="VAS5" s="4"/>
      <c r="VAT5" s="4"/>
      <c r="VAU5" s="4"/>
      <c r="VAV5" s="4"/>
      <c r="VAW5" s="4"/>
      <c r="VAX5" s="4"/>
      <c r="VAY5" s="4"/>
      <c r="VAZ5" s="4"/>
      <c r="VBA5" s="4"/>
      <c r="VBB5" s="4"/>
      <c r="VBC5" s="4"/>
      <c r="VBD5" s="4"/>
      <c r="VBE5" s="4"/>
      <c r="VBF5" s="4"/>
      <c r="VBG5" s="4"/>
      <c r="VBH5" s="4"/>
      <c r="VBI5" s="4"/>
      <c r="VBJ5" s="4"/>
      <c r="VBK5" s="4"/>
      <c r="VBL5" s="4"/>
      <c r="VBM5" s="4"/>
      <c r="VBN5" s="4"/>
      <c r="VBO5" s="4"/>
      <c r="VBP5" s="4"/>
      <c r="VBQ5" s="4"/>
      <c r="VBR5" s="4"/>
      <c r="VBS5" s="4"/>
      <c r="VBT5" s="4"/>
      <c r="VBU5" s="4"/>
      <c r="VBV5" s="4"/>
      <c r="VBW5" s="4"/>
      <c r="VBX5" s="4"/>
      <c r="VBY5" s="4"/>
      <c r="VBZ5" s="4"/>
      <c r="VCA5" s="4"/>
      <c r="VCB5" s="4"/>
      <c r="VCC5" s="4"/>
      <c r="VCD5" s="4"/>
      <c r="VCE5" s="4"/>
      <c r="VCF5" s="4"/>
      <c r="VCG5" s="4"/>
      <c r="VCH5" s="4"/>
      <c r="VCI5" s="4"/>
      <c r="VCJ5" s="4"/>
      <c r="VCK5" s="4"/>
      <c r="VCL5" s="4"/>
      <c r="VCM5" s="4"/>
      <c r="VCN5" s="4"/>
      <c r="VCO5" s="4"/>
      <c r="VCP5" s="4"/>
      <c r="VCQ5" s="4"/>
      <c r="VCR5" s="4"/>
      <c r="VCS5" s="4"/>
      <c r="VCT5" s="4"/>
      <c r="VCU5" s="4"/>
      <c r="VCV5" s="4"/>
      <c r="VCW5" s="4"/>
      <c r="VCX5" s="4"/>
      <c r="VCY5" s="4"/>
      <c r="VCZ5" s="4"/>
      <c r="VDA5" s="4"/>
      <c r="VDB5" s="4"/>
      <c r="VDC5" s="4"/>
      <c r="VDD5" s="4"/>
      <c r="VDE5" s="4"/>
      <c r="VDF5" s="4"/>
      <c r="VDG5" s="4"/>
      <c r="VDH5" s="4"/>
      <c r="VDI5" s="4"/>
      <c r="VDJ5" s="4"/>
      <c r="VDK5" s="4"/>
      <c r="VDL5" s="4"/>
      <c r="VDM5" s="4"/>
      <c r="VDN5" s="4"/>
      <c r="VDO5" s="4"/>
      <c r="VDP5" s="4"/>
      <c r="VDQ5" s="4"/>
      <c r="VDR5" s="4"/>
      <c r="VDS5" s="4"/>
      <c r="VDT5" s="4"/>
      <c r="VDU5" s="4"/>
      <c r="VDV5" s="4"/>
      <c r="VDW5" s="4"/>
      <c r="VDX5" s="4"/>
      <c r="VDY5" s="4"/>
      <c r="VDZ5" s="4"/>
      <c r="VEA5" s="4"/>
      <c r="VEB5" s="4"/>
      <c r="VEC5" s="4"/>
      <c r="VED5" s="4"/>
      <c r="VEE5" s="4"/>
      <c r="VEF5" s="4"/>
      <c r="VEG5" s="4"/>
      <c r="VEH5" s="4"/>
      <c r="VEI5" s="4"/>
      <c r="VEJ5" s="4"/>
      <c r="VEK5" s="4"/>
      <c r="VEL5" s="4"/>
      <c r="VEM5" s="4"/>
      <c r="VEN5" s="4"/>
      <c r="VEO5" s="4"/>
      <c r="VEP5" s="4"/>
      <c r="VEQ5" s="4"/>
      <c r="VER5" s="4"/>
      <c r="VES5" s="4"/>
      <c r="VET5" s="4"/>
      <c r="VEU5" s="4"/>
      <c r="VEV5" s="4"/>
      <c r="VEW5" s="4"/>
      <c r="VEX5" s="4"/>
      <c r="VEY5" s="4"/>
      <c r="VEZ5" s="4"/>
      <c r="VFA5" s="4"/>
      <c r="VFB5" s="4"/>
      <c r="VFC5" s="4"/>
      <c r="VFD5" s="4"/>
      <c r="VFE5" s="4"/>
      <c r="VFF5" s="4"/>
      <c r="VFG5" s="4"/>
      <c r="VFH5" s="4"/>
      <c r="VFI5" s="4"/>
      <c r="VFJ5" s="4"/>
      <c r="VFK5" s="4"/>
      <c r="VFL5" s="4"/>
      <c r="VFM5" s="4"/>
      <c r="VFN5" s="4"/>
      <c r="VFO5" s="4"/>
      <c r="VFP5" s="4"/>
      <c r="VFQ5" s="4"/>
      <c r="VFR5" s="4"/>
      <c r="VFS5" s="4"/>
      <c r="VFT5" s="4"/>
      <c r="VFU5" s="4"/>
      <c r="VFV5" s="4"/>
      <c r="VFW5" s="4"/>
      <c r="VFX5" s="4"/>
      <c r="VFY5" s="4"/>
      <c r="VFZ5" s="4"/>
      <c r="VGA5" s="4"/>
      <c r="VGB5" s="4"/>
      <c r="VGC5" s="4"/>
      <c r="VGD5" s="4"/>
      <c r="VGE5" s="4"/>
      <c r="VGF5" s="4"/>
      <c r="VGG5" s="4"/>
      <c r="VGH5" s="4"/>
      <c r="VGI5" s="4"/>
      <c r="VGJ5" s="4"/>
      <c r="VGK5" s="4"/>
      <c r="VGL5" s="4"/>
      <c r="VGM5" s="4"/>
      <c r="VGN5" s="4"/>
      <c r="VGO5" s="4"/>
      <c r="VGP5" s="4"/>
      <c r="VGQ5" s="4"/>
      <c r="VGR5" s="4"/>
      <c r="VGS5" s="4"/>
      <c r="VGT5" s="4"/>
      <c r="VGU5" s="4"/>
      <c r="VGV5" s="4"/>
      <c r="VGW5" s="4"/>
      <c r="VGX5" s="4"/>
      <c r="VGY5" s="4"/>
      <c r="VGZ5" s="4"/>
      <c r="VHA5" s="4"/>
      <c r="VHB5" s="4"/>
      <c r="VHC5" s="4"/>
      <c r="VHD5" s="4"/>
      <c r="VHE5" s="4"/>
      <c r="VHF5" s="4"/>
      <c r="VHG5" s="4"/>
      <c r="VHH5" s="4"/>
      <c r="VHI5" s="4"/>
      <c r="VHJ5" s="4"/>
      <c r="VHK5" s="4"/>
      <c r="VHL5" s="4"/>
      <c r="VHM5" s="4"/>
      <c r="VHN5" s="4"/>
      <c r="VHO5" s="4"/>
      <c r="VHP5" s="4"/>
      <c r="VHQ5" s="4"/>
      <c r="VHR5" s="4"/>
      <c r="VHS5" s="4"/>
      <c r="VHT5" s="4"/>
      <c r="VHU5" s="4"/>
      <c r="VHV5" s="4"/>
      <c r="VHW5" s="4"/>
      <c r="VHX5" s="4"/>
      <c r="VHY5" s="4"/>
      <c r="VHZ5" s="4"/>
      <c r="VIA5" s="4"/>
      <c r="VIB5" s="4"/>
      <c r="VIC5" s="4"/>
      <c r="VID5" s="4"/>
      <c r="VIE5" s="4"/>
      <c r="VIF5" s="4"/>
      <c r="VIG5" s="4"/>
      <c r="VIH5" s="4"/>
      <c r="VII5" s="4"/>
      <c r="VIJ5" s="4"/>
      <c r="VIK5" s="4"/>
      <c r="VIL5" s="4"/>
      <c r="VIM5" s="4"/>
      <c r="VIN5" s="4"/>
      <c r="VIO5" s="4"/>
      <c r="VIP5" s="4"/>
      <c r="VIQ5" s="4"/>
      <c r="VIR5" s="4"/>
      <c r="VIS5" s="4"/>
      <c r="VIT5" s="4"/>
      <c r="VIU5" s="4"/>
      <c r="VIV5" s="4"/>
      <c r="VIW5" s="4"/>
      <c r="VIX5" s="4"/>
      <c r="VIY5" s="4"/>
      <c r="VIZ5" s="4"/>
      <c r="VJA5" s="4"/>
      <c r="VJB5" s="4"/>
      <c r="VJC5" s="4"/>
      <c r="VJD5" s="4"/>
      <c r="VJE5" s="4"/>
      <c r="VJF5" s="4"/>
      <c r="VJG5" s="4"/>
      <c r="VJH5" s="4"/>
      <c r="VJI5" s="4"/>
      <c r="VJJ5" s="4"/>
      <c r="VJK5" s="4"/>
      <c r="VJL5" s="4"/>
      <c r="VJM5" s="4"/>
      <c r="VJN5" s="4"/>
      <c r="VJO5" s="4"/>
      <c r="VJP5" s="4"/>
      <c r="VJQ5" s="4"/>
      <c r="VJR5" s="4"/>
      <c r="VJS5" s="4"/>
      <c r="VJT5" s="4"/>
      <c r="VJU5" s="4"/>
      <c r="VJV5" s="4"/>
      <c r="VJW5" s="4"/>
      <c r="VJX5" s="4"/>
      <c r="VJY5" s="4"/>
      <c r="VJZ5" s="4"/>
      <c r="VKA5" s="4"/>
      <c r="VKB5" s="4"/>
      <c r="VKC5" s="4"/>
      <c r="VKD5" s="4"/>
      <c r="VKE5" s="4"/>
      <c r="VKF5" s="4"/>
      <c r="VKG5" s="4"/>
      <c r="VKH5" s="4"/>
      <c r="VKI5" s="4"/>
      <c r="VKJ5" s="4"/>
      <c r="VKK5" s="4"/>
      <c r="VKL5" s="4"/>
      <c r="VKM5" s="4"/>
      <c r="VKN5" s="4"/>
      <c r="VKO5" s="4"/>
      <c r="VKP5" s="4"/>
      <c r="VKQ5" s="4"/>
      <c r="VKR5" s="4"/>
      <c r="VKS5" s="4"/>
      <c r="VKT5" s="4"/>
      <c r="VKU5" s="4"/>
      <c r="VKV5" s="4"/>
      <c r="VKW5" s="4"/>
      <c r="VKX5" s="4"/>
      <c r="VKY5" s="4"/>
      <c r="VKZ5" s="4"/>
      <c r="VLA5" s="4"/>
      <c r="VLB5" s="4"/>
      <c r="VLC5" s="4"/>
      <c r="VLD5" s="4"/>
      <c r="VLE5" s="4"/>
      <c r="VLF5" s="4"/>
      <c r="VLG5" s="4"/>
      <c r="VLH5" s="4"/>
      <c r="VLI5" s="4"/>
      <c r="VLJ5" s="4"/>
      <c r="VLK5" s="4"/>
      <c r="VLL5" s="4"/>
      <c r="VLM5" s="4"/>
      <c r="VLN5" s="4"/>
      <c r="VLO5" s="4"/>
      <c r="VLP5" s="4"/>
      <c r="VLQ5" s="4"/>
      <c r="VLR5" s="4"/>
      <c r="VLS5" s="4"/>
      <c r="VLT5" s="4"/>
      <c r="VLU5" s="4"/>
      <c r="VLV5" s="4"/>
      <c r="VLW5" s="4"/>
      <c r="VLX5" s="4"/>
      <c r="VLY5" s="4"/>
      <c r="VLZ5" s="4"/>
      <c r="VMA5" s="4"/>
      <c r="VMB5" s="4"/>
      <c r="VMC5" s="4"/>
      <c r="VMD5" s="4"/>
      <c r="VME5" s="4"/>
      <c r="VMF5" s="4"/>
      <c r="VMG5" s="4"/>
      <c r="VMH5" s="4"/>
      <c r="VMI5" s="4"/>
      <c r="VMJ5" s="4"/>
      <c r="VMK5" s="4"/>
      <c r="VML5" s="4"/>
      <c r="VMM5" s="4"/>
      <c r="VMN5" s="4"/>
      <c r="VMO5" s="4"/>
      <c r="VMP5" s="4"/>
      <c r="VMQ5" s="4"/>
      <c r="VMR5" s="4"/>
      <c r="VMS5" s="4"/>
      <c r="VMT5" s="4"/>
      <c r="VMU5" s="4"/>
      <c r="VMV5" s="4"/>
      <c r="VMW5" s="4"/>
      <c r="VMX5" s="4"/>
      <c r="VMY5" s="4"/>
      <c r="VMZ5" s="4"/>
      <c r="VNA5" s="4"/>
      <c r="VNB5" s="4"/>
      <c r="VNC5" s="4"/>
      <c r="VND5" s="4"/>
      <c r="VNE5" s="4"/>
      <c r="VNF5" s="4"/>
      <c r="VNG5" s="4"/>
      <c r="VNH5" s="4"/>
      <c r="VNI5" s="4"/>
      <c r="VNJ5" s="4"/>
      <c r="VNK5" s="4"/>
      <c r="VNL5" s="4"/>
      <c r="VNM5" s="4"/>
      <c r="VNN5" s="4"/>
      <c r="VNO5" s="4"/>
      <c r="VNP5" s="4"/>
      <c r="VNQ5" s="4"/>
      <c r="VNR5" s="4"/>
      <c r="VNS5" s="4"/>
      <c r="VNT5" s="4"/>
      <c r="VNU5" s="4"/>
      <c r="VNV5" s="4"/>
      <c r="VNW5" s="4"/>
      <c r="VNX5" s="4"/>
      <c r="VNY5" s="4"/>
      <c r="VNZ5" s="4"/>
      <c r="VOA5" s="4"/>
      <c r="VOB5" s="4"/>
      <c r="VOC5" s="4"/>
      <c r="VOD5" s="4"/>
      <c r="VOE5" s="4"/>
      <c r="VOF5" s="4"/>
      <c r="VOG5" s="4"/>
      <c r="VOH5" s="4"/>
      <c r="VOI5" s="4"/>
      <c r="VOJ5" s="4"/>
      <c r="VOK5" s="4"/>
      <c r="VOL5" s="4"/>
      <c r="VOM5" s="4"/>
      <c r="VON5" s="4"/>
      <c r="VOO5" s="4"/>
      <c r="VOP5" s="4"/>
      <c r="VOQ5" s="4"/>
      <c r="VOR5" s="4"/>
      <c r="VOS5" s="4"/>
      <c r="VOT5" s="4"/>
      <c r="VOU5" s="4"/>
      <c r="VOV5" s="4"/>
      <c r="VOW5" s="4"/>
      <c r="VOX5" s="4"/>
      <c r="VOY5" s="4"/>
      <c r="VOZ5" s="4"/>
      <c r="VPA5" s="4"/>
      <c r="VPB5" s="4"/>
      <c r="VPC5" s="4"/>
      <c r="VPD5" s="4"/>
      <c r="VPE5" s="4"/>
      <c r="VPF5" s="4"/>
      <c r="VPG5" s="4"/>
      <c r="VPH5" s="4"/>
      <c r="VPI5" s="4"/>
      <c r="VPJ5" s="4"/>
      <c r="VPK5" s="4"/>
      <c r="VPL5" s="4"/>
      <c r="VPM5" s="4"/>
      <c r="VPN5" s="4"/>
      <c r="VPO5" s="4"/>
      <c r="VPP5" s="4"/>
      <c r="VPQ5" s="4"/>
      <c r="VPR5" s="4"/>
      <c r="VPS5" s="4"/>
      <c r="VPT5" s="4"/>
      <c r="VPU5" s="4"/>
      <c r="VPV5" s="4"/>
      <c r="VPW5" s="4"/>
      <c r="VPX5" s="4"/>
      <c r="VPY5" s="4"/>
      <c r="VPZ5" s="4"/>
      <c r="VQA5" s="4"/>
      <c r="VQB5" s="4"/>
      <c r="VQC5" s="4"/>
      <c r="VQD5" s="4"/>
      <c r="VQE5" s="4"/>
      <c r="VQF5" s="4"/>
      <c r="VQG5" s="4"/>
      <c r="VQH5" s="4"/>
      <c r="VQI5" s="4"/>
      <c r="VQJ5" s="4"/>
      <c r="VQK5" s="4"/>
      <c r="VQL5" s="4"/>
      <c r="VQM5" s="4"/>
      <c r="VQN5" s="4"/>
      <c r="VQO5" s="4"/>
      <c r="VQP5" s="4"/>
      <c r="VQQ5" s="4"/>
      <c r="VQR5" s="4"/>
      <c r="VQS5" s="4"/>
      <c r="VQT5" s="4"/>
      <c r="VQU5" s="4"/>
      <c r="VQV5" s="4"/>
      <c r="VQW5" s="4"/>
      <c r="VQX5" s="4"/>
      <c r="VQY5" s="4"/>
      <c r="VQZ5" s="4"/>
      <c r="VRA5" s="4"/>
      <c r="VRB5" s="4"/>
      <c r="VRC5" s="4"/>
      <c r="VRD5" s="4"/>
      <c r="VRE5" s="4"/>
      <c r="VRF5" s="4"/>
      <c r="VRG5" s="4"/>
      <c r="VRH5" s="4"/>
      <c r="VRI5" s="4"/>
      <c r="VRJ5" s="4"/>
      <c r="VRK5" s="4"/>
      <c r="VRL5" s="4"/>
      <c r="VRM5" s="4"/>
      <c r="VRN5" s="4"/>
      <c r="VRO5" s="4"/>
      <c r="VRP5" s="4"/>
      <c r="VRQ5" s="4"/>
      <c r="VRR5" s="4"/>
      <c r="VRS5" s="4"/>
      <c r="VRT5" s="4"/>
      <c r="VRU5" s="4"/>
      <c r="VRV5" s="4"/>
      <c r="VRW5" s="4"/>
      <c r="VRX5" s="4"/>
      <c r="VRY5" s="4"/>
      <c r="VRZ5" s="4"/>
      <c r="VSA5" s="4"/>
      <c r="VSB5" s="4"/>
      <c r="VSC5" s="4"/>
      <c r="VSD5" s="4"/>
      <c r="VSE5" s="4"/>
      <c r="VSF5" s="4"/>
      <c r="VSG5" s="4"/>
      <c r="VSH5" s="4"/>
      <c r="VSI5" s="4"/>
      <c r="VSJ5" s="4"/>
      <c r="VSK5" s="4"/>
      <c r="VSL5" s="4"/>
      <c r="VSM5" s="4"/>
      <c r="VSN5" s="4"/>
      <c r="VSO5" s="4"/>
      <c r="VSP5" s="4"/>
      <c r="VSQ5" s="4"/>
      <c r="VSR5" s="4"/>
      <c r="VSS5" s="4"/>
      <c r="VST5" s="4"/>
      <c r="VSU5" s="4"/>
      <c r="VSV5" s="4"/>
      <c r="VSW5" s="4"/>
      <c r="VSX5" s="4"/>
      <c r="VSY5" s="4"/>
      <c r="VSZ5" s="4"/>
      <c r="VTA5" s="4"/>
      <c r="VTB5" s="4"/>
      <c r="VTC5" s="4"/>
      <c r="VTD5" s="4"/>
      <c r="VTE5" s="4"/>
      <c r="VTF5" s="4"/>
      <c r="VTG5" s="4"/>
      <c r="VTH5" s="4"/>
      <c r="VTI5" s="4"/>
      <c r="VTJ5" s="4"/>
      <c r="VTK5" s="4"/>
      <c r="VTL5" s="4"/>
      <c r="VTM5" s="4"/>
      <c r="VTN5" s="4"/>
      <c r="VTO5" s="4"/>
      <c r="VTP5" s="4"/>
      <c r="VTQ5" s="4"/>
      <c r="VTR5" s="4"/>
      <c r="VTS5" s="4"/>
      <c r="VTT5" s="4"/>
      <c r="VTU5" s="4"/>
      <c r="VTV5" s="4"/>
      <c r="VTW5" s="4"/>
      <c r="VTX5" s="4"/>
      <c r="VTY5" s="4"/>
      <c r="VTZ5" s="4"/>
      <c r="VUA5" s="4"/>
      <c r="VUB5" s="4"/>
      <c r="VUC5" s="4"/>
      <c r="VUD5" s="4"/>
      <c r="VUE5" s="4"/>
      <c r="VUF5" s="4"/>
      <c r="VUG5" s="4"/>
      <c r="VUH5" s="4"/>
      <c r="VUI5" s="4"/>
      <c r="VUJ5" s="4"/>
      <c r="VUK5" s="4"/>
      <c r="VUL5" s="4"/>
      <c r="VUM5" s="4"/>
      <c r="VUN5" s="4"/>
      <c r="VUO5" s="4"/>
      <c r="VUP5" s="4"/>
      <c r="VUQ5" s="4"/>
      <c r="VUR5" s="4"/>
      <c r="VUS5" s="4"/>
      <c r="VUT5" s="4"/>
      <c r="VUU5" s="4"/>
      <c r="VUV5" s="4"/>
      <c r="VUW5" s="4"/>
      <c r="VUX5" s="4"/>
      <c r="VUY5" s="4"/>
      <c r="VUZ5" s="4"/>
      <c r="VVA5" s="4"/>
      <c r="VVB5" s="4"/>
      <c r="VVC5" s="4"/>
      <c r="VVD5" s="4"/>
      <c r="VVE5" s="4"/>
      <c r="VVF5" s="4"/>
      <c r="VVG5" s="4"/>
      <c r="VVH5" s="4"/>
      <c r="VVI5" s="4"/>
      <c r="VVJ5" s="4"/>
      <c r="VVK5" s="4"/>
      <c r="VVL5" s="4"/>
      <c r="VVM5" s="4"/>
      <c r="VVN5" s="4"/>
      <c r="VVO5" s="4"/>
      <c r="VVP5" s="4"/>
      <c r="VVQ5" s="4"/>
      <c r="VVR5" s="4"/>
      <c r="VVS5" s="4"/>
      <c r="VVT5" s="4"/>
      <c r="VVU5" s="4"/>
      <c r="VVV5" s="4"/>
      <c r="VVW5" s="4"/>
      <c r="VVX5" s="4"/>
      <c r="VVY5" s="4"/>
      <c r="VVZ5" s="4"/>
      <c r="VWA5" s="4"/>
      <c r="VWB5" s="4"/>
      <c r="VWC5" s="4"/>
      <c r="VWD5" s="4"/>
      <c r="VWE5" s="4"/>
      <c r="VWF5" s="4"/>
      <c r="VWG5" s="4"/>
      <c r="VWH5" s="4"/>
      <c r="VWI5" s="4"/>
      <c r="VWJ5" s="4"/>
      <c r="VWK5" s="4"/>
      <c r="VWL5" s="4"/>
      <c r="VWM5" s="4"/>
      <c r="VWN5" s="4"/>
      <c r="VWO5" s="4"/>
      <c r="VWP5" s="4"/>
      <c r="VWQ5" s="4"/>
      <c r="VWR5" s="4"/>
      <c r="VWS5" s="4"/>
      <c r="VWT5" s="4"/>
      <c r="VWU5" s="4"/>
      <c r="VWV5" s="4"/>
      <c r="VWW5" s="4"/>
      <c r="VWX5" s="4"/>
      <c r="VWY5" s="4"/>
      <c r="VWZ5" s="4"/>
      <c r="VXA5" s="4"/>
      <c r="VXB5" s="4"/>
      <c r="VXC5" s="4"/>
      <c r="VXD5" s="4"/>
      <c r="VXE5" s="4"/>
      <c r="VXF5" s="4"/>
      <c r="VXG5" s="4"/>
      <c r="VXH5" s="4"/>
      <c r="VXI5" s="4"/>
      <c r="VXJ5" s="4"/>
      <c r="VXK5" s="4"/>
      <c r="VXL5" s="4"/>
      <c r="VXM5" s="4"/>
      <c r="VXN5" s="4"/>
      <c r="VXO5" s="4"/>
      <c r="VXP5" s="4"/>
      <c r="VXQ5" s="4"/>
      <c r="VXR5" s="4"/>
      <c r="VXS5" s="4"/>
      <c r="VXT5" s="4"/>
      <c r="VXU5" s="4"/>
      <c r="VXV5" s="4"/>
      <c r="VXW5" s="4"/>
      <c r="VXX5" s="4"/>
      <c r="VXY5" s="4"/>
      <c r="VXZ5" s="4"/>
      <c r="VYA5" s="4"/>
      <c r="VYB5" s="4"/>
      <c r="VYC5" s="4"/>
      <c r="VYD5" s="4"/>
      <c r="VYE5" s="4"/>
      <c r="VYF5" s="4"/>
      <c r="VYG5" s="4"/>
      <c r="VYH5" s="4"/>
      <c r="VYI5" s="4"/>
      <c r="VYJ5" s="4"/>
      <c r="VYK5" s="4"/>
      <c r="VYL5" s="4"/>
      <c r="VYM5" s="4"/>
      <c r="VYN5" s="4"/>
      <c r="VYO5" s="4"/>
      <c r="VYP5" s="4"/>
      <c r="VYQ5" s="4"/>
      <c r="VYR5" s="4"/>
      <c r="VYS5" s="4"/>
      <c r="VYT5" s="4"/>
      <c r="VYU5" s="4"/>
      <c r="VYV5" s="4"/>
      <c r="VYW5" s="4"/>
      <c r="VYX5" s="4"/>
      <c r="VYY5" s="4"/>
      <c r="VYZ5" s="4"/>
      <c r="VZA5" s="4"/>
      <c r="VZB5" s="4"/>
      <c r="VZC5" s="4"/>
      <c r="VZD5" s="4"/>
      <c r="VZE5" s="4"/>
      <c r="VZF5" s="4"/>
      <c r="VZG5" s="4"/>
      <c r="VZH5" s="4"/>
      <c r="VZI5" s="4"/>
      <c r="VZJ5" s="4"/>
      <c r="VZK5" s="4"/>
      <c r="VZL5" s="4"/>
      <c r="VZM5" s="4"/>
      <c r="VZN5" s="4"/>
      <c r="VZO5" s="4"/>
      <c r="VZP5" s="4"/>
      <c r="VZQ5" s="4"/>
      <c r="VZR5" s="4"/>
      <c r="VZS5" s="4"/>
      <c r="VZT5" s="4"/>
      <c r="VZU5" s="4"/>
      <c r="VZV5" s="4"/>
      <c r="VZW5" s="4"/>
      <c r="VZX5" s="4"/>
      <c r="VZY5" s="4"/>
      <c r="VZZ5" s="4"/>
      <c r="WAA5" s="4"/>
      <c r="WAB5" s="4"/>
      <c r="WAC5" s="4"/>
      <c r="WAD5" s="4"/>
      <c r="WAE5" s="4"/>
      <c r="WAF5" s="4"/>
      <c r="WAG5" s="4"/>
      <c r="WAH5" s="4"/>
      <c r="WAI5" s="4"/>
      <c r="WAJ5" s="4"/>
      <c r="WAK5" s="4"/>
      <c r="WAL5" s="4"/>
      <c r="WAM5" s="4"/>
      <c r="WAN5" s="4"/>
      <c r="WAO5" s="4"/>
      <c r="WAP5" s="4"/>
      <c r="WAQ5" s="4"/>
      <c r="WAR5" s="4"/>
      <c r="WAS5" s="4"/>
      <c r="WAT5" s="4"/>
      <c r="WAU5" s="4"/>
      <c r="WAV5" s="4"/>
      <c r="WAW5" s="4"/>
      <c r="WAX5" s="4"/>
      <c r="WAY5" s="4"/>
      <c r="WAZ5" s="4"/>
      <c r="WBA5" s="4"/>
      <c r="WBB5" s="4"/>
      <c r="WBC5" s="4"/>
      <c r="WBD5" s="4"/>
      <c r="WBE5" s="4"/>
      <c r="WBF5" s="4"/>
      <c r="WBG5" s="4"/>
      <c r="WBH5" s="4"/>
      <c r="WBI5" s="4"/>
      <c r="WBJ5" s="4"/>
      <c r="WBK5" s="4"/>
      <c r="WBL5" s="4"/>
      <c r="WBM5" s="4"/>
      <c r="WBN5" s="4"/>
      <c r="WBO5" s="4"/>
      <c r="WBP5" s="4"/>
      <c r="WBQ5" s="4"/>
      <c r="WBR5" s="4"/>
      <c r="WBS5" s="4"/>
      <c r="WBT5" s="4"/>
      <c r="WBU5" s="4"/>
      <c r="WBV5" s="4"/>
      <c r="WBW5" s="4"/>
      <c r="WBX5" s="4"/>
      <c r="WBY5" s="4"/>
      <c r="WBZ5" s="4"/>
      <c r="WCA5" s="4"/>
      <c r="WCB5" s="4"/>
      <c r="WCC5" s="4"/>
      <c r="WCD5" s="4"/>
      <c r="WCE5" s="4"/>
      <c r="WCF5" s="4"/>
      <c r="WCG5" s="4"/>
      <c r="WCH5" s="4"/>
      <c r="WCI5" s="4"/>
      <c r="WCJ5" s="4"/>
      <c r="WCK5" s="4"/>
      <c r="WCL5" s="4"/>
      <c r="WCM5" s="4"/>
      <c r="WCN5" s="4"/>
      <c r="WCO5" s="4"/>
      <c r="WCP5" s="4"/>
      <c r="WCQ5" s="4"/>
      <c r="WCR5" s="4"/>
      <c r="WCS5" s="4"/>
      <c r="WCT5" s="4"/>
      <c r="WCU5" s="4"/>
      <c r="WCV5" s="4"/>
      <c r="WCW5" s="4"/>
      <c r="WCX5" s="4"/>
      <c r="WCY5" s="4"/>
      <c r="WCZ5" s="4"/>
      <c r="WDA5" s="4"/>
      <c r="WDB5" s="4"/>
      <c r="WDC5" s="4"/>
      <c r="WDD5" s="4"/>
      <c r="WDE5" s="4"/>
      <c r="WDF5" s="4"/>
      <c r="WDG5" s="4"/>
      <c r="WDH5" s="4"/>
      <c r="WDI5" s="4"/>
      <c r="WDJ5" s="4"/>
      <c r="WDK5" s="4"/>
      <c r="WDL5" s="4"/>
      <c r="WDM5" s="4"/>
      <c r="WDN5" s="4"/>
      <c r="WDO5" s="4"/>
      <c r="WDP5" s="4"/>
      <c r="WDQ5" s="4"/>
      <c r="WDR5" s="4"/>
      <c r="WDS5" s="4"/>
      <c r="WDT5" s="4"/>
      <c r="WDU5" s="4"/>
      <c r="WDV5" s="4"/>
      <c r="WDW5" s="4"/>
      <c r="WDX5" s="4"/>
      <c r="WDY5" s="4"/>
      <c r="WDZ5" s="4"/>
      <c r="WEA5" s="4"/>
      <c r="WEB5" s="4"/>
      <c r="WEC5" s="4"/>
      <c r="WED5" s="4"/>
      <c r="WEE5" s="4"/>
      <c r="WEF5" s="4"/>
      <c r="WEG5" s="4"/>
      <c r="WEH5" s="4"/>
      <c r="WEI5" s="4"/>
      <c r="WEJ5" s="4"/>
      <c r="WEK5" s="4"/>
      <c r="WEL5" s="4"/>
      <c r="WEM5" s="4"/>
      <c r="WEN5" s="4"/>
      <c r="WEO5" s="4"/>
      <c r="WEP5" s="4"/>
      <c r="WEQ5" s="4"/>
      <c r="WER5" s="4"/>
      <c r="WES5" s="4"/>
      <c r="WET5" s="4"/>
      <c r="WEU5" s="4"/>
      <c r="WEV5" s="4"/>
      <c r="WEW5" s="4"/>
      <c r="WEX5" s="4"/>
      <c r="WEY5" s="4"/>
      <c r="WEZ5" s="4"/>
      <c r="WFA5" s="4"/>
      <c r="WFB5" s="4"/>
      <c r="WFC5" s="4"/>
      <c r="WFD5" s="4"/>
      <c r="WFE5" s="4"/>
      <c r="WFF5" s="4"/>
      <c r="WFG5" s="4"/>
      <c r="WFH5" s="4"/>
      <c r="WFI5" s="4"/>
      <c r="WFJ5" s="4"/>
      <c r="WFK5" s="4"/>
      <c r="WFL5" s="4"/>
      <c r="WFM5" s="4"/>
      <c r="WFN5" s="4"/>
      <c r="WFO5" s="4"/>
      <c r="WFP5" s="4"/>
      <c r="WFQ5" s="4"/>
      <c r="WFR5" s="4"/>
      <c r="WFS5" s="4"/>
      <c r="WFT5" s="4"/>
      <c r="WFU5" s="4"/>
      <c r="WFV5" s="4"/>
      <c r="WFW5" s="4"/>
      <c r="WFX5" s="4"/>
      <c r="WFY5" s="4"/>
      <c r="WFZ5" s="4"/>
      <c r="WGA5" s="4"/>
      <c r="WGB5" s="4"/>
      <c r="WGC5" s="4"/>
      <c r="WGD5" s="4"/>
      <c r="WGE5" s="4"/>
      <c r="WGF5" s="4"/>
      <c r="WGG5" s="4"/>
      <c r="WGH5" s="4"/>
      <c r="WGI5" s="4"/>
      <c r="WGJ5" s="4"/>
      <c r="WGK5" s="4"/>
      <c r="WGL5" s="4"/>
      <c r="WGM5" s="4"/>
      <c r="WGN5" s="4"/>
      <c r="WGO5" s="4"/>
      <c r="WGP5" s="4"/>
      <c r="WGQ5" s="4"/>
      <c r="WGR5" s="4"/>
      <c r="WGS5" s="4"/>
      <c r="WGT5" s="4"/>
      <c r="WGU5" s="4"/>
      <c r="WGV5" s="4"/>
      <c r="WGW5" s="4"/>
      <c r="WGX5" s="4"/>
      <c r="WGY5" s="4"/>
      <c r="WGZ5" s="4"/>
      <c r="WHA5" s="4"/>
      <c r="WHB5" s="4"/>
      <c r="WHC5" s="4"/>
      <c r="WHD5" s="4"/>
      <c r="WHE5" s="4"/>
      <c r="WHF5" s="4"/>
      <c r="WHG5" s="4"/>
      <c r="WHH5" s="4"/>
      <c r="WHI5" s="4"/>
      <c r="WHJ5" s="4"/>
      <c r="WHK5" s="4"/>
      <c r="WHL5" s="4"/>
      <c r="WHM5" s="4"/>
      <c r="WHN5" s="4"/>
      <c r="WHO5" s="4"/>
      <c r="WHP5" s="4"/>
      <c r="WHQ5" s="4"/>
      <c r="WHR5" s="4"/>
      <c r="WHS5" s="4"/>
      <c r="WHT5" s="4"/>
      <c r="WHU5" s="4"/>
      <c r="WHV5" s="4"/>
      <c r="WHW5" s="4"/>
      <c r="WHX5" s="4"/>
      <c r="WHY5" s="4"/>
      <c r="WHZ5" s="4"/>
      <c r="WIA5" s="4"/>
      <c r="WIB5" s="4"/>
      <c r="WIC5" s="4"/>
      <c r="WID5" s="4"/>
      <c r="WIE5" s="4"/>
      <c r="WIF5" s="4"/>
      <c r="WIG5" s="4"/>
      <c r="WIH5" s="4"/>
      <c r="WII5" s="4"/>
      <c r="WIJ5" s="4"/>
      <c r="WIK5" s="4"/>
      <c r="WIL5" s="4"/>
      <c r="WIM5" s="4"/>
      <c r="WIN5" s="4"/>
      <c r="WIO5" s="4"/>
      <c r="WIP5" s="4"/>
      <c r="WIQ5" s="4"/>
      <c r="WIR5" s="4"/>
      <c r="WIS5" s="4"/>
      <c r="WIT5" s="4"/>
      <c r="WIU5" s="4"/>
      <c r="WIV5" s="4"/>
      <c r="WIW5" s="4"/>
      <c r="WIX5" s="4"/>
      <c r="WIY5" s="4"/>
      <c r="WIZ5" s="4"/>
      <c r="WJA5" s="4"/>
      <c r="WJB5" s="4"/>
      <c r="WJC5" s="4"/>
      <c r="WJD5" s="4"/>
      <c r="WJE5" s="4"/>
      <c r="WJF5" s="4"/>
      <c r="WJG5" s="4"/>
      <c r="WJH5" s="4"/>
      <c r="WJI5" s="4"/>
      <c r="WJJ5" s="4"/>
      <c r="WJK5" s="4"/>
      <c r="WJL5" s="4"/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4"/>
      <c r="WNG5" s="4"/>
      <c r="WNH5" s="4"/>
      <c r="WNI5" s="4"/>
      <c r="WNJ5" s="4"/>
      <c r="WNK5" s="4"/>
      <c r="WNL5" s="4"/>
      <c r="WNM5" s="4"/>
      <c r="WNN5" s="4"/>
      <c r="WNO5" s="4"/>
      <c r="WNP5" s="4"/>
      <c r="WNQ5" s="4"/>
      <c r="WNR5" s="4"/>
      <c r="WNS5" s="4"/>
      <c r="WNT5" s="4"/>
      <c r="WNU5" s="4"/>
      <c r="WNV5" s="4"/>
      <c r="WNW5" s="4"/>
      <c r="WNX5" s="4"/>
      <c r="WNY5" s="4"/>
      <c r="WNZ5" s="4"/>
      <c r="WOA5" s="4"/>
      <c r="WOB5" s="4"/>
      <c r="WOC5" s="4"/>
      <c r="WOD5" s="4"/>
      <c r="WOE5" s="4"/>
      <c r="WOF5" s="4"/>
      <c r="WOG5" s="4"/>
      <c r="WOH5" s="4"/>
      <c r="WOI5" s="4"/>
      <c r="WOJ5" s="4"/>
      <c r="WOK5" s="4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4"/>
      <c r="WRY5" s="4"/>
      <c r="WRZ5" s="4"/>
      <c r="WSA5" s="4"/>
      <c r="WSB5" s="4"/>
      <c r="WSC5" s="4"/>
      <c r="WSD5" s="4"/>
      <c r="WSE5" s="4"/>
      <c r="WSF5" s="4"/>
      <c r="WSG5" s="4"/>
      <c r="WSH5" s="4"/>
      <c r="WSI5" s="4"/>
      <c r="WSJ5" s="4"/>
      <c r="WSK5" s="4"/>
      <c r="WSL5" s="4"/>
      <c r="WSM5" s="4"/>
      <c r="WSN5" s="4"/>
      <c r="WSO5" s="4"/>
      <c r="WSP5" s="4"/>
      <c r="WSQ5" s="4"/>
      <c r="WSR5" s="4"/>
      <c r="WSS5" s="4"/>
      <c r="WST5" s="4"/>
      <c r="WSU5" s="4"/>
      <c r="WSV5" s="4"/>
      <c r="WSW5" s="4"/>
      <c r="WSX5" s="4"/>
      <c r="WSY5" s="4"/>
      <c r="WSZ5" s="4"/>
      <c r="WTA5" s="4"/>
      <c r="WTB5" s="4"/>
      <c r="WTC5" s="4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4"/>
      <c r="WWI5" s="4"/>
      <c r="WWJ5" s="4"/>
      <c r="WWK5" s="4"/>
      <c r="WWL5" s="4"/>
      <c r="WWM5" s="4"/>
      <c r="WWN5" s="4"/>
      <c r="WWO5" s="4"/>
      <c r="WWP5" s="4"/>
      <c r="WWQ5" s="4"/>
      <c r="WWR5" s="4"/>
      <c r="WWS5" s="4"/>
      <c r="WWT5" s="4"/>
      <c r="WWU5" s="4"/>
      <c r="WWV5" s="4"/>
      <c r="WWW5" s="4"/>
      <c r="WWX5" s="4"/>
      <c r="WWY5" s="4"/>
      <c r="WWZ5" s="4"/>
      <c r="WXA5" s="4"/>
      <c r="WXB5" s="4"/>
      <c r="WXC5" s="4"/>
      <c r="WXD5" s="4"/>
      <c r="WXE5" s="4"/>
      <c r="WXF5" s="4"/>
      <c r="WXG5" s="4"/>
      <c r="WXH5" s="4"/>
      <c r="WXI5" s="4"/>
      <c r="WXJ5" s="4"/>
      <c r="WXK5" s="4"/>
      <c r="WXL5" s="4"/>
      <c r="WXM5" s="4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  <c r="XAM5" s="4"/>
      <c r="XAN5" s="4"/>
      <c r="XAO5" s="4"/>
      <c r="XAP5" s="4"/>
      <c r="XAQ5" s="4"/>
      <c r="XAR5" s="4"/>
      <c r="XAS5" s="4"/>
      <c r="XAT5" s="4"/>
      <c r="XAU5" s="4"/>
      <c r="XAV5" s="4"/>
      <c r="XAW5" s="4"/>
      <c r="XAX5" s="4"/>
      <c r="XAY5" s="4"/>
      <c r="XAZ5" s="4"/>
      <c r="XBA5" s="4"/>
      <c r="XBB5" s="4"/>
      <c r="XBC5" s="4"/>
      <c r="XBD5" s="4"/>
      <c r="XBE5" s="4"/>
      <c r="XBF5" s="4"/>
      <c r="XBG5" s="4"/>
      <c r="XBH5" s="4"/>
      <c r="XBI5" s="4"/>
      <c r="XBJ5" s="4"/>
      <c r="XBK5" s="4"/>
      <c r="XBL5" s="4"/>
      <c r="XBM5" s="4"/>
      <c r="XBN5" s="4"/>
      <c r="XBO5" s="4"/>
      <c r="XBP5" s="4"/>
      <c r="XBQ5" s="4"/>
      <c r="XBR5" s="4"/>
      <c r="XBS5" s="4"/>
      <c r="XBT5" s="4"/>
      <c r="XBU5" s="4"/>
      <c r="XBV5" s="4"/>
      <c r="XBW5" s="4"/>
      <c r="XBX5" s="4"/>
      <c r="XBY5" s="4"/>
      <c r="XBZ5" s="4"/>
      <c r="XCA5" s="4"/>
      <c r="XCB5" s="4"/>
      <c r="XCC5" s="4"/>
      <c r="XCD5" s="4"/>
      <c r="XCE5" s="4"/>
      <c r="XCF5" s="4"/>
      <c r="XCG5" s="4"/>
      <c r="XCH5" s="4"/>
      <c r="XCI5" s="4"/>
      <c r="XCJ5" s="4"/>
      <c r="XCK5" s="4"/>
      <c r="XCL5" s="4"/>
      <c r="XCM5" s="4"/>
      <c r="XCN5" s="4"/>
      <c r="XCO5" s="4"/>
      <c r="XCP5" s="4"/>
      <c r="XCQ5" s="4"/>
      <c r="XCR5" s="4"/>
      <c r="XCS5" s="4"/>
      <c r="XCT5" s="4"/>
      <c r="XCU5" s="4"/>
      <c r="XCV5" s="4"/>
      <c r="XCW5" s="4"/>
      <c r="XCX5" s="4"/>
      <c r="XCY5" s="4"/>
      <c r="XCZ5" s="4"/>
      <c r="XDA5" s="4"/>
      <c r="XDB5" s="4"/>
      <c r="XDC5" s="4"/>
      <c r="XDD5" s="4"/>
      <c r="XDE5" s="4"/>
      <c r="XDF5" s="4"/>
      <c r="XDG5" s="4"/>
      <c r="XDH5" s="4"/>
      <c r="XDI5" s="4"/>
      <c r="XDJ5" s="4"/>
      <c r="XDK5" s="4"/>
      <c r="XDL5" s="4"/>
      <c r="XDM5" s="4"/>
      <c r="XDN5" s="4"/>
      <c r="XDO5" s="4"/>
      <c r="XDP5" s="4"/>
      <c r="XDQ5" s="4"/>
      <c r="XDR5" s="4"/>
      <c r="XDS5" s="4"/>
      <c r="XDT5" s="4"/>
      <c r="XDU5" s="4"/>
      <c r="XDV5" s="4"/>
      <c r="XDW5" s="4"/>
      <c r="XDX5" s="4"/>
      <c r="XDY5" s="4"/>
      <c r="XDZ5" s="4"/>
      <c r="XEA5" s="4"/>
      <c r="XEB5" s="4"/>
      <c r="XEC5" s="4"/>
      <c r="XED5" s="4"/>
      <c r="XEE5" s="4"/>
      <c r="XEF5" s="4"/>
      <c r="XEG5" s="4"/>
      <c r="XEH5" s="4"/>
      <c r="XEI5" s="4"/>
      <c r="XEJ5" s="4"/>
      <c r="XEK5" s="4"/>
      <c r="XEL5" s="4"/>
      <c r="XEM5" s="4"/>
      <c r="XEN5" s="4"/>
      <c r="XEO5" s="4"/>
      <c r="XEP5" s="4"/>
      <c r="XEQ5" s="4"/>
      <c r="XER5" s="4"/>
      <c r="XES5" s="4"/>
      <c r="XET5" s="4"/>
      <c r="XEU5" s="4"/>
      <c r="XEV5" s="4"/>
      <c r="XEW5" s="4"/>
      <c r="XEX5" s="4"/>
      <c r="XEY5" s="4"/>
      <c r="XEZ5" s="4"/>
      <c r="XFA5" s="4"/>
      <c r="XFB5" s="4"/>
      <c r="XFC5" s="4"/>
    </row>
    <row r="6" s="3" customFormat="1" ht="76.05" customHeight="1" spans="1:1024 1025:16383">
      <c r="A6" s="17">
        <v>3</v>
      </c>
      <c r="B6" s="26" t="s">
        <v>410</v>
      </c>
      <c r="C6" s="26" t="s">
        <v>507</v>
      </c>
      <c r="D6" s="27" t="s">
        <v>865</v>
      </c>
      <c r="E6" s="28" t="s">
        <v>866</v>
      </c>
      <c r="F6" s="29" t="s">
        <v>860</v>
      </c>
      <c r="G6" s="30">
        <v>46023</v>
      </c>
      <c r="H6" s="31">
        <f t="shared" si="0"/>
        <v>-412629.638320661</v>
      </c>
      <c r="I6" s="23">
        <f t="shared" si="1"/>
        <v>-121223.696603137</v>
      </c>
      <c r="J6" s="28" t="s">
        <v>867</v>
      </c>
      <c r="K6" s="24">
        <v>-45333.5052186812</v>
      </c>
      <c r="L6" s="24">
        <v>-38813.9303713665</v>
      </c>
      <c r="M6" s="24">
        <v>-34777.9184037589</v>
      </c>
      <c r="N6" s="24">
        <v>-31102.6966031365</v>
      </c>
      <c r="O6" s="24">
        <v>-27842.4318734682</v>
      </c>
      <c r="P6" s="24">
        <v>-32561.7299827554</v>
      </c>
      <c r="Q6" s="24">
        <v>-32386.8450037757</v>
      </c>
      <c r="R6" s="24">
        <v>-31728.4735369226</v>
      </c>
      <c r="S6" s="24">
        <v>-33628.3203094116</v>
      </c>
      <c r="T6" s="24">
        <v>-35765.2075860457</v>
      </c>
      <c r="U6" s="24">
        <v>-36205.5951975558</v>
      </c>
      <c r="V6" s="24">
        <v>-32482.9842337824</v>
      </c>
      <c r="W6" s="24">
        <v>-28045</v>
      </c>
      <c r="X6" s="24">
        <v>-41234</v>
      </c>
      <c r="Y6" s="24">
        <v>-20842</v>
      </c>
      <c r="Z6" s="24">
        <v>-31102.6966031365</v>
      </c>
      <c r="AA6" s="27"/>
      <c r="AB6" s="27"/>
      <c r="AC6" s="27"/>
      <c r="AD6" s="27"/>
      <c r="AE6" s="27"/>
      <c r="AF6" s="27"/>
      <c r="AG6" s="27"/>
      <c r="AH6" s="27"/>
    </row>
    <row r="7" s="2" customFormat="1" ht="61.05" customHeight="1" spans="1:1024 1025:16383">
      <c r="A7" s="17">
        <v>4</v>
      </c>
      <c r="B7" s="17" t="s">
        <v>410</v>
      </c>
      <c r="C7" s="17" t="s">
        <v>519</v>
      </c>
      <c r="D7" s="18" t="s">
        <v>868</v>
      </c>
      <c r="E7" s="19" t="s">
        <v>869</v>
      </c>
      <c r="F7" s="20" t="s">
        <v>860</v>
      </c>
      <c r="G7" s="21">
        <v>46023</v>
      </c>
      <c r="H7" s="22">
        <f t="shared" si="0"/>
        <v>811708.240281923</v>
      </c>
      <c r="I7" s="23">
        <f t="shared" si="1"/>
        <v>587947</v>
      </c>
      <c r="J7" s="19" t="s">
        <v>870</v>
      </c>
      <c r="K7" s="24">
        <v>312207.453001891</v>
      </c>
      <c r="L7" s="24">
        <v>269714.625216404</v>
      </c>
      <c r="M7" s="24">
        <v>52003.5527634679</v>
      </c>
      <c r="N7" s="24">
        <v>-3259.85755839515</v>
      </c>
      <c r="O7" s="24">
        <v>-188190.42290425</v>
      </c>
      <c r="P7" s="24">
        <v>386345.794697922</v>
      </c>
      <c r="Q7" s="24">
        <v>45993.1267341396</v>
      </c>
      <c r="R7" s="24">
        <v>-84539.7891778628</v>
      </c>
      <c r="S7" s="24">
        <v>141813.760699621</v>
      </c>
      <c r="T7" s="24">
        <v>-258251.215599453</v>
      </c>
      <c r="U7" s="24">
        <v>48736.7777398156</v>
      </c>
      <c r="V7" s="24">
        <v>89134.4346686224</v>
      </c>
      <c r="W7" s="24">
        <v>124900</v>
      </c>
      <c r="X7" s="24">
        <v>346306</v>
      </c>
      <c r="Y7" s="24">
        <v>86741</v>
      </c>
      <c r="Z7" s="24">
        <v>30000</v>
      </c>
      <c r="AA7" s="24"/>
      <c r="AB7" s="24"/>
      <c r="AC7" s="24"/>
      <c r="AD7" s="24"/>
      <c r="AE7" s="24"/>
      <c r="AF7" s="24"/>
      <c r="AG7" s="24"/>
      <c r="AH7" s="2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  <c r="ODE7" s="4"/>
      <c r="ODF7" s="4"/>
      <c r="ODG7" s="4"/>
      <c r="ODH7" s="4"/>
      <c r="ODI7" s="4"/>
      <c r="ODJ7" s="4"/>
      <c r="ODK7" s="4"/>
      <c r="ODL7" s="4"/>
      <c r="ODM7" s="4"/>
      <c r="ODN7" s="4"/>
      <c r="ODO7" s="4"/>
      <c r="ODP7" s="4"/>
      <c r="ODQ7" s="4"/>
      <c r="ODR7" s="4"/>
      <c r="ODS7" s="4"/>
      <c r="ODT7" s="4"/>
      <c r="ODU7" s="4"/>
      <c r="ODV7" s="4"/>
      <c r="ODW7" s="4"/>
      <c r="ODX7" s="4"/>
      <c r="ODY7" s="4"/>
      <c r="ODZ7" s="4"/>
      <c r="OEA7" s="4"/>
      <c r="OEB7" s="4"/>
      <c r="OEC7" s="4"/>
      <c r="OED7" s="4"/>
      <c r="OEE7" s="4"/>
      <c r="OEF7" s="4"/>
      <c r="OEG7" s="4"/>
      <c r="OEH7" s="4"/>
      <c r="OEI7" s="4"/>
      <c r="OEJ7" s="4"/>
      <c r="OEK7" s="4"/>
      <c r="OEL7" s="4"/>
      <c r="OEM7" s="4"/>
      <c r="OEN7" s="4"/>
      <c r="OEO7" s="4"/>
      <c r="OEP7" s="4"/>
      <c r="OEQ7" s="4"/>
      <c r="OER7" s="4"/>
      <c r="OES7" s="4"/>
      <c r="OET7" s="4"/>
      <c r="OEU7" s="4"/>
      <c r="OEV7" s="4"/>
      <c r="OEW7" s="4"/>
      <c r="OEX7" s="4"/>
      <c r="OEY7" s="4"/>
      <c r="OEZ7" s="4"/>
      <c r="OFA7" s="4"/>
      <c r="OFB7" s="4"/>
      <c r="OFC7" s="4"/>
      <c r="OFD7" s="4"/>
      <c r="OFE7" s="4"/>
      <c r="OFF7" s="4"/>
      <c r="OFG7" s="4"/>
      <c r="OFH7" s="4"/>
      <c r="OFI7" s="4"/>
      <c r="OFJ7" s="4"/>
      <c r="OFK7" s="4"/>
      <c r="OFL7" s="4"/>
      <c r="OFM7" s="4"/>
      <c r="OFN7" s="4"/>
      <c r="OFO7" s="4"/>
      <c r="OFP7" s="4"/>
      <c r="OFQ7" s="4"/>
      <c r="OFR7" s="4"/>
      <c r="OFS7" s="4"/>
      <c r="OFT7" s="4"/>
      <c r="OFU7" s="4"/>
      <c r="OFV7" s="4"/>
      <c r="OFW7" s="4"/>
      <c r="OFX7" s="4"/>
      <c r="OFY7" s="4"/>
      <c r="OFZ7" s="4"/>
      <c r="OGA7" s="4"/>
      <c r="OGB7" s="4"/>
      <c r="OGC7" s="4"/>
      <c r="OGD7" s="4"/>
      <c r="OGE7" s="4"/>
      <c r="OGF7" s="4"/>
      <c r="OGG7" s="4"/>
      <c r="OGH7" s="4"/>
      <c r="OGI7" s="4"/>
      <c r="OGJ7" s="4"/>
      <c r="OGK7" s="4"/>
      <c r="OGL7" s="4"/>
      <c r="OGM7" s="4"/>
      <c r="OGN7" s="4"/>
      <c r="OGO7" s="4"/>
      <c r="OGP7" s="4"/>
      <c r="OGQ7" s="4"/>
      <c r="OGR7" s="4"/>
      <c r="OGS7" s="4"/>
      <c r="OGT7" s="4"/>
      <c r="OGU7" s="4"/>
      <c r="OGV7" s="4"/>
      <c r="OGW7" s="4"/>
      <c r="OGX7" s="4"/>
      <c r="OGY7" s="4"/>
      <c r="OGZ7" s="4"/>
      <c r="OHA7" s="4"/>
      <c r="OHB7" s="4"/>
      <c r="OHC7" s="4"/>
      <c r="OHD7" s="4"/>
      <c r="OHE7" s="4"/>
      <c r="OHF7" s="4"/>
      <c r="OHG7" s="4"/>
      <c r="OHH7" s="4"/>
      <c r="OHI7" s="4"/>
      <c r="OHJ7" s="4"/>
      <c r="OHK7" s="4"/>
      <c r="OHL7" s="4"/>
      <c r="OHM7" s="4"/>
      <c r="OHN7" s="4"/>
      <c r="OHO7" s="4"/>
      <c r="OHP7" s="4"/>
      <c r="OHQ7" s="4"/>
      <c r="OHR7" s="4"/>
      <c r="OHS7" s="4"/>
      <c r="OHT7" s="4"/>
      <c r="OHU7" s="4"/>
      <c r="OHV7" s="4"/>
      <c r="OHW7" s="4"/>
      <c r="OHX7" s="4"/>
      <c r="OHY7" s="4"/>
      <c r="OHZ7" s="4"/>
      <c r="OIA7" s="4"/>
      <c r="OIB7" s="4"/>
      <c r="OIC7" s="4"/>
      <c r="OID7" s="4"/>
      <c r="OIE7" s="4"/>
      <c r="OIF7" s="4"/>
      <c r="OIG7" s="4"/>
      <c r="OIH7" s="4"/>
      <c r="OII7" s="4"/>
      <c r="OIJ7" s="4"/>
      <c r="OIK7" s="4"/>
      <c r="OIL7" s="4"/>
      <c r="OIM7" s="4"/>
      <c r="OIN7" s="4"/>
      <c r="OIO7" s="4"/>
      <c r="OIP7" s="4"/>
      <c r="OIQ7" s="4"/>
      <c r="OIR7" s="4"/>
      <c r="OIS7" s="4"/>
      <c r="OIT7" s="4"/>
      <c r="OIU7" s="4"/>
      <c r="OIV7" s="4"/>
      <c r="OIW7" s="4"/>
      <c r="OIX7" s="4"/>
      <c r="OIY7" s="4"/>
      <c r="OIZ7" s="4"/>
      <c r="OJA7" s="4"/>
      <c r="OJB7" s="4"/>
      <c r="OJC7" s="4"/>
      <c r="OJD7" s="4"/>
      <c r="OJE7" s="4"/>
      <c r="OJF7" s="4"/>
      <c r="OJG7" s="4"/>
      <c r="OJH7" s="4"/>
      <c r="OJI7" s="4"/>
      <c r="OJJ7" s="4"/>
      <c r="OJK7" s="4"/>
      <c r="OJL7" s="4"/>
      <c r="OJM7" s="4"/>
      <c r="OJN7" s="4"/>
      <c r="OJO7" s="4"/>
      <c r="OJP7" s="4"/>
      <c r="OJQ7" s="4"/>
      <c r="OJR7" s="4"/>
      <c r="OJS7" s="4"/>
      <c r="OJT7" s="4"/>
      <c r="OJU7" s="4"/>
      <c r="OJV7" s="4"/>
      <c r="OJW7" s="4"/>
      <c r="OJX7" s="4"/>
      <c r="OJY7" s="4"/>
      <c r="OJZ7" s="4"/>
      <c r="OKA7" s="4"/>
      <c r="OKB7" s="4"/>
      <c r="OKC7" s="4"/>
      <c r="OKD7" s="4"/>
      <c r="OKE7" s="4"/>
      <c r="OKF7" s="4"/>
      <c r="OKG7" s="4"/>
      <c r="OKH7" s="4"/>
      <c r="OKI7" s="4"/>
      <c r="OKJ7" s="4"/>
      <c r="OKK7" s="4"/>
      <c r="OKL7" s="4"/>
      <c r="OKM7" s="4"/>
      <c r="OKN7" s="4"/>
      <c r="OKO7" s="4"/>
      <c r="OKP7" s="4"/>
      <c r="OKQ7" s="4"/>
      <c r="OKR7" s="4"/>
      <c r="OKS7" s="4"/>
      <c r="OKT7" s="4"/>
      <c r="OKU7" s="4"/>
      <c r="OKV7" s="4"/>
      <c r="OKW7" s="4"/>
      <c r="OKX7" s="4"/>
      <c r="OKY7" s="4"/>
      <c r="OKZ7" s="4"/>
      <c r="OLA7" s="4"/>
      <c r="OLB7" s="4"/>
      <c r="OLC7" s="4"/>
      <c r="OLD7" s="4"/>
      <c r="OLE7" s="4"/>
      <c r="OLF7" s="4"/>
      <c r="OLG7" s="4"/>
      <c r="OLH7" s="4"/>
      <c r="OLI7" s="4"/>
      <c r="OLJ7" s="4"/>
      <c r="OLK7" s="4"/>
      <c r="OLL7" s="4"/>
      <c r="OLM7" s="4"/>
      <c r="OLN7" s="4"/>
      <c r="OLO7" s="4"/>
      <c r="OLP7" s="4"/>
      <c r="OLQ7" s="4"/>
      <c r="OLR7" s="4"/>
      <c r="OLS7" s="4"/>
      <c r="OLT7" s="4"/>
      <c r="OLU7" s="4"/>
      <c r="OLV7" s="4"/>
      <c r="OLW7" s="4"/>
      <c r="OLX7" s="4"/>
      <c r="OLY7" s="4"/>
      <c r="OLZ7" s="4"/>
      <c r="OMA7" s="4"/>
      <c r="OMB7" s="4"/>
      <c r="OMC7" s="4"/>
      <c r="OMD7" s="4"/>
      <c r="OME7" s="4"/>
      <c r="OMF7" s="4"/>
      <c r="OMG7" s="4"/>
      <c r="OMH7" s="4"/>
      <c r="OMI7" s="4"/>
      <c r="OMJ7" s="4"/>
      <c r="OMK7" s="4"/>
      <c r="OML7" s="4"/>
      <c r="OMM7" s="4"/>
      <c r="OMN7" s="4"/>
      <c r="OMO7" s="4"/>
      <c r="OMP7" s="4"/>
      <c r="OMQ7" s="4"/>
      <c r="OMR7" s="4"/>
      <c r="OMS7" s="4"/>
      <c r="OMT7" s="4"/>
      <c r="OMU7" s="4"/>
      <c r="OMV7" s="4"/>
      <c r="OMW7" s="4"/>
      <c r="OMX7" s="4"/>
      <c r="OMY7" s="4"/>
      <c r="OMZ7" s="4"/>
      <c r="ONA7" s="4"/>
      <c r="ONB7" s="4"/>
      <c r="ONC7" s="4"/>
      <c r="OND7" s="4"/>
      <c r="ONE7" s="4"/>
      <c r="ONF7" s="4"/>
      <c r="ONG7" s="4"/>
      <c r="ONH7" s="4"/>
      <c r="ONI7" s="4"/>
      <c r="ONJ7" s="4"/>
      <c r="ONK7" s="4"/>
      <c r="ONL7" s="4"/>
      <c r="ONM7" s="4"/>
      <c r="ONN7" s="4"/>
      <c r="ONO7" s="4"/>
      <c r="ONP7" s="4"/>
      <c r="ONQ7" s="4"/>
      <c r="ONR7" s="4"/>
      <c r="ONS7" s="4"/>
      <c r="ONT7" s="4"/>
      <c r="ONU7" s="4"/>
      <c r="ONV7" s="4"/>
      <c r="ONW7" s="4"/>
      <c r="ONX7" s="4"/>
      <c r="ONY7" s="4"/>
      <c r="ONZ7" s="4"/>
      <c r="OOA7" s="4"/>
      <c r="OOB7" s="4"/>
      <c r="OOC7" s="4"/>
      <c r="OOD7" s="4"/>
      <c r="OOE7" s="4"/>
      <c r="OOF7" s="4"/>
      <c r="OOG7" s="4"/>
      <c r="OOH7" s="4"/>
      <c r="OOI7" s="4"/>
      <c r="OOJ7" s="4"/>
      <c r="OOK7" s="4"/>
      <c r="OOL7" s="4"/>
      <c r="OOM7" s="4"/>
      <c r="OON7" s="4"/>
      <c r="OOO7" s="4"/>
      <c r="OOP7" s="4"/>
      <c r="OOQ7" s="4"/>
      <c r="OOR7" s="4"/>
      <c r="OOS7" s="4"/>
      <c r="OOT7" s="4"/>
      <c r="OOU7" s="4"/>
      <c r="OOV7" s="4"/>
      <c r="OOW7" s="4"/>
      <c r="OOX7" s="4"/>
      <c r="OOY7" s="4"/>
      <c r="OOZ7" s="4"/>
      <c r="OPA7" s="4"/>
      <c r="OPB7" s="4"/>
      <c r="OPC7" s="4"/>
      <c r="OPD7" s="4"/>
      <c r="OPE7" s="4"/>
      <c r="OPF7" s="4"/>
      <c r="OPG7" s="4"/>
      <c r="OPH7" s="4"/>
      <c r="OPI7" s="4"/>
      <c r="OPJ7" s="4"/>
      <c r="OPK7" s="4"/>
      <c r="OPL7" s="4"/>
      <c r="OPM7" s="4"/>
      <c r="OPN7" s="4"/>
      <c r="OPO7" s="4"/>
      <c r="OPP7" s="4"/>
      <c r="OPQ7" s="4"/>
      <c r="OPR7" s="4"/>
      <c r="OPS7" s="4"/>
      <c r="OPT7" s="4"/>
      <c r="OPU7" s="4"/>
      <c r="OPV7" s="4"/>
      <c r="OPW7" s="4"/>
      <c r="OPX7" s="4"/>
      <c r="OPY7" s="4"/>
      <c r="OPZ7" s="4"/>
      <c r="OQA7" s="4"/>
      <c r="OQB7" s="4"/>
      <c r="OQC7" s="4"/>
      <c r="OQD7" s="4"/>
      <c r="OQE7" s="4"/>
      <c r="OQF7" s="4"/>
      <c r="OQG7" s="4"/>
      <c r="OQH7" s="4"/>
      <c r="OQI7" s="4"/>
      <c r="OQJ7" s="4"/>
      <c r="OQK7" s="4"/>
      <c r="OQL7" s="4"/>
      <c r="OQM7" s="4"/>
      <c r="OQN7" s="4"/>
      <c r="OQO7" s="4"/>
      <c r="OQP7" s="4"/>
      <c r="OQQ7" s="4"/>
      <c r="OQR7" s="4"/>
      <c r="OQS7" s="4"/>
      <c r="OQT7" s="4"/>
      <c r="OQU7" s="4"/>
      <c r="OQV7" s="4"/>
      <c r="OQW7" s="4"/>
      <c r="OQX7" s="4"/>
      <c r="OQY7" s="4"/>
      <c r="OQZ7" s="4"/>
      <c r="ORA7" s="4"/>
      <c r="ORB7" s="4"/>
      <c r="ORC7" s="4"/>
      <c r="ORD7" s="4"/>
      <c r="ORE7" s="4"/>
      <c r="ORF7" s="4"/>
      <c r="ORG7" s="4"/>
      <c r="ORH7" s="4"/>
      <c r="ORI7" s="4"/>
      <c r="ORJ7" s="4"/>
      <c r="ORK7" s="4"/>
      <c r="ORL7" s="4"/>
      <c r="ORM7" s="4"/>
      <c r="ORN7" s="4"/>
      <c r="ORO7" s="4"/>
      <c r="ORP7" s="4"/>
      <c r="ORQ7" s="4"/>
      <c r="ORR7" s="4"/>
      <c r="ORS7" s="4"/>
      <c r="ORT7" s="4"/>
      <c r="ORU7" s="4"/>
      <c r="ORV7" s="4"/>
      <c r="ORW7" s="4"/>
      <c r="ORX7" s="4"/>
      <c r="ORY7" s="4"/>
      <c r="ORZ7" s="4"/>
      <c r="OSA7" s="4"/>
      <c r="OSB7" s="4"/>
      <c r="OSC7" s="4"/>
      <c r="OSD7" s="4"/>
      <c r="OSE7" s="4"/>
      <c r="OSF7" s="4"/>
      <c r="OSG7" s="4"/>
      <c r="OSH7" s="4"/>
      <c r="OSI7" s="4"/>
      <c r="OSJ7" s="4"/>
      <c r="OSK7" s="4"/>
      <c r="OSL7" s="4"/>
      <c r="OSM7" s="4"/>
      <c r="OSN7" s="4"/>
      <c r="OSO7" s="4"/>
      <c r="OSP7" s="4"/>
      <c r="OSQ7" s="4"/>
      <c r="OSR7" s="4"/>
      <c r="OSS7" s="4"/>
      <c r="OST7" s="4"/>
      <c r="OSU7" s="4"/>
      <c r="OSV7" s="4"/>
      <c r="OSW7" s="4"/>
      <c r="OSX7" s="4"/>
      <c r="OSY7" s="4"/>
      <c r="OSZ7" s="4"/>
      <c r="OTA7" s="4"/>
      <c r="OTB7" s="4"/>
      <c r="OTC7" s="4"/>
      <c r="OTD7" s="4"/>
      <c r="OTE7" s="4"/>
      <c r="OTF7" s="4"/>
      <c r="OTG7" s="4"/>
      <c r="OTH7" s="4"/>
      <c r="OTI7" s="4"/>
      <c r="OTJ7" s="4"/>
      <c r="OTK7" s="4"/>
      <c r="OTL7" s="4"/>
      <c r="OTM7" s="4"/>
      <c r="OTN7" s="4"/>
      <c r="OTO7" s="4"/>
      <c r="OTP7" s="4"/>
      <c r="OTQ7" s="4"/>
      <c r="OTR7" s="4"/>
      <c r="OTS7" s="4"/>
      <c r="OTT7" s="4"/>
      <c r="OTU7" s="4"/>
      <c r="OTV7" s="4"/>
      <c r="OTW7" s="4"/>
      <c r="OTX7" s="4"/>
      <c r="OTY7" s="4"/>
      <c r="OTZ7" s="4"/>
      <c r="OUA7" s="4"/>
      <c r="OUB7" s="4"/>
      <c r="OUC7" s="4"/>
      <c r="OUD7" s="4"/>
      <c r="OUE7" s="4"/>
      <c r="OUF7" s="4"/>
      <c r="OUG7" s="4"/>
      <c r="OUH7" s="4"/>
      <c r="OUI7" s="4"/>
      <c r="OUJ7" s="4"/>
      <c r="OUK7" s="4"/>
      <c r="OUL7" s="4"/>
      <c r="OUM7" s="4"/>
      <c r="OUN7" s="4"/>
      <c r="OUO7" s="4"/>
      <c r="OUP7" s="4"/>
      <c r="OUQ7" s="4"/>
      <c r="OUR7" s="4"/>
      <c r="OUS7" s="4"/>
      <c r="OUT7" s="4"/>
      <c r="OUU7" s="4"/>
      <c r="OUV7" s="4"/>
      <c r="OUW7" s="4"/>
      <c r="OUX7" s="4"/>
      <c r="OUY7" s="4"/>
      <c r="OUZ7" s="4"/>
      <c r="OVA7" s="4"/>
      <c r="OVB7" s="4"/>
      <c r="OVC7" s="4"/>
      <c r="OVD7" s="4"/>
      <c r="OVE7" s="4"/>
      <c r="OVF7" s="4"/>
      <c r="OVG7" s="4"/>
      <c r="OVH7" s="4"/>
      <c r="OVI7" s="4"/>
      <c r="OVJ7" s="4"/>
      <c r="OVK7" s="4"/>
      <c r="OVL7" s="4"/>
      <c r="OVM7" s="4"/>
      <c r="OVN7" s="4"/>
      <c r="OVO7" s="4"/>
      <c r="OVP7" s="4"/>
      <c r="OVQ7" s="4"/>
      <c r="OVR7" s="4"/>
      <c r="OVS7" s="4"/>
      <c r="OVT7" s="4"/>
      <c r="OVU7" s="4"/>
      <c r="OVV7" s="4"/>
      <c r="OVW7" s="4"/>
      <c r="OVX7" s="4"/>
      <c r="OVY7" s="4"/>
      <c r="OVZ7" s="4"/>
      <c r="OWA7" s="4"/>
      <c r="OWB7" s="4"/>
      <c r="OWC7" s="4"/>
      <c r="OWD7" s="4"/>
      <c r="OWE7" s="4"/>
      <c r="OWF7" s="4"/>
      <c r="OWG7" s="4"/>
      <c r="OWH7" s="4"/>
      <c r="OWI7" s="4"/>
      <c r="OWJ7" s="4"/>
      <c r="OWK7" s="4"/>
      <c r="OWL7" s="4"/>
      <c r="OWM7" s="4"/>
      <c r="OWN7" s="4"/>
      <c r="OWO7" s="4"/>
      <c r="OWP7" s="4"/>
      <c r="OWQ7" s="4"/>
      <c r="OWR7" s="4"/>
      <c r="OWS7" s="4"/>
      <c r="OWT7" s="4"/>
      <c r="OWU7" s="4"/>
      <c r="OWV7" s="4"/>
      <c r="OWW7" s="4"/>
      <c r="OWX7" s="4"/>
      <c r="OWY7" s="4"/>
      <c r="OWZ7" s="4"/>
      <c r="OXA7" s="4"/>
      <c r="OXB7" s="4"/>
      <c r="OXC7" s="4"/>
      <c r="OXD7" s="4"/>
      <c r="OXE7" s="4"/>
      <c r="OXF7" s="4"/>
      <c r="OXG7" s="4"/>
      <c r="OXH7" s="4"/>
      <c r="OXI7" s="4"/>
      <c r="OXJ7" s="4"/>
      <c r="OXK7" s="4"/>
      <c r="OXL7" s="4"/>
      <c r="OXM7" s="4"/>
      <c r="OXN7" s="4"/>
      <c r="OXO7" s="4"/>
      <c r="OXP7" s="4"/>
      <c r="OXQ7" s="4"/>
      <c r="OXR7" s="4"/>
      <c r="OXS7" s="4"/>
      <c r="OXT7" s="4"/>
      <c r="OXU7" s="4"/>
      <c r="OXV7" s="4"/>
      <c r="OXW7" s="4"/>
      <c r="OXX7" s="4"/>
      <c r="OXY7" s="4"/>
      <c r="OXZ7" s="4"/>
      <c r="OYA7" s="4"/>
      <c r="OYB7" s="4"/>
      <c r="OYC7" s="4"/>
      <c r="OYD7" s="4"/>
      <c r="OYE7" s="4"/>
      <c r="OYF7" s="4"/>
      <c r="OYG7" s="4"/>
      <c r="OYH7" s="4"/>
      <c r="OYI7" s="4"/>
      <c r="OYJ7" s="4"/>
      <c r="OYK7" s="4"/>
      <c r="OYL7" s="4"/>
      <c r="OYM7" s="4"/>
      <c r="OYN7" s="4"/>
      <c r="OYO7" s="4"/>
      <c r="OYP7" s="4"/>
      <c r="OYQ7" s="4"/>
      <c r="OYR7" s="4"/>
      <c r="OYS7" s="4"/>
      <c r="OYT7" s="4"/>
      <c r="OYU7" s="4"/>
      <c r="OYV7" s="4"/>
      <c r="OYW7" s="4"/>
      <c r="OYX7" s="4"/>
      <c r="OYY7" s="4"/>
      <c r="OYZ7" s="4"/>
      <c r="OZA7" s="4"/>
      <c r="OZB7" s="4"/>
      <c r="OZC7" s="4"/>
      <c r="OZD7" s="4"/>
      <c r="OZE7" s="4"/>
      <c r="OZF7" s="4"/>
      <c r="OZG7" s="4"/>
      <c r="OZH7" s="4"/>
      <c r="OZI7" s="4"/>
      <c r="OZJ7" s="4"/>
      <c r="OZK7" s="4"/>
      <c r="OZL7" s="4"/>
      <c r="OZM7" s="4"/>
      <c r="OZN7" s="4"/>
      <c r="OZO7" s="4"/>
      <c r="OZP7" s="4"/>
      <c r="OZQ7" s="4"/>
      <c r="OZR7" s="4"/>
      <c r="OZS7" s="4"/>
      <c r="OZT7" s="4"/>
      <c r="OZU7" s="4"/>
      <c r="OZV7" s="4"/>
      <c r="OZW7" s="4"/>
      <c r="OZX7" s="4"/>
      <c r="OZY7" s="4"/>
      <c r="OZZ7" s="4"/>
      <c r="PAA7" s="4"/>
      <c r="PAB7" s="4"/>
      <c r="PAC7" s="4"/>
      <c r="PAD7" s="4"/>
      <c r="PAE7" s="4"/>
      <c r="PAF7" s="4"/>
      <c r="PAG7" s="4"/>
      <c r="PAH7" s="4"/>
      <c r="PAI7" s="4"/>
      <c r="PAJ7" s="4"/>
      <c r="PAK7" s="4"/>
      <c r="PAL7" s="4"/>
      <c r="PAM7" s="4"/>
      <c r="PAN7" s="4"/>
      <c r="PAO7" s="4"/>
      <c r="PAP7" s="4"/>
      <c r="PAQ7" s="4"/>
      <c r="PAR7" s="4"/>
      <c r="PAS7" s="4"/>
      <c r="PAT7" s="4"/>
      <c r="PAU7" s="4"/>
      <c r="PAV7" s="4"/>
      <c r="PAW7" s="4"/>
      <c r="PAX7" s="4"/>
      <c r="PAY7" s="4"/>
      <c r="PAZ7" s="4"/>
      <c r="PBA7" s="4"/>
      <c r="PBB7" s="4"/>
      <c r="PBC7" s="4"/>
      <c r="PBD7" s="4"/>
      <c r="PBE7" s="4"/>
      <c r="PBF7" s="4"/>
      <c r="PBG7" s="4"/>
      <c r="PBH7" s="4"/>
      <c r="PBI7" s="4"/>
      <c r="PBJ7" s="4"/>
      <c r="PBK7" s="4"/>
      <c r="PBL7" s="4"/>
      <c r="PBM7" s="4"/>
      <c r="PBN7" s="4"/>
      <c r="PBO7" s="4"/>
      <c r="PBP7" s="4"/>
      <c r="PBQ7" s="4"/>
      <c r="PBR7" s="4"/>
      <c r="PBS7" s="4"/>
      <c r="PBT7" s="4"/>
      <c r="PBU7" s="4"/>
      <c r="PBV7" s="4"/>
      <c r="PBW7" s="4"/>
      <c r="PBX7" s="4"/>
      <c r="PBY7" s="4"/>
      <c r="PBZ7" s="4"/>
      <c r="PCA7" s="4"/>
      <c r="PCB7" s="4"/>
      <c r="PCC7" s="4"/>
      <c r="PCD7" s="4"/>
      <c r="PCE7" s="4"/>
      <c r="PCF7" s="4"/>
      <c r="PCG7" s="4"/>
      <c r="PCH7" s="4"/>
      <c r="PCI7" s="4"/>
      <c r="PCJ7" s="4"/>
      <c r="PCK7" s="4"/>
      <c r="PCL7" s="4"/>
      <c r="PCM7" s="4"/>
      <c r="PCN7" s="4"/>
      <c r="PCO7" s="4"/>
      <c r="PCP7" s="4"/>
      <c r="PCQ7" s="4"/>
      <c r="PCR7" s="4"/>
      <c r="PCS7" s="4"/>
      <c r="PCT7" s="4"/>
      <c r="PCU7" s="4"/>
      <c r="PCV7" s="4"/>
      <c r="PCW7" s="4"/>
      <c r="PCX7" s="4"/>
      <c r="PCY7" s="4"/>
      <c r="PCZ7" s="4"/>
      <c r="PDA7" s="4"/>
      <c r="PDB7" s="4"/>
      <c r="PDC7" s="4"/>
      <c r="PDD7" s="4"/>
      <c r="PDE7" s="4"/>
      <c r="PDF7" s="4"/>
      <c r="PDG7" s="4"/>
      <c r="PDH7" s="4"/>
      <c r="PDI7" s="4"/>
      <c r="PDJ7" s="4"/>
      <c r="PDK7" s="4"/>
      <c r="PDL7" s="4"/>
      <c r="PDM7" s="4"/>
      <c r="PDN7" s="4"/>
      <c r="PDO7" s="4"/>
      <c r="PDP7" s="4"/>
      <c r="PDQ7" s="4"/>
      <c r="PDR7" s="4"/>
      <c r="PDS7" s="4"/>
      <c r="PDT7" s="4"/>
      <c r="PDU7" s="4"/>
      <c r="PDV7" s="4"/>
      <c r="PDW7" s="4"/>
      <c r="PDX7" s="4"/>
      <c r="PDY7" s="4"/>
      <c r="PDZ7" s="4"/>
      <c r="PEA7" s="4"/>
      <c r="PEB7" s="4"/>
      <c r="PEC7" s="4"/>
      <c r="PED7" s="4"/>
      <c r="PEE7" s="4"/>
      <c r="PEF7" s="4"/>
      <c r="PEG7" s="4"/>
      <c r="PEH7" s="4"/>
      <c r="PEI7" s="4"/>
      <c r="PEJ7" s="4"/>
      <c r="PEK7" s="4"/>
      <c r="PEL7" s="4"/>
      <c r="PEM7" s="4"/>
      <c r="PEN7" s="4"/>
      <c r="PEO7" s="4"/>
      <c r="PEP7" s="4"/>
      <c r="PEQ7" s="4"/>
      <c r="PER7" s="4"/>
      <c r="PES7" s="4"/>
      <c r="PET7" s="4"/>
      <c r="PEU7" s="4"/>
      <c r="PEV7" s="4"/>
      <c r="PEW7" s="4"/>
      <c r="PEX7" s="4"/>
      <c r="PEY7" s="4"/>
      <c r="PEZ7" s="4"/>
      <c r="PFA7" s="4"/>
      <c r="PFB7" s="4"/>
      <c r="PFC7" s="4"/>
      <c r="PFD7" s="4"/>
      <c r="PFE7" s="4"/>
      <c r="PFF7" s="4"/>
      <c r="PFG7" s="4"/>
      <c r="PFH7" s="4"/>
      <c r="PFI7" s="4"/>
      <c r="PFJ7" s="4"/>
      <c r="PFK7" s="4"/>
      <c r="PFL7" s="4"/>
      <c r="PFM7" s="4"/>
      <c r="PFN7" s="4"/>
      <c r="PFO7" s="4"/>
      <c r="PFP7" s="4"/>
      <c r="PFQ7" s="4"/>
      <c r="PFR7" s="4"/>
      <c r="PFS7" s="4"/>
      <c r="PFT7" s="4"/>
      <c r="PFU7" s="4"/>
      <c r="PFV7" s="4"/>
      <c r="PFW7" s="4"/>
      <c r="PFX7" s="4"/>
      <c r="PFY7" s="4"/>
      <c r="PFZ7" s="4"/>
      <c r="PGA7" s="4"/>
      <c r="PGB7" s="4"/>
      <c r="PGC7" s="4"/>
      <c r="PGD7" s="4"/>
      <c r="PGE7" s="4"/>
      <c r="PGF7" s="4"/>
      <c r="PGG7" s="4"/>
      <c r="PGH7" s="4"/>
      <c r="PGI7" s="4"/>
      <c r="PGJ7" s="4"/>
      <c r="PGK7" s="4"/>
      <c r="PGL7" s="4"/>
      <c r="PGM7" s="4"/>
      <c r="PGN7" s="4"/>
      <c r="PGO7" s="4"/>
      <c r="PGP7" s="4"/>
      <c r="PGQ7" s="4"/>
      <c r="PGR7" s="4"/>
      <c r="PGS7" s="4"/>
      <c r="PGT7" s="4"/>
      <c r="PGU7" s="4"/>
      <c r="PGV7" s="4"/>
      <c r="PGW7" s="4"/>
      <c r="PGX7" s="4"/>
      <c r="PGY7" s="4"/>
      <c r="PGZ7" s="4"/>
      <c r="PHA7" s="4"/>
      <c r="PHB7" s="4"/>
      <c r="PHC7" s="4"/>
      <c r="PHD7" s="4"/>
      <c r="PHE7" s="4"/>
      <c r="PHF7" s="4"/>
      <c r="PHG7" s="4"/>
      <c r="PHH7" s="4"/>
      <c r="PHI7" s="4"/>
      <c r="PHJ7" s="4"/>
      <c r="PHK7" s="4"/>
      <c r="PHL7" s="4"/>
      <c r="PHM7" s="4"/>
      <c r="PHN7" s="4"/>
      <c r="PHO7" s="4"/>
      <c r="PHP7" s="4"/>
      <c r="PHQ7" s="4"/>
      <c r="PHR7" s="4"/>
      <c r="PHS7" s="4"/>
      <c r="PHT7" s="4"/>
      <c r="PHU7" s="4"/>
      <c r="PHV7" s="4"/>
      <c r="PHW7" s="4"/>
      <c r="PHX7" s="4"/>
      <c r="PHY7" s="4"/>
      <c r="PHZ7" s="4"/>
      <c r="PIA7" s="4"/>
      <c r="PIB7" s="4"/>
      <c r="PIC7" s="4"/>
      <c r="PID7" s="4"/>
      <c r="PIE7" s="4"/>
      <c r="PIF7" s="4"/>
      <c r="PIG7" s="4"/>
      <c r="PIH7" s="4"/>
      <c r="PII7" s="4"/>
      <c r="PIJ7" s="4"/>
      <c r="PIK7" s="4"/>
      <c r="PIL7" s="4"/>
      <c r="PIM7" s="4"/>
      <c r="PIN7" s="4"/>
      <c r="PIO7" s="4"/>
      <c r="PIP7" s="4"/>
      <c r="PIQ7" s="4"/>
      <c r="PIR7" s="4"/>
      <c r="PIS7" s="4"/>
      <c r="PIT7" s="4"/>
      <c r="PIU7" s="4"/>
      <c r="PIV7" s="4"/>
      <c r="PIW7" s="4"/>
      <c r="PIX7" s="4"/>
      <c r="PIY7" s="4"/>
      <c r="PIZ7" s="4"/>
      <c r="PJA7" s="4"/>
      <c r="PJB7" s="4"/>
      <c r="PJC7" s="4"/>
      <c r="PJD7" s="4"/>
      <c r="PJE7" s="4"/>
      <c r="PJF7" s="4"/>
      <c r="PJG7" s="4"/>
      <c r="PJH7" s="4"/>
      <c r="PJI7" s="4"/>
      <c r="PJJ7" s="4"/>
      <c r="PJK7" s="4"/>
      <c r="PJL7" s="4"/>
      <c r="PJM7" s="4"/>
      <c r="PJN7" s="4"/>
      <c r="PJO7" s="4"/>
      <c r="PJP7" s="4"/>
      <c r="PJQ7" s="4"/>
      <c r="PJR7" s="4"/>
      <c r="PJS7" s="4"/>
      <c r="PJT7" s="4"/>
      <c r="PJU7" s="4"/>
      <c r="PJV7" s="4"/>
      <c r="PJW7" s="4"/>
      <c r="PJX7" s="4"/>
      <c r="PJY7" s="4"/>
      <c r="PJZ7" s="4"/>
      <c r="PKA7" s="4"/>
      <c r="PKB7" s="4"/>
      <c r="PKC7" s="4"/>
      <c r="PKD7" s="4"/>
      <c r="PKE7" s="4"/>
      <c r="PKF7" s="4"/>
      <c r="PKG7" s="4"/>
      <c r="PKH7" s="4"/>
      <c r="PKI7" s="4"/>
      <c r="PKJ7" s="4"/>
      <c r="PKK7" s="4"/>
      <c r="PKL7" s="4"/>
      <c r="PKM7" s="4"/>
      <c r="PKN7" s="4"/>
      <c r="PKO7" s="4"/>
      <c r="PKP7" s="4"/>
      <c r="PKQ7" s="4"/>
      <c r="PKR7" s="4"/>
      <c r="PKS7" s="4"/>
      <c r="PKT7" s="4"/>
      <c r="PKU7" s="4"/>
      <c r="PKV7" s="4"/>
      <c r="PKW7" s="4"/>
      <c r="PKX7" s="4"/>
      <c r="PKY7" s="4"/>
      <c r="PKZ7" s="4"/>
      <c r="PLA7" s="4"/>
      <c r="PLB7" s="4"/>
      <c r="PLC7" s="4"/>
      <c r="PLD7" s="4"/>
      <c r="PLE7" s="4"/>
      <c r="PLF7" s="4"/>
      <c r="PLG7" s="4"/>
      <c r="PLH7" s="4"/>
      <c r="PLI7" s="4"/>
      <c r="PLJ7" s="4"/>
      <c r="PLK7" s="4"/>
      <c r="PLL7" s="4"/>
      <c r="PLM7" s="4"/>
      <c r="PLN7" s="4"/>
      <c r="PLO7" s="4"/>
      <c r="PLP7" s="4"/>
      <c r="PLQ7" s="4"/>
      <c r="PLR7" s="4"/>
      <c r="PLS7" s="4"/>
      <c r="PLT7" s="4"/>
      <c r="PLU7" s="4"/>
      <c r="PLV7" s="4"/>
      <c r="PLW7" s="4"/>
      <c r="PLX7" s="4"/>
      <c r="PLY7" s="4"/>
      <c r="PLZ7" s="4"/>
      <c r="PMA7" s="4"/>
      <c r="PMB7" s="4"/>
      <c r="PMC7" s="4"/>
      <c r="PMD7" s="4"/>
      <c r="PME7" s="4"/>
      <c r="PMF7" s="4"/>
      <c r="PMG7" s="4"/>
      <c r="PMH7" s="4"/>
      <c r="PMI7" s="4"/>
      <c r="PMJ7" s="4"/>
      <c r="PMK7" s="4"/>
      <c r="PML7" s="4"/>
      <c r="PMM7" s="4"/>
      <c r="PMN7" s="4"/>
      <c r="PMO7" s="4"/>
      <c r="PMP7" s="4"/>
      <c r="PMQ7" s="4"/>
      <c r="PMR7" s="4"/>
      <c r="PMS7" s="4"/>
      <c r="PMT7" s="4"/>
      <c r="PMU7" s="4"/>
      <c r="PMV7" s="4"/>
      <c r="PMW7" s="4"/>
      <c r="PMX7" s="4"/>
      <c r="PMY7" s="4"/>
      <c r="PMZ7" s="4"/>
      <c r="PNA7" s="4"/>
      <c r="PNB7" s="4"/>
      <c r="PNC7" s="4"/>
      <c r="PND7" s="4"/>
      <c r="PNE7" s="4"/>
      <c r="PNF7" s="4"/>
      <c r="PNG7" s="4"/>
      <c r="PNH7" s="4"/>
      <c r="PNI7" s="4"/>
      <c r="PNJ7" s="4"/>
      <c r="PNK7" s="4"/>
      <c r="PNL7" s="4"/>
      <c r="PNM7" s="4"/>
      <c r="PNN7" s="4"/>
      <c r="PNO7" s="4"/>
      <c r="PNP7" s="4"/>
      <c r="PNQ7" s="4"/>
      <c r="PNR7" s="4"/>
      <c r="PNS7" s="4"/>
      <c r="PNT7" s="4"/>
      <c r="PNU7" s="4"/>
      <c r="PNV7" s="4"/>
      <c r="PNW7" s="4"/>
      <c r="PNX7" s="4"/>
      <c r="PNY7" s="4"/>
      <c r="PNZ7" s="4"/>
      <c r="POA7" s="4"/>
      <c r="POB7" s="4"/>
      <c r="POC7" s="4"/>
      <c r="POD7" s="4"/>
      <c r="POE7" s="4"/>
      <c r="POF7" s="4"/>
      <c r="POG7" s="4"/>
      <c r="POH7" s="4"/>
      <c r="POI7" s="4"/>
      <c r="POJ7" s="4"/>
      <c r="POK7" s="4"/>
      <c r="POL7" s="4"/>
      <c r="POM7" s="4"/>
      <c r="PON7" s="4"/>
      <c r="POO7" s="4"/>
      <c r="POP7" s="4"/>
      <c r="POQ7" s="4"/>
      <c r="POR7" s="4"/>
      <c r="POS7" s="4"/>
      <c r="POT7" s="4"/>
      <c r="POU7" s="4"/>
      <c r="POV7" s="4"/>
      <c r="POW7" s="4"/>
      <c r="POX7" s="4"/>
      <c r="POY7" s="4"/>
      <c r="POZ7" s="4"/>
      <c r="PPA7" s="4"/>
      <c r="PPB7" s="4"/>
      <c r="PPC7" s="4"/>
      <c r="PPD7" s="4"/>
      <c r="PPE7" s="4"/>
      <c r="PPF7" s="4"/>
      <c r="PPG7" s="4"/>
      <c r="PPH7" s="4"/>
      <c r="PPI7" s="4"/>
      <c r="PPJ7" s="4"/>
      <c r="PPK7" s="4"/>
      <c r="PPL7" s="4"/>
      <c r="PPM7" s="4"/>
      <c r="PPN7" s="4"/>
      <c r="PPO7" s="4"/>
      <c r="PPP7" s="4"/>
      <c r="PPQ7" s="4"/>
      <c r="PPR7" s="4"/>
      <c r="PPS7" s="4"/>
      <c r="PPT7" s="4"/>
      <c r="PPU7" s="4"/>
      <c r="PPV7" s="4"/>
      <c r="PPW7" s="4"/>
      <c r="PPX7" s="4"/>
      <c r="PPY7" s="4"/>
      <c r="PPZ7" s="4"/>
      <c r="PQA7" s="4"/>
      <c r="PQB7" s="4"/>
      <c r="PQC7" s="4"/>
      <c r="PQD7" s="4"/>
      <c r="PQE7" s="4"/>
      <c r="PQF7" s="4"/>
      <c r="PQG7" s="4"/>
      <c r="PQH7" s="4"/>
      <c r="PQI7" s="4"/>
      <c r="PQJ7" s="4"/>
      <c r="PQK7" s="4"/>
      <c r="PQL7" s="4"/>
      <c r="PQM7" s="4"/>
      <c r="PQN7" s="4"/>
      <c r="PQO7" s="4"/>
      <c r="PQP7" s="4"/>
      <c r="PQQ7" s="4"/>
      <c r="PQR7" s="4"/>
      <c r="PQS7" s="4"/>
      <c r="PQT7" s="4"/>
      <c r="PQU7" s="4"/>
      <c r="PQV7" s="4"/>
      <c r="PQW7" s="4"/>
      <c r="PQX7" s="4"/>
      <c r="PQY7" s="4"/>
      <c r="PQZ7" s="4"/>
      <c r="PRA7" s="4"/>
      <c r="PRB7" s="4"/>
      <c r="PRC7" s="4"/>
      <c r="PRD7" s="4"/>
      <c r="PRE7" s="4"/>
      <c r="PRF7" s="4"/>
      <c r="PRG7" s="4"/>
      <c r="PRH7" s="4"/>
      <c r="PRI7" s="4"/>
      <c r="PRJ7" s="4"/>
      <c r="PRK7" s="4"/>
      <c r="PRL7" s="4"/>
      <c r="PRM7" s="4"/>
      <c r="PRN7" s="4"/>
      <c r="PRO7" s="4"/>
      <c r="PRP7" s="4"/>
      <c r="PRQ7" s="4"/>
      <c r="PRR7" s="4"/>
      <c r="PRS7" s="4"/>
      <c r="PRT7" s="4"/>
      <c r="PRU7" s="4"/>
      <c r="PRV7" s="4"/>
      <c r="PRW7" s="4"/>
      <c r="PRX7" s="4"/>
      <c r="PRY7" s="4"/>
      <c r="PRZ7" s="4"/>
      <c r="PSA7" s="4"/>
      <c r="PSB7" s="4"/>
      <c r="PSC7" s="4"/>
      <c r="PSD7" s="4"/>
      <c r="PSE7" s="4"/>
      <c r="PSF7" s="4"/>
      <c r="PSG7" s="4"/>
      <c r="PSH7" s="4"/>
      <c r="PSI7" s="4"/>
      <c r="PSJ7" s="4"/>
      <c r="PSK7" s="4"/>
      <c r="PSL7" s="4"/>
      <c r="PSM7" s="4"/>
      <c r="PSN7" s="4"/>
      <c r="PSO7" s="4"/>
      <c r="PSP7" s="4"/>
      <c r="PSQ7" s="4"/>
      <c r="PSR7" s="4"/>
      <c r="PSS7" s="4"/>
      <c r="PST7" s="4"/>
      <c r="PSU7" s="4"/>
      <c r="PSV7" s="4"/>
      <c r="PSW7" s="4"/>
      <c r="PSX7" s="4"/>
      <c r="PSY7" s="4"/>
      <c r="PSZ7" s="4"/>
      <c r="PTA7" s="4"/>
      <c r="PTB7" s="4"/>
      <c r="PTC7" s="4"/>
      <c r="PTD7" s="4"/>
      <c r="PTE7" s="4"/>
      <c r="PTF7" s="4"/>
      <c r="PTG7" s="4"/>
      <c r="PTH7" s="4"/>
      <c r="PTI7" s="4"/>
      <c r="PTJ7" s="4"/>
      <c r="PTK7" s="4"/>
      <c r="PTL7" s="4"/>
      <c r="PTM7" s="4"/>
      <c r="PTN7" s="4"/>
      <c r="PTO7" s="4"/>
      <c r="PTP7" s="4"/>
      <c r="PTQ7" s="4"/>
      <c r="PTR7" s="4"/>
      <c r="PTS7" s="4"/>
      <c r="PTT7" s="4"/>
      <c r="PTU7" s="4"/>
      <c r="PTV7" s="4"/>
      <c r="PTW7" s="4"/>
      <c r="PTX7" s="4"/>
      <c r="PTY7" s="4"/>
      <c r="PTZ7" s="4"/>
      <c r="PUA7" s="4"/>
      <c r="PUB7" s="4"/>
      <c r="PUC7" s="4"/>
      <c r="PUD7" s="4"/>
      <c r="PUE7" s="4"/>
      <c r="PUF7" s="4"/>
      <c r="PUG7" s="4"/>
      <c r="PUH7" s="4"/>
      <c r="PUI7" s="4"/>
      <c r="PUJ7" s="4"/>
      <c r="PUK7" s="4"/>
      <c r="PUL7" s="4"/>
      <c r="PUM7" s="4"/>
      <c r="PUN7" s="4"/>
      <c r="PUO7" s="4"/>
      <c r="PUP7" s="4"/>
      <c r="PUQ7" s="4"/>
      <c r="PUR7" s="4"/>
      <c r="PUS7" s="4"/>
      <c r="PUT7" s="4"/>
      <c r="PUU7" s="4"/>
      <c r="PUV7" s="4"/>
      <c r="PUW7" s="4"/>
      <c r="PUX7" s="4"/>
      <c r="PUY7" s="4"/>
      <c r="PUZ7" s="4"/>
      <c r="PVA7" s="4"/>
      <c r="PVB7" s="4"/>
      <c r="PVC7" s="4"/>
      <c r="PVD7" s="4"/>
      <c r="PVE7" s="4"/>
      <c r="PVF7" s="4"/>
      <c r="PVG7" s="4"/>
      <c r="PVH7" s="4"/>
      <c r="PVI7" s="4"/>
      <c r="PVJ7" s="4"/>
      <c r="PVK7" s="4"/>
      <c r="PVL7" s="4"/>
      <c r="PVM7" s="4"/>
      <c r="PVN7" s="4"/>
      <c r="PVO7" s="4"/>
      <c r="PVP7" s="4"/>
      <c r="PVQ7" s="4"/>
      <c r="PVR7" s="4"/>
      <c r="PVS7" s="4"/>
      <c r="PVT7" s="4"/>
      <c r="PVU7" s="4"/>
      <c r="PVV7" s="4"/>
      <c r="PVW7" s="4"/>
      <c r="PVX7" s="4"/>
      <c r="PVY7" s="4"/>
      <c r="PVZ7" s="4"/>
      <c r="PWA7" s="4"/>
      <c r="PWB7" s="4"/>
      <c r="PWC7" s="4"/>
      <c r="PWD7" s="4"/>
      <c r="PWE7" s="4"/>
      <c r="PWF7" s="4"/>
      <c r="PWG7" s="4"/>
      <c r="PWH7" s="4"/>
      <c r="PWI7" s="4"/>
      <c r="PWJ7" s="4"/>
      <c r="PWK7" s="4"/>
      <c r="PWL7" s="4"/>
      <c r="PWM7" s="4"/>
      <c r="PWN7" s="4"/>
      <c r="PWO7" s="4"/>
      <c r="PWP7" s="4"/>
      <c r="PWQ7" s="4"/>
      <c r="PWR7" s="4"/>
      <c r="PWS7" s="4"/>
      <c r="PWT7" s="4"/>
      <c r="PWU7" s="4"/>
      <c r="PWV7" s="4"/>
      <c r="PWW7" s="4"/>
      <c r="PWX7" s="4"/>
      <c r="PWY7" s="4"/>
      <c r="PWZ7" s="4"/>
      <c r="PXA7" s="4"/>
      <c r="PXB7" s="4"/>
      <c r="PXC7" s="4"/>
      <c r="PXD7" s="4"/>
      <c r="PXE7" s="4"/>
      <c r="PXF7" s="4"/>
      <c r="PXG7" s="4"/>
      <c r="PXH7" s="4"/>
      <c r="PXI7" s="4"/>
      <c r="PXJ7" s="4"/>
      <c r="PXK7" s="4"/>
      <c r="PXL7" s="4"/>
      <c r="PXM7" s="4"/>
      <c r="PXN7" s="4"/>
      <c r="PXO7" s="4"/>
      <c r="PXP7" s="4"/>
      <c r="PXQ7" s="4"/>
      <c r="PXR7" s="4"/>
      <c r="PXS7" s="4"/>
      <c r="PXT7" s="4"/>
      <c r="PXU7" s="4"/>
      <c r="PXV7" s="4"/>
      <c r="PXW7" s="4"/>
      <c r="PXX7" s="4"/>
      <c r="PXY7" s="4"/>
      <c r="PXZ7" s="4"/>
      <c r="PYA7" s="4"/>
      <c r="PYB7" s="4"/>
      <c r="PYC7" s="4"/>
      <c r="PYD7" s="4"/>
      <c r="PYE7" s="4"/>
      <c r="PYF7" s="4"/>
      <c r="PYG7" s="4"/>
      <c r="PYH7" s="4"/>
      <c r="PYI7" s="4"/>
      <c r="PYJ7" s="4"/>
      <c r="PYK7" s="4"/>
      <c r="PYL7" s="4"/>
      <c r="PYM7" s="4"/>
      <c r="PYN7" s="4"/>
      <c r="PYO7" s="4"/>
      <c r="PYP7" s="4"/>
      <c r="PYQ7" s="4"/>
      <c r="PYR7" s="4"/>
      <c r="PYS7" s="4"/>
      <c r="PYT7" s="4"/>
      <c r="PYU7" s="4"/>
      <c r="PYV7" s="4"/>
      <c r="PYW7" s="4"/>
      <c r="PYX7" s="4"/>
      <c r="PYY7" s="4"/>
      <c r="PYZ7" s="4"/>
      <c r="PZA7" s="4"/>
      <c r="PZB7" s="4"/>
      <c r="PZC7" s="4"/>
      <c r="PZD7" s="4"/>
      <c r="PZE7" s="4"/>
      <c r="PZF7" s="4"/>
      <c r="PZG7" s="4"/>
      <c r="PZH7" s="4"/>
      <c r="PZI7" s="4"/>
      <c r="PZJ7" s="4"/>
      <c r="PZK7" s="4"/>
      <c r="PZL7" s="4"/>
      <c r="PZM7" s="4"/>
      <c r="PZN7" s="4"/>
      <c r="PZO7" s="4"/>
      <c r="PZP7" s="4"/>
      <c r="PZQ7" s="4"/>
      <c r="PZR7" s="4"/>
      <c r="PZS7" s="4"/>
      <c r="PZT7" s="4"/>
      <c r="PZU7" s="4"/>
      <c r="PZV7" s="4"/>
      <c r="PZW7" s="4"/>
      <c r="PZX7" s="4"/>
      <c r="PZY7" s="4"/>
      <c r="PZZ7" s="4"/>
      <c r="QAA7" s="4"/>
      <c r="QAB7" s="4"/>
      <c r="QAC7" s="4"/>
      <c r="QAD7" s="4"/>
      <c r="QAE7" s="4"/>
      <c r="QAF7" s="4"/>
      <c r="QAG7" s="4"/>
      <c r="QAH7" s="4"/>
      <c r="QAI7" s="4"/>
      <c r="QAJ7" s="4"/>
      <c r="QAK7" s="4"/>
      <c r="QAL7" s="4"/>
      <c r="QAM7" s="4"/>
      <c r="QAN7" s="4"/>
      <c r="QAO7" s="4"/>
      <c r="QAP7" s="4"/>
      <c r="QAQ7" s="4"/>
      <c r="QAR7" s="4"/>
      <c r="QAS7" s="4"/>
      <c r="QAT7" s="4"/>
      <c r="QAU7" s="4"/>
      <c r="QAV7" s="4"/>
      <c r="QAW7" s="4"/>
      <c r="QAX7" s="4"/>
      <c r="QAY7" s="4"/>
      <c r="QAZ7" s="4"/>
      <c r="QBA7" s="4"/>
      <c r="QBB7" s="4"/>
      <c r="QBC7" s="4"/>
      <c r="QBD7" s="4"/>
      <c r="QBE7" s="4"/>
      <c r="QBF7" s="4"/>
      <c r="QBG7" s="4"/>
      <c r="QBH7" s="4"/>
      <c r="QBI7" s="4"/>
      <c r="QBJ7" s="4"/>
      <c r="QBK7" s="4"/>
      <c r="QBL7" s="4"/>
      <c r="QBM7" s="4"/>
      <c r="QBN7" s="4"/>
      <c r="QBO7" s="4"/>
      <c r="QBP7" s="4"/>
      <c r="QBQ7" s="4"/>
      <c r="QBR7" s="4"/>
      <c r="QBS7" s="4"/>
      <c r="QBT7" s="4"/>
      <c r="QBU7" s="4"/>
      <c r="QBV7" s="4"/>
      <c r="QBW7" s="4"/>
      <c r="QBX7" s="4"/>
      <c r="QBY7" s="4"/>
      <c r="QBZ7" s="4"/>
      <c r="QCA7" s="4"/>
      <c r="QCB7" s="4"/>
      <c r="QCC7" s="4"/>
      <c r="QCD7" s="4"/>
      <c r="QCE7" s="4"/>
      <c r="QCF7" s="4"/>
      <c r="QCG7" s="4"/>
      <c r="QCH7" s="4"/>
      <c r="QCI7" s="4"/>
      <c r="QCJ7" s="4"/>
      <c r="QCK7" s="4"/>
      <c r="QCL7" s="4"/>
      <c r="QCM7" s="4"/>
      <c r="QCN7" s="4"/>
      <c r="QCO7" s="4"/>
      <c r="QCP7" s="4"/>
      <c r="QCQ7" s="4"/>
      <c r="QCR7" s="4"/>
      <c r="QCS7" s="4"/>
      <c r="QCT7" s="4"/>
      <c r="QCU7" s="4"/>
      <c r="QCV7" s="4"/>
      <c r="QCW7" s="4"/>
      <c r="QCX7" s="4"/>
      <c r="QCY7" s="4"/>
      <c r="QCZ7" s="4"/>
      <c r="QDA7" s="4"/>
      <c r="QDB7" s="4"/>
      <c r="QDC7" s="4"/>
      <c r="QDD7" s="4"/>
      <c r="QDE7" s="4"/>
      <c r="QDF7" s="4"/>
      <c r="QDG7" s="4"/>
      <c r="QDH7" s="4"/>
      <c r="QDI7" s="4"/>
      <c r="QDJ7" s="4"/>
      <c r="QDK7" s="4"/>
      <c r="QDL7" s="4"/>
      <c r="QDM7" s="4"/>
      <c r="QDN7" s="4"/>
      <c r="QDO7" s="4"/>
      <c r="QDP7" s="4"/>
      <c r="QDQ7" s="4"/>
      <c r="QDR7" s="4"/>
      <c r="QDS7" s="4"/>
      <c r="QDT7" s="4"/>
      <c r="QDU7" s="4"/>
      <c r="QDV7" s="4"/>
      <c r="QDW7" s="4"/>
      <c r="QDX7" s="4"/>
      <c r="QDY7" s="4"/>
      <c r="QDZ7" s="4"/>
      <c r="QEA7" s="4"/>
      <c r="QEB7" s="4"/>
      <c r="QEC7" s="4"/>
      <c r="QED7" s="4"/>
      <c r="QEE7" s="4"/>
      <c r="QEF7" s="4"/>
      <c r="QEG7" s="4"/>
      <c r="QEH7" s="4"/>
      <c r="QEI7" s="4"/>
      <c r="QEJ7" s="4"/>
      <c r="QEK7" s="4"/>
      <c r="QEL7" s="4"/>
      <c r="QEM7" s="4"/>
      <c r="QEN7" s="4"/>
      <c r="QEO7" s="4"/>
      <c r="QEP7" s="4"/>
      <c r="QEQ7" s="4"/>
      <c r="QER7" s="4"/>
      <c r="QES7" s="4"/>
      <c r="QET7" s="4"/>
      <c r="QEU7" s="4"/>
      <c r="QEV7" s="4"/>
      <c r="QEW7" s="4"/>
      <c r="QEX7" s="4"/>
      <c r="QEY7" s="4"/>
      <c r="QEZ7" s="4"/>
      <c r="QFA7" s="4"/>
      <c r="QFB7" s="4"/>
      <c r="QFC7" s="4"/>
      <c r="QFD7" s="4"/>
      <c r="QFE7" s="4"/>
      <c r="QFF7" s="4"/>
      <c r="QFG7" s="4"/>
      <c r="QFH7" s="4"/>
      <c r="QFI7" s="4"/>
      <c r="QFJ7" s="4"/>
      <c r="QFK7" s="4"/>
      <c r="QFL7" s="4"/>
      <c r="QFM7" s="4"/>
      <c r="QFN7" s="4"/>
      <c r="QFO7" s="4"/>
      <c r="QFP7" s="4"/>
      <c r="QFQ7" s="4"/>
      <c r="QFR7" s="4"/>
      <c r="QFS7" s="4"/>
      <c r="QFT7" s="4"/>
      <c r="QFU7" s="4"/>
      <c r="QFV7" s="4"/>
      <c r="QFW7" s="4"/>
      <c r="QFX7" s="4"/>
      <c r="QFY7" s="4"/>
      <c r="QFZ7" s="4"/>
      <c r="QGA7" s="4"/>
      <c r="QGB7" s="4"/>
      <c r="QGC7" s="4"/>
      <c r="QGD7" s="4"/>
      <c r="QGE7" s="4"/>
      <c r="QGF7" s="4"/>
      <c r="QGG7" s="4"/>
      <c r="QGH7" s="4"/>
      <c r="QGI7" s="4"/>
      <c r="QGJ7" s="4"/>
      <c r="QGK7" s="4"/>
      <c r="QGL7" s="4"/>
      <c r="QGM7" s="4"/>
      <c r="QGN7" s="4"/>
      <c r="QGO7" s="4"/>
      <c r="QGP7" s="4"/>
      <c r="QGQ7" s="4"/>
      <c r="QGR7" s="4"/>
      <c r="QGS7" s="4"/>
      <c r="QGT7" s="4"/>
      <c r="QGU7" s="4"/>
      <c r="QGV7" s="4"/>
      <c r="QGW7" s="4"/>
      <c r="QGX7" s="4"/>
      <c r="QGY7" s="4"/>
      <c r="QGZ7" s="4"/>
      <c r="QHA7" s="4"/>
      <c r="QHB7" s="4"/>
      <c r="QHC7" s="4"/>
      <c r="QHD7" s="4"/>
      <c r="QHE7" s="4"/>
      <c r="QHF7" s="4"/>
      <c r="QHG7" s="4"/>
      <c r="QHH7" s="4"/>
      <c r="QHI7" s="4"/>
      <c r="QHJ7" s="4"/>
      <c r="QHK7" s="4"/>
      <c r="QHL7" s="4"/>
      <c r="QHM7" s="4"/>
      <c r="QHN7" s="4"/>
      <c r="QHO7" s="4"/>
      <c r="QHP7" s="4"/>
      <c r="QHQ7" s="4"/>
      <c r="QHR7" s="4"/>
      <c r="QHS7" s="4"/>
      <c r="QHT7" s="4"/>
      <c r="QHU7" s="4"/>
      <c r="QHV7" s="4"/>
      <c r="QHW7" s="4"/>
      <c r="QHX7" s="4"/>
      <c r="QHY7" s="4"/>
      <c r="QHZ7" s="4"/>
      <c r="QIA7" s="4"/>
      <c r="QIB7" s="4"/>
      <c r="QIC7" s="4"/>
      <c r="QID7" s="4"/>
      <c r="QIE7" s="4"/>
      <c r="QIF7" s="4"/>
      <c r="QIG7" s="4"/>
      <c r="QIH7" s="4"/>
      <c r="QII7" s="4"/>
      <c r="QIJ7" s="4"/>
      <c r="QIK7" s="4"/>
      <c r="QIL7" s="4"/>
      <c r="QIM7" s="4"/>
      <c r="QIN7" s="4"/>
      <c r="QIO7" s="4"/>
      <c r="QIP7" s="4"/>
      <c r="QIQ7" s="4"/>
      <c r="QIR7" s="4"/>
      <c r="QIS7" s="4"/>
      <c r="QIT7" s="4"/>
      <c r="QIU7" s="4"/>
      <c r="QIV7" s="4"/>
      <c r="QIW7" s="4"/>
      <c r="QIX7" s="4"/>
      <c r="QIY7" s="4"/>
      <c r="QIZ7" s="4"/>
      <c r="QJA7" s="4"/>
      <c r="QJB7" s="4"/>
      <c r="QJC7" s="4"/>
      <c r="QJD7" s="4"/>
      <c r="QJE7" s="4"/>
      <c r="QJF7" s="4"/>
      <c r="QJG7" s="4"/>
      <c r="QJH7" s="4"/>
      <c r="QJI7" s="4"/>
      <c r="QJJ7" s="4"/>
      <c r="QJK7" s="4"/>
      <c r="QJL7" s="4"/>
      <c r="QJM7" s="4"/>
      <c r="QJN7" s="4"/>
      <c r="QJO7" s="4"/>
      <c r="QJP7" s="4"/>
      <c r="QJQ7" s="4"/>
      <c r="QJR7" s="4"/>
      <c r="QJS7" s="4"/>
      <c r="QJT7" s="4"/>
      <c r="QJU7" s="4"/>
      <c r="QJV7" s="4"/>
      <c r="QJW7" s="4"/>
      <c r="QJX7" s="4"/>
      <c r="QJY7" s="4"/>
      <c r="QJZ7" s="4"/>
      <c r="QKA7" s="4"/>
      <c r="QKB7" s="4"/>
      <c r="QKC7" s="4"/>
      <c r="QKD7" s="4"/>
      <c r="QKE7" s="4"/>
      <c r="QKF7" s="4"/>
      <c r="QKG7" s="4"/>
      <c r="QKH7" s="4"/>
      <c r="QKI7" s="4"/>
      <c r="QKJ7" s="4"/>
      <c r="QKK7" s="4"/>
      <c r="QKL7" s="4"/>
      <c r="QKM7" s="4"/>
      <c r="QKN7" s="4"/>
      <c r="QKO7" s="4"/>
      <c r="QKP7" s="4"/>
      <c r="QKQ7" s="4"/>
      <c r="QKR7" s="4"/>
      <c r="QKS7" s="4"/>
      <c r="QKT7" s="4"/>
      <c r="QKU7" s="4"/>
      <c r="QKV7" s="4"/>
      <c r="QKW7" s="4"/>
      <c r="QKX7" s="4"/>
      <c r="QKY7" s="4"/>
      <c r="QKZ7" s="4"/>
      <c r="QLA7" s="4"/>
      <c r="QLB7" s="4"/>
      <c r="QLC7" s="4"/>
      <c r="QLD7" s="4"/>
      <c r="QLE7" s="4"/>
      <c r="QLF7" s="4"/>
      <c r="QLG7" s="4"/>
      <c r="QLH7" s="4"/>
      <c r="QLI7" s="4"/>
      <c r="QLJ7" s="4"/>
      <c r="QLK7" s="4"/>
      <c r="QLL7" s="4"/>
      <c r="QLM7" s="4"/>
      <c r="QLN7" s="4"/>
      <c r="QLO7" s="4"/>
      <c r="QLP7" s="4"/>
      <c r="QLQ7" s="4"/>
      <c r="QLR7" s="4"/>
      <c r="QLS7" s="4"/>
      <c r="QLT7" s="4"/>
      <c r="QLU7" s="4"/>
      <c r="QLV7" s="4"/>
      <c r="QLW7" s="4"/>
      <c r="QLX7" s="4"/>
      <c r="QLY7" s="4"/>
      <c r="QLZ7" s="4"/>
      <c r="QMA7" s="4"/>
      <c r="QMB7" s="4"/>
      <c r="QMC7" s="4"/>
      <c r="QMD7" s="4"/>
      <c r="QME7" s="4"/>
      <c r="QMF7" s="4"/>
      <c r="QMG7" s="4"/>
      <c r="QMH7" s="4"/>
      <c r="QMI7" s="4"/>
      <c r="QMJ7" s="4"/>
      <c r="QMK7" s="4"/>
      <c r="QML7" s="4"/>
      <c r="QMM7" s="4"/>
      <c r="QMN7" s="4"/>
      <c r="QMO7" s="4"/>
      <c r="QMP7" s="4"/>
      <c r="QMQ7" s="4"/>
      <c r="QMR7" s="4"/>
      <c r="QMS7" s="4"/>
      <c r="QMT7" s="4"/>
      <c r="QMU7" s="4"/>
      <c r="QMV7" s="4"/>
      <c r="QMW7" s="4"/>
      <c r="QMX7" s="4"/>
      <c r="QMY7" s="4"/>
      <c r="QMZ7" s="4"/>
      <c r="QNA7" s="4"/>
      <c r="QNB7" s="4"/>
      <c r="QNC7" s="4"/>
      <c r="QND7" s="4"/>
      <c r="QNE7" s="4"/>
      <c r="QNF7" s="4"/>
      <c r="QNG7" s="4"/>
      <c r="QNH7" s="4"/>
      <c r="QNI7" s="4"/>
      <c r="QNJ7" s="4"/>
      <c r="QNK7" s="4"/>
      <c r="QNL7" s="4"/>
      <c r="QNM7" s="4"/>
      <c r="QNN7" s="4"/>
      <c r="QNO7" s="4"/>
      <c r="QNP7" s="4"/>
      <c r="QNQ7" s="4"/>
      <c r="QNR7" s="4"/>
      <c r="QNS7" s="4"/>
      <c r="QNT7" s="4"/>
      <c r="QNU7" s="4"/>
      <c r="QNV7" s="4"/>
      <c r="QNW7" s="4"/>
      <c r="QNX7" s="4"/>
      <c r="QNY7" s="4"/>
      <c r="QNZ7" s="4"/>
      <c r="QOA7" s="4"/>
      <c r="QOB7" s="4"/>
      <c r="QOC7" s="4"/>
      <c r="QOD7" s="4"/>
      <c r="QOE7" s="4"/>
      <c r="QOF7" s="4"/>
      <c r="QOG7" s="4"/>
      <c r="QOH7" s="4"/>
      <c r="QOI7" s="4"/>
      <c r="QOJ7" s="4"/>
      <c r="QOK7" s="4"/>
      <c r="QOL7" s="4"/>
      <c r="QOM7" s="4"/>
      <c r="QON7" s="4"/>
      <c r="QOO7" s="4"/>
      <c r="QOP7" s="4"/>
      <c r="QOQ7" s="4"/>
      <c r="QOR7" s="4"/>
      <c r="QOS7" s="4"/>
      <c r="QOT7" s="4"/>
      <c r="QOU7" s="4"/>
      <c r="QOV7" s="4"/>
      <c r="QOW7" s="4"/>
      <c r="QOX7" s="4"/>
      <c r="QOY7" s="4"/>
      <c r="QOZ7" s="4"/>
      <c r="QPA7" s="4"/>
      <c r="QPB7" s="4"/>
      <c r="QPC7" s="4"/>
      <c r="QPD7" s="4"/>
      <c r="QPE7" s="4"/>
      <c r="QPF7" s="4"/>
      <c r="QPG7" s="4"/>
      <c r="QPH7" s="4"/>
      <c r="QPI7" s="4"/>
      <c r="QPJ7" s="4"/>
      <c r="QPK7" s="4"/>
      <c r="QPL7" s="4"/>
      <c r="QPM7" s="4"/>
      <c r="QPN7" s="4"/>
      <c r="QPO7" s="4"/>
      <c r="QPP7" s="4"/>
      <c r="QPQ7" s="4"/>
      <c r="QPR7" s="4"/>
      <c r="QPS7" s="4"/>
      <c r="QPT7" s="4"/>
      <c r="QPU7" s="4"/>
      <c r="QPV7" s="4"/>
      <c r="QPW7" s="4"/>
      <c r="QPX7" s="4"/>
      <c r="QPY7" s="4"/>
      <c r="QPZ7" s="4"/>
      <c r="QQA7" s="4"/>
      <c r="QQB7" s="4"/>
      <c r="QQC7" s="4"/>
      <c r="QQD7" s="4"/>
      <c r="QQE7" s="4"/>
      <c r="QQF7" s="4"/>
      <c r="QQG7" s="4"/>
      <c r="QQH7" s="4"/>
      <c r="QQI7" s="4"/>
      <c r="QQJ7" s="4"/>
      <c r="QQK7" s="4"/>
      <c r="QQL7" s="4"/>
      <c r="QQM7" s="4"/>
      <c r="QQN7" s="4"/>
      <c r="QQO7" s="4"/>
      <c r="QQP7" s="4"/>
      <c r="QQQ7" s="4"/>
      <c r="QQR7" s="4"/>
      <c r="QQS7" s="4"/>
      <c r="QQT7" s="4"/>
      <c r="QQU7" s="4"/>
      <c r="QQV7" s="4"/>
      <c r="QQW7" s="4"/>
      <c r="QQX7" s="4"/>
      <c r="QQY7" s="4"/>
      <c r="QQZ7" s="4"/>
      <c r="QRA7" s="4"/>
      <c r="QRB7" s="4"/>
      <c r="QRC7" s="4"/>
      <c r="QRD7" s="4"/>
      <c r="QRE7" s="4"/>
      <c r="QRF7" s="4"/>
      <c r="QRG7" s="4"/>
      <c r="QRH7" s="4"/>
      <c r="QRI7" s="4"/>
      <c r="QRJ7" s="4"/>
      <c r="QRK7" s="4"/>
      <c r="QRL7" s="4"/>
      <c r="QRM7" s="4"/>
      <c r="QRN7" s="4"/>
      <c r="QRO7" s="4"/>
      <c r="QRP7" s="4"/>
      <c r="QRQ7" s="4"/>
      <c r="QRR7" s="4"/>
      <c r="QRS7" s="4"/>
      <c r="QRT7" s="4"/>
      <c r="QRU7" s="4"/>
      <c r="QRV7" s="4"/>
      <c r="QRW7" s="4"/>
      <c r="QRX7" s="4"/>
      <c r="QRY7" s="4"/>
      <c r="QRZ7" s="4"/>
      <c r="QSA7" s="4"/>
      <c r="QSB7" s="4"/>
      <c r="QSC7" s="4"/>
      <c r="QSD7" s="4"/>
      <c r="QSE7" s="4"/>
      <c r="QSF7" s="4"/>
      <c r="QSG7" s="4"/>
      <c r="QSH7" s="4"/>
      <c r="QSI7" s="4"/>
      <c r="QSJ7" s="4"/>
      <c r="QSK7" s="4"/>
      <c r="QSL7" s="4"/>
      <c r="QSM7" s="4"/>
      <c r="QSN7" s="4"/>
      <c r="QSO7" s="4"/>
      <c r="QSP7" s="4"/>
      <c r="QSQ7" s="4"/>
      <c r="QSR7" s="4"/>
      <c r="QSS7" s="4"/>
      <c r="QST7" s="4"/>
      <c r="QSU7" s="4"/>
      <c r="QSV7" s="4"/>
      <c r="QSW7" s="4"/>
      <c r="QSX7" s="4"/>
      <c r="QSY7" s="4"/>
      <c r="QSZ7" s="4"/>
      <c r="QTA7" s="4"/>
      <c r="QTB7" s="4"/>
      <c r="QTC7" s="4"/>
      <c r="QTD7" s="4"/>
      <c r="QTE7" s="4"/>
      <c r="QTF7" s="4"/>
      <c r="QTG7" s="4"/>
      <c r="QTH7" s="4"/>
      <c r="QTI7" s="4"/>
      <c r="QTJ7" s="4"/>
      <c r="QTK7" s="4"/>
      <c r="QTL7" s="4"/>
      <c r="QTM7" s="4"/>
      <c r="QTN7" s="4"/>
      <c r="QTO7" s="4"/>
      <c r="QTP7" s="4"/>
      <c r="QTQ7" s="4"/>
      <c r="QTR7" s="4"/>
      <c r="QTS7" s="4"/>
      <c r="QTT7" s="4"/>
      <c r="QTU7" s="4"/>
      <c r="QTV7" s="4"/>
      <c r="QTW7" s="4"/>
      <c r="QTX7" s="4"/>
      <c r="QTY7" s="4"/>
      <c r="QTZ7" s="4"/>
      <c r="QUA7" s="4"/>
      <c r="QUB7" s="4"/>
      <c r="QUC7" s="4"/>
      <c r="QUD7" s="4"/>
      <c r="QUE7" s="4"/>
      <c r="QUF7" s="4"/>
      <c r="QUG7" s="4"/>
      <c r="QUH7" s="4"/>
      <c r="QUI7" s="4"/>
      <c r="QUJ7" s="4"/>
      <c r="QUK7" s="4"/>
      <c r="QUL7" s="4"/>
      <c r="QUM7" s="4"/>
      <c r="QUN7" s="4"/>
      <c r="QUO7" s="4"/>
      <c r="QUP7" s="4"/>
      <c r="QUQ7" s="4"/>
      <c r="QUR7" s="4"/>
      <c r="QUS7" s="4"/>
      <c r="QUT7" s="4"/>
      <c r="QUU7" s="4"/>
      <c r="QUV7" s="4"/>
      <c r="QUW7" s="4"/>
      <c r="QUX7" s="4"/>
      <c r="QUY7" s="4"/>
      <c r="QUZ7" s="4"/>
      <c r="QVA7" s="4"/>
      <c r="QVB7" s="4"/>
      <c r="QVC7" s="4"/>
      <c r="QVD7" s="4"/>
      <c r="QVE7" s="4"/>
      <c r="QVF7" s="4"/>
      <c r="QVG7" s="4"/>
      <c r="QVH7" s="4"/>
      <c r="QVI7" s="4"/>
      <c r="QVJ7" s="4"/>
      <c r="QVK7" s="4"/>
      <c r="QVL7" s="4"/>
      <c r="QVM7" s="4"/>
      <c r="QVN7" s="4"/>
      <c r="QVO7" s="4"/>
      <c r="QVP7" s="4"/>
      <c r="QVQ7" s="4"/>
      <c r="QVR7" s="4"/>
      <c r="QVS7" s="4"/>
      <c r="QVT7" s="4"/>
      <c r="QVU7" s="4"/>
      <c r="QVV7" s="4"/>
      <c r="QVW7" s="4"/>
      <c r="QVX7" s="4"/>
      <c r="QVY7" s="4"/>
      <c r="QVZ7" s="4"/>
      <c r="QWA7" s="4"/>
      <c r="QWB7" s="4"/>
      <c r="QWC7" s="4"/>
      <c r="QWD7" s="4"/>
      <c r="QWE7" s="4"/>
      <c r="QWF7" s="4"/>
      <c r="QWG7" s="4"/>
      <c r="QWH7" s="4"/>
      <c r="QWI7" s="4"/>
      <c r="QWJ7" s="4"/>
      <c r="QWK7" s="4"/>
      <c r="QWL7" s="4"/>
      <c r="QWM7" s="4"/>
      <c r="QWN7" s="4"/>
      <c r="QWO7" s="4"/>
      <c r="QWP7" s="4"/>
      <c r="QWQ7" s="4"/>
      <c r="QWR7" s="4"/>
      <c r="QWS7" s="4"/>
      <c r="QWT7" s="4"/>
      <c r="QWU7" s="4"/>
      <c r="QWV7" s="4"/>
      <c r="QWW7" s="4"/>
      <c r="QWX7" s="4"/>
      <c r="QWY7" s="4"/>
      <c r="QWZ7" s="4"/>
      <c r="QXA7" s="4"/>
      <c r="QXB7" s="4"/>
      <c r="QXC7" s="4"/>
      <c r="QXD7" s="4"/>
      <c r="QXE7" s="4"/>
      <c r="QXF7" s="4"/>
      <c r="QXG7" s="4"/>
      <c r="QXH7" s="4"/>
      <c r="QXI7" s="4"/>
      <c r="QXJ7" s="4"/>
      <c r="QXK7" s="4"/>
      <c r="QXL7" s="4"/>
      <c r="QXM7" s="4"/>
      <c r="QXN7" s="4"/>
      <c r="QXO7" s="4"/>
      <c r="QXP7" s="4"/>
      <c r="QXQ7" s="4"/>
      <c r="QXR7" s="4"/>
      <c r="QXS7" s="4"/>
      <c r="QXT7" s="4"/>
      <c r="QXU7" s="4"/>
      <c r="QXV7" s="4"/>
      <c r="QXW7" s="4"/>
      <c r="QXX7" s="4"/>
      <c r="QXY7" s="4"/>
      <c r="QXZ7" s="4"/>
      <c r="QYA7" s="4"/>
      <c r="QYB7" s="4"/>
      <c r="QYC7" s="4"/>
      <c r="QYD7" s="4"/>
      <c r="QYE7" s="4"/>
      <c r="QYF7" s="4"/>
      <c r="QYG7" s="4"/>
      <c r="QYH7" s="4"/>
      <c r="QYI7" s="4"/>
      <c r="QYJ7" s="4"/>
      <c r="QYK7" s="4"/>
      <c r="QYL7" s="4"/>
      <c r="QYM7" s="4"/>
      <c r="QYN7" s="4"/>
      <c r="QYO7" s="4"/>
      <c r="QYP7" s="4"/>
      <c r="QYQ7" s="4"/>
      <c r="QYR7" s="4"/>
      <c r="QYS7" s="4"/>
      <c r="QYT7" s="4"/>
      <c r="QYU7" s="4"/>
      <c r="QYV7" s="4"/>
      <c r="QYW7" s="4"/>
      <c r="QYX7" s="4"/>
      <c r="QYY7" s="4"/>
      <c r="QYZ7" s="4"/>
      <c r="QZA7" s="4"/>
      <c r="QZB7" s="4"/>
      <c r="QZC7" s="4"/>
      <c r="QZD7" s="4"/>
      <c r="QZE7" s="4"/>
      <c r="QZF7" s="4"/>
      <c r="QZG7" s="4"/>
      <c r="QZH7" s="4"/>
      <c r="QZI7" s="4"/>
      <c r="QZJ7" s="4"/>
      <c r="QZK7" s="4"/>
      <c r="QZL7" s="4"/>
      <c r="QZM7" s="4"/>
      <c r="QZN7" s="4"/>
      <c r="QZO7" s="4"/>
      <c r="QZP7" s="4"/>
      <c r="QZQ7" s="4"/>
      <c r="QZR7" s="4"/>
      <c r="QZS7" s="4"/>
      <c r="QZT7" s="4"/>
      <c r="QZU7" s="4"/>
      <c r="QZV7" s="4"/>
      <c r="QZW7" s="4"/>
      <c r="QZX7" s="4"/>
      <c r="QZY7" s="4"/>
      <c r="QZZ7" s="4"/>
      <c r="RAA7" s="4"/>
      <c r="RAB7" s="4"/>
      <c r="RAC7" s="4"/>
      <c r="RAD7" s="4"/>
      <c r="RAE7" s="4"/>
      <c r="RAF7" s="4"/>
      <c r="RAG7" s="4"/>
      <c r="RAH7" s="4"/>
      <c r="RAI7" s="4"/>
      <c r="RAJ7" s="4"/>
      <c r="RAK7" s="4"/>
      <c r="RAL7" s="4"/>
      <c r="RAM7" s="4"/>
      <c r="RAN7" s="4"/>
      <c r="RAO7" s="4"/>
      <c r="RAP7" s="4"/>
      <c r="RAQ7" s="4"/>
      <c r="RAR7" s="4"/>
      <c r="RAS7" s="4"/>
      <c r="RAT7" s="4"/>
      <c r="RAU7" s="4"/>
      <c r="RAV7" s="4"/>
      <c r="RAW7" s="4"/>
      <c r="RAX7" s="4"/>
      <c r="RAY7" s="4"/>
      <c r="RAZ7" s="4"/>
      <c r="RBA7" s="4"/>
      <c r="RBB7" s="4"/>
      <c r="RBC7" s="4"/>
      <c r="RBD7" s="4"/>
      <c r="RBE7" s="4"/>
      <c r="RBF7" s="4"/>
      <c r="RBG7" s="4"/>
      <c r="RBH7" s="4"/>
      <c r="RBI7" s="4"/>
      <c r="RBJ7" s="4"/>
      <c r="RBK7" s="4"/>
      <c r="RBL7" s="4"/>
      <c r="RBM7" s="4"/>
      <c r="RBN7" s="4"/>
      <c r="RBO7" s="4"/>
      <c r="RBP7" s="4"/>
      <c r="RBQ7" s="4"/>
      <c r="RBR7" s="4"/>
      <c r="RBS7" s="4"/>
      <c r="RBT7" s="4"/>
      <c r="RBU7" s="4"/>
      <c r="RBV7" s="4"/>
      <c r="RBW7" s="4"/>
      <c r="RBX7" s="4"/>
      <c r="RBY7" s="4"/>
      <c r="RBZ7" s="4"/>
      <c r="RCA7" s="4"/>
      <c r="RCB7" s="4"/>
      <c r="RCC7" s="4"/>
      <c r="RCD7" s="4"/>
      <c r="RCE7" s="4"/>
      <c r="RCF7" s="4"/>
      <c r="RCG7" s="4"/>
      <c r="RCH7" s="4"/>
      <c r="RCI7" s="4"/>
      <c r="RCJ7" s="4"/>
      <c r="RCK7" s="4"/>
      <c r="RCL7" s="4"/>
      <c r="RCM7" s="4"/>
      <c r="RCN7" s="4"/>
      <c r="RCO7" s="4"/>
      <c r="RCP7" s="4"/>
      <c r="RCQ7" s="4"/>
      <c r="RCR7" s="4"/>
      <c r="RCS7" s="4"/>
      <c r="RCT7" s="4"/>
      <c r="RCU7" s="4"/>
      <c r="RCV7" s="4"/>
      <c r="RCW7" s="4"/>
      <c r="RCX7" s="4"/>
      <c r="RCY7" s="4"/>
      <c r="RCZ7" s="4"/>
      <c r="RDA7" s="4"/>
      <c r="RDB7" s="4"/>
      <c r="RDC7" s="4"/>
      <c r="RDD7" s="4"/>
      <c r="RDE7" s="4"/>
      <c r="RDF7" s="4"/>
      <c r="RDG7" s="4"/>
      <c r="RDH7" s="4"/>
      <c r="RDI7" s="4"/>
      <c r="RDJ7" s="4"/>
      <c r="RDK7" s="4"/>
      <c r="RDL7" s="4"/>
      <c r="RDM7" s="4"/>
      <c r="RDN7" s="4"/>
      <c r="RDO7" s="4"/>
      <c r="RDP7" s="4"/>
      <c r="RDQ7" s="4"/>
      <c r="RDR7" s="4"/>
      <c r="RDS7" s="4"/>
      <c r="RDT7" s="4"/>
      <c r="RDU7" s="4"/>
      <c r="RDV7" s="4"/>
      <c r="RDW7" s="4"/>
      <c r="RDX7" s="4"/>
      <c r="RDY7" s="4"/>
      <c r="RDZ7" s="4"/>
      <c r="REA7" s="4"/>
      <c r="REB7" s="4"/>
      <c r="REC7" s="4"/>
      <c r="RED7" s="4"/>
      <c r="REE7" s="4"/>
      <c r="REF7" s="4"/>
      <c r="REG7" s="4"/>
      <c r="REH7" s="4"/>
      <c r="REI7" s="4"/>
      <c r="REJ7" s="4"/>
      <c r="REK7" s="4"/>
      <c r="REL7" s="4"/>
      <c r="REM7" s="4"/>
      <c r="REN7" s="4"/>
      <c r="REO7" s="4"/>
      <c r="REP7" s="4"/>
      <c r="REQ7" s="4"/>
      <c r="RER7" s="4"/>
      <c r="RES7" s="4"/>
      <c r="RET7" s="4"/>
      <c r="REU7" s="4"/>
      <c r="REV7" s="4"/>
      <c r="REW7" s="4"/>
      <c r="REX7" s="4"/>
      <c r="REY7" s="4"/>
      <c r="REZ7" s="4"/>
      <c r="RFA7" s="4"/>
      <c r="RFB7" s="4"/>
      <c r="RFC7" s="4"/>
      <c r="RFD7" s="4"/>
      <c r="RFE7" s="4"/>
      <c r="RFF7" s="4"/>
      <c r="RFG7" s="4"/>
      <c r="RFH7" s="4"/>
      <c r="RFI7" s="4"/>
      <c r="RFJ7" s="4"/>
      <c r="RFK7" s="4"/>
      <c r="RFL7" s="4"/>
      <c r="RFM7" s="4"/>
      <c r="RFN7" s="4"/>
      <c r="RFO7" s="4"/>
      <c r="RFP7" s="4"/>
      <c r="RFQ7" s="4"/>
      <c r="RFR7" s="4"/>
      <c r="RFS7" s="4"/>
      <c r="RFT7" s="4"/>
      <c r="RFU7" s="4"/>
      <c r="RFV7" s="4"/>
      <c r="RFW7" s="4"/>
      <c r="RFX7" s="4"/>
      <c r="RFY7" s="4"/>
      <c r="RFZ7" s="4"/>
      <c r="RGA7" s="4"/>
      <c r="RGB7" s="4"/>
      <c r="RGC7" s="4"/>
      <c r="RGD7" s="4"/>
      <c r="RGE7" s="4"/>
      <c r="RGF7" s="4"/>
      <c r="RGG7" s="4"/>
      <c r="RGH7" s="4"/>
      <c r="RGI7" s="4"/>
      <c r="RGJ7" s="4"/>
      <c r="RGK7" s="4"/>
      <c r="RGL7" s="4"/>
      <c r="RGM7" s="4"/>
      <c r="RGN7" s="4"/>
      <c r="RGO7" s="4"/>
      <c r="RGP7" s="4"/>
      <c r="RGQ7" s="4"/>
      <c r="RGR7" s="4"/>
      <c r="RGS7" s="4"/>
      <c r="RGT7" s="4"/>
      <c r="RGU7" s="4"/>
      <c r="RGV7" s="4"/>
      <c r="RGW7" s="4"/>
      <c r="RGX7" s="4"/>
      <c r="RGY7" s="4"/>
      <c r="RGZ7" s="4"/>
      <c r="RHA7" s="4"/>
      <c r="RHB7" s="4"/>
      <c r="RHC7" s="4"/>
      <c r="RHD7" s="4"/>
      <c r="RHE7" s="4"/>
      <c r="RHF7" s="4"/>
      <c r="RHG7" s="4"/>
      <c r="RHH7" s="4"/>
      <c r="RHI7" s="4"/>
      <c r="RHJ7" s="4"/>
      <c r="RHK7" s="4"/>
      <c r="RHL7" s="4"/>
      <c r="RHM7" s="4"/>
      <c r="RHN7" s="4"/>
      <c r="RHO7" s="4"/>
      <c r="RHP7" s="4"/>
      <c r="RHQ7" s="4"/>
      <c r="RHR7" s="4"/>
      <c r="RHS7" s="4"/>
      <c r="RHT7" s="4"/>
      <c r="RHU7" s="4"/>
      <c r="RHV7" s="4"/>
      <c r="RHW7" s="4"/>
      <c r="RHX7" s="4"/>
      <c r="RHY7" s="4"/>
      <c r="RHZ7" s="4"/>
      <c r="RIA7" s="4"/>
      <c r="RIB7" s="4"/>
      <c r="RIC7" s="4"/>
      <c r="RID7" s="4"/>
      <c r="RIE7" s="4"/>
      <c r="RIF7" s="4"/>
      <c r="RIG7" s="4"/>
      <c r="RIH7" s="4"/>
      <c r="RII7" s="4"/>
      <c r="RIJ7" s="4"/>
      <c r="RIK7" s="4"/>
      <c r="RIL7" s="4"/>
      <c r="RIM7" s="4"/>
      <c r="RIN7" s="4"/>
      <c r="RIO7" s="4"/>
      <c r="RIP7" s="4"/>
      <c r="RIQ7" s="4"/>
      <c r="RIR7" s="4"/>
      <c r="RIS7" s="4"/>
      <c r="RIT7" s="4"/>
      <c r="RIU7" s="4"/>
      <c r="RIV7" s="4"/>
      <c r="RIW7" s="4"/>
      <c r="RIX7" s="4"/>
      <c r="RIY7" s="4"/>
      <c r="RIZ7" s="4"/>
      <c r="RJA7" s="4"/>
      <c r="RJB7" s="4"/>
      <c r="RJC7" s="4"/>
      <c r="RJD7" s="4"/>
      <c r="RJE7" s="4"/>
      <c r="RJF7" s="4"/>
      <c r="RJG7" s="4"/>
      <c r="RJH7" s="4"/>
      <c r="RJI7" s="4"/>
      <c r="RJJ7" s="4"/>
      <c r="RJK7" s="4"/>
      <c r="RJL7" s="4"/>
      <c r="RJM7" s="4"/>
      <c r="RJN7" s="4"/>
      <c r="RJO7" s="4"/>
      <c r="RJP7" s="4"/>
      <c r="RJQ7" s="4"/>
      <c r="RJR7" s="4"/>
      <c r="RJS7" s="4"/>
      <c r="RJT7" s="4"/>
      <c r="RJU7" s="4"/>
      <c r="RJV7" s="4"/>
      <c r="RJW7" s="4"/>
      <c r="RJX7" s="4"/>
      <c r="RJY7" s="4"/>
      <c r="RJZ7" s="4"/>
      <c r="RKA7" s="4"/>
      <c r="RKB7" s="4"/>
      <c r="RKC7" s="4"/>
      <c r="RKD7" s="4"/>
      <c r="RKE7" s="4"/>
      <c r="RKF7" s="4"/>
      <c r="RKG7" s="4"/>
      <c r="RKH7" s="4"/>
      <c r="RKI7" s="4"/>
      <c r="RKJ7" s="4"/>
      <c r="RKK7" s="4"/>
      <c r="RKL7" s="4"/>
      <c r="RKM7" s="4"/>
      <c r="RKN7" s="4"/>
      <c r="RKO7" s="4"/>
      <c r="RKP7" s="4"/>
      <c r="RKQ7" s="4"/>
      <c r="RKR7" s="4"/>
      <c r="RKS7" s="4"/>
      <c r="RKT7" s="4"/>
      <c r="RKU7" s="4"/>
      <c r="RKV7" s="4"/>
      <c r="RKW7" s="4"/>
      <c r="RKX7" s="4"/>
      <c r="RKY7" s="4"/>
      <c r="RKZ7" s="4"/>
      <c r="RLA7" s="4"/>
      <c r="RLB7" s="4"/>
      <c r="RLC7" s="4"/>
      <c r="RLD7" s="4"/>
      <c r="RLE7" s="4"/>
      <c r="RLF7" s="4"/>
      <c r="RLG7" s="4"/>
      <c r="RLH7" s="4"/>
      <c r="RLI7" s="4"/>
      <c r="RLJ7" s="4"/>
      <c r="RLK7" s="4"/>
      <c r="RLL7" s="4"/>
      <c r="RLM7" s="4"/>
      <c r="RLN7" s="4"/>
      <c r="RLO7" s="4"/>
      <c r="RLP7" s="4"/>
      <c r="RLQ7" s="4"/>
      <c r="RLR7" s="4"/>
      <c r="RLS7" s="4"/>
      <c r="RLT7" s="4"/>
      <c r="RLU7" s="4"/>
      <c r="RLV7" s="4"/>
      <c r="RLW7" s="4"/>
      <c r="RLX7" s="4"/>
      <c r="RLY7" s="4"/>
      <c r="RLZ7" s="4"/>
      <c r="RMA7" s="4"/>
      <c r="RMB7" s="4"/>
      <c r="RMC7" s="4"/>
      <c r="RMD7" s="4"/>
      <c r="RME7" s="4"/>
      <c r="RMF7" s="4"/>
      <c r="RMG7" s="4"/>
      <c r="RMH7" s="4"/>
      <c r="RMI7" s="4"/>
      <c r="RMJ7" s="4"/>
      <c r="RMK7" s="4"/>
      <c r="RML7" s="4"/>
      <c r="RMM7" s="4"/>
      <c r="RMN7" s="4"/>
      <c r="RMO7" s="4"/>
      <c r="RMP7" s="4"/>
      <c r="RMQ7" s="4"/>
      <c r="RMR7" s="4"/>
      <c r="RMS7" s="4"/>
      <c r="RMT7" s="4"/>
      <c r="RMU7" s="4"/>
      <c r="RMV7" s="4"/>
      <c r="RMW7" s="4"/>
      <c r="RMX7" s="4"/>
      <c r="RMY7" s="4"/>
      <c r="RMZ7" s="4"/>
      <c r="RNA7" s="4"/>
      <c r="RNB7" s="4"/>
      <c r="RNC7" s="4"/>
      <c r="RND7" s="4"/>
      <c r="RNE7" s="4"/>
      <c r="RNF7" s="4"/>
      <c r="RNG7" s="4"/>
      <c r="RNH7" s="4"/>
      <c r="RNI7" s="4"/>
      <c r="RNJ7" s="4"/>
      <c r="RNK7" s="4"/>
      <c r="RNL7" s="4"/>
      <c r="RNM7" s="4"/>
      <c r="RNN7" s="4"/>
      <c r="RNO7" s="4"/>
      <c r="RNP7" s="4"/>
      <c r="RNQ7" s="4"/>
      <c r="RNR7" s="4"/>
      <c r="RNS7" s="4"/>
      <c r="RNT7" s="4"/>
      <c r="RNU7" s="4"/>
      <c r="RNV7" s="4"/>
      <c r="RNW7" s="4"/>
      <c r="RNX7" s="4"/>
      <c r="RNY7" s="4"/>
      <c r="RNZ7" s="4"/>
      <c r="ROA7" s="4"/>
      <c r="ROB7" s="4"/>
      <c r="ROC7" s="4"/>
      <c r="ROD7" s="4"/>
      <c r="ROE7" s="4"/>
      <c r="ROF7" s="4"/>
      <c r="ROG7" s="4"/>
      <c r="ROH7" s="4"/>
      <c r="ROI7" s="4"/>
      <c r="ROJ7" s="4"/>
      <c r="ROK7" s="4"/>
      <c r="ROL7" s="4"/>
      <c r="ROM7" s="4"/>
      <c r="RON7" s="4"/>
      <c r="ROO7" s="4"/>
      <c r="ROP7" s="4"/>
      <c r="ROQ7" s="4"/>
      <c r="ROR7" s="4"/>
      <c r="ROS7" s="4"/>
      <c r="ROT7" s="4"/>
      <c r="ROU7" s="4"/>
      <c r="ROV7" s="4"/>
      <c r="ROW7" s="4"/>
      <c r="ROX7" s="4"/>
      <c r="ROY7" s="4"/>
      <c r="ROZ7" s="4"/>
      <c r="RPA7" s="4"/>
      <c r="RPB7" s="4"/>
      <c r="RPC7" s="4"/>
      <c r="RPD7" s="4"/>
      <c r="RPE7" s="4"/>
      <c r="RPF7" s="4"/>
      <c r="RPG7" s="4"/>
      <c r="RPH7" s="4"/>
      <c r="RPI7" s="4"/>
      <c r="RPJ7" s="4"/>
      <c r="RPK7" s="4"/>
      <c r="RPL7" s="4"/>
      <c r="RPM7" s="4"/>
      <c r="RPN7" s="4"/>
      <c r="RPO7" s="4"/>
      <c r="RPP7" s="4"/>
      <c r="RPQ7" s="4"/>
      <c r="RPR7" s="4"/>
      <c r="RPS7" s="4"/>
      <c r="RPT7" s="4"/>
      <c r="RPU7" s="4"/>
      <c r="RPV7" s="4"/>
      <c r="RPW7" s="4"/>
      <c r="RPX7" s="4"/>
      <c r="RPY7" s="4"/>
      <c r="RPZ7" s="4"/>
      <c r="RQA7" s="4"/>
      <c r="RQB7" s="4"/>
      <c r="RQC7" s="4"/>
      <c r="RQD7" s="4"/>
      <c r="RQE7" s="4"/>
      <c r="RQF7" s="4"/>
      <c r="RQG7" s="4"/>
      <c r="RQH7" s="4"/>
      <c r="RQI7" s="4"/>
      <c r="RQJ7" s="4"/>
      <c r="RQK7" s="4"/>
      <c r="RQL7" s="4"/>
      <c r="RQM7" s="4"/>
      <c r="RQN7" s="4"/>
      <c r="RQO7" s="4"/>
      <c r="RQP7" s="4"/>
      <c r="RQQ7" s="4"/>
      <c r="RQR7" s="4"/>
      <c r="RQS7" s="4"/>
      <c r="RQT7" s="4"/>
      <c r="RQU7" s="4"/>
      <c r="RQV7" s="4"/>
      <c r="RQW7" s="4"/>
      <c r="RQX7" s="4"/>
      <c r="RQY7" s="4"/>
      <c r="RQZ7" s="4"/>
      <c r="RRA7" s="4"/>
      <c r="RRB7" s="4"/>
      <c r="RRC7" s="4"/>
      <c r="RRD7" s="4"/>
      <c r="RRE7" s="4"/>
      <c r="RRF7" s="4"/>
      <c r="RRG7" s="4"/>
      <c r="RRH7" s="4"/>
      <c r="RRI7" s="4"/>
      <c r="RRJ7" s="4"/>
      <c r="RRK7" s="4"/>
      <c r="RRL7" s="4"/>
      <c r="RRM7" s="4"/>
      <c r="RRN7" s="4"/>
      <c r="RRO7" s="4"/>
      <c r="RRP7" s="4"/>
      <c r="RRQ7" s="4"/>
      <c r="RRR7" s="4"/>
      <c r="RRS7" s="4"/>
      <c r="RRT7" s="4"/>
      <c r="RRU7" s="4"/>
      <c r="RRV7" s="4"/>
      <c r="RRW7" s="4"/>
      <c r="RRX7" s="4"/>
      <c r="RRY7" s="4"/>
      <c r="RRZ7" s="4"/>
      <c r="RSA7" s="4"/>
      <c r="RSB7" s="4"/>
      <c r="RSC7" s="4"/>
      <c r="RSD7" s="4"/>
      <c r="RSE7" s="4"/>
      <c r="RSF7" s="4"/>
      <c r="RSG7" s="4"/>
      <c r="RSH7" s="4"/>
      <c r="RSI7" s="4"/>
      <c r="RSJ7" s="4"/>
      <c r="RSK7" s="4"/>
      <c r="RSL7" s="4"/>
      <c r="RSM7" s="4"/>
      <c r="RSN7" s="4"/>
      <c r="RSO7" s="4"/>
      <c r="RSP7" s="4"/>
      <c r="RSQ7" s="4"/>
      <c r="RSR7" s="4"/>
      <c r="RSS7" s="4"/>
      <c r="RST7" s="4"/>
      <c r="RSU7" s="4"/>
      <c r="RSV7" s="4"/>
      <c r="RSW7" s="4"/>
      <c r="RSX7" s="4"/>
      <c r="RSY7" s="4"/>
      <c r="RSZ7" s="4"/>
      <c r="RTA7" s="4"/>
      <c r="RTB7" s="4"/>
      <c r="RTC7" s="4"/>
      <c r="RTD7" s="4"/>
      <c r="RTE7" s="4"/>
      <c r="RTF7" s="4"/>
      <c r="RTG7" s="4"/>
      <c r="RTH7" s="4"/>
      <c r="RTI7" s="4"/>
      <c r="RTJ7" s="4"/>
      <c r="RTK7" s="4"/>
      <c r="RTL7" s="4"/>
      <c r="RTM7" s="4"/>
      <c r="RTN7" s="4"/>
      <c r="RTO7" s="4"/>
      <c r="RTP7" s="4"/>
      <c r="RTQ7" s="4"/>
      <c r="RTR7" s="4"/>
      <c r="RTS7" s="4"/>
      <c r="RTT7" s="4"/>
      <c r="RTU7" s="4"/>
      <c r="RTV7" s="4"/>
      <c r="RTW7" s="4"/>
      <c r="RTX7" s="4"/>
      <c r="RTY7" s="4"/>
      <c r="RTZ7" s="4"/>
      <c r="RUA7" s="4"/>
      <c r="RUB7" s="4"/>
      <c r="RUC7" s="4"/>
      <c r="RUD7" s="4"/>
      <c r="RUE7" s="4"/>
      <c r="RUF7" s="4"/>
      <c r="RUG7" s="4"/>
      <c r="RUH7" s="4"/>
      <c r="RUI7" s="4"/>
      <c r="RUJ7" s="4"/>
      <c r="RUK7" s="4"/>
      <c r="RUL7" s="4"/>
      <c r="RUM7" s="4"/>
      <c r="RUN7" s="4"/>
      <c r="RUO7" s="4"/>
      <c r="RUP7" s="4"/>
      <c r="RUQ7" s="4"/>
      <c r="RUR7" s="4"/>
      <c r="RUS7" s="4"/>
      <c r="RUT7" s="4"/>
      <c r="RUU7" s="4"/>
      <c r="RUV7" s="4"/>
      <c r="RUW7" s="4"/>
      <c r="RUX7" s="4"/>
      <c r="RUY7" s="4"/>
      <c r="RUZ7" s="4"/>
      <c r="RVA7" s="4"/>
      <c r="RVB7" s="4"/>
      <c r="RVC7" s="4"/>
      <c r="RVD7" s="4"/>
      <c r="RVE7" s="4"/>
      <c r="RVF7" s="4"/>
      <c r="RVG7" s="4"/>
      <c r="RVH7" s="4"/>
      <c r="RVI7" s="4"/>
      <c r="RVJ7" s="4"/>
      <c r="RVK7" s="4"/>
      <c r="RVL7" s="4"/>
      <c r="RVM7" s="4"/>
      <c r="RVN7" s="4"/>
      <c r="RVO7" s="4"/>
      <c r="RVP7" s="4"/>
      <c r="RVQ7" s="4"/>
      <c r="RVR7" s="4"/>
      <c r="RVS7" s="4"/>
      <c r="RVT7" s="4"/>
      <c r="RVU7" s="4"/>
      <c r="RVV7" s="4"/>
      <c r="RVW7" s="4"/>
      <c r="RVX7" s="4"/>
      <c r="RVY7" s="4"/>
      <c r="RVZ7" s="4"/>
      <c r="RWA7" s="4"/>
      <c r="RWB7" s="4"/>
      <c r="RWC7" s="4"/>
      <c r="RWD7" s="4"/>
      <c r="RWE7" s="4"/>
      <c r="RWF7" s="4"/>
      <c r="RWG7" s="4"/>
      <c r="RWH7" s="4"/>
      <c r="RWI7" s="4"/>
      <c r="RWJ7" s="4"/>
      <c r="RWK7" s="4"/>
      <c r="RWL7" s="4"/>
      <c r="RWM7" s="4"/>
      <c r="RWN7" s="4"/>
      <c r="RWO7" s="4"/>
      <c r="RWP7" s="4"/>
      <c r="RWQ7" s="4"/>
      <c r="RWR7" s="4"/>
      <c r="RWS7" s="4"/>
      <c r="RWT7" s="4"/>
      <c r="RWU7" s="4"/>
      <c r="RWV7" s="4"/>
      <c r="RWW7" s="4"/>
      <c r="RWX7" s="4"/>
      <c r="RWY7" s="4"/>
      <c r="RWZ7" s="4"/>
      <c r="RXA7" s="4"/>
      <c r="RXB7" s="4"/>
      <c r="RXC7" s="4"/>
      <c r="RXD7" s="4"/>
      <c r="RXE7" s="4"/>
      <c r="RXF7" s="4"/>
      <c r="RXG7" s="4"/>
      <c r="RXH7" s="4"/>
      <c r="RXI7" s="4"/>
      <c r="RXJ7" s="4"/>
      <c r="RXK7" s="4"/>
      <c r="RXL7" s="4"/>
      <c r="RXM7" s="4"/>
      <c r="RXN7" s="4"/>
      <c r="RXO7" s="4"/>
      <c r="RXP7" s="4"/>
      <c r="RXQ7" s="4"/>
      <c r="RXR7" s="4"/>
      <c r="RXS7" s="4"/>
      <c r="RXT7" s="4"/>
      <c r="RXU7" s="4"/>
      <c r="RXV7" s="4"/>
      <c r="RXW7" s="4"/>
      <c r="RXX7" s="4"/>
      <c r="RXY7" s="4"/>
      <c r="RXZ7" s="4"/>
      <c r="RYA7" s="4"/>
      <c r="RYB7" s="4"/>
      <c r="RYC7" s="4"/>
      <c r="RYD7" s="4"/>
      <c r="RYE7" s="4"/>
      <c r="RYF7" s="4"/>
      <c r="RYG7" s="4"/>
      <c r="RYH7" s="4"/>
      <c r="RYI7" s="4"/>
      <c r="RYJ7" s="4"/>
      <c r="RYK7" s="4"/>
      <c r="RYL7" s="4"/>
      <c r="RYM7" s="4"/>
      <c r="RYN7" s="4"/>
      <c r="RYO7" s="4"/>
      <c r="RYP7" s="4"/>
      <c r="RYQ7" s="4"/>
      <c r="RYR7" s="4"/>
      <c r="RYS7" s="4"/>
      <c r="RYT7" s="4"/>
      <c r="RYU7" s="4"/>
      <c r="RYV7" s="4"/>
      <c r="RYW7" s="4"/>
      <c r="RYX7" s="4"/>
      <c r="RYY7" s="4"/>
      <c r="RYZ7" s="4"/>
      <c r="RZA7" s="4"/>
      <c r="RZB7" s="4"/>
      <c r="RZC7" s="4"/>
      <c r="RZD7" s="4"/>
      <c r="RZE7" s="4"/>
      <c r="RZF7" s="4"/>
      <c r="RZG7" s="4"/>
      <c r="RZH7" s="4"/>
      <c r="RZI7" s="4"/>
      <c r="RZJ7" s="4"/>
      <c r="RZK7" s="4"/>
      <c r="RZL7" s="4"/>
      <c r="RZM7" s="4"/>
      <c r="RZN7" s="4"/>
      <c r="RZO7" s="4"/>
      <c r="RZP7" s="4"/>
      <c r="RZQ7" s="4"/>
      <c r="RZR7" s="4"/>
      <c r="RZS7" s="4"/>
      <c r="RZT7" s="4"/>
      <c r="RZU7" s="4"/>
      <c r="RZV7" s="4"/>
      <c r="RZW7" s="4"/>
      <c r="RZX7" s="4"/>
      <c r="RZY7" s="4"/>
      <c r="RZZ7" s="4"/>
      <c r="SAA7" s="4"/>
      <c r="SAB7" s="4"/>
      <c r="SAC7" s="4"/>
      <c r="SAD7" s="4"/>
      <c r="SAE7" s="4"/>
      <c r="SAF7" s="4"/>
      <c r="SAG7" s="4"/>
      <c r="SAH7" s="4"/>
      <c r="SAI7" s="4"/>
      <c r="SAJ7" s="4"/>
      <c r="SAK7" s="4"/>
      <c r="SAL7" s="4"/>
      <c r="SAM7" s="4"/>
      <c r="SAN7" s="4"/>
      <c r="SAO7" s="4"/>
      <c r="SAP7" s="4"/>
      <c r="SAQ7" s="4"/>
      <c r="SAR7" s="4"/>
      <c r="SAS7" s="4"/>
      <c r="SAT7" s="4"/>
      <c r="SAU7" s="4"/>
      <c r="SAV7" s="4"/>
      <c r="SAW7" s="4"/>
      <c r="SAX7" s="4"/>
      <c r="SAY7" s="4"/>
      <c r="SAZ7" s="4"/>
      <c r="SBA7" s="4"/>
      <c r="SBB7" s="4"/>
      <c r="SBC7" s="4"/>
      <c r="SBD7" s="4"/>
      <c r="SBE7" s="4"/>
      <c r="SBF7" s="4"/>
      <c r="SBG7" s="4"/>
      <c r="SBH7" s="4"/>
      <c r="SBI7" s="4"/>
      <c r="SBJ7" s="4"/>
      <c r="SBK7" s="4"/>
      <c r="SBL7" s="4"/>
      <c r="SBM7" s="4"/>
      <c r="SBN7" s="4"/>
      <c r="SBO7" s="4"/>
      <c r="SBP7" s="4"/>
      <c r="SBQ7" s="4"/>
      <c r="SBR7" s="4"/>
      <c r="SBS7" s="4"/>
      <c r="SBT7" s="4"/>
      <c r="SBU7" s="4"/>
      <c r="SBV7" s="4"/>
      <c r="SBW7" s="4"/>
      <c r="SBX7" s="4"/>
      <c r="SBY7" s="4"/>
      <c r="SBZ7" s="4"/>
      <c r="SCA7" s="4"/>
      <c r="SCB7" s="4"/>
      <c r="SCC7" s="4"/>
      <c r="SCD7" s="4"/>
      <c r="SCE7" s="4"/>
      <c r="SCF7" s="4"/>
      <c r="SCG7" s="4"/>
      <c r="SCH7" s="4"/>
      <c r="SCI7" s="4"/>
      <c r="SCJ7" s="4"/>
      <c r="SCK7" s="4"/>
      <c r="SCL7" s="4"/>
      <c r="SCM7" s="4"/>
      <c r="SCN7" s="4"/>
      <c r="SCO7" s="4"/>
      <c r="SCP7" s="4"/>
      <c r="SCQ7" s="4"/>
      <c r="SCR7" s="4"/>
      <c r="SCS7" s="4"/>
      <c r="SCT7" s="4"/>
      <c r="SCU7" s="4"/>
      <c r="SCV7" s="4"/>
      <c r="SCW7" s="4"/>
      <c r="SCX7" s="4"/>
      <c r="SCY7" s="4"/>
      <c r="SCZ7" s="4"/>
      <c r="SDA7" s="4"/>
      <c r="SDB7" s="4"/>
      <c r="SDC7" s="4"/>
      <c r="SDD7" s="4"/>
      <c r="SDE7" s="4"/>
      <c r="SDF7" s="4"/>
      <c r="SDG7" s="4"/>
      <c r="SDH7" s="4"/>
      <c r="SDI7" s="4"/>
      <c r="SDJ7" s="4"/>
      <c r="SDK7" s="4"/>
      <c r="SDL7" s="4"/>
      <c r="SDM7" s="4"/>
      <c r="SDN7" s="4"/>
      <c r="SDO7" s="4"/>
      <c r="SDP7" s="4"/>
      <c r="SDQ7" s="4"/>
      <c r="SDR7" s="4"/>
      <c r="SDS7" s="4"/>
      <c r="SDT7" s="4"/>
      <c r="SDU7" s="4"/>
      <c r="SDV7" s="4"/>
      <c r="SDW7" s="4"/>
      <c r="SDX7" s="4"/>
      <c r="SDY7" s="4"/>
      <c r="SDZ7" s="4"/>
      <c r="SEA7" s="4"/>
      <c r="SEB7" s="4"/>
      <c r="SEC7" s="4"/>
      <c r="SED7" s="4"/>
      <c r="SEE7" s="4"/>
      <c r="SEF7" s="4"/>
      <c r="SEG7" s="4"/>
      <c r="SEH7" s="4"/>
      <c r="SEI7" s="4"/>
      <c r="SEJ7" s="4"/>
      <c r="SEK7" s="4"/>
      <c r="SEL7" s="4"/>
      <c r="SEM7" s="4"/>
      <c r="SEN7" s="4"/>
      <c r="SEO7" s="4"/>
      <c r="SEP7" s="4"/>
      <c r="SEQ7" s="4"/>
      <c r="SER7" s="4"/>
      <c r="SES7" s="4"/>
      <c r="SET7" s="4"/>
      <c r="SEU7" s="4"/>
      <c r="SEV7" s="4"/>
      <c r="SEW7" s="4"/>
      <c r="SEX7" s="4"/>
      <c r="SEY7" s="4"/>
      <c r="SEZ7" s="4"/>
      <c r="SFA7" s="4"/>
      <c r="SFB7" s="4"/>
      <c r="SFC7" s="4"/>
      <c r="SFD7" s="4"/>
      <c r="SFE7" s="4"/>
      <c r="SFF7" s="4"/>
      <c r="SFG7" s="4"/>
      <c r="SFH7" s="4"/>
      <c r="SFI7" s="4"/>
      <c r="SFJ7" s="4"/>
      <c r="SFK7" s="4"/>
      <c r="SFL7" s="4"/>
      <c r="SFM7" s="4"/>
      <c r="SFN7" s="4"/>
      <c r="SFO7" s="4"/>
      <c r="SFP7" s="4"/>
      <c r="SFQ7" s="4"/>
      <c r="SFR7" s="4"/>
      <c r="SFS7" s="4"/>
      <c r="SFT7" s="4"/>
      <c r="SFU7" s="4"/>
      <c r="SFV7" s="4"/>
      <c r="SFW7" s="4"/>
      <c r="SFX7" s="4"/>
      <c r="SFY7" s="4"/>
      <c r="SFZ7" s="4"/>
      <c r="SGA7" s="4"/>
      <c r="SGB7" s="4"/>
      <c r="SGC7" s="4"/>
      <c r="SGD7" s="4"/>
      <c r="SGE7" s="4"/>
      <c r="SGF7" s="4"/>
      <c r="SGG7" s="4"/>
      <c r="SGH7" s="4"/>
      <c r="SGI7" s="4"/>
      <c r="SGJ7" s="4"/>
      <c r="SGK7" s="4"/>
      <c r="SGL7" s="4"/>
      <c r="SGM7" s="4"/>
      <c r="SGN7" s="4"/>
      <c r="SGO7" s="4"/>
      <c r="SGP7" s="4"/>
      <c r="SGQ7" s="4"/>
      <c r="SGR7" s="4"/>
      <c r="SGS7" s="4"/>
      <c r="SGT7" s="4"/>
      <c r="SGU7" s="4"/>
      <c r="SGV7" s="4"/>
      <c r="SGW7" s="4"/>
      <c r="SGX7" s="4"/>
      <c r="SGY7" s="4"/>
      <c r="SGZ7" s="4"/>
      <c r="SHA7" s="4"/>
      <c r="SHB7" s="4"/>
      <c r="SHC7" s="4"/>
      <c r="SHD7" s="4"/>
      <c r="SHE7" s="4"/>
      <c r="SHF7" s="4"/>
      <c r="SHG7" s="4"/>
      <c r="SHH7" s="4"/>
      <c r="SHI7" s="4"/>
      <c r="SHJ7" s="4"/>
      <c r="SHK7" s="4"/>
      <c r="SHL7" s="4"/>
      <c r="SHM7" s="4"/>
      <c r="SHN7" s="4"/>
      <c r="SHO7" s="4"/>
      <c r="SHP7" s="4"/>
      <c r="SHQ7" s="4"/>
      <c r="SHR7" s="4"/>
      <c r="SHS7" s="4"/>
      <c r="SHT7" s="4"/>
      <c r="SHU7" s="4"/>
      <c r="SHV7" s="4"/>
      <c r="SHW7" s="4"/>
      <c r="SHX7" s="4"/>
      <c r="SHY7" s="4"/>
      <c r="SHZ7" s="4"/>
      <c r="SIA7" s="4"/>
      <c r="SIB7" s="4"/>
      <c r="SIC7" s="4"/>
      <c r="SID7" s="4"/>
      <c r="SIE7" s="4"/>
      <c r="SIF7" s="4"/>
      <c r="SIG7" s="4"/>
      <c r="SIH7" s="4"/>
      <c r="SII7" s="4"/>
      <c r="SIJ7" s="4"/>
      <c r="SIK7" s="4"/>
      <c r="SIL7" s="4"/>
      <c r="SIM7" s="4"/>
      <c r="SIN7" s="4"/>
      <c r="SIO7" s="4"/>
      <c r="SIP7" s="4"/>
      <c r="SIQ7" s="4"/>
      <c r="SIR7" s="4"/>
      <c r="SIS7" s="4"/>
      <c r="SIT7" s="4"/>
      <c r="SIU7" s="4"/>
      <c r="SIV7" s="4"/>
      <c r="SIW7" s="4"/>
      <c r="SIX7" s="4"/>
      <c r="SIY7" s="4"/>
      <c r="SIZ7" s="4"/>
      <c r="SJA7" s="4"/>
      <c r="SJB7" s="4"/>
      <c r="SJC7" s="4"/>
      <c r="SJD7" s="4"/>
      <c r="SJE7" s="4"/>
      <c r="SJF7" s="4"/>
      <c r="SJG7" s="4"/>
      <c r="SJH7" s="4"/>
      <c r="SJI7" s="4"/>
      <c r="SJJ7" s="4"/>
      <c r="SJK7" s="4"/>
      <c r="SJL7" s="4"/>
      <c r="SJM7" s="4"/>
      <c r="SJN7" s="4"/>
      <c r="SJO7" s="4"/>
      <c r="SJP7" s="4"/>
      <c r="SJQ7" s="4"/>
      <c r="SJR7" s="4"/>
      <c r="SJS7" s="4"/>
      <c r="SJT7" s="4"/>
      <c r="SJU7" s="4"/>
      <c r="SJV7" s="4"/>
      <c r="SJW7" s="4"/>
      <c r="SJX7" s="4"/>
      <c r="SJY7" s="4"/>
      <c r="SJZ7" s="4"/>
      <c r="SKA7" s="4"/>
      <c r="SKB7" s="4"/>
      <c r="SKC7" s="4"/>
      <c r="SKD7" s="4"/>
      <c r="SKE7" s="4"/>
      <c r="SKF7" s="4"/>
      <c r="SKG7" s="4"/>
      <c r="SKH7" s="4"/>
      <c r="SKI7" s="4"/>
      <c r="SKJ7" s="4"/>
      <c r="SKK7" s="4"/>
      <c r="SKL7" s="4"/>
      <c r="SKM7" s="4"/>
      <c r="SKN7" s="4"/>
      <c r="SKO7" s="4"/>
      <c r="SKP7" s="4"/>
      <c r="SKQ7" s="4"/>
      <c r="SKR7" s="4"/>
      <c r="SKS7" s="4"/>
      <c r="SKT7" s="4"/>
      <c r="SKU7" s="4"/>
      <c r="SKV7" s="4"/>
      <c r="SKW7" s="4"/>
      <c r="SKX7" s="4"/>
      <c r="SKY7" s="4"/>
      <c r="SKZ7" s="4"/>
      <c r="SLA7" s="4"/>
      <c r="SLB7" s="4"/>
      <c r="SLC7" s="4"/>
      <c r="SLD7" s="4"/>
      <c r="SLE7" s="4"/>
      <c r="SLF7" s="4"/>
      <c r="SLG7" s="4"/>
      <c r="SLH7" s="4"/>
      <c r="SLI7" s="4"/>
      <c r="SLJ7" s="4"/>
      <c r="SLK7" s="4"/>
      <c r="SLL7" s="4"/>
      <c r="SLM7" s="4"/>
      <c r="SLN7" s="4"/>
      <c r="SLO7" s="4"/>
      <c r="SLP7" s="4"/>
      <c r="SLQ7" s="4"/>
      <c r="SLR7" s="4"/>
      <c r="SLS7" s="4"/>
      <c r="SLT7" s="4"/>
      <c r="SLU7" s="4"/>
      <c r="SLV7" s="4"/>
      <c r="SLW7" s="4"/>
      <c r="SLX7" s="4"/>
      <c r="SLY7" s="4"/>
      <c r="SLZ7" s="4"/>
      <c r="SMA7" s="4"/>
      <c r="SMB7" s="4"/>
      <c r="SMC7" s="4"/>
      <c r="SMD7" s="4"/>
      <c r="SME7" s="4"/>
      <c r="SMF7" s="4"/>
      <c r="SMG7" s="4"/>
      <c r="SMH7" s="4"/>
      <c r="SMI7" s="4"/>
      <c r="SMJ7" s="4"/>
      <c r="SMK7" s="4"/>
      <c r="SML7" s="4"/>
      <c r="SMM7" s="4"/>
      <c r="SMN7" s="4"/>
      <c r="SMO7" s="4"/>
      <c r="SMP7" s="4"/>
      <c r="SMQ7" s="4"/>
      <c r="SMR7" s="4"/>
      <c r="SMS7" s="4"/>
      <c r="SMT7" s="4"/>
      <c r="SMU7" s="4"/>
      <c r="SMV7" s="4"/>
      <c r="SMW7" s="4"/>
      <c r="SMX7" s="4"/>
      <c r="SMY7" s="4"/>
      <c r="SMZ7" s="4"/>
      <c r="SNA7" s="4"/>
      <c r="SNB7" s="4"/>
      <c r="SNC7" s="4"/>
      <c r="SND7" s="4"/>
      <c r="SNE7" s="4"/>
      <c r="SNF7" s="4"/>
      <c r="SNG7" s="4"/>
      <c r="SNH7" s="4"/>
      <c r="SNI7" s="4"/>
      <c r="SNJ7" s="4"/>
      <c r="SNK7" s="4"/>
      <c r="SNL7" s="4"/>
      <c r="SNM7" s="4"/>
      <c r="SNN7" s="4"/>
      <c r="SNO7" s="4"/>
      <c r="SNP7" s="4"/>
      <c r="SNQ7" s="4"/>
      <c r="SNR7" s="4"/>
      <c r="SNS7" s="4"/>
      <c r="SNT7" s="4"/>
      <c r="SNU7" s="4"/>
      <c r="SNV7" s="4"/>
      <c r="SNW7" s="4"/>
      <c r="SNX7" s="4"/>
      <c r="SNY7" s="4"/>
      <c r="SNZ7" s="4"/>
      <c r="SOA7" s="4"/>
      <c r="SOB7" s="4"/>
      <c r="SOC7" s="4"/>
      <c r="SOD7" s="4"/>
      <c r="SOE7" s="4"/>
      <c r="SOF7" s="4"/>
      <c r="SOG7" s="4"/>
      <c r="SOH7" s="4"/>
      <c r="SOI7" s="4"/>
      <c r="SOJ7" s="4"/>
      <c r="SOK7" s="4"/>
      <c r="SOL7" s="4"/>
      <c r="SOM7" s="4"/>
      <c r="SON7" s="4"/>
      <c r="SOO7" s="4"/>
      <c r="SOP7" s="4"/>
      <c r="SOQ7" s="4"/>
      <c r="SOR7" s="4"/>
      <c r="SOS7" s="4"/>
      <c r="SOT7" s="4"/>
      <c r="SOU7" s="4"/>
      <c r="SOV7" s="4"/>
      <c r="SOW7" s="4"/>
      <c r="SOX7" s="4"/>
      <c r="SOY7" s="4"/>
      <c r="SOZ7" s="4"/>
      <c r="SPA7" s="4"/>
      <c r="SPB7" s="4"/>
      <c r="SPC7" s="4"/>
      <c r="SPD7" s="4"/>
      <c r="SPE7" s="4"/>
      <c r="SPF7" s="4"/>
      <c r="SPG7" s="4"/>
      <c r="SPH7" s="4"/>
      <c r="SPI7" s="4"/>
      <c r="SPJ7" s="4"/>
      <c r="SPK7" s="4"/>
      <c r="SPL7" s="4"/>
      <c r="SPM7" s="4"/>
      <c r="SPN7" s="4"/>
      <c r="SPO7" s="4"/>
      <c r="SPP7" s="4"/>
      <c r="SPQ7" s="4"/>
      <c r="SPR7" s="4"/>
      <c r="SPS7" s="4"/>
      <c r="SPT7" s="4"/>
      <c r="SPU7" s="4"/>
      <c r="SPV7" s="4"/>
      <c r="SPW7" s="4"/>
      <c r="SPX7" s="4"/>
      <c r="SPY7" s="4"/>
      <c r="SPZ7" s="4"/>
      <c r="SQA7" s="4"/>
      <c r="SQB7" s="4"/>
      <c r="SQC7" s="4"/>
      <c r="SQD7" s="4"/>
      <c r="SQE7" s="4"/>
      <c r="SQF7" s="4"/>
      <c r="SQG7" s="4"/>
      <c r="SQH7" s="4"/>
      <c r="SQI7" s="4"/>
      <c r="SQJ7" s="4"/>
      <c r="SQK7" s="4"/>
      <c r="SQL7" s="4"/>
      <c r="SQM7" s="4"/>
      <c r="SQN7" s="4"/>
      <c r="SQO7" s="4"/>
      <c r="SQP7" s="4"/>
      <c r="SQQ7" s="4"/>
      <c r="SQR7" s="4"/>
      <c r="SQS7" s="4"/>
      <c r="SQT7" s="4"/>
      <c r="SQU7" s="4"/>
      <c r="SQV7" s="4"/>
      <c r="SQW7" s="4"/>
      <c r="SQX7" s="4"/>
      <c r="SQY7" s="4"/>
      <c r="SQZ7" s="4"/>
      <c r="SRA7" s="4"/>
      <c r="SRB7" s="4"/>
      <c r="SRC7" s="4"/>
      <c r="SRD7" s="4"/>
      <c r="SRE7" s="4"/>
      <c r="SRF7" s="4"/>
      <c r="SRG7" s="4"/>
      <c r="SRH7" s="4"/>
      <c r="SRI7" s="4"/>
      <c r="SRJ7" s="4"/>
      <c r="SRK7" s="4"/>
      <c r="SRL7" s="4"/>
      <c r="SRM7" s="4"/>
      <c r="SRN7" s="4"/>
      <c r="SRO7" s="4"/>
      <c r="SRP7" s="4"/>
      <c r="SRQ7" s="4"/>
      <c r="SRR7" s="4"/>
      <c r="SRS7" s="4"/>
      <c r="SRT7" s="4"/>
      <c r="SRU7" s="4"/>
      <c r="SRV7" s="4"/>
      <c r="SRW7" s="4"/>
      <c r="SRX7" s="4"/>
      <c r="SRY7" s="4"/>
      <c r="SRZ7" s="4"/>
      <c r="SSA7" s="4"/>
      <c r="SSB7" s="4"/>
      <c r="SSC7" s="4"/>
      <c r="SSD7" s="4"/>
      <c r="SSE7" s="4"/>
      <c r="SSF7" s="4"/>
      <c r="SSG7" s="4"/>
      <c r="SSH7" s="4"/>
      <c r="SSI7" s="4"/>
      <c r="SSJ7" s="4"/>
      <c r="SSK7" s="4"/>
      <c r="SSL7" s="4"/>
      <c r="SSM7" s="4"/>
      <c r="SSN7" s="4"/>
      <c r="SSO7" s="4"/>
      <c r="SSP7" s="4"/>
      <c r="SSQ7" s="4"/>
      <c r="SSR7" s="4"/>
      <c r="SSS7" s="4"/>
      <c r="SST7" s="4"/>
      <c r="SSU7" s="4"/>
      <c r="SSV7" s="4"/>
      <c r="SSW7" s="4"/>
      <c r="SSX7" s="4"/>
      <c r="SSY7" s="4"/>
      <c r="SSZ7" s="4"/>
      <c r="STA7" s="4"/>
      <c r="STB7" s="4"/>
      <c r="STC7" s="4"/>
      <c r="STD7" s="4"/>
      <c r="STE7" s="4"/>
      <c r="STF7" s="4"/>
      <c r="STG7" s="4"/>
      <c r="STH7" s="4"/>
      <c r="STI7" s="4"/>
      <c r="STJ7" s="4"/>
      <c r="STK7" s="4"/>
      <c r="STL7" s="4"/>
      <c r="STM7" s="4"/>
      <c r="STN7" s="4"/>
      <c r="STO7" s="4"/>
      <c r="STP7" s="4"/>
      <c r="STQ7" s="4"/>
      <c r="STR7" s="4"/>
      <c r="STS7" s="4"/>
      <c r="STT7" s="4"/>
      <c r="STU7" s="4"/>
      <c r="STV7" s="4"/>
      <c r="STW7" s="4"/>
      <c r="STX7" s="4"/>
      <c r="STY7" s="4"/>
      <c r="STZ7" s="4"/>
      <c r="SUA7" s="4"/>
      <c r="SUB7" s="4"/>
      <c r="SUC7" s="4"/>
      <c r="SUD7" s="4"/>
      <c r="SUE7" s="4"/>
      <c r="SUF7" s="4"/>
      <c r="SUG7" s="4"/>
      <c r="SUH7" s="4"/>
      <c r="SUI7" s="4"/>
      <c r="SUJ7" s="4"/>
      <c r="SUK7" s="4"/>
      <c r="SUL7" s="4"/>
      <c r="SUM7" s="4"/>
      <c r="SUN7" s="4"/>
      <c r="SUO7" s="4"/>
      <c r="SUP7" s="4"/>
      <c r="SUQ7" s="4"/>
      <c r="SUR7" s="4"/>
      <c r="SUS7" s="4"/>
      <c r="SUT7" s="4"/>
      <c r="SUU7" s="4"/>
      <c r="SUV7" s="4"/>
      <c r="SUW7" s="4"/>
      <c r="SUX7" s="4"/>
      <c r="SUY7" s="4"/>
      <c r="SUZ7" s="4"/>
      <c r="SVA7" s="4"/>
      <c r="SVB7" s="4"/>
      <c r="SVC7" s="4"/>
      <c r="SVD7" s="4"/>
      <c r="SVE7" s="4"/>
      <c r="SVF7" s="4"/>
      <c r="SVG7" s="4"/>
      <c r="SVH7" s="4"/>
      <c r="SVI7" s="4"/>
      <c r="SVJ7" s="4"/>
      <c r="SVK7" s="4"/>
      <c r="SVL7" s="4"/>
      <c r="SVM7" s="4"/>
      <c r="SVN7" s="4"/>
      <c r="SVO7" s="4"/>
      <c r="SVP7" s="4"/>
      <c r="SVQ7" s="4"/>
      <c r="SVR7" s="4"/>
      <c r="SVS7" s="4"/>
      <c r="SVT7" s="4"/>
      <c r="SVU7" s="4"/>
      <c r="SVV7" s="4"/>
      <c r="SVW7" s="4"/>
      <c r="SVX7" s="4"/>
      <c r="SVY7" s="4"/>
      <c r="SVZ7" s="4"/>
      <c r="SWA7" s="4"/>
      <c r="SWB7" s="4"/>
      <c r="SWC7" s="4"/>
      <c r="SWD7" s="4"/>
      <c r="SWE7" s="4"/>
      <c r="SWF7" s="4"/>
      <c r="SWG7" s="4"/>
      <c r="SWH7" s="4"/>
      <c r="SWI7" s="4"/>
      <c r="SWJ7" s="4"/>
      <c r="SWK7" s="4"/>
      <c r="SWL7" s="4"/>
      <c r="SWM7" s="4"/>
      <c r="SWN7" s="4"/>
      <c r="SWO7" s="4"/>
      <c r="SWP7" s="4"/>
      <c r="SWQ7" s="4"/>
      <c r="SWR7" s="4"/>
      <c r="SWS7" s="4"/>
      <c r="SWT7" s="4"/>
      <c r="SWU7" s="4"/>
      <c r="SWV7" s="4"/>
      <c r="SWW7" s="4"/>
      <c r="SWX7" s="4"/>
      <c r="SWY7" s="4"/>
      <c r="SWZ7" s="4"/>
      <c r="SXA7" s="4"/>
      <c r="SXB7" s="4"/>
      <c r="SXC7" s="4"/>
      <c r="SXD7" s="4"/>
      <c r="SXE7" s="4"/>
      <c r="SXF7" s="4"/>
      <c r="SXG7" s="4"/>
      <c r="SXH7" s="4"/>
      <c r="SXI7" s="4"/>
      <c r="SXJ7" s="4"/>
      <c r="SXK7" s="4"/>
      <c r="SXL7" s="4"/>
      <c r="SXM7" s="4"/>
      <c r="SXN7" s="4"/>
      <c r="SXO7" s="4"/>
      <c r="SXP7" s="4"/>
      <c r="SXQ7" s="4"/>
      <c r="SXR7" s="4"/>
      <c r="SXS7" s="4"/>
      <c r="SXT7" s="4"/>
      <c r="SXU7" s="4"/>
      <c r="SXV7" s="4"/>
      <c r="SXW7" s="4"/>
      <c r="SXX7" s="4"/>
      <c r="SXY7" s="4"/>
      <c r="SXZ7" s="4"/>
      <c r="SYA7" s="4"/>
      <c r="SYB7" s="4"/>
      <c r="SYC7" s="4"/>
      <c r="SYD7" s="4"/>
      <c r="SYE7" s="4"/>
      <c r="SYF7" s="4"/>
      <c r="SYG7" s="4"/>
      <c r="SYH7" s="4"/>
      <c r="SYI7" s="4"/>
      <c r="SYJ7" s="4"/>
      <c r="SYK7" s="4"/>
      <c r="SYL7" s="4"/>
      <c r="SYM7" s="4"/>
      <c r="SYN7" s="4"/>
      <c r="SYO7" s="4"/>
      <c r="SYP7" s="4"/>
      <c r="SYQ7" s="4"/>
      <c r="SYR7" s="4"/>
      <c r="SYS7" s="4"/>
      <c r="SYT7" s="4"/>
      <c r="SYU7" s="4"/>
      <c r="SYV7" s="4"/>
      <c r="SYW7" s="4"/>
      <c r="SYX7" s="4"/>
      <c r="SYY7" s="4"/>
      <c r="SYZ7" s="4"/>
      <c r="SZA7" s="4"/>
      <c r="SZB7" s="4"/>
      <c r="SZC7" s="4"/>
      <c r="SZD7" s="4"/>
      <c r="SZE7" s="4"/>
      <c r="SZF7" s="4"/>
      <c r="SZG7" s="4"/>
      <c r="SZH7" s="4"/>
      <c r="SZI7" s="4"/>
      <c r="SZJ7" s="4"/>
      <c r="SZK7" s="4"/>
      <c r="SZL7" s="4"/>
      <c r="SZM7" s="4"/>
      <c r="SZN7" s="4"/>
      <c r="SZO7" s="4"/>
      <c r="SZP7" s="4"/>
      <c r="SZQ7" s="4"/>
      <c r="SZR7" s="4"/>
      <c r="SZS7" s="4"/>
      <c r="SZT7" s="4"/>
      <c r="SZU7" s="4"/>
      <c r="SZV7" s="4"/>
      <c r="SZW7" s="4"/>
      <c r="SZX7" s="4"/>
      <c r="SZY7" s="4"/>
      <c r="SZZ7" s="4"/>
      <c r="TAA7" s="4"/>
      <c r="TAB7" s="4"/>
      <c r="TAC7" s="4"/>
      <c r="TAD7" s="4"/>
      <c r="TAE7" s="4"/>
      <c r="TAF7" s="4"/>
      <c r="TAG7" s="4"/>
      <c r="TAH7" s="4"/>
      <c r="TAI7" s="4"/>
      <c r="TAJ7" s="4"/>
      <c r="TAK7" s="4"/>
      <c r="TAL7" s="4"/>
      <c r="TAM7" s="4"/>
      <c r="TAN7" s="4"/>
      <c r="TAO7" s="4"/>
      <c r="TAP7" s="4"/>
      <c r="TAQ7" s="4"/>
      <c r="TAR7" s="4"/>
      <c r="TAS7" s="4"/>
      <c r="TAT7" s="4"/>
      <c r="TAU7" s="4"/>
      <c r="TAV7" s="4"/>
      <c r="TAW7" s="4"/>
      <c r="TAX7" s="4"/>
      <c r="TAY7" s="4"/>
      <c r="TAZ7" s="4"/>
      <c r="TBA7" s="4"/>
      <c r="TBB7" s="4"/>
      <c r="TBC7" s="4"/>
      <c r="TBD7" s="4"/>
      <c r="TBE7" s="4"/>
      <c r="TBF7" s="4"/>
      <c r="TBG7" s="4"/>
      <c r="TBH7" s="4"/>
      <c r="TBI7" s="4"/>
      <c r="TBJ7" s="4"/>
      <c r="TBK7" s="4"/>
      <c r="TBL7" s="4"/>
      <c r="TBM7" s="4"/>
      <c r="TBN7" s="4"/>
      <c r="TBO7" s="4"/>
      <c r="TBP7" s="4"/>
      <c r="TBQ7" s="4"/>
      <c r="TBR7" s="4"/>
      <c r="TBS7" s="4"/>
      <c r="TBT7" s="4"/>
      <c r="TBU7" s="4"/>
      <c r="TBV7" s="4"/>
      <c r="TBW7" s="4"/>
      <c r="TBX7" s="4"/>
      <c r="TBY7" s="4"/>
      <c r="TBZ7" s="4"/>
      <c r="TCA7" s="4"/>
      <c r="TCB7" s="4"/>
      <c r="TCC7" s="4"/>
      <c r="TCD7" s="4"/>
      <c r="TCE7" s="4"/>
      <c r="TCF7" s="4"/>
      <c r="TCG7" s="4"/>
      <c r="TCH7" s="4"/>
      <c r="TCI7" s="4"/>
      <c r="TCJ7" s="4"/>
      <c r="TCK7" s="4"/>
      <c r="TCL7" s="4"/>
      <c r="TCM7" s="4"/>
      <c r="TCN7" s="4"/>
      <c r="TCO7" s="4"/>
      <c r="TCP7" s="4"/>
      <c r="TCQ7" s="4"/>
      <c r="TCR7" s="4"/>
      <c r="TCS7" s="4"/>
      <c r="TCT7" s="4"/>
      <c r="TCU7" s="4"/>
      <c r="TCV7" s="4"/>
      <c r="TCW7" s="4"/>
      <c r="TCX7" s="4"/>
      <c r="TCY7" s="4"/>
      <c r="TCZ7" s="4"/>
      <c r="TDA7" s="4"/>
      <c r="TDB7" s="4"/>
      <c r="TDC7" s="4"/>
      <c r="TDD7" s="4"/>
      <c r="TDE7" s="4"/>
      <c r="TDF7" s="4"/>
      <c r="TDG7" s="4"/>
      <c r="TDH7" s="4"/>
      <c r="TDI7" s="4"/>
      <c r="TDJ7" s="4"/>
      <c r="TDK7" s="4"/>
      <c r="TDL7" s="4"/>
      <c r="TDM7" s="4"/>
      <c r="TDN7" s="4"/>
      <c r="TDO7" s="4"/>
      <c r="TDP7" s="4"/>
      <c r="TDQ7" s="4"/>
      <c r="TDR7" s="4"/>
      <c r="TDS7" s="4"/>
      <c r="TDT7" s="4"/>
      <c r="TDU7" s="4"/>
      <c r="TDV7" s="4"/>
      <c r="TDW7" s="4"/>
      <c r="TDX7" s="4"/>
      <c r="TDY7" s="4"/>
      <c r="TDZ7" s="4"/>
      <c r="TEA7" s="4"/>
      <c r="TEB7" s="4"/>
      <c r="TEC7" s="4"/>
      <c r="TED7" s="4"/>
      <c r="TEE7" s="4"/>
      <c r="TEF7" s="4"/>
      <c r="TEG7" s="4"/>
      <c r="TEH7" s="4"/>
      <c r="TEI7" s="4"/>
      <c r="TEJ7" s="4"/>
      <c r="TEK7" s="4"/>
      <c r="TEL7" s="4"/>
      <c r="TEM7" s="4"/>
      <c r="TEN7" s="4"/>
      <c r="TEO7" s="4"/>
      <c r="TEP7" s="4"/>
      <c r="TEQ7" s="4"/>
      <c r="TER7" s="4"/>
      <c r="TES7" s="4"/>
      <c r="TET7" s="4"/>
      <c r="TEU7" s="4"/>
      <c r="TEV7" s="4"/>
      <c r="TEW7" s="4"/>
      <c r="TEX7" s="4"/>
      <c r="TEY7" s="4"/>
      <c r="TEZ7" s="4"/>
      <c r="TFA7" s="4"/>
      <c r="TFB7" s="4"/>
      <c r="TFC7" s="4"/>
      <c r="TFD7" s="4"/>
      <c r="TFE7" s="4"/>
      <c r="TFF7" s="4"/>
      <c r="TFG7" s="4"/>
      <c r="TFH7" s="4"/>
      <c r="TFI7" s="4"/>
      <c r="TFJ7" s="4"/>
      <c r="TFK7" s="4"/>
      <c r="TFL7" s="4"/>
      <c r="TFM7" s="4"/>
      <c r="TFN7" s="4"/>
      <c r="TFO7" s="4"/>
      <c r="TFP7" s="4"/>
      <c r="TFQ7" s="4"/>
      <c r="TFR7" s="4"/>
      <c r="TFS7" s="4"/>
      <c r="TFT7" s="4"/>
      <c r="TFU7" s="4"/>
      <c r="TFV7" s="4"/>
      <c r="TFW7" s="4"/>
      <c r="TFX7" s="4"/>
      <c r="TFY7" s="4"/>
      <c r="TFZ7" s="4"/>
      <c r="TGA7" s="4"/>
      <c r="TGB7" s="4"/>
      <c r="TGC7" s="4"/>
      <c r="TGD7" s="4"/>
      <c r="TGE7" s="4"/>
      <c r="TGF7" s="4"/>
      <c r="TGG7" s="4"/>
      <c r="TGH7" s="4"/>
      <c r="TGI7" s="4"/>
      <c r="TGJ7" s="4"/>
      <c r="TGK7" s="4"/>
      <c r="TGL7" s="4"/>
      <c r="TGM7" s="4"/>
      <c r="TGN7" s="4"/>
      <c r="TGO7" s="4"/>
      <c r="TGP7" s="4"/>
      <c r="TGQ7" s="4"/>
      <c r="TGR7" s="4"/>
      <c r="TGS7" s="4"/>
      <c r="TGT7" s="4"/>
      <c r="TGU7" s="4"/>
      <c r="TGV7" s="4"/>
      <c r="TGW7" s="4"/>
      <c r="TGX7" s="4"/>
      <c r="TGY7" s="4"/>
      <c r="TGZ7" s="4"/>
      <c r="THA7" s="4"/>
      <c r="THB7" s="4"/>
      <c r="THC7" s="4"/>
      <c r="THD7" s="4"/>
      <c r="THE7" s="4"/>
      <c r="THF7" s="4"/>
      <c r="THG7" s="4"/>
      <c r="THH7" s="4"/>
      <c r="THI7" s="4"/>
      <c r="THJ7" s="4"/>
      <c r="THK7" s="4"/>
      <c r="THL7" s="4"/>
      <c r="THM7" s="4"/>
      <c r="THN7" s="4"/>
      <c r="THO7" s="4"/>
      <c r="THP7" s="4"/>
      <c r="THQ7" s="4"/>
      <c r="THR7" s="4"/>
      <c r="THS7" s="4"/>
      <c r="THT7" s="4"/>
      <c r="THU7" s="4"/>
      <c r="THV7" s="4"/>
      <c r="THW7" s="4"/>
      <c r="THX7" s="4"/>
      <c r="THY7" s="4"/>
      <c r="THZ7" s="4"/>
      <c r="TIA7" s="4"/>
      <c r="TIB7" s="4"/>
      <c r="TIC7" s="4"/>
      <c r="TID7" s="4"/>
      <c r="TIE7" s="4"/>
      <c r="TIF7" s="4"/>
      <c r="TIG7" s="4"/>
      <c r="TIH7" s="4"/>
      <c r="TII7" s="4"/>
      <c r="TIJ7" s="4"/>
      <c r="TIK7" s="4"/>
      <c r="TIL7" s="4"/>
      <c r="TIM7" s="4"/>
      <c r="TIN7" s="4"/>
      <c r="TIO7" s="4"/>
      <c r="TIP7" s="4"/>
      <c r="TIQ7" s="4"/>
      <c r="TIR7" s="4"/>
      <c r="TIS7" s="4"/>
      <c r="TIT7" s="4"/>
      <c r="TIU7" s="4"/>
      <c r="TIV7" s="4"/>
      <c r="TIW7" s="4"/>
      <c r="TIX7" s="4"/>
      <c r="TIY7" s="4"/>
      <c r="TIZ7" s="4"/>
      <c r="TJA7" s="4"/>
      <c r="TJB7" s="4"/>
      <c r="TJC7" s="4"/>
      <c r="TJD7" s="4"/>
      <c r="TJE7" s="4"/>
      <c r="TJF7" s="4"/>
      <c r="TJG7" s="4"/>
      <c r="TJH7" s="4"/>
      <c r="TJI7" s="4"/>
      <c r="TJJ7" s="4"/>
      <c r="TJK7" s="4"/>
      <c r="TJL7" s="4"/>
      <c r="TJM7" s="4"/>
      <c r="TJN7" s="4"/>
      <c r="TJO7" s="4"/>
      <c r="TJP7" s="4"/>
      <c r="TJQ7" s="4"/>
      <c r="TJR7" s="4"/>
      <c r="TJS7" s="4"/>
      <c r="TJT7" s="4"/>
      <c r="TJU7" s="4"/>
      <c r="TJV7" s="4"/>
      <c r="TJW7" s="4"/>
      <c r="TJX7" s="4"/>
      <c r="TJY7" s="4"/>
      <c r="TJZ7" s="4"/>
      <c r="TKA7" s="4"/>
      <c r="TKB7" s="4"/>
      <c r="TKC7" s="4"/>
      <c r="TKD7" s="4"/>
      <c r="TKE7" s="4"/>
      <c r="TKF7" s="4"/>
      <c r="TKG7" s="4"/>
      <c r="TKH7" s="4"/>
      <c r="TKI7" s="4"/>
      <c r="TKJ7" s="4"/>
      <c r="TKK7" s="4"/>
      <c r="TKL7" s="4"/>
      <c r="TKM7" s="4"/>
      <c r="TKN7" s="4"/>
      <c r="TKO7" s="4"/>
      <c r="TKP7" s="4"/>
      <c r="TKQ7" s="4"/>
      <c r="TKR7" s="4"/>
      <c r="TKS7" s="4"/>
      <c r="TKT7" s="4"/>
      <c r="TKU7" s="4"/>
      <c r="TKV7" s="4"/>
      <c r="TKW7" s="4"/>
      <c r="TKX7" s="4"/>
      <c r="TKY7" s="4"/>
      <c r="TKZ7" s="4"/>
      <c r="TLA7" s="4"/>
      <c r="TLB7" s="4"/>
      <c r="TLC7" s="4"/>
      <c r="TLD7" s="4"/>
      <c r="TLE7" s="4"/>
      <c r="TLF7" s="4"/>
      <c r="TLG7" s="4"/>
      <c r="TLH7" s="4"/>
      <c r="TLI7" s="4"/>
      <c r="TLJ7" s="4"/>
      <c r="TLK7" s="4"/>
      <c r="TLL7" s="4"/>
      <c r="TLM7" s="4"/>
      <c r="TLN7" s="4"/>
      <c r="TLO7" s="4"/>
      <c r="TLP7" s="4"/>
      <c r="TLQ7" s="4"/>
      <c r="TLR7" s="4"/>
      <c r="TLS7" s="4"/>
      <c r="TLT7" s="4"/>
      <c r="TLU7" s="4"/>
      <c r="TLV7" s="4"/>
      <c r="TLW7" s="4"/>
      <c r="TLX7" s="4"/>
      <c r="TLY7" s="4"/>
      <c r="TLZ7" s="4"/>
      <c r="TMA7" s="4"/>
      <c r="TMB7" s="4"/>
      <c r="TMC7" s="4"/>
      <c r="TMD7" s="4"/>
      <c r="TME7" s="4"/>
      <c r="TMF7" s="4"/>
      <c r="TMG7" s="4"/>
      <c r="TMH7" s="4"/>
      <c r="TMI7" s="4"/>
      <c r="TMJ7" s="4"/>
      <c r="TMK7" s="4"/>
      <c r="TML7" s="4"/>
      <c r="TMM7" s="4"/>
      <c r="TMN7" s="4"/>
      <c r="TMO7" s="4"/>
      <c r="TMP7" s="4"/>
      <c r="TMQ7" s="4"/>
      <c r="TMR7" s="4"/>
      <c r="TMS7" s="4"/>
      <c r="TMT7" s="4"/>
      <c r="TMU7" s="4"/>
      <c r="TMV7" s="4"/>
      <c r="TMW7" s="4"/>
      <c r="TMX7" s="4"/>
      <c r="TMY7" s="4"/>
      <c r="TMZ7" s="4"/>
      <c r="TNA7" s="4"/>
      <c r="TNB7" s="4"/>
      <c r="TNC7" s="4"/>
      <c r="TND7" s="4"/>
      <c r="TNE7" s="4"/>
      <c r="TNF7" s="4"/>
      <c r="TNG7" s="4"/>
      <c r="TNH7" s="4"/>
      <c r="TNI7" s="4"/>
      <c r="TNJ7" s="4"/>
      <c r="TNK7" s="4"/>
      <c r="TNL7" s="4"/>
      <c r="TNM7" s="4"/>
      <c r="TNN7" s="4"/>
      <c r="TNO7" s="4"/>
      <c r="TNP7" s="4"/>
      <c r="TNQ7" s="4"/>
      <c r="TNR7" s="4"/>
      <c r="TNS7" s="4"/>
      <c r="TNT7" s="4"/>
      <c r="TNU7" s="4"/>
      <c r="TNV7" s="4"/>
      <c r="TNW7" s="4"/>
      <c r="TNX7" s="4"/>
      <c r="TNY7" s="4"/>
      <c r="TNZ7" s="4"/>
      <c r="TOA7" s="4"/>
      <c r="TOB7" s="4"/>
      <c r="TOC7" s="4"/>
      <c r="TOD7" s="4"/>
      <c r="TOE7" s="4"/>
      <c r="TOF7" s="4"/>
      <c r="TOG7" s="4"/>
      <c r="TOH7" s="4"/>
      <c r="TOI7" s="4"/>
      <c r="TOJ7" s="4"/>
      <c r="TOK7" s="4"/>
      <c r="TOL7" s="4"/>
      <c r="TOM7" s="4"/>
      <c r="TON7" s="4"/>
      <c r="TOO7" s="4"/>
      <c r="TOP7" s="4"/>
      <c r="TOQ7" s="4"/>
      <c r="TOR7" s="4"/>
      <c r="TOS7" s="4"/>
      <c r="TOT7" s="4"/>
      <c r="TOU7" s="4"/>
      <c r="TOV7" s="4"/>
      <c r="TOW7" s="4"/>
      <c r="TOX7" s="4"/>
      <c r="TOY7" s="4"/>
      <c r="TOZ7" s="4"/>
      <c r="TPA7" s="4"/>
      <c r="TPB7" s="4"/>
      <c r="TPC7" s="4"/>
      <c r="TPD7" s="4"/>
      <c r="TPE7" s="4"/>
      <c r="TPF7" s="4"/>
      <c r="TPG7" s="4"/>
      <c r="TPH7" s="4"/>
      <c r="TPI7" s="4"/>
      <c r="TPJ7" s="4"/>
      <c r="TPK7" s="4"/>
      <c r="TPL7" s="4"/>
      <c r="TPM7" s="4"/>
      <c r="TPN7" s="4"/>
      <c r="TPO7" s="4"/>
      <c r="TPP7" s="4"/>
      <c r="TPQ7" s="4"/>
      <c r="TPR7" s="4"/>
      <c r="TPS7" s="4"/>
      <c r="TPT7" s="4"/>
      <c r="TPU7" s="4"/>
      <c r="TPV7" s="4"/>
      <c r="TPW7" s="4"/>
      <c r="TPX7" s="4"/>
      <c r="TPY7" s="4"/>
      <c r="TPZ7" s="4"/>
      <c r="TQA7" s="4"/>
      <c r="TQB7" s="4"/>
      <c r="TQC7" s="4"/>
      <c r="TQD7" s="4"/>
      <c r="TQE7" s="4"/>
      <c r="TQF7" s="4"/>
      <c r="TQG7" s="4"/>
      <c r="TQH7" s="4"/>
      <c r="TQI7" s="4"/>
      <c r="TQJ7" s="4"/>
      <c r="TQK7" s="4"/>
      <c r="TQL7" s="4"/>
      <c r="TQM7" s="4"/>
      <c r="TQN7" s="4"/>
      <c r="TQO7" s="4"/>
      <c r="TQP7" s="4"/>
      <c r="TQQ7" s="4"/>
      <c r="TQR7" s="4"/>
      <c r="TQS7" s="4"/>
      <c r="TQT7" s="4"/>
      <c r="TQU7" s="4"/>
      <c r="TQV7" s="4"/>
      <c r="TQW7" s="4"/>
      <c r="TQX7" s="4"/>
      <c r="TQY7" s="4"/>
      <c r="TQZ7" s="4"/>
      <c r="TRA7" s="4"/>
      <c r="TRB7" s="4"/>
      <c r="TRC7" s="4"/>
      <c r="TRD7" s="4"/>
      <c r="TRE7" s="4"/>
      <c r="TRF7" s="4"/>
      <c r="TRG7" s="4"/>
      <c r="TRH7" s="4"/>
      <c r="TRI7" s="4"/>
      <c r="TRJ7" s="4"/>
      <c r="TRK7" s="4"/>
      <c r="TRL7" s="4"/>
      <c r="TRM7" s="4"/>
      <c r="TRN7" s="4"/>
      <c r="TRO7" s="4"/>
      <c r="TRP7" s="4"/>
      <c r="TRQ7" s="4"/>
      <c r="TRR7" s="4"/>
      <c r="TRS7" s="4"/>
      <c r="TRT7" s="4"/>
      <c r="TRU7" s="4"/>
      <c r="TRV7" s="4"/>
      <c r="TRW7" s="4"/>
      <c r="TRX7" s="4"/>
      <c r="TRY7" s="4"/>
      <c r="TRZ7" s="4"/>
      <c r="TSA7" s="4"/>
      <c r="TSB7" s="4"/>
      <c r="TSC7" s="4"/>
      <c r="TSD7" s="4"/>
      <c r="TSE7" s="4"/>
      <c r="TSF7" s="4"/>
      <c r="TSG7" s="4"/>
      <c r="TSH7" s="4"/>
      <c r="TSI7" s="4"/>
      <c r="TSJ7" s="4"/>
      <c r="TSK7" s="4"/>
      <c r="TSL7" s="4"/>
      <c r="TSM7" s="4"/>
      <c r="TSN7" s="4"/>
      <c r="TSO7" s="4"/>
      <c r="TSP7" s="4"/>
      <c r="TSQ7" s="4"/>
      <c r="TSR7" s="4"/>
      <c r="TSS7" s="4"/>
      <c r="TST7" s="4"/>
      <c r="TSU7" s="4"/>
      <c r="TSV7" s="4"/>
      <c r="TSW7" s="4"/>
      <c r="TSX7" s="4"/>
      <c r="TSY7" s="4"/>
      <c r="TSZ7" s="4"/>
      <c r="TTA7" s="4"/>
      <c r="TTB7" s="4"/>
      <c r="TTC7" s="4"/>
      <c r="TTD7" s="4"/>
      <c r="TTE7" s="4"/>
      <c r="TTF7" s="4"/>
      <c r="TTG7" s="4"/>
      <c r="TTH7" s="4"/>
      <c r="TTI7" s="4"/>
      <c r="TTJ7" s="4"/>
      <c r="TTK7" s="4"/>
      <c r="TTL7" s="4"/>
      <c r="TTM7" s="4"/>
      <c r="TTN7" s="4"/>
      <c r="TTO7" s="4"/>
      <c r="TTP7" s="4"/>
      <c r="TTQ7" s="4"/>
      <c r="TTR7" s="4"/>
      <c r="TTS7" s="4"/>
      <c r="TTT7" s="4"/>
      <c r="TTU7" s="4"/>
      <c r="TTV7" s="4"/>
      <c r="TTW7" s="4"/>
      <c r="TTX7" s="4"/>
      <c r="TTY7" s="4"/>
      <c r="TTZ7" s="4"/>
      <c r="TUA7" s="4"/>
      <c r="TUB7" s="4"/>
      <c r="TUC7" s="4"/>
      <c r="TUD7" s="4"/>
      <c r="TUE7" s="4"/>
      <c r="TUF7" s="4"/>
      <c r="TUG7" s="4"/>
      <c r="TUH7" s="4"/>
      <c r="TUI7" s="4"/>
      <c r="TUJ7" s="4"/>
      <c r="TUK7" s="4"/>
      <c r="TUL7" s="4"/>
      <c r="TUM7" s="4"/>
      <c r="TUN7" s="4"/>
      <c r="TUO7" s="4"/>
      <c r="TUP7" s="4"/>
      <c r="TUQ7" s="4"/>
      <c r="TUR7" s="4"/>
      <c r="TUS7" s="4"/>
      <c r="TUT7" s="4"/>
      <c r="TUU7" s="4"/>
      <c r="TUV7" s="4"/>
      <c r="TUW7" s="4"/>
      <c r="TUX7" s="4"/>
      <c r="TUY7" s="4"/>
      <c r="TUZ7" s="4"/>
      <c r="TVA7" s="4"/>
      <c r="TVB7" s="4"/>
      <c r="TVC7" s="4"/>
      <c r="TVD7" s="4"/>
      <c r="TVE7" s="4"/>
      <c r="TVF7" s="4"/>
      <c r="TVG7" s="4"/>
      <c r="TVH7" s="4"/>
      <c r="TVI7" s="4"/>
      <c r="TVJ7" s="4"/>
      <c r="TVK7" s="4"/>
      <c r="TVL7" s="4"/>
      <c r="TVM7" s="4"/>
      <c r="TVN7" s="4"/>
      <c r="TVO7" s="4"/>
      <c r="TVP7" s="4"/>
      <c r="TVQ7" s="4"/>
      <c r="TVR7" s="4"/>
      <c r="TVS7" s="4"/>
      <c r="TVT7" s="4"/>
      <c r="TVU7" s="4"/>
      <c r="TVV7" s="4"/>
      <c r="TVW7" s="4"/>
      <c r="TVX7" s="4"/>
      <c r="TVY7" s="4"/>
      <c r="TVZ7" s="4"/>
      <c r="TWA7" s="4"/>
      <c r="TWB7" s="4"/>
      <c r="TWC7" s="4"/>
      <c r="TWD7" s="4"/>
      <c r="TWE7" s="4"/>
      <c r="TWF7" s="4"/>
      <c r="TWG7" s="4"/>
      <c r="TWH7" s="4"/>
      <c r="TWI7" s="4"/>
      <c r="TWJ7" s="4"/>
      <c r="TWK7" s="4"/>
      <c r="TWL7" s="4"/>
      <c r="TWM7" s="4"/>
      <c r="TWN7" s="4"/>
      <c r="TWO7" s="4"/>
      <c r="TWP7" s="4"/>
      <c r="TWQ7" s="4"/>
      <c r="TWR7" s="4"/>
      <c r="TWS7" s="4"/>
      <c r="TWT7" s="4"/>
      <c r="TWU7" s="4"/>
      <c r="TWV7" s="4"/>
      <c r="TWW7" s="4"/>
      <c r="TWX7" s="4"/>
      <c r="TWY7" s="4"/>
      <c r="TWZ7" s="4"/>
      <c r="TXA7" s="4"/>
      <c r="TXB7" s="4"/>
      <c r="TXC7" s="4"/>
      <c r="TXD7" s="4"/>
      <c r="TXE7" s="4"/>
      <c r="TXF7" s="4"/>
      <c r="TXG7" s="4"/>
      <c r="TXH7" s="4"/>
      <c r="TXI7" s="4"/>
      <c r="TXJ7" s="4"/>
      <c r="TXK7" s="4"/>
      <c r="TXL7" s="4"/>
      <c r="TXM7" s="4"/>
      <c r="TXN7" s="4"/>
      <c r="TXO7" s="4"/>
      <c r="TXP7" s="4"/>
      <c r="TXQ7" s="4"/>
      <c r="TXR7" s="4"/>
      <c r="TXS7" s="4"/>
      <c r="TXT7" s="4"/>
      <c r="TXU7" s="4"/>
      <c r="TXV7" s="4"/>
      <c r="TXW7" s="4"/>
      <c r="TXX7" s="4"/>
      <c r="TXY7" s="4"/>
      <c r="TXZ7" s="4"/>
      <c r="TYA7" s="4"/>
      <c r="TYB7" s="4"/>
      <c r="TYC7" s="4"/>
      <c r="TYD7" s="4"/>
      <c r="TYE7" s="4"/>
      <c r="TYF7" s="4"/>
      <c r="TYG7" s="4"/>
      <c r="TYH7" s="4"/>
      <c r="TYI7" s="4"/>
      <c r="TYJ7" s="4"/>
      <c r="TYK7" s="4"/>
      <c r="TYL7" s="4"/>
      <c r="TYM7" s="4"/>
      <c r="TYN7" s="4"/>
      <c r="TYO7" s="4"/>
      <c r="TYP7" s="4"/>
      <c r="TYQ7" s="4"/>
      <c r="TYR7" s="4"/>
      <c r="TYS7" s="4"/>
      <c r="TYT7" s="4"/>
      <c r="TYU7" s="4"/>
      <c r="TYV7" s="4"/>
      <c r="TYW7" s="4"/>
      <c r="TYX7" s="4"/>
      <c r="TYY7" s="4"/>
      <c r="TYZ7" s="4"/>
      <c r="TZA7" s="4"/>
      <c r="TZB7" s="4"/>
      <c r="TZC7" s="4"/>
      <c r="TZD7" s="4"/>
      <c r="TZE7" s="4"/>
      <c r="TZF7" s="4"/>
      <c r="TZG7" s="4"/>
      <c r="TZH7" s="4"/>
      <c r="TZI7" s="4"/>
      <c r="TZJ7" s="4"/>
      <c r="TZK7" s="4"/>
      <c r="TZL7" s="4"/>
      <c r="TZM7" s="4"/>
      <c r="TZN7" s="4"/>
      <c r="TZO7" s="4"/>
      <c r="TZP7" s="4"/>
      <c r="TZQ7" s="4"/>
      <c r="TZR7" s="4"/>
      <c r="TZS7" s="4"/>
      <c r="TZT7" s="4"/>
      <c r="TZU7" s="4"/>
      <c r="TZV7" s="4"/>
      <c r="TZW7" s="4"/>
      <c r="TZX7" s="4"/>
      <c r="TZY7" s="4"/>
      <c r="TZZ7" s="4"/>
      <c r="UAA7" s="4"/>
      <c r="UAB7" s="4"/>
      <c r="UAC7" s="4"/>
      <c r="UAD7" s="4"/>
      <c r="UAE7" s="4"/>
      <c r="UAF7" s="4"/>
      <c r="UAG7" s="4"/>
      <c r="UAH7" s="4"/>
      <c r="UAI7" s="4"/>
      <c r="UAJ7" s="4"/>
      <c r="UAK7" s="4"/>
      <c r="UAL7" s="4"/>
      <c r="UAM7" s="4"/>
      <c r="UAN7" s="4"/>
      <c r="UAO7" s="4"/>
      <c r="UAP7" s="4"/>
      <c r="UAQ7" s="4"/>
      <c r="UAR7" s="4"/>
      <c r="UAS7" s="4"/>
      <c r="UAT7" s="4"/>
      <c r="UAU7" s="4"/>
      <c r="UAV7" s="4"/>
      <c r="UAW7" s="4"/>
      <c r="UAX7" s="4"/>
      <c r="UAY7" s="4"/>
      <c r="UAZ7" s="4"/>
      <c r="UBA7" s="4"/>
      <c r="UBB7" s="4"/>
      <c r="UBC7" s="4"/>
      <c r="UBD7" s="4"/>
      <c r="UBE7" s="4"/>
      <c r="UBF7" s="4"/>
      <c r="UBG7" s="4"/>
      <c r="UBH7" s="4"/>
      <c r="UBI7" s="4"/>
      <c r="UBJ7" s="4"/>
      <c r="UBK7" s="4"/>
      <c r="UBL7" s="4"/>
      <c r="UBM7" s="4"/>
      <c r="UBN7" s="4"/>
      <c r="UBO7" s="4"/>
      <c r="UBP7" s="4"/>
      <c r="UBQ7" s="4"/>
      <c r="UBR7" s="4"/>
      <c r="UBS7" s="4"/>
      <c r="UBT7" s="4"/>
      <c r="UBU7" s="4"/>
      <c r="UBV7" s="4"/>
      <c r="UBW7" s="4"/>
      <c r="UBX7" s="4"/>
      <c r="UBY7" s="4"/>
      <c r="UBZ7" s="4"/>
      <c r="UCA7" s="4"/>
      <c r="UCB7" s="4"/>
      <c r="UCC7" s="4"/>
      <c r="UCD7" s="4"/>
      <c r="UCE7" s="4"/>
      <c r="UCF7" s="4"/>
      <c r="UCG7" s="4"/>
      <c r="UCH7" s="4"/>
      <c r="UCI7" s="4"/>
      <c r="UCJ7" s="4"/>
      <c r="UCK7" s="4"/>
      <c r="UCL7" s="4"/>
      <c r="UCM7" s="4"/>
      <c r="UCN7" s="4"/>
      <c r="UCO7" s="4"/>
      <c r="UCP7" s="4"/>
      <c r="UCQ7" s="4"/>
      <c r="UCR7" s="4"/>
      <c r="UCS7" s="4"/>
      <c r="UCT7" s="4"/>
      <c r="UCU7" s="4"/>
      <c r="UCV7" s="4"/>
      <c r="UCW7" s="4"/>
      <c r="UCX7" s="4"/>
      <c r="UCY7" s="4"/>
      <c r="UCZ7" s="4"/>
      <c r="UDA7" s="4"/>
      <c r="UDB7" s="4"/>
      <c r="UDC7" s="4"/>
      <c r="UDD7" s="4"/>
      <c r="UDE7" s="4"/>
      <c r="UDF7" s="4"/>
      <c r="UDG7" s="4"/>
      <c r="UDH7" s="4"/>
      <c r="UDI7" s="4"/>
      <c r="UDJ7" s="4"/>
      <c r="UDK7" s="4"/>
      <c r="UDL7" s="4"/>
      <c r="UDM7" s="4"/>
      <c r="UDN7" s="4"/>
      <c r="UDO7" s="4"/>
      <c r="UDP7" s="4"/>
      <c r="UDQ7" s="4"/>
      <c r="UDR7" s="4"/>
      <c r="UDS7" s="4"/>
      <c r="UDT7" s="4"/>
      <c r="UDU7" s="4"/>
      <c r="UDV7" s="4"/>
      <c r="UDW7" s="4"/>
      <c r="UDX7" s="4"/>
      <c r="UDY7" s="4"/>
      <c r="UDZ7" s="4"/>
      <c r="UEA7" s="4"/>
      <c r="UEB7" s="4"/>
      <c r="UEC7" s="4"/>
      <c r="UED7" s="4"/>
      <c r="UEE7" s="4"/>
      <c r="UEF7" s="4"/>
      <c r="UEG7" s="4"/>
      <c r="UEH7" s="4"/>
      <c r="UEI7" s="4"/>
      <c r="UEJ7" s="4"/>
      <c r="UEK7" s="4"/>
      <c r="UEL7" s="4"/>
      <c r="UEM7" s="4"/>
      <c r="UEN7" s="4"/>
      <c r="UEO7" s="4"/>
      <c r="UEP7" s="4"/>
      <c r="UEQ7" s="4"/>
      <c r="UER7" s="4"/>
      <c r="UES7" s="4"/>
      <c r="UET7" s="4"/>
      <c r="UEU7" s="4"/>
      <c r="UEV7" s="4"/>
      <c r="UEW7" s="4"/>
      <c r="UEX7" s="4"/>
      <c r="UEY7" s="4"/>
      <c r="UEZ7" s="4"/>
      <c r="UFA7" s="4"/>
      <c r="UFB7" s="4"/>
      <c r="UFC7" s="4"/>
      <c r="UFD7" s="4"/>
      <c r="UFE7" s="4"/>
      <c r="UFF7" s="4"/>
      <c r="UFG7" s="4"/>
      <c r="UFH7" s="4"/>
      <c r="UFI7" s="4"/>
      <c r="UFJ7" s="4"/>
      <c r="UFK7" s="4"/>
      <c r="UFL7" s="4"/>
      <c r="UFM7" s="4"/>
      <c r="UFN7" s="4"/>
      <c r="UFO7" s="4"/>
      <c r="UFP7" s="4"/>
      <c r="UFQ7" s="4"/>
      <c r="UFR7" s="4"/>
      <c r="UFS7" s="4"/>
      <c r="UFT7" s="4"/>
      <c r="UFU7" s="4"/>
      <c r="UFV7" s="4"/>
      <c r="UFW7" s="4"/>
      <c r="UFX7" s="4"/>
      <c r="UFY7" s="4"/>
      <c r="UFZ7" s="4"/>
      <c r="UGA7" s="4"/>
      <c r="UGB7" s="4"/>
      <c r="UGC7" s="4"/>
      <c r="UGD7" s="4"/>
      <c r="UGE7" s="4"/>
      <c r="UGF7" s="4"/>
      <c r="UGG7" s="4"/>
      <c r="UGH7" s="4"/>
      <c r="UGI7" s="4"/>
      <c r="UGJ7" s="4"/>
      <c r="UGK7" s="4"/>
      <c r="UGL7" s="4"/>
      <c r="UGM7" s="4"/>
      <c r="UGN7" s="4"/>
      <c r="UGO7" s="4"/>
      <c r="UGP7" s="4"/>
      <c r="UGQ7" s="4"/>
      <c r="UGR7" s="4"/>
      <c r="UGS7" s="4"/>
      <c r="UGT7" s="4"/>
      <c r="UGU7" s="4"/>
      <c r="UGV7" s="4"/>
      <c r="UGW7" s="4"/>
      <c r="UGX7" s="4"/>
      <c r="UGY7" s="4"/>
      <c r="UGZ7" s="4"/>
      <c r="UHA7" s="4"/>
      <c r="UHB7" s="4"/>
      <c r="UHC7" s="4"/>
      <c r="UHD7" s="4"/>
      <c r="UHE7" s="4"/>
      <c r="UHF7" s="4"/>
      <c r="UHG7" s="4"/>
      <c r="UHH7" s="4"/>
      <c r="UHI7" s="4"/>
      <c r="UHJ7" s="4"/>
      <c r="UHK7" s="4"/>
      <c r="UHL7" s="4"/>
      <c r="UHM7" s="4"/>
      <c r="UHN7" s="4"/>
      <c r="UHO7" s="4"/>
      <c r="UHP7" s="4"/>
      <c r="UHQ7" s="4"/>
      <c r="UHR7" s="4"/>
      <c r="UHS7" s="4"/>
      <c r="UHT7" s="4"/>
      <c r="UHU7" s="4"/>
      <c r="UHV7" s="4"/>
      <c r="UHW7" s="4"/>
      <c r="UHX7" s="4"/>
      <c r="UHY7" s="4"/>
      <c r="UHZ7" s="4"/>
      <c r="UIA7" s="4"/>
      <c r="UIB7" s="4"/>
      <c r="UIC7" s="4"/>
      <c r="UID7" s="4"/>
      <c r="UIE7" s="4"/>
      <c r="UIF7" s="4"/>
      <c r="UIG7" s="4"/>
      <c r="UIH7" s="4"/>
      <c r="UII7" s="4"/>
      <c r="UIJ7" s="4"/>
      <c r="UIK7" s="4"/>
      <c r="UIL7" s="4"/>
      <c r="UIM7" s="4"/>
      <c r="UIN7" s="4"/>
      <c r="UIO7" s="4"/>
      <c r="UIP7" s="4"/>
      <c r="UIQ7" s="4"/>
      <c r="UIR7" s="4"/>
      <c r="UIS7" s="4"/>
      <c r="UIT7" s="4"/>
      <c r="UIU7" s="4"/>
      <c r="UIV7" s="4"/>
      <c r="UIW7" s="4"/>
      <c r="UIX7" s="4"/>
      <c r="UIY7" s="4"/>
      <c r="UIZ7" s="4"/>
      <c r="UJA7" s="4"/>
      <c r="UJB7" s="4"/>
      <c r="UJC7" s="4"/>
      <c r="UJD7" s="4"/>
      <c r="UJE7" s="4"/>
      <c r="UJF7" s="4"/>
      <c r="UJG7" s="4"/>
      <c r="UJH7" s="4"/>
      <c r="UJI7" s="4"/>
      <c r="UJJ7" s="4"/>
      <c r="UJK7" s="4"/>
      <c r="UJL7" s="4"/>
      <c r="UJM7" s="4"/>
      <c r="UJN7" s="4"/>
      <c r="UJO7" s="4"/>
      <c r="UJP7" s="4"/>
      <c r="UJQ7" s="4"/>
      <c r="UJR7" s="4"/>
      <c r="UJS7" s="4"/>
      <c r="UJT7" s="4"/>
      <c r="UJU7" s="4"/>
      <c r="UJV7" s="4"/>
      <c r="UJW7" s="4"/>
      <c r="UJX7" s="4"/>
      <c r="UJY7" s="4"/>
      <c r="UJZ7" s="4"/>
      <c r="UKA7" s="4"/>
      <c r="UKB7" s="4"/>
      <c r="UKC7" s="4"/>
      <c r="UKD7" s="4"/>
      <c r="UKE7" s="4"/>
      <c r="UKF7" s="4"/>
      <c r="UKG7" s="4"/>
      <c r="UKH7" s="4"/>
      <c r="UKI7" s="4"/>
      <c r="UKJ7" s="4"/>
      <c r="UKK7" s="4"/>
      <c r="UKL7" s="4"/>
      <c r="UKM7" s="4"/>
      <c r="UKN7" s="4"/>
      <c r="UKO7" s="4"/>
      <c r="UKP7" s="4"/>
      <c r="UKQ7" s="4"/>
      <c r="UKR7" s="4"/>
      <c r="UKS7" s="4"/>
      <c r="UKT7" s="4"/>
      <c r="UKU7" s="4"/>
      <c r="UKV7" s="4"/>
      <c r="UKW7" s="4"/>
      <c r="UKX7" s="4"/>
      <c r="UKY7" s="4"/>
      <c r="UKZ7" s="4"/>
      <c r="ULA7" s="4"/>
      <c r="ULB7" s="4"/>
      <c r="ULC7" s="4"/>
      <c r="ULD7" s="4"/>
      <c r="ULE7" s="4"/>
      <c r="ULF7" s="4"/>
      <c r="ULG7" s="4"/>
      <c r="ULH7" s="4"/>
      <c r="ULI7" s="4"/>
      <c r="ULJ7" s="4"/>
      <c r="ULK7" s="4"/>
      <c r="ULL7" s="4"/>
      <c r="ULM7" s="4"/>
      <c r="ULN7" s="4"/>
      <c r="ULO7" s="4"/>
      <c r="ULP7" s="4"/>
      <c r="ULQ7" s="4"/>
      <c r="ULR7" s="4"/>
      <c r="ULS7" s="4"/>
      <c r="ULT7" s="4"/>
      <c r="ULU7" s="4"/>
      <c r="ULV7" s="4"/>
      <c r="ULW7" s="4"/>
      <c r="ULX7" s="4"/>
      <c r="ULY7" s="4"/>
      <c r="ULZ7" s="4"/>
      <c r="UMA7" s="4"/>
      <c r="UMB7" s="4"/>
      <c r="UMC7" s="4"/>
      <c r="UMD7" s="4"/>
      <c r="UME7" s="4"/>
      <c r="UMF7" s="4"/>
      <c r="UMG7" s="4"/>
      <c r="UMH7" s="4"/>
      <c r="UMI7" s="4"/>
      <c r="UMJ7" s="4"/>
      <c r="UMK7" s="4"/>
      <c r="UML7" s="4"/>
      <c r="UMM7" s="4"/>
      <c r="UMN7" s="4"/>
      <c r="UMO7" s="4"/>
      <c r="UMP7" s="4"/>
      <c r="UMQ7" s="4"/>
      <c r="UMR7" s="4"/>
      <c r="UMS7" s="4"/>
      <c r="UMT7" s="4"/>
      <c r="UMU7" s="4"/>
      <c r="UMV7" s="4"/>
      <c r="UMW7" s="4"/>
      <c r="UMX7" s="4"/>
      <c r="UMY7" s="4"/>
      <c r="UMZ7" s="4"/>
      <c r="UNA7" s="4"/>
      <c r="UNB7" s="4"/>
      <c r="UNC7" s="4"/>
      <c r="UND7" s="4"/>
      <c r="UNE7" s="4"/>
      <c r="UNF7" s="4"/>
      <c r="UNG7" s="4"/>
      <c r="UNH7" s="4"/>
      <c r="UNI7" s="4"/>
      <c r="UNJ7" s="4"/>
      <c r="UNK7" s="4"/>
      <c r="UNL7" s="4"/>
      <c r="UNM7" s="4"/>
      <c r="UNN7" s="4"/>
      <c r="UNO7" s="4"/>
      <c r="UNP7" s="4"/>
      <c r="UNQ7" s="4"/>
      <c r="UNR7" s="4"/>
      <c r="UNS7" s="4"/>
      <c r="UNT7" s="4"/>
      <c r="UNU7" s="4"/>
      <c r="UNV7" s="4"/>
      <c r="UNW7" s="4"/>
      <c r="UNX7" s="4"/>
      <c r="UNY7" s="4"/>
      <c r="UNZ7" s="4"/>
      <c r="UOA7" s="4"/>
      <c r="UOB7" s="4"/>
      <c r="UOC7" s="4"/>
      <c r="UOD7" s="4"/>
      <c r="UOE7" s="4"/>
      <c r="UOF7" s="4"/>
      <c r="UOG7" s="4"/>
      <c r="UOH7" s="4"/>
      <c r="UOI7" s="4"/>
      <c r="UOJ7" s="4"/>
      <c r="UOK7" s="4"/>
      <c r="UOL7" s="4"/>
      <c r="UOM7" s="4"/>
      <c r="UON7" s="4"/>
      <c r="UOO7" s="4"/>
      <c r="UOP7" s="4"/>
      <c r="UOQ7" s="4"/>
      <c r="UOR7" s="4"/>
      <c r="UOS7" s="4"/>
      <c r="UOT7" s="4"/>
      <c r="UOU7" s="4"/>
      <c r="UOV7" s="4"/>
      <c r="UOW7" s="4"/>
      <c r="UOX7" s="4"/>
      <c r="UOY7" s="4"/>
      <c r="UOZ7" s="4"/>
      <c r="UPA7" s="4"/>
      <c r="UPB7" s="4"/>
      <c r="UPC7" s="4"/>
      <c r="UPD7" s="4"/>
      <c r="UPE7" s="4"/>
      <c r="UPF7" s="4"/>
      <c r="UPG7" s="4"/>
      <c r="UPH7" s="4"/>
      <c r="UPI7" s="4"/>
      <c r="UPJ7" s="4"/>
      <c r="UPK7" s="4"/>
      <c r="UPL7" s="4"/>
      <c r="UPM7" s="4"/>
      <c r="UPN7" s="4"/>
      <c r="UPO7" s="4"/>
      <c r="UPP7" s="4"/>
      <c r="UPQ7" s="4"/>
      <c r="UPR7" s="4"/>
      <c r="UPS7" s="4"/>
      <c r="UPT7" s="4"/>
      <c r="UPU7" s="4"/>
      <c r="UPV7" s="4"/>
      <c r="UPW7" s="4"/>
      <c r="UPX7" s="4"/>
      <c r="UPY7" s="4"/>
      <c r="UPZ7" s="4"/>
      <c r="UQA7" s="4"/>
      <c r="UQB7" s="4"/>
      <c r="UQC7" s="4"/>
      <c r="UQD7" s="4"/>
      <c r="UQE7" s="4"/>
      <c r="UQF7" s="4"/>
      <c r="UQG7" s="4"/>
      <c r="UQH7" s="4"/>
      <c r="UQI7" s="4"/>
      <c r="UQJ7" s="4"/>
      <c r="UQK7" s="4"/>
      <c r="UQL7" s="4"/>
      <c r="UQM7" s="4"/>
      <c r="UQN7" s="4"/>
      <c r="UQO7" s="4"/>
      <c r="UQP7" s="4"/>
      <c r="UQQ7" s="4"/>
      <c r="UQR7" s="4"/>
      <c r="UQS7" s="4"/>
      <c r="UQT7" s="4"/>
      <c r="UQU7" s="4"/>
      <c r="UQV7" s="4"/>
      <c r="UQW7" s="4"/>
      <c r="UQX7" s="4"/>
      <c r="UQY7" s="4"/>
      <c r="UQZ7" s="4"/>
      <c r="URA7" s="4"/>
      <c r="URB7" s="4"/>
      <c r="URC7" s="4"/>
      <c r="URD7" s="4"/>
      <c r="URE7" s="4"/>
      <c r="URF7" s="4"/>
      <c r="URG7" s="4"/>
      <c r="URH7" s="4"/>
      <c r="URI7" s="4"/>
      <c r="URJ7" s="4"/>
      <c r="URK7" s="4"/>
      <c r="URL7" s="4"/>
      <c r="URM7" s="4"/>
      <c r="URN7" s="4"/>
      <c r="URO7" s="4"/>
      <c r="URP7" s="4"/>
      <c r="URQ7" s="4"/>
      <c r="URR7" s="4"/>
      <c r="URS7" s="4"/>
      <c r="URT7" s="4"/>
      <c r="URU7" s="4"/>
      <c r="URV7" s="4"/>
      <c r="URW7" s="4"/>
      <c r="URX7" s="4"/>
      <c r="URY7" s="4"/>
      <c r="URZ7" s="4"/>
      <c r="USA7" s="4"/>
      <c r="USB7" s="4"/>
      <c r="USC7" s="4"/>
      <c r="USD7" s="4"/>
      <c r="USE7" s="4"/>
      <c r="USF7" s="4"/>
      <c r="USG7" s="4"/>
      <c r="USH7" s="4"/>
      <c r="USI7" s="4"/>
      <c r="USJ7" s="4"/>
      <c r="USK7" s="4"/>
      <c r="USL7" s="4"/>
      <c r="USM7" s="4"/>
      <c r="USN7" s="4"/>
      <c r="USO7" s="4"/>
      <c r="USP7" s="4"/>
      <c r="USQ7" s="4"/>
      <c r="USR7" s="4"/>
      <c r="USS7" s="4"/>
      <c r="UST7" s="4"/>
      <c r="USU7" s="4"/>
      <c r="USV7" s="4"/>
      <c r="USW7" s="4"/>
      <c r="USX7" s="4"/>
      <c r="USY7" s="4"/>
      <c r="USZ7" s="4"/>
      <c r="UTA7" s="4"/>
      <c r="UTB7" s="4"/>
      <c r="UTC7" s="4"/>
      <c r="UTD7" s="4"/>
      <c r="UTE7" s="4"/>
      <c r="UTF7" s="4"/>
      <c r="UTG7" s="4"/>
      <c r="UTH7" s="4"/>
      <c r="UTI7" s="4"/>
      <c r="UTJ7" s="4"/>
      <c r="UTK7" s="4"/>
      <c r="UTL7" s="4"/>
      <c r="UTM7" s="4"/>
      <c r="UTN7" s="4"/>
      <c r="UTO7" s="4"/>
      <c r="UTP7" s="4"/>
      <c r="UTQ7" s="4"/>
      <c r="UTR7" s="4"/>
      <c r="UTS7" s="4"/>
      <c r="UTT7" s="4"/>
      <c r="UTU7" s="4"/>
      <c r="UTV7" s="4"/>
      <c r="UTW7" s="4"/>
      <c r="UTX7" s="4"/>
      <c r="UTY7" s="4"/>
      <c r="UTZ7" s="4"/>
      <c r="UUA7" s="4"/>
      <c r="UUB7" s="4"/>
      <c r="UUC7" s="4"/>
      <c r="UUD7" s="4"/>
      <c r="UUE7" s="4"/>
      <c r="UUF7" s="4"/>
      <c r="UUG7" s="4"/>
      <c r="UUH7" s="4"/>
      <c r="UUI7" s="4"/>
      <c r="UUJ7" s="4"/>
      <c r="UUK7" s="4"/>
      <c r="UUL7" s="4"/>
      <c r="UUM7" s="4"/>
      <c r="UUN7" s="4"/>
      <c r="UUO7" s="4"/>
      <c r="UUP7" s="4"/>
      <c r="UUQ7" s="4"/>
      <c r="UUR7" s="4"/>
      <c r="UUS7" s="4"/>
      <c r="UUT7" s="4"/>
      <c r="UUU7" s="4"/>
      <c r="UUV7" s="4"/>
      <c r="UUW7" s="4"/>
      <c r="UUX7" s="4"/>
      <c r="UUY7" s="4"/>
      <c r="UUZ7" s="4"/>
      <c r="UVA7" s="4"/>
      <c r="UVB7" s="4"/>
      <c r="UVC7" s="4"/>
      <c r="UVD7" s="4"/>
      <c r="UVE7" s="4"/>
      <c r="UVF7" s="4"/>
      <c r="UVG7" s="4"/>
      <c r="UVH7" s="4"/>
      <c r="UVI7" s="4"/>
      <c r="UVJ7" s="4"/>
      <c r="UVK7" s="4"/>
      <c r="UVL7" s="4"/>
      <c r="UVM7" s="4"/>
      <c r="UVN7" s="4"/>
      <c r="UVO7" s="4"/>
      <c r="UVP7" s="4"/>
      <c r="UVQ7" s="4"/>
      <c r="UVR7" s="4"/>
      <c r="UVS7" s="4"/>
      <c r="UVT7" s="4"/>
      <c r="UVU7" s="4"/>
      <c r="UVV7" s="4"/>
      <c r="UVW7" s="4"/>
      <c r="UVX7" s="4"/>
      <c r="UVY7" s="4"/>
      <c r="UVZ7" s="4"/>
      <c r="UWA7" s="4"/>
      <c r="UWB7" s="4"/>
      <c r="UWC7" s="4"/>
      <c r="UWD7" s="4"/>
      <c r="UWE7" s="4"/>
      <c r="UWF7" s="4"/>
      <c r="UWG7" s="4"/>
      <c r="UWH7" s="4"/>
      <c r="UWI7" s="4"/>
      <c r="UWJ7" s="4"/>
      <c r="UWK7" s="4"/>
      <c r="UWL7" s="4"/>
      <c r="UWM7" s="4"/>
      <c r="UWN7" s="4"/>
      <c r="UWO7" s="4"/>
      <c r="UWP7" s="4"/>
      <c r="UWQ7" s="4"/>
      <c r="UWR7" s="4"/>
      <c r="UWS7" s="4"/>
      <c r="UWT7" s="4"/>
      <c r="UWU7" s="4"/>
      <c r="UWV7" s="4"/>
      <c r="UWW7" s="4"/>
      <c r="UWX7" s="4"/>
      <c r="UWY7" s="4"/>
      <c r="UWZ7" s="4"/>
      <c r="UXA7" s="4"/>
      <c r="UXB7" s="4"/>
      <c r="UXC7" s="4"/>
      <c r="UXD7" s="4"/>
      <c r="UXE7" s="4"/>
      <c r="UXF7" s="4"/>
      <c r="UXG7" s="4"/>
      <c r="UXH7" s="4"/>
      <c r="UXI7" s="4"/>
      <c r="UXJ7" s="4"/>
      <c r="UXK7" s="4"/>
      <c r="UXL7" s="4"/>
      <c r="UXM7" s="4"/>
      <c r="UXN7" s="4"/>
      <c r="UXO7" s="4"/>
      <c r="UXP7" s="4"/>
      <c r="UXQ7" s="4"/>
      <c r="UXR7" s="4"/>
      <c r="UXS7" s="4"/>
      <c r="UXT7" s="4"/>
      <c r="UXU7" s="4"/>
      <c r="UXV7" s="4"/>
      <c r="UXW7" s="4"/>
      <c r="UXX7" s="4"/>
      <c r="UXY7" s="4"/>
      <c r="UXZ7" s="4"/>
      <c r="UYA7" s="4"/>
      <c r="UYB7" s="4"/>
      <c r="UYC7" s="4"/>
      <c r="UYD7" s="4"/>
      <c r="UYE7" s="4"/>
      <c r="UYF7" s="4"/>
      <c r="UYG7" s="4"/>
      <c r="UYH7" s="4"/>
      <c r="UYI7" s="4"/>
      <c r="UYJ7" s="4"/>
      <c r="UYK7" s="4"/>
      <c r="UYL7" s="4"/>
      <c r="UYM7" s="4"/>
      <c r="UYN7" s="4"/>
      <c r="UYO7" s="4"/>
      <c r="UYP7" s="4"/>
      <c r="UYQ7" s="4"/>
      <c r="UYR7" s="4"/>
      <c r="UYS7" s="4"/>
      <c r="UYT7" s="4"/>
      <c r="UYU7" s="4"/>
      <c r="UYV7" s="4"/>
      <c r="UYW7" s="4"/>
      <c r="UYX7" s="4"/>
      <c r="UYY7" s="4"/>
      <c r="UYZ7" s="4"/>
      <c r="UZA7" s="4"/>
      <c r="UZB7" s="4"/>
      <c r="UZC7" s="4"/>
      <c r="UZD7" s="4"/>
      <c r="UZE7" s="4"/>
      <c r="UZF7" s="4"/>
      <c r="UZG7" s="4"/>
      <c r="UZH7" s="4"/>
      <c r="UZI7" s="4"/>
      <c r="UZJ7" s="4"/>
      <c r="UZK7" s="4"/>
      <c r="UZL7" s="4"/>
      <c r="UZM7" s="4"/>
      <c r="UZN7" s="4"/>
      <c r="UZO7" s="4"/>
      <c r="UZP7" s="4"/>
      <c r="UZQ7" s="4"/>
      <c r="UZR7" s="4"/>
      <c r="UZS7" s="4"/>
      <c r="UZT7" s="4"/>
      <c r="UZU7" s="4"/>
      <c r="UZV7" s="4"/>
      <c r="UZW7" s="4"/>
      <c r="UZX7" s="4"/>
      <c r="UZY7" s="4"/>
      <c r="UZZ7" s="4"/>
      <c r="VAA7" s="4"/>
      <c r="VAB7" s="4"/>
      <c r="VAC7" s="4"/>
      <c r="VAD7" s="4"/>
      <c r="VAE7" s="4"/>
      <c r="VAF7" s="4"/>
      <c r="VAG7" s="4"/>
      <c r="VAH7" s="4"/>
      <c r="VAI7" s="4"/>
      <c r="VAJ7" s="4"/>
      <c r="VAK7" s="4"/>
      <c r="VAL7" s="4"/>
      <c r="VAM7" s="4"/>
      <c r="VAN7" s="4"/>
      <c r="VAO7" s="4"/>
      <c r="VAP7" s="4"/>
      <c r="VAQ7" s="4"/>
      <c r="VAR7" s="4"/>
      <c r="VAS7" s="4"/>
      <c r="VAT7" s="4"/>
      <c r="VAU7" s="4"/>
      <c r="VAV7" s="4"/>
      <c r="VAW7" s="4"/>
      <c r="VAX7" s="4"/>
      <c r="VAY7" s="4"/>
      <c r="VAZ7" s="4"/>
      <c r="VBA7" s="4"/>
      <c r="VBB7" s="4"/>
      <c r="VBC7" s="4"/>
      <c r="VBD7" s="4"/>
      <c r="VBE7" s="4"/>
      <c r="VBF7" s="4"/>
      <c r="VBG7" s="4"/>
      <c r="VBH7" s="4"/>
      <c r="VBI7" s="4"/>
      <c r="VBJ7" s="4"/>
      <c r="VBK7" s="4"/>
      <c r="VBL7" s="4"/>
      <c r="VBM7" s="4"/>
      <c r="VBN7" s="4"/>
      <c r="VBO7" s="4"/>
      <c r="VBP7" s="4"/>
      <c r="VBQ7" s="4"/>
      <c r="VBR7" s="4"/>
      <c r="VBS7" s="4"/>
      <c r="VBT7" s="4"/>
      <c r="VBU7" s="4"/>
      <c r="VBV7" s="4"/>
      <c r="VBW7" s="4"/>
      <c r="VBX7" s="4"/>
      <c r="VBY7" s="4"/>
      <c r="VBZ7" s="4"/>
      <c r="VCA7" s="4"/>
      <c r="VCB7" s="4"/>
      <c r="VCC7" s="4"/>
      <c r="VCD7" s="4"/>
      <c r="VCE7" s="4"/>
      <c r="VCF7" s="4"/>
      <c r="VCG7" s="4"/>
      <c r="VCH7" s="4"/>
      <c r="VCI7" s="4"/>
      <c r="VCJ7" s="4"/>
      <c r="VCK7" s="4"/>
      <c r="VCL7" s="4"/>
      <c r="VCM7" s="4"/>
      <c r="VCN7" s="4"/>
      <c r="VCO7" s="4"/>
      <c r="VCP7" s="4"/>
      <c r="VCQ7" s="4"/>
      <c r="VCR7" s="4"/>
      <c r="VCS7" s="4"/>
      <c r="VCT7" s="4"/>
      <c r="VCU7" s="4"/>
      <c r="VCV7" s="4"/>
      <c r="VCW7" s="4"/>
      <c r="VCX7" s="4"/>
      <c r="VCY7" s="4"/>
      <c r="VCZ7" s="4"/>
      <c r="VDA7" s="4"/>
      <c r="VDB7" s="4"/>
      <c r="VDC7" s="4"/>
      <c r="VDD7" s="4"/>
      <c r="VDE7" s="4"/>
      <c r="VDF7" s="4"/>
      <c r="VDG7" s="4"/>
      <c r="VDH7" s="4"/>
      <c r="VDI7" s="4"/>
      <c r="VDJ7" s="4"/>
      <c r="VDK7" s="4"/>
      <c r="VDL7" s="4"/>
      <c r="VDM7" s="4"/>
      <c r="VDN7" s="4"/>
      <c r="VDO7" s="4"/>
      <c r="VDP7" s="4"/>
      <c r="VDQ7" s="4"/>
      <c r="VDR7" s="4"/>
      <c r="VDS7" s="4"/>
      <c r="VDT7" s="4"/>
      <c r="VDU7" s="4"/>
      <c r="VDV7" s="4"/>
      <c r="VDW7" s="4"/>
      <c r="VDX7" s="4"/>
      <c r="VDY7" s="4"/>
      <c r="VDZ7" s="4"/>
      <c r="VEA7" s="4"/>
      <c r="VEB7" s="4"/>
      <c r="VEC7" s="4"/>
      <c r="VED7" s="4"/>
      <c r="VEE7" s="4"/>
      <c r="VEF7" s="4"/>
      <c r="VEG7" s="4"/>
      <c r="VEH7" s="4"/>
      <c r="VEI7" s="4"/>
      <c r="VEJ7" s="4"/>
      <c r="VEK7" s="4"/>
      <c r="VEL7" s="4"/>
      <c r="VEM7" s="4"/>
      <c r="VEN7" s="4"/>
      <c r="VEO7" s="4"/>
      <c r="VEP7" s="4"/>
      <c r="VEQ7" s="4"/>
      <c r="VER7" s="4"/>
      <c r="VES7" s="4"/>
      <c r="VET7" s="4"/>
      <c r="VEU7" s="4"/>
      <c r="VEV7" s="4"/>
      <c r="VEW7" s="4"/>
      <c r="VEX7" s="4"/>
      <c r="VEY7" s="4"/>
      <c r="VEZ7" s="4"/>
      <c r="VFA7" s="4"/>
      <c r="VFB7" s="4"/>
      <c r="VFC7" s="4"/>
      <c r="VFD7" s="4"/>
      <c r="VFE7" s="4"/>
      <c r="VFF7" s="4"/>
      <c r="VFG7" s="4"/>
      <c r="VFH7" s="4"/>
      <c r="VFI7" s="4"/>
      <c r="VFJ7" s="4"/>
      <c r="VFK7" s="4"/>
      <c r="VFL7" s="4"/>
      <c r="VFM7" s="4"/>
      <c r="VFN7" s="4"/>
      <c r="VFO7" s="4"/>
      <c r="VFP7" s="4"/>
      <c r="VFQ7" s="4"/>
      <c r="VFR7" s="4"/>
      <c r="VFS7" s="4"/>
      <c r="VFT7" s="4"/>
      <c r="VFU7" s="4"/>
      <c r="VFV7" s="4"/>
      <c r="VFW7" s="4"/>
      <c r="VFX7" s="4"/>
      <c r="VFY7" s="4"/>
      <c r="VFZ7" s="4"/>
      <c r="VGA7" s="4"/>
      <c r="VGB7" s="4"/>
      <c r="VGC7" s="4"/>
      <c r="VGD7" s="4"/>
      <c r="VGE7" s="4"/>
      <c r="VGF7" s="4"/>
      <c r="VGG7" s="4"/>
      <c r="VGH7" s="4"/>
      <c r="VGI7" s="4"/>
      <c r="VGJ7" s="4"/>
      <c r="VGK7" s="4"/>
      <c r="VGL7" s="4"/>
      <c r="VGM7" s="4"/>
      <c r="VGN7" s="4"/>
      <c r="VGO7" s="4"/>
      <c r="VGP7" s="4"/>
      <c r="VGQ7" s="4"/>
      <c r="VGR7" s="4"/>
      <c r="VGS7" s="4"/>
      <c r="VGT7" s="4"/>
      <c r="VGU7" s="4"/>
      <c r="VGV7" s="4"/>
      <c r="VGW7" s="4"/>
      <c r="VGX7" s="4"/>
      <c r="VGY7" s="4"/>
      <c r="VGZ7" s="4"/>
      <c r="VHA7" s="4"/>
      <c r="VHB7" s="4"/>
      <c r="VHC7" s="4"/>
      <c r="VHD7" s="4"/>
      <c r="VHE7" s="4"/>
      <c r="VHF7" s="4"/>
      <c r="VHG7" s="4"/>
      <c r="VHH7" s="4"/>
      <c r="VHI7" s="4"/>
      <c r="VHJ7" s="4"/>
      <c r="VHK7" s="4"/>
      <c r="VHL7" s="4"/>
      <c r="VHM7" s="4"/>
      <c r="VHN7" s="4"/>
      <c r="VHO7" s="4"/>
      <c r="VHP7" s="4"/>
      <c r="VHQ7" s="4"/>
      <c r="VHR7" s="4"/>
      <c r="VHS7" s="4"/>
      <c r="VHT7" s="4"/>
      <c r="VHU7" s="4"/>
      <c r="VHV7" s="4"/>
      <c r="VHW7" s="4"/>
      <c r="VHX7" s="4"/>
      <c r="VHY7" s="4"/>
      <c r="VHZ7" s="4"/>
      <c r="VIA7" s="4"/>
      <c r="VIB7" s="4"/>
      <c r="VIC7" s="4"/>
      <c r="VID7" s="4"/>
      <c r="VIE7" s="4"/>
      <c r="VIF7" s="4"/>
      <c r="VIG7" s="4"/>
      <c r="VIH7" s="4"/>
      <c r="VII7" s="4"/>
      <c r="VIJ7" s="4"/>
      <c r="VIK7" s="4"/>
      <c r="VIL7" s="4"/>
      <c r="VIM7" s="4"/>
      <c r="VIN7" s="4"/>
      <c r="VIO7" s="4"/>
      <c r="VIP7" s="4"/>
      <c r="VIQ7" s="4"/>
      <c r="VIR7" s="4"/>
      <c r="VIS7" s="4"/>
      <c r="VIT7" s="4"/>
      <c r="VIU7" s="4"/>
      <c r="VIV7" s="4"/>
      <c r="VIW7" s="4"/>
      <c r="VIX7" s="4"/>
      <c r="VIY7" s="4"/>
      <c r="VIZ7" s="4"/>
      <c r="VJA7" s="4"/>
      <c r="VJB7" s="4"/>
      <c r="VJC7" s="4"/>
      <c r="VJD7" s="4"/>
      <c r="VJE7" s="4"/>
      <c r="VJF7" s="4"/>
      <c r="VJG7" s="4"/>
      <c r="VJH7" s="4"/>
      <c r="VJI7" s="4"/>
      <c r="VJJ7" s="4"/>
      <c r="VJK7" s="4"/>
      <c r="VJL7" s="4"/>
      <c r="VJM7" s="4"/>
      <c r="VJN7" s="4"/>
      <c r="VJO7" s="4"/>
      <c r="VJP7" s="4"/>
      <c r="VJQ7" s="4"/>
      <c r="VJR7" s="4"/>
      <c r="VJS7" s="4"/>
      <c r="VJT7" s="4"/>
      <c r="VJU7" s="4"/>
      <c r="VJV7" s="4"/>
      <c r="VJW7" s="4"/>
      <c r="VJX7" s="4"/>
      <c r="VJY7" s="4"/>
      <c r="VJZ7" s="4"/>
      <c r="VKA7" s="4"/>
      <c r="VKB7" s="4"/>
      <c r="VKC7" s="4"/>
      <c r="VKD7" s="4"/>
      <c r="VKE7" s="4"/>
      <c r="VKF7" s="4"/>
      <c r="VKG7" s="4"/>
      <c r="VKH7" s="4"/>
      <c r="VKI7" s="4"/>
      <c r="VKJ7" s="4"/>
      <c r="VKK7" s="4"/>
      <c r="VKL7" s="4"/>
      <c r="VKM7" s="4"/>
      <c r="VKN7" s="4"/>
      <c r="VKO7" s="4"/>
      <c r="VKP7" s="4"/>
      <c r="VKQ7" s="4"/>
      <c r="VKR7" s="4"/>
      <c r="VKS7" s="4"/>
      <c r="VKT7" s="4"/>
      <c r="VKU7" s="4"/>
      <c r="VKV7" s="4"/>
      <c r="VKW7" s="4"/>
      <c r="VKX7" s="4"/>
      <c r="VKY7" s="4"/>
      <c r="VKZ7" s="4"/>
      <c r="VLA7" s="4"/>
      <c r="VLB7" s="4"/>
      <c r="VLC7" s="4"/>
      <c r="VLD7" s="4"/>
      <c r="VLE7" s="4"/>
      <c r="VLF7" s="4"/>
      <c r="VLG7" s="4"/>
      <c r="VLH7" s="4"/>
      <c r="VLI7" s="4"/>
      <c r="VLJ7" s="4"/>
      <c r="VLK7" s="4"/>
      <c r="VLL7" s="4"/>
      <c r="VLM7" s="4"/>
      <c r="VLN7" s="4"/>
      <c r="VLO7" s="4"/>
      <c r="VLP7" s="4"/>
      <c r="VLQ7" s="4"/>
      <c r="VLR7" s="4"/>
      <c r="VLS7" s="4"/>
      <c r="VLT7" s="4"/>
      <c r="VLU7" s="4"/>
      <c r="VLV7" s="4"/>
      <c r="VLW7" s="4"/>
      <c r="VLX7" s="4"/>
      <c r="VLY7" s="4"/>
      <c r="VLZ7" s="4"/>
      <c r="VMA7" s="4"/>
      <c r="VMB7" s="4"/>
      <c r="VMC7" s="4"/>
      <c r="VMD7" s="4"/>
      <c r="VME7" s="4"/>
      <c r="VMF7" s="4"/>
      <c r="VMG7" s="4"/>
      <c r="VMH7" s="4"/>
      <c r="VMI7" s="4"/>
      <c r="VMJ7" s="4"/>
      <c r="VMK7" s="4"/>
      <c r="VML7" s="4"/>
      <c r="VMM7" s="4"/>
      <c r="VMN7" s="4"/>
      <c r="VMO7" s="4"/>
      <c r="VMP7" s="4"/>
      <c r="VMQ7" s="4"/>
      <c r="VMR7" s="4"/>
      <c r="VMS7" s="4"/>
      <c r="VMT7" s="4"/>
      <c r="VMU7" s="4"/>
      <c r="VMV7" s="4"/>
      <c r="VMW7" s="4"/>
      <c r="VMX7" s="4"/>
      <c r="VMY7" s="4"/>
      <c r="VMZ7" s="4"/>
      <c r="VNA7" s="4"/>
      <c r="VNB7" s="4"/>
      <c r="VNC7" s="4"/>
      <c r="VND7" s="4"/>
      <c r="VNE7" s="4"/>
      <c r="VNF7" s="4"/>
      <c r="VNG7" s="4"/>
      <c r="VNH7" s="4"/>
      <c r="VNI7" s="4"/>
      <c r="VNJ7" s="4"/>
      <c r="VNK7" s="4"/>
      <c r="VNL7" s="4"/>
      <c r="VNM7" s="4"/>
      <c r="VNN7" s="4"/>
      <c r="VNO7" s="4"/>
      <c r="VNP7" s="4"/>
      <c r="VNQ7" s="4"/>
      <c r="VNR7" s="4"/>
      <c r="VNS7" s="4"/>
      <c r="VNT7" s="4"/>
      <c r="VNU7" s="4"/>
      <c r="VNV7" s="4"/>
      <c r="VNW7" s="4"/>
      <c r="VNX7" s="4"/>
      <c r="VNY7" s="4"/>
      <c r="VNZ7" s="4"/>
      <c r="VOA7" s="4"/>
      <c r="VOB7" s="4"/>
      <c r="VOC7" s="4"/>
      <c r="VOD7" s="4"/>
      <c r="VOE7" s="4"/>
      <c r="VOF7" s="4"/>
      <c r="VOG7" s="4"/>
      <c r="VOH7" s="4"/>
      <c r="VOI7" s="4"/>
      <c r="VOJ7" s="4"/>
      <c r="VOK7" s="4"/>
      <c r="VOL7" s="4"/>
      <c r="VOM7" s="4"/>
      <c r="VON7" s="4"/>
      <c r="VOO7" s="4"/>
      <c r="VOP7" s="4"/>
      <c r="VOQ7" s="4"/>
      <c r="VOR7" s="4"/>
      <c r="VOS7" s="4"/>
      <c r="VOT7" s="4"/>
      <c r="VOU7" s="4"/>
      <c r="VOV7" s="4"/>
      <c r="VOW7" s="4"/>
      <c r="VOX7" s="4"/>
      <c r="VOY7" s="4"/>
      <c r="VOZ7" s="4"/>
      <c r="VPA7" s="4"/>
      <c r="VPB7" s="4"/>
      <c r="VPC7" s="4"/>
      <c r="VPD7" s="4"/>
      <c r="VPE7" s="4"/>
      <c r="VPF7" s="4"/>
      <c r="VPG7" s="4"/>
      <c r="VPH7" s="4"/>
      <c r="VPI7" s="4"/>
      <c r="VPJ7" s="4"/>
      <c r="VPK7" s="4"/>
      <c r="VPL7" s="4"/>
      <c r="VPM7" s="4"/>
      <c r="VPN7" s="4"/>
      <c r="VPO7" s="4"/>
      <c r="VPP7" s="4"/>
      <c r="VPQ7" s="4"/>
      <c r="VPR7" s="4"/>
      <c r="VPS7" s="4"/>
      <c r="VPT7" s="4"/>
      <c r="VPU7" s="4"/>
      <c r="VPV7" s="4"/>
      <c r="VPW7" s="4"/>
      <c r="VPX7" s="4"/>
      <c r="VPY7" s="4"/>
      <c r="VPZ7" s="4"/>
      <c r="VQA7" s="4"/>
      <c r="VQB7" s="4"/>
      <c r="VQC7" s="4"/>
      <c r="VQD7" s="4"/>
      <c r="VQE7" s="4"/>
      <c r="VQF7" s="4"/>
      <c r="VQG7" s="4"/>
      <c r="VQH7" s="4"/>
      <c r="VQI7" s="4"/>
      <c r="VQJ7" s="4"/>
      <c r="VQK7" s="4"/>
      <c r="VQL7" s="4"/>
      <c r="VQM7" s="4"/>
      <c r="VQN7" s="4"/>
      <c r="VQO7" s="4"/>
      <c r="VQP7" s="4"/>
      <c r="VQQ7" s="4"/>
      <c r="VQR7" s="4"/>
      <c r="VQS7" s="4"/>
      <c r="VQT7" s="4"/>
      <c r="VQU7" s="4"/>
      <c r="VQV7" s="4"/>
      <c r="VQW7" s="4"/>
      <c r="VQX7" s="4"/>
      <c r="VQY7" s="4"/>
      <c r="VQZ7" s="4"/>
      <c r="VRA7" s="4"/>
      <c r="VRB7" s="4"/>
      <c r="VRC7" s="4"/>
      <c r="VRD7" s="4"/>
      <c r="VRE7" s="4"/>
      <c r="VRF7" s="4"/>
      <c r="VRG7" s="4"/>
      <c r="VRH7" s="4"/>
      <c r="VRI7" s="4"/>
      <c r="VRJ7" s="4"/>
      <c r="VRK7" s="4"/>
      <c r="VRL7" s="4"/>
      <c r="VRM7" s="4"/>
      <c r="VRN7" s="4"/>
      <c r="VRO7" s="4"/>
      <c r="VRP7" s="4"/>
      <c r="VRQ7" s="4"/>
      <c r="VRR7" s="4"/>
      <c r="VRS7" s="4"/>
      <c r="VRT7" s="4"/>
      <c r="VRU7" s="4"/>
      <c r="VRV7" s="4"/>
      <c r="VRW7" s="4"/>
      <c r="VRX7" s="4"/>
      <c r="VRY7" s="4"/>
      <c r="VRZ7" s="4"/>
      <c r="VSA7" s="4"/>
      <c r="VSB7" s="4"/>
      <c r="VSC7" s="4"/>
      <c r="VSD7" s="4"/>
      <c r="VSE7" s="4"/>
      <c r="VSF7" s="4"/>
      <c r="VSG7" s="4"/>
      <c r="VSH7" s="4"/>
      <c r="VSI7" s="4"/>
      <c r="VSJ7" s="4"/>
      <c r="VSK7" s="4"/>
      <c r="VSL7" s="4"/>
      <c r="VSM7" s="4"/>
      <c r="VSN7" s="4"/>
      <c r="VSO7" s="4"/>
      <c r="VSP7" s="4"/>
      <c r="VSQ7" s="4"/>
      <c r="VSR7" s="4"/>
      <c r="VSS7" s="4"/>
      <c r="VST7" s="4"/>
      <c r="VSU7" s="4"/>
      <c r="VSV7" s="4"/>
      <c r="VSW7" s="4"/>
      <c r="VSX7" s="4"/>
      <c r="VSY7" s="4"/>
      <c r="VSZ7" s="4"/>
      <c r="VTA7" s="4"/>
      <c r="VTB7" s="4"/>
      <c r="VTC7" s="4"/>
      <c r="VTD7" s="4"/>
      <c r="VTE7" s="4"/>
      <c r="VTF7" s="4"/>
      <c r="VTG7" s="4"/>
      <c r="VTH7" s="4"/>
      <c r="VTI7" s="4"/>
      <c r="VTJ7" s="4"/>
      <c r="VTK7" s="4"/>
      <c r="VTL7" s="4"/>
      <c r="VTM7" s="4"/>
      <c r="VTN7" s="4"/>
      <c r="VTO7" s="4"/>
      <c r="VTP7" s="4"/>
      <c r="VTQ7" s="4"/>
      <c r="VTR7" s="4"/>
      <c r="VTS7" s="4"/>
      <c r="VTT7" s="4"/>
      <c r="VTU7" s="4"/>
      <c r="VTV7" s="4"/>
      <c r="VTW7" s="4"/>
      <c r="VTX7" s="4"/>
      <c r="VTY7" s="4"/>
      <c r="VTZ7" s="4"/>
      <c r="VUA7" s="4"/>
      <c r="VUB7" s="4"/>
      <c r="VUC7" s="4"/>
      <c r="VUD7" s="4"/>
      <c r="VUE7" s="4"/>
      <c r="VUF7" s="4"/>
      <c r="VUG7" s="4"/>
      <c r="VUH7" s="4"/>
      <c r="VUI7" s="4"/>
      <c r="VUJ7" s="4"/>
      <c r="VUK7" s="4"/>
      <c r="VUL7" s="4"/>
      <c r="VUM7" s="4"/>
      <c r="VUN7" s="4"/>
      <c r="VUO7" s="4"/>
      <c r="VUP7" s="4"/>
      <c r="VUQ7" s="4"/>
      <c r="VUR7" s="4"/>
      <c r="VUS7" s="4"/>
      <c r="VUT7" s="4"/>
      <c r="VUU7" s="4"/>
      <c r="VUV7" s="4"/>
      <c r="VUW7" s="4"/>
      <c r="VUX7" s="4"/>
      <c r="VUY7" s="4"/>
      <c r="VUZ7" s="4"/>
      <c r="VVA7" s="4"/>
      <c r="VVB7" s="4"/>
      <c r="VVC7" s="4"/>
      <c r="VVD7" s="4"/>
      <c r="VVE7" s="4"/>
      <c r="VVF7" s="4"/>
      <c r="VVG7" s="4"/>
      <c r="VVH7" s="4"/>
      <c r="VVI7" s="4"/>
      <c r="VVJ7" s="4"/>
      <c r="VVK7" s="4"/>
      <c r="VVL7" s="4"/>
      <c r="VVM7" s="4"/>
      <c r="VVN7" s="4"/>
      <c r="VVO7" s="4"/>
      <c r="VVP7" s="4"/>
      <c r="VVQ7" s="4"/>
      <c r="VVR7" s="4"/>
      <c r="VVS7" s="4"/>
      <c r="VVT7" s="4"/>
      <c r="VVU7" s="4"/>
      <c r="VVV7" s="4"/>
      <c r="VVW7" s="4"/>
      <c r="VVX7" s="4"/>
      <c r="VVY7" s="4"/>
      <c r="VVZ7" s="4"/>
      <c r="VWA7" s="4"/>
      <c r="VWB7" s="4"/>
      <c r="VWC7" s="4"/>
      <c r="VWD7" s="4"/>
      <c r="VWE7" s="4"/>
      <c r="VWF7" s="4"/>
      <c r="VWG7" s="4"/>
      <c r="VWH7" s="4"/>
      <c r="VWI7" s="4"/>
      <c r="VWJ7" s="4"/>
      <c r="VWK7" s="4"/>
      <c r="VWL7" s="4"/>
      <c r="VWM7" s="4"/>
      <c r="VWN7" s="4"/>
      <c r="VWO7" s="4"/>
      <c r="VWP7" s="4"/>
      <c r="VWQ7" s="4"/>
      <c r="VWR7" s="4"/>
      <c r="VWS7" s="4"/>
      <c r="VWT7" s="4"/>
      <c r="VWU7" s="4"/>
      <c r="VWV7" s="4"/>
      <c r="VWW7" s="4"/>
      <c r="VWX7" s="4"/>
      <c r="VWY7" s="4"/>
      <c r="VWZ7" s="4"/>
      <c r="VXA7" s="4"/>
      <c r="VXB7" s="4"/>
      <c r="VXC7" s="4"/>
      <c r="VXD7" s="4"/>
      <c r="VXE7" s="4"/>
      <c r="VXF7" s="4"/>
      <c r="VXG7" s="4"/>
      <c r="VXH7" s="4"/>
      <c r="VXI7" s="4"/>
      <c r="VXJ7" s="4"/>
      <c r="VXK7" s="4"/>
      <c r="VXL7" s="4"/>
      <c r="VXM7" s="4"/>
      <c r="VXN7" s="4"/>
      <c r="VXO7" s="4"/>
      <c r="VXP7" s="4"/>
      <c r="VXQ7" s="4"/>
      <c r="VXR7" s="4"/>
      <c r="VXS7" s="4"/>
      <c r="VXT7" s="4"/>
      <c r="VXU7" s="4"/>
      <c r="VXV7" s="4"/>
      <c r="VXW7" s="4"/>
      <c r="VXX7" s="4"/>
      <c r="VXY7" s="4"/>
      <c r="VXZ7" s="4"/>
      <c r="VYA7" s="4"/>
      <c r="VYB7" s="4"/>
      <c r="VYC7" s="4"/>
      <c r="VYD7" s="4"/>
      <c r="VYE7" s="4"/>
      <c r="VYF7" s="4"/>
      <c r="VYG7" s="4"/>
      <c r="VYH7" s="4"/>
      <c r="VYI7" s="4"/>
      <c r="VYJ7" s="4"/>
      <c r="VYK7" s="4"/>
      <c r="VYL7" s="4"/>
      <c r="VYM7" s="4"/>
      <c r="VYN7" s="4"/>
      <c r="VYO7" s="4"/>
      <c r="VYP7" s="4"/>
      <c r="VYQ7" s="4"/>
      <c r="VYR7" s="4"/>
      <c r="VYS7" s="4"/>
      <c r="VYT7" s="4"/>
      <c r="VYU7" s="4"/>
      <c r="VYV7" s="4"/>
      <c r="VYW7" s="4"/>
      <c r="VYX7" s="4"/>
      <c r="VYY7" s="4"/>
      <c r="VYZ7" s="4"/>
      <c r="VZA7" s="4"/>
      <c r="VZB7" s="4"/>
      <c r="VZC7" s="4"/>
      <c r="VZD7" s="4"/>
      <c r="VZE7" s="4"/>
      <c r="VZF7" s="4"/>
      <c r="VZG7" s="4"/>
      <c r="VZH7" s="4"/>
      <c r="VZI7" s="4"/>
      <c r="VZJ7" s="4"/>
      <c r="VZK7" s="4"/>
      <c r="VZL7" s="4"/>
      <c r="VZM7" s="4"/>
      <c r="VZN7" s="4"/>
      <c r="VZO7" s="4"/>
      <c r="VZP7" s="4"/>
      <c r="VZQ7" s="4"/>
      <c r="VZR7" s="4"/>
      <c r="VZS7" s="4"/>
      <c r="VZT7" s="4"/>
      <c r="VZU7" s="4"/>
      <c r="VZV7" s="4"/>
      <c r="VZW7" s="4"/>
      <c r="VZX7" s="4"/>
      <c r="VZY7" s="4"/>
      <c r="VZZ7" s="4"/>
      <c r="WAA7" s="4"/>
      <c r="WAB7" s="4"/>
      <c r="WAC7" s="4"/>
      <c r="WAD7" s="4"/>
      <c r="WAE7" s="4"/>
      <c r="WAF7" s="4"/>
      <c r="WAG7" s="4"/>
      <c r="WAH7" s="4"/>
      <c r="WAI7" s="4"/>
      <c r="WAJ7" s="4"/>
      <c r="WAK7" s="4"/>
      <c r="WAL7" s="4"/>
      <c r="WAM7" s="4"/>
      <c r="WAN7" s="4"/>
      <c r="WAO7" s="4"/>
      <c r="WAP7" s="4"/>
      <c r="WAQ7" s="4"/>
      <c r="WAR7" s="4"/>
      <c r="WAS7" s="4"/>
      <c r="WAT7" s="4"/>
      <c r="WAU7" s="4"/>
      <c r="WAV7" s="4"/>
      <c r="WAW7" s="4"/>
      <c r="WAX7" s="4"/>
      <c r="WAY7" s="4"/>
      <c r="WAZ7" s="4"/>
      <c r="WBA7" s="4"/>
      <c r="WBB7" s="4"/>
      <c r="WBC7" s="4"/>
      <c r="WBD7" s="4"/>
      <c r="WBE7" s="4"/>
      <c r="WBF7" s="4"/>
      <c r="WBG7" s="4"/>
      <c r="WBH7" s="4"/>
      <c r="WBI7" s="4"/>
      <c r="WBJ7" s="4"/>
      <c r="WBK7" s="4"/>
      <c r="WBL7" s="4"/>
      <c r="WBM7" s="4"/>
      <c r="WBN7" s="4"/>
      <c r="WBO7" s="4"/>
      <c r="WBP7" s="4"/>
      <c r="WBQ7" s="4"/>
      <c r="WBR7" s="4"/>
      <c r="WBS7" s="4"/>
      <c r="WBT7" s="4"/>
      <c r="WBU7" s="4"/>
      <c r="WBV7" s="4"/>
      <c r="WBW7" s="4"/>
      <c r="WBX7" s="4"/>
      <c r="WBY7" s="4"/>
      <c r="WBZ7" s="4"/>
      <c r="WCA7" s="4"/>
      <c r="WCB7" s="4"/>
      <c r="WCC7" s="4"/>
      <c r="WCD7" s="4"/>
      <c r="WCE7" s="4"/>
      <c r="WCF7" s="4"/>
      <c r="WCG7" s="4"/>
      <c r="WCH7" s="4"/>
      <c r="WCI7" s="4"/>
      <c r="WCJ7" s="4"/>
      <c r="WCK7" s="4"/>
      <c r="WCL7" s="4"/>
      <c r="WCM7" s="4"/>
      <c r="WCN7" s="4"/>
      <c r="WCO7" s="4"/>
      <c r="WCP7" s="4"/>
      <c r="WCQ7" s="4"/>
      <c r="WCR7" s="4"/>
      <c r="WCS7" s="4"/>
      <c r="WCT7" s="4"/>
      <c r="WCU7" s="4"/>
      <c r="WCV7" s="4"/>
      <c r="WCW7" s="4"/>
      <c r="WCX7" s="4"/>
      <c r="WCY7" s="4"/>
      <c r="WCZ7" s="4"/>
      <c r="WDA7" s="4"/>
      <c r="WDB7" s="4"/>
      <c r="WDC7" s="4"/>
      <c r="WDD7" s="4"/>
      <c r="WDE7" s="4"/>
      <c r="WDF7" s="4"/>
      <c r="WDG7" s="4"/>
      <c r="WDH7" s="4"/>
      <c r="WDI7" s="4"/>
      <c r="WDJ7" s="4"/>
      <c r="WDK7" s="4"/>
      <c r="WDL7" s="4"/>
      <c r="WDM7" s="4"/>
      <c r="WDN7" s="4"/>
      <c r="WDO7" s="4"/>
      <c r="WDP7" s="4"/>
      <c r="WDQ7" s="4"/>
      <c r="WDR7" s="4"/>
      <c r="WDS7" s="4"/>
      <c r="WDT7" s="4"/>
      <c r="WDU7" s="4"/>
      <c r="WDV7" s="4"/>
      <c r="WDW7" s="4"/>
      <c r="WDX7" s="4"/>
      <c r="WDY7" s="4"/>
      <c r="WDZ7" s="4"/>
      <c r="WEA7" s="4"/>
      <c r="WEB7" s="4"/>
      <c r="WEC7" s="4"/>
      <c r="WED7" s="4"/>
      <c r="WEE7" s="4"/>
      <c r="WEF7" s="4"/>
      <c r="WEG7" s="4"/>
      <c r="WEH7" s="4"/>
      <c r="WEI7" s="4"/>
      <c r="WEJ7" s="4"/>
      <c r="WEK7" s="4"/>
      <c r="WEL7" s="4"/>
      <c r="WEM7" s="4"/>
      <c r="WEN7" s="4"/>
      <c r="WEO7" s="4"/>
      <c r="WEP7" s="4"/>
      <c r="WEQ7" s="4"/>
      <c r="WER7" s="4"/>
      <c r="WES7" s="4"/>
      <c r="WET7" s="4"/>
      <c r="WEU7" s="4"/>
      <c r="WEV7" s="4"/>
      <c r="WEW7" s="4"/>
      <c r="WEX7" s="4"/>
      <c r="WEY7" s="4"/>
      <c r="WEZ7" s="4"/>
      <c r="WFA7" s="4"/>
      <c r="WFB7" s="4"/>
      <c r="WFC7" s="4"/>
      <c r="WFD7" s="4"/>
      <c r="WFE7" s="4"/>
      <c r="WFF7" s="4"/>
      <c r="WFG7" s="4"/>
      <c r="WFH7" s="4"/>
      <c r="WFI7" s="4"/>
      <c r="WFJ7" s="4"/>
      <c r="WFK7" s="4"/>
      <c r="WFL7" s="4"/>
      <c r="WFM7" s="4"/>
      <c r="WFN7" s="4"/>
      <c r="WFO7" s="4"/>
      <c r="WFP7" s="4"/>
      <c r="WFQ7" s="4"/>
      <c r="WFR7" s="4"/>
      <c r="WFS7" s="4"/>
      <c r="WFT7" s="4"/>
      <c r="WFU7" s="4"/>
      <c r="WFV7" s="4"/>
      <c r="WFW7" s="4"/>
      <c r="WFX7" s="4"/>
      <c r="WFY7" s="4"/>
      <c r="WFZ7" s="4"/>
      <c r="WGA7" s="4"/>
      <c r="WGB7" s="4"/>
      <c r="WGC7" s="4"/>
      <c r="WGD7" s="4"/>
      <c r="WGE7" s="4"/>
      <c r="WGF7" s="4"/>
      <c r="WGG7" s="4"/>
      <c r="WGH7" s="4"/>
      <c r="WGI7" s="4"/>
      <c r="WGJ7" s="4"/>
      <c r="WGK7" s="4"/>
      <c r="WGL7" s="4"/>
      <c r="WGM7" s="4"/>
      <c r="WGN7" s="4"/>
      <c r="WGO7" s="4"/>
      <c r="WGP7" s="4"/>
      <c r="WGQ7" s="4"/>
      <c r="WGR7" s="4"/>
      <c r="WGS7" s="4"/>
      <c r="WGT7" s="4"/>
      <c r="WGU7" s="4"/>
      <c r="WGV7" s="4"/>
      <c r="WGW7" s="4"/>
      <c r="WGX7" s="4"/>
      <c r="WGY7" s="4"/>
      <c r="WGZ7" s="4"/>
      <c r="WHA7" s="4"/>
      <c r="WHB7" s="4"/>
      <c r="WHC7" s="4"/>
      <c r="WHD7" s="4"/>
      <c r="WHE7" s="4"/>
      <c r="WHF7" s="4"/>
      <c r="WHG7" s="4"/>
      <c r="WHH7" s="4"/>
      <c r="WHI7" s="4"/>
      <c r="WHJ7" s="4"/>
      <c r="WHK7" s="4"/>
      <c r="WHL7" s="4"/>
      <c r="WHM7" s="4"/>
      <c r="WHN7" s="4"/>
      <c r="WHO7" s="4"/>
      <c r="WHP7" s="4"/>
      <c r="WHQ7" s="4"/>
      <c r="WHR7" s="4"/>
      <c r="WHS7" s="4"/>
      <c r="WHT7" s="4"/>
      <c r="WHU7" s="4"/>
      <c r="WHV7" s="4"/>
      <c r="WHW7" s="4"/>
      <c r="WHX7" s="4"/>
      <c r="WHY7" s="4"/>
      <c r="WHZ7" s="4"/>
      <c r="WIA7" s="4"/>
      <c r="WIB7" s="4"/>
      <c r="WIC7" s="4"/>
      <c r="WID7" s="4"/>
      <c r="WIE7" s="4"/>
      <c r="WIF7" s="4"/>
      <c r="WIG7" s="4"/>
      <c r="WIH7" s="4"/>
      <c r="WII7" s="4"/>
      <c r="WIJ7" s="4"/>
      <c r="WIK7" s="4"/>
      <c r="WIL7" s="4"/>
      <c r="WIM7" s="4"/>
      <c r="WIN7" s="4"/>
      <c r="WIO7" s="4"/>
      <c r="WIP7" s="4"/>
      <c r="WIQ7" s="4"/>
      <c r="WIR7" s="4"/>
      <c r="WIS7" s="4"/>
      <c r="WIT7" s="4"/>
      <c r="WIU7" s="4"/>
      <c r="WIV7" s="4"/>
      <c r="WIW7" s="4"/>
      <c r="WIX7" s="4"/>
      <c r="WIY7" s="4"/>
      <c r="WIZ7" s="4"/>
      <c r="WJA7" s="4"/>
      <c r="WJB7" s="4"/>
      <c r="WJC7" s="4"/>
      <c r="WJD7" s="4"/>
      <c r="WJE7" s="4"/>
      <c r="WJF7" s="4"/>
      <c r="WJG7" s="4"/>
      <c r="WJH7" s="4"/>
      <c r="WJI7" s="4"/>
      <c r="WJJ7" s="4"/>
      <c r="WJK7" s="4"/>
      <c r="WJL7" s="4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4"/>
      <c r="WNG7" s="4"/>
      <c r="WNH7" s="4"/>
      <c r="WNI7" s="4"/>
      <c r="WNJ7" s="4"/>
      <c r="WNK7" s="4"/>
      <c r="WNL7" s="4"/>
      <c r="WNM7" s="4"/>
      <c r="WNN7" s="4"/>
      <c r="WNO7" s="4"/>
      <c r="WNP7" s="4"/>
      <c r="WNQ7" s="4"/>
      <c r="WNR7" s="4"/>
      <c r="WNS7" s="4"/>
      <c r="WNT7" s="4"/>
      <c r="WNU7" s="4"/>
      <c r="WNV7" s="4"/>
      <c r="WNW7" s="4"/>
      <c r="WNX7" s="4"/>
      <c r="WNY7" s="4"/>
      <c r="WNZ7" s="4"/>
      <c r="WOA7" s="4"/>
      <c r="WOB7" s="4"/>
      <c r="WOC7" s="4"/>
      <c r="WOD7" s="4"/>
      <c r="WOE7" s="4"/>
      <c r="WOF7" s="4"/>
      <c r="WOG7" s="4"/>
      <c r="WOH7" s="4"/>
      <c r="WOI7" s="4"/>
      <c r="WOJ7" s="4"/>
      <c r="WOK7" s="4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4"/>
      <c r="WRY7" s="4"/>
      <c r="WRZ7" s="4"/>
      <c r="WSA7" s="4"/>
      <c r="WSB7" s="4"/>
      <c r="WSC7" s="4"/>
      <c r="WSD7" s="4"/>
      <c r="WSE7" s="4"/>
      <c r="WSF7" s="4"/>
      <c r="WSG7" s="4"/>
      <c r="WSH7" s="4"/>
      <c r="WSI7" s="4"/>
      <c r="WSJ7" s="4"/>
      <c r="WSK7" s="4"/>
      <c r="WSL7" s="4"/>
      <c r="WSM7" s="4"/>
      <c r="WSN7" s="4"/>
      <c r="WSO7" s="4"/>
      <c r="WSP7" s="4"/>
      <c r="WSQ7" s="4"/>
      <c r="WSR7" s="4"/>
      <c r="WSS7" s="4"/>
      <c r="WST7" s="4"/>
      <c r="WSU7" s="4"/>
      <c r="WSV7" s="4"/>
      <c r="WSW7" s="4"/>
      <c r="WSX7" s="4"/>
      <c r="WSY7" s="4"/>
      <c r="WSZ7" s="4"/>
      <c r="WTA7" s="4"/>
      <c r="WTB7" s="4"/>
      <c r="WTC7" s="4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4"/>
      <c r="WWI7" s="4"/>
      <c r="WWJ7" s="4"/>
      <c r="WWK7" s="4"/>
      <c r="WWL7" s="4"/>
      <c r="WWM7" s="4"/>
      <c r="WWN7" s="4"/>
      <c r="WWO7" s="4"/>
      <c r="WWP7" s="4"/>
      <c r="WWQ7" s="4"/>
      <c r="WWR7" s="4"/>
      <c r="WWS7" s="4"/>
      <c r="WWT7" s="4"/>
      <c r="WWU7" s="4"/>
      <c r="WWV7" s="4"/>
      <c r="WWW7" s="4"/>
      <c r="WWX7" s="4"/>
      <c r="WWY7" s="4"/>
      <c r="WWZ7" s="4"/>
      <c r="WXA7" s="4"/>
      <c r="WXB7" s="4"/>
      <c r="WXC7" s="4"/>
      <c r="WXD7" s="4"/>
      <c r="WXE7" s="4"/>
      <c r="WXF7" s="4"/>
      <c r="WXG7" s="4"/>
      <c r="WXH7" s="4"/>
      <c r="WXI7" s="4"/>
      <c r="WXJ7" s="4"/>
      <c r="WXK7" s="4"/>
      <c r="WXL7" s="4"/>
      <c r="WXM7" s="4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  <c r="XEM7" s="4"/>
      <c r="XEN7" s="4"/>
      <c r="XEO7" s="4"/>
      <c r="XEP7" s="4"/>
      <c r="XEQ7" s="4"/>
      <c r="XER7" s="4"/>
      <c r="XES7" s="4"/>
      <c r="XET7" s="4"/>
      <c r="XEU7" s="4"/>
      <c r="XEV7" s="4"/>
      <c r="XEW7" s="4"/>
      <c r="XEX7" s="4"/>
      <c r="XEY7" s="4"/>
      <c r="XEZ7" s="4"/>
      <c r="XFA7" s="4"/>
      <c r="XFB7" s="4"/>
      <c r="XFC7" s="4"/>
    </row>
    <row r="8" s="2" customFormat="1" ht="76.05" customHeight="1" spans="1:1024 1025:16383">
      <c r="A8" s="17">
        <v>5</v>
      </c>
      <c r="B8" s="17" t="s">
        <v>410</v>
      </c>
      <c r="C8" s="17" t="s">
        <v>519</v>
      </c>
      <c r="D8" s="18" t="s">
        <v>871</v>
      </c>
      <c r="E8" s="19" t="s">
        <v>872</v>
      </c>
      <c r="F8" s="20" t="s">
        <v>860</v>
      </c>
      <c r="G8" s="21">
        <v>46023</v>
      </c>
      <c r="H8" s="22">
        <f t="shared" si="0"/>
        <v>1138180.32573232</v>
      </c>
      <c r="I8" s="23">
        <f t="shared" si="1"/>
        <v>1222099</v>
      </c>
      <c r="J8" s="19" t="s">
        <v>873</v>
      </c>
      <c r="K8" s="24">
        <v>-43658.6138314623</v>
      </c>
      <c r="L8" s="24">
        <v>-289096.080231436</v>
      </c>
      <c r="M8" s="24">
        <v>-293159.287345228</v>
      </c>
      <c r="N8" s="24">
        <v>75976.1870794071</v>
      </c>
      <c r="O8" s="24">
        <v>38250.3393046098</v>
      </c>
      <c r="P8" s="24">
        <v>-436444.548992229</v>
      </c>
      <c r="Q8" s="24">
        <v>51474.6350657275</v>
      </c>
      <c r="R8" s="24">
        <v>-81968.9850105643</v>
      </c>
      <c r="S8" s="24">
        <v>1618285.2349665</v>
      </c>
      <c r="T8" s="24">
        <v>69573.6196960286</v>
      </c>
      <c r="U8" s="24">
        <v>-13607.1187287921</v>
      </c>
      <c r="V8" s="24">
        <v>442554.943759762</v>
      </c>
      <c r="W8" s="24">
        <v>416291</v>
      </c>
      <c r="X8" s="24">
        <v>306093</v>
      </c>
      <c r="Y8" s="24">
        <v>416191</v>
      </c>
      <c r="Z8" s="24">
        <v>83524</v>
      </c>
      <c r="AA8" s="24"/>
      <c r="AB8" s="24"/>
      <c r="AC8" s="24"/>
      <c r="AD8" s="24"/>
      <c r="AE8" s="24"/>
      <c r="AF8" s="24"/>
      <c r="AG8" s="24"/>
      <c r="AH8" s="2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</row>
    <row r="9" s="2" customFormat="1" ht="48" customHeight="1" spans="1:1024 1025:16383">
      <c r="A9" s="17">
        <v>6</v>
      </c>
      <c r="B9" s="17" t="s">
        <v>410</v>
      </c>
      <c r="C9" s="17" t="s">
        <v>519</v>
      </c>
      <c r="D9" s="20" t="s">
        <v>586</v>
      </c>
      <c r="E9" s="32" t="s">
        <v>874</v>
      </c>
      <c r="F9" s="20" t="s">
        <v>860</v>
      </c>
      <c r="G9" s="21">
        <v>46023</v>
      </c>
      <c r="H9" s="22">
        <f t="shared" si="0"/>
        <v>1734169.35254124</v>
      </c>
      <c r="I9" s="23">
        <f t="shared" si="1"/>
        <v>771550.73</v>
      </c>
      <c r="J9" s="33" t="s">
        <v>875</v>
      </c>
      <c r="K9" s="24">
        <v>182801.706878437</v>
      </c>
      <c r="L9" s="24">
        <v>292333.796878437</v>
      </c>
      <c r="M9" s="24">
        <v>161810.806878437</v>
      </c>
      <c r="N9" s="24">
        <v>239496.076878437</v>
      </c>
      <c r="O9" s="24">
        <v>173510.486878437</v>
      </c>
      <c r="P9" s="24">
        <v>181768.116878437</v>
      </c>
      <c r="Q9" s="24">
        <v>184363.076878436</v>
      </c>
      <c r="R9" s="24">
        <v>164851.496878437</v>
      </c>
      <c r="S9" s="24">
        <v>221499.246878436</v>
      </c>
      <c r="T9" s="24">
        <v>192813.106878436</v>
      </c>
      <c r="U9" s="24">
        <v>170024.006878437</v>
      </c>
      <c r="V9" s="24">
        <v>-431102.573121563</v>
      </c>
      <c r="W9" s="24">
        <v>120507.38</v>
      </c>
      <c r="X9" s="24">
        <v>323547.17</v>
      </c>
      <c r="Y9" s="24">
        <v>134024.18</v>
      </c>
      <c r="Z9" s="24">
        <v>193472</v>
      </c>
      <c r="AA9" s="24"/>
      <c r="AB9" s="24"/>
      <c r="AC9" s="24"/>
      <c r="AD9" s="24"/>
      <c r="AE9" s="24"/>
      <c r="AF9" s="24"/>
      <c r="AG9" s="24"/>
      <c r="AH9" s="2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  <c r="XEZ9" s="4"/>
      <c r="XFA9" s="4"/>
      <c r="XFB9" s="4"/>
      <c r="XFC9" s="4"/>
    </row>
    <row r="10" s="2" customFormat="1" ht="61.05" customHeight="1" spans="1:1024 1025:16383">
      <c r="A10" s="17">
        <v>7</v>
      </c>
      <c r="B10" s="17" t="s">
        <v>876</v>
      </c>
      <c r="C10" s="17" t="s">
        <v>877</v>
      </c>
      <c r="D10" s="18" t="s">
        <v>878</v>
      </c>
      <c r="E10" s="34" t="s">
        <v>879</v>
      </c>
      <c r="F10" s="20" t="s">
        <v>860</v>
      </c>
      <c r="G10" s="35">
        <v>46053</v>
      </c>
      <c r="H10" s="36">
        <f t="shared" si="0"/>
        <v>1262855.40302336</v>
      </c>
      <c r="I10" s="23">
        <f t="shared" si="1"/>
        <v>1011841.07312484</v>
      </c>
      <c r="J10" s="20" t="s">
        <v>880</v>
      </c>
      <c r="K10" s="37">
        <v>254187.347742108</v>
      </c>
      <c r="L10" s="24">
        <v>253443.647742108</v>
      </c>
      <c r="M10" s="24">
        <v>253195.747742108</v>
      </c>
      <c r="N10" s="24">
        <v>251014.329898516</v>
      </c>
      <c r="O10" s="24">
        <v>251014.329898516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38">
        <v>254187.347742108</v>
      </c>
      <c r="X10" s="38">
        <v>253443.647742108</v>
      </c>
      <c r="Y10" s="38">
        <v>253195.747742108</v>
      </c>
      <c r="Z10" s="24">
        <v>251014.329898516</v>
      </c>
      <c r="AA10" s="24"/>
      <c r="AB10" s="24"/>
      <c r="AC10" s="24"/>
      <c r="AD10" s="24"/>
      <c r="AE10" s="24"/>
      <c r="AF10" s="24"/>
      <c r="AG10" s="24"/>
      <c r="AH10" s="2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  <c r="ODE10" s="4"/>
      <c r="ODF10" s="4"/>
      <c r="ODG10" s="4"/>
      <c r="ODH10" s="4"/>
      <c r="ODI10" s="4"/>
      <c r="ODJ10" s="4"/>
      <c r="ODK10" s="4"/>
      <c r="ODL10" s="4"/>
      <c r="ODM10" s="4"/>
      <c r="ODN10" s="4"/>
      <c r="ODO10" s="4"/>
      <c r="ODP10" s="4"/>
      <c r="ODQ10" s="4"/>
      <c r="ODR10" s="4"/>
      <c r="ODS10" s="4"/>
      <c r="ODT10" s="4"/>
      <c r="ODU10" s="4"/>
      <c r="ODV10" s="4"/>
      <c r="ODW10" s="4"/>
      <c r="ODX10" s="4"/>
      <c r="ODY10" s="4"/>
      <c r="ODZ10" s="4"/>
      <c r="OEA10" s="4"/>
      <c r="OEB10" s="4"/>
      <c r="OEC10" s="4"/>
      <c r="OED10" s="4"/>
      <c r="OEE10" s="4"/>
      <c r="OEF10" s="4"/>
      <c r="OEG10" s="4"/>
      <c r="OEH10" s="4"/>
      <c r="OEI10" s="4"/>
      <c r="OEJ10" s="4"/>
      <c r="OEK10" s="4"/>
      <c r="OEL10" s="4"/>
      <c r="OEM10" s="4"/>
      <c r="OEN10" s="4"/>
      <c r="OEO10" s="4"/>
      <c r="OEP10" s="4"/>
      <c r="OEQ10" s="4"/>
      <c r="OER10" s="4"/>
      <c r="OES10" s="4"/>
      <c r="OET10" s="4"/>
      <c r="OEU10" s="4"/>
      <c r="OEV10" s="4"/>
      <c r="OEW10" s="4"/>
      <c r="OEX10" s="4"/>
      <c r="OEY10" s="4"/>
      <c r="OEZ10" s="4"/>
      <c r="OFA10" s="4"/>
      <c r="OFB10" s="4"/>
      <c r="OFC10" s="4"/>
      <c r="OFD10" s="4"/>
      <c r="OFE10" s="4"/>
      <c r="OFF10" s="4"/>
      <c r="OFG10" s="4"/>
      <c r="OFH10" s="4"/>
      <c r="OFI10" s="4"/>
      <c r="OFJ10" s="4"/>
      <c r="OFK10" s="4"/>
      <c r="OFL10" s="4"/>
      <c r="OFM10" s="4"/>
      <c r="OFN10" s="4"/>
      <c r="OFO10" s="4"/>
      <c r="OFP10" s="4"/>
      <c r="OFQ10" s="4"/>
      <c r="OFR10" s="4"/>
      <c r="OFS10" s="4"/>
      <c r="OFT10" s="4"/>
      <c r="OFU10" s="4"/>
      <c r="OFV10" s="4"/>
      <c r="OFW10" s="4"/>
      <c r="OFX10" s="4"/>
      <c r="OFY10" s="4"/>
      <c r="OFZ10" s="4"/>
      <c r="OGA10" s="4"/>
      <c r="OGB10" s="4"/>
      <c r="OGC10" s="4"/>
      <c r="OGD10" s="4"/>
      <c r="OGE10" s="4"/>
      <c r="OGF10" s="4"/>
      <c r="OGG10" s="4"/>
      <c r="OGH10" s="4"/>
      <c r="OGI10" s="4"/>
      <c r="OGJ10" s="4"/>
      <c r="OGK10" s="4"/>
      <c r="OGL10" s="4"/>
      <c r="OGM10" s="4"/>
      <c r="OGN10" s="4"/>
      <c r="OGO10" s="4"/>
      <c r="OGP10" s="4"/>
      <c r="OGQ10" s="4"/>
      <c r="OGR10" s="4"/>
      <c r="OGS10" s="4"/>
      <c r="OGT10" s="4"/>
      <c r="OGU10" s="4"/>
      <c r="OGV10" s="4"/>
      <c r="OGW10" s="4"/>
      <c r="OGX10" s="4"/>
      <c r="OGY10" s="4"/>
      <c r="OGZ10" s="4"/>
      <c r="OHA10" s="4"/>
      <c r="OHB10" s="4"/>
      <c r="OHC10" s="4"/>
      <c r="OHD10" s="4"/>
      <c r="OHE10" s="4"/>
      <c r="OHF10" s="4"/>
      <c r="OHG10" s="4"/>
      <c r="OHH10" s="4"/>
      <c r="OHI10" s="4"/>
      <c r="OHJ10" s="4"/>
      <c r="OHK10" s="4"/>
      <c r="OHL10" s="4"/>
      <c r="OHM10" s="4"/>
      <c r="OHN10" s="4"/>
      <c r="OHO10" s="4"/>
      <c r="OHP10" s="4"/>
      <c r="OHQ10" s="4"/>
      <c r="OHR10" s="4"/>
      <c r="OHS10" s="4"/>
      <c r="OHT10" s="4"/>
      <c r="OHU10" s="4"/>
      <c r="OHV10" s="4"/>
      <c r="OHW10" s="4"/>
      <c r="OHX10" s="4"/>
      <c r="OHY10" s="4"/>
      <c r="OHZ10" s="4"/>
      <c r="OIA10" s="4"/>
      <c r="OIB10" s="4"/>
      <c r="OIC10" s="4"/>
      <c r="OID10" s="4"/>
      <c r="OIE10" s="4"/>
      <c r="OIF10" s="4"/>
      <c r="OIG10" s="4"/>
      <c r="OIH10" s="4"/>
      <c r="OII10" s="4"/>
      <c r="OIJ10" s="4"/>
      <c r="OIK10" s="4"/>
      <c r="OIL10" s="4"/>
      <c r="OIM10" s="4"/>
      <c r="OIN10" s="4"/>
      <c r="OIO10" s="4"/>
      <c r="OIP10" s="4"/>
      <c r="OIQ10" s="4"/>
      <c r="OIR10" s="4"/>
      <c r="OIS10" s="4"/>
      <c r="OIT10" s="4"/>
      <c r="OIU10" s="4"/>
      <c r="OIV10" s="4"/>
      <c r="OIW10" s="4"/>
      <c r="OIX10" s="4"/>
      <c r="OIY10" s="4"/>
      <c r="OIZ10" s="4"/>
      <c r="OJA10" s="4"/>
      <c r="OJB10" s="4"/>
      <c r="OJC10" s="4"/>
      <c r="OJD10" s="4"/>
      <c r="OJE10" s="4"/>
      <c r="OJF10" s="4"/>
      <c r="OJG10" s="4"/>
      <c r="OJH10" s="4"/>
      <c r="OJI10" s="4"/>
      <c r="OJJ10" s="4"/>
      <c r="OJK10" s="4"/>
      <c r="OJL10" s="4"/>
      <c r="OJM10" s="4"/>
      <c r="OJN10" s="4"/>
      <c r="OJO10" s="4"/>
      <c r="OJP10" s="4"/>
      <c r="OJQ10" s="4"/>
      <c r="OJR10" s="4"/>
      <c r="OJS10" s="4"/>
      <c r="OJT10" s="4"/>
      <c r="OJU10" s="4"/>
      <c r="OJV10" s="4"/>
      <c r="OJW10" s="4"/>
      <c r="OJX10" s="4"/>
      <c r="OJY10" s="4"/>
      <c r="OJZ10" s="4"/>
      <c r="OKA10" s="4"/>
      <c r="OKB10" s="4"/>
      <c r="OKC10" s="4"/>
      <c r="OKD10" s="4"/>
      <c r="OKE10" s="4"/>
      <c r="OKF10" s="4"/>
      <c r="OKG10" s="4"/>
      <c r="OKH10" s="4"/>
      <c r="OKI10" s="4"/>
      <c r="OKJ10" s="4"/>
      <c r="OKK10" s="4"/>
      <c r="OKL10" s="4"/>
      <c r="OKM10" s="4"/>
      <c r="OKN10" s="4"/>
      <c r="OKO10" s="4"/>
      <c r="OKP10" s="4"/>
      <c r="OKQ10" s="4"/>
      <c r="OKR10" s="4"/>
      <c r="OKS10" s="4"/>
      <c r="OKT10" s="4"/>
      <c r="OKU10" s="4"/>
      <c r="OKV10" s="4"/>
      <c r="OKW10" s="4"/>
      <c r="OKX10" s="4"/>
      <c r="OKY10" s="4"/>
      <c r="OKZ10" s="4"/>
      <c r="OLA10" s="4"/>
      <c r="OLB10" s="4"/>
      <c r="OLC10" s="4"/>
      <c r="OLD10" s="4"/>
      <c r="OLE10" s="4"/>
      <c r="OLF10" s="4"/>
      <c r="OLG10" s="4"/>
      <c r="OLH10" s="4"/>
      <c r="OLI10" s="4"/>
      <c r="OLJ10" s="4"/>
      <c r="OLK10" s="4"/>
      <c r="OLL10" s="4"/>
      <c r="OLM10" s="4"/>
      <c r="OLN10" s="4"/>
      <c r="OLO10" s="4"/>
      <c r="OLP10" s="4"/>
      <c r="OLQ10" s="4"/>
      <c r="OLR10" s="4"/>
      <c r="OLS10" s="4"/>
      <c r="OLT10" s="4"/>
      <c r="OLU10" s="4"/>
      <c r="OLV10" s="4"/>
      <c r="OLW10" s="4"/>
      <c r="OLX10" s="4"/>
      <c r="OLY10" s="4"/>
      <c r="OLZ10" s="4"/>
      <c r="OMA10" s="4"/>
      <c r="OMB10" s="4"/>
      <c r="OMC10" s="4"/>
      <c r="OMD10" s="4"/>
      <c r="OME10" s="4"/>
      <c r="OMF10" s="4"/>
      <c r="OMG10" s="4"/>
      <c r="OMH10" s="4"/>
      <c r="OMI10" s="4"/>
      <c r="OMJ10" s="4"/>
      <c r="OMK10" s="4"/>
      <c r="OML10" s="4"/>
      <c r="OMM10" s="4"/>
      <c r="OMN10" s="4"/>
      <c r="OMO10" s="4"/>
      <c r="OMP10" s="4"/>
      <c r="OMQ10" s="4"/>
      <c r="OMR10" s="4"/>
      <c r="OMS10" s="4"/>
      <c r="OMT10" s="4"/>
      <c r="OMU10" s="4"/>
      <c r="OMV10" s="4"/>
      <c r="OMW10" s="4"/>
      <c r="OMX10" s="4"/>
      <c r="OMY10" s="4"/>
      <c r="OMZ10" s="4"/>
      <c r="ONA10" s="4"/>
      <c r="ONB10" s="4"/>
      <c r="ONC10" s="4"/>
      <c r="OND10" s="4"/>
      <c r="ONE10" s="4"/>
      <c r="ONF10" s="4"/>
      <c r="ONG10" s="4"/>
      <c r="ONH10" s="4"/>
      <c r="ONI10" s="4"/>
      <c r="ONJ10" s="4"/>
      <c r="ONK10" s="4"/>
      <c r="ONL10" s="4"/>
      <c r="ONM10" s="4"/>
      <c r="ONN10" s="4"/>
      <c r="ONO10" s="4"/>
      <c r="ONP10" s="4"/>
      <c r="ONQ10" s="4"/>
      <c r="ONR10" s="4"/>
      <c r="ONS10" s="4"/>
      <c r="ONT10" s="4"/>
      <c r="ONU10" s="4"/>
      <c r="ONV10" s="4"/>
      <c r="ONW10" s="4"/>
      <c r="ONX10" s="4"/>
      <c r="ONY10" s="4"/>
      <c r="ONZ10" s="4"/>
      <c r="OOA10" s="4"/>
      <c r="OOB10" s="4"/>
      <c r="OOC10" s="4"/>
      <c r="OOD10" s="4"/>
      <c r="OOE10" s="4"/>
      <c r="OOF10" s="4"/>
      <c r="OOG10" s="4"/>
      <c r="OOH10" s="4"/>
      <c r="OOI10" s="4"/>
      <c r="OOJ10" s="4"/>
      <c r="OOK10" s="4"/>
      <c r="OOL10" s="4"/>
      <c r="OOM10" s="4"/>
      <c r="OON10" s="4"/>
      <c r="OOO10" s="4"/>
      <c r="OOP10" s="4"/>
      <c r="OOQ10" s="4"/>
      <c r="OOR10" s="4"/>
      <c r="OOS10" s="4"/>
      <c r="OOT10" s="4"/>
      <c r="OOU10" s="4"/>
      <c r="OOV10" s="4"/>
      <c r="OOW10" s="4"/>
      <c r="OOX10" s="4"/>
      <c r="OOY10" s="4"/>
      <c r="OOZ10" s="4"/>
      <c r="OPA10" s="4"/>
      <c r="OPB10" s="4"/>
      <c r="OPC10" s="4"/>
      <c r="OPD10" s="4"/>
      <c r="OPE10" s="4"/>
      <c r="OPF10" s="4"/>
      <c r="OPG10" s="4"/>
      <c r="OPH10" s="4"/>
      <c r="OPI10" s="4"/>
      <c r="OPJ10" s="4"/>
      <c r="OPK10" s="4"/>
      <c r="OPL10" s="4"/>
      <c r="OPM10" s="4"/>
      <c r="OPN10" s="4"/>
      <c r="OPO10" s="4"/>
      <c r="OPP10" s="4"/>
      <c r="OPQ10" s="4"/>
      <c r="OPR10" s="4"/>
      <c r="OPS10" s="4"/>
      <c r="OPT10" s="4"/>
      <c r="OPU10" s="4"/>
      <c r="OPV10" s="4"/>
      <c r="OPW10" s="4"/>
      <c r="OPX10" s="4"/>
      <c r="OPY10" s="4"/>
      <c r="OPZ10" s="4"/>
      <c r="OQA10" s="4"/>
      <c r="OQB10" s="4"/>
      <c r="OQC10" s="4"/>
      <c r="OQD10" s="4"/>
      <c r="OQE10" s="4"/>
      <c r="OQF10" s="4"/>
      <c r="OQG10" s="4"/>
      <c r="OQH10" s="4"/>
      <c r="OQI10" s="4"/>
      <c r="OQJ10" s="4"/>
      <c r="OQK10" s="4"/>
      <c r="OQL10" s="4"/>
      <c r="OQM10" s="4"/>
      <c r="OQN10" s="4"/>
      <c r="OQO10" s="4"/>
      <c r="OQP10" s="4"/>
      <c r="OQQ10" s="4"/>
      <c r="OQR10" s="4"/>
      <c r="OQS10" s="4"/>
      <c r="OQT10" s="4"/>
      <c r="OQU10" s="4"/>
      <c r="OQV10" s="4"/>
      <c r="OQW10" s="4"/>
      <c r="OQX10" s="4"/>
      <c r="OQY10" s="4"/>
      <c r="OQZ10" s="4"/>
      <c r="ORA10" s="4"/>
      <c r="ORB10" s="4"/>
      <c r="ORC10" s="4"/>
      <c r="ORD10" s="4"/>
      <c r="ORE10" s="4"/>
      <c r="ORF10" s="4"/>
      <c r="ORG10" s="4"/>
      <c r="ORH10" s="4"/>
      <c r="ORI10" s="4"/>
      <c r="ORJ10" s="4"/>
      <c r="ORK10" s="4"/>
      <c r="ORL10" s="4"/>
      <c r="ORM10" s="4"/>
      <c r="ORN10" s="4"/>
      <c r="ORO10" s="4"/>
      <c r="ORP10" s="4"/>
      <c r="ORQ10" s="4"/>
      <c r="ORR10" s="4"/>
      <c r="ORS10" s="4"/>
      <c r="ORT10" s="4"/>
      <c r="ORU10" s="4"/>
      <c r="ORV10" s="4"/>
      <c r="ORW10" s="4"/>
      <c r="ORX10" s="4"/>
      <c r="ORY10" s="4"/>
      <c r="ORZ10" s="4"/>
      <c r="OSA10" s="4"/>
      <c r="OSB10" s="4"/>
      <c r="OSC10" s="4"/>
      <c r="OSD10" s="4"/>
      <c r="OSE10" s="4"/>
      <c r="OSF10" s="4"/>
      <c r="OSG10" s="4"/>
      <c r="OSH10" s="4"/>
      <c r="OSI10" s="4"/>
      <c r="OSJ10" s="4"/>
      <c r="OSK10" s="4"/>
      <c r="OSL10" s="4"/>
      <c r="OSM10" s="4"/>
      <c r="OSN10" s="4"/>
      <c r="OSO10" s="4"/>
      <c r="OSP10" s="4"/>
      <c r="OSQ10" s="4"/>
      <c r="OSR10" s="4"/>
      <c r="OSS10" s="4"/>
      <c r="OST10" s="4"/>
      <c r="OSU10" s="4"/>
      <c r="OSV10" s="4"/>
      <c r="OSW10" s="4"/>
      <c r="OSX10" s="4"/>
      <c r="OSY10" s="4"/>
      <c r="OSZ10" s="4"/>
      <c r="OTA10" s="4"/>
      <c r="OTB10" s="4"/>
      <c r="OTC10" s="4"/>
      <c r="OTD10" s="4"/>
      <c r="OTE10" s="4"/>
      <c r="OTF10" s="4"/>
      <c r="OTG10" s="4"/>
      <c r="OTH10" s="4"/>
      <c r="OTI10" s="4"/>
      <c r="OTJ10" s="4"/>
      <c r="OTK10" s="4"/>
      <c r="OTL10" s="4"/>
      <c r="OTM10" s="4"/>
      <c r="OTN10" s="4"/>
      <c r="OTO10" s="4"/>
      <c r="OTP10" s="4"/>
      <c r="OTQ10" s="4"/>
      <c r="OTR10" s="4"/>
      <c r="OTS10" s="4"/>
      <c r="OTT10" s="4"/>
      <c r="OTU10" s="4"/>
      <c r="OTV10" s="4"/>
      <c r="OTW10" s="4"/>
      <c r="OTX10" s="4"/>
      <c r="OTY10" s="4"/>
      <c r="OTZ10" s="4"/>
      <c r="OUA10" s="4"/>
      <c r="OUB10" s="4"/>
      <c r="OUC10" s="4"/>
      <c r="OUD10" s="4"/>
      <c r="OUE10" s="4"/>
      <c r="OUF10" s="4"/>
      <c r="OUG10" s="4"/>
      <c r="OUH10" s="4"/>
      <c r="OUI10" s="4"/>
      <c r="OUJ10" s="4"/>
      <c r="OUK10" s="4"/>
      <c r="OUL10" s="4"/>
      <c r="OUM10" s="4"/>
      <c r="OUN10" s="4"/>
      <c r="OUO10" s="4"/>
      <c r="OUP10" s="4"/>
      <c r="OUQ10" s="4"/>
      <c r="OUR10" s="4"/>
      <c r="OUS10" s="4"/>
      <c r="OUT10" s="4"/>
      <c r="OUU10" s="4"/>
      <c r="OUV10" s="4"/>
      <c r="OUW10" s="4"/>
      <c r="OUX10" s="4"/>
      <c r="OUY10" s="4"/>
      <c r="OUZ10" s="4"/>
      <c r="OVA10" s="4"/>
      <c r="OVB10" s="4"/>
      <c r="OVC10" s="4"/>
      <c r="OVD10" s="4"/>
      <c r="OVE10" s="4"/>
      <c r="OVF10" s="4"/>
      <c r="OVG10" s="4"/>
      <c r="OVH10" s="4"/>
      <c r="OVI10" s="4"/>
      <c r="OVJ10" s="4"/>
      <c r="OVK10" s="4"/>
      <c r="OVL10" s="4"/>
      <c r="OVM10" s="4"/>
      <c r="OVN10" s="4"/>
      <c r="OVO10" s="4"/>
      <c r="OVP10" s="4"/>
      <c r="OVQ10" s="4"/>
      <c r="OVR10" s="4"/>
      <c r="OVS10" s="4"/>
      <c r="OVT10" s="4"/>
      <c r="OVU10" s="4"/>
      <c r="OVV10" s="4"/>
      <c r="OVW10" s="4"/>
      <c r="OVX10" s="4"/>
      <c r="OVY10" s="4"/>
      <c r="OVZ10" s="4"/>
      <c r="OWA10" s="4"/>
      <c r="OWB10" s="4"/>
      <c r="OWC10" s="4"/>
      <c r="OWD10" s="4"/>
      <c r="OWE10" s="4"/>
      <c r="OWF10" s="4"/>
      <c r="OWG10" s="4"/>
      <c r="OWH10" s="4"/>
      <c r="OWI10" s="4"/>
      <c r="OWJ10" s="4"/>
      <c r="OWK10" s="4"/>
      <c r="OWL10" s="4"/>
      <c r="OWM10" s="4"/>
      <c r="OWN10" s="4"/>
      <c r="OWO10" s="4"/>
      <c r="OWP10" s="4"/>
      <c r="OWQ10" s="4"/>
      <c r="OWR10" s="4"/>
      <c r="OWS10" s="4"/>
      <c r="OWT10" s="4"/>
      <c r="OWU10" s="4"/>
      <c r="OWV10" s="4"/>
      <c r="OWW10" s="4"/>
      <c r="OWX10" s="4"/>
      <c r="OWY10" s="4"/>
      <c r="OWZ10" s="4"/>
      <c r="OXA10" s="4"/>
      <c r="OXB10" s="4"/>
      <c r="OXC10" s="4"/>
      <c r="OXD10" s="4"/>
      <c r="OXE10" s="4"/>
      <c r="OXF10" s="4"/>
      <c r="OXG10" s="4"/>
      <c r="OXH10" s="4"/>
      <c r="OXI10" s="4"/>
      <c r="OXJ10" s="4"/>
      <c r="OXK10" s="4"/>
      <c r="OXL10" s="4"/>
      <c r="OXM10" s="4"/>
      <c r="OXN10" s="4"/>
      <c r="OXO10" s="4"/>
      <c r="OXP10" s="4"/>
      <c r="OXQ10" s="4"/>
      <c r="OXR10" s="4"/>
      <c r="OXS10" s="4"/>
      <c r="OXT10" s="4"/>
      <c r="OXU10" s="4"/>
      <c r="OXV10" s="4"/>
      <c r="OXW10" s="4"/>
      <c r="OXX10" s="4"/>
      <c r="OXY10" s="4"/>
      <c r="OXZ10" s="4"/>
      <c r="OYA10" s="4"/>
      <c r="OYB10" s="4"/>
      <c r="OYC10" s="4"/>
      <c r="OYD10" s="4"/>
      <c r="OYE10" s="4"/>
      <c r="OYF10" s="4"/>
      <c r="OYG10" s="4"/>
      <c r="OYH10" s="4"/>
      <c r="OYI10" s="4"/>
      <c r="OYJ10" s="4"/>
      <c r="OYK10" s="4"/>
      <c r="OYL10" s="4"/>
      <c r="OYM10" s="4"/>
      <c r="OYN10" s="4"/>
      <c r="OYO10" s="4"/>
      <c r="OYP10" s="4"/>
      <c r="OYQ10" s="4"/>
      <c r="OYR10" s="4"/>
      <c r="OYS10" s="4"/>
      <c r="OYT10" s="4"/>
      <c r="OYU10" s="4"/>
      <c r="OYV10" s="4"/>
      <c r="OYW10" s="4"/>
      <c r="OYX10" s="4"/>
      <c r="OYY10" s="4"/>
      <c r="OYZ10" s="4"/>
      <c r="OZA10" s="4"/>
      <c r="OZB10" s="4"/>
      <c r="OZC10" s="4"/>
      <c r="OZD10" s="4"/>
      <c r="OZE10" s="4"/>
      <c r="OZF10" s="4"/>
      <c r="OZG10" s="4"/>
      <c r="OZH10" s="4"/>
      <c r="OZI10" s="4"/>
      <c r="OZJ10" s="4"/>
      <c r="OZK10" s="4"/>
      <c r="OZL10" s="4"/>
      <c r="OZM10" s="4"/>
      <c r="OZN10" s="4"/>
      <c r="OZO10" s="4"/>
      <c r="OZP10" s="4"/>
      <c r="OZQ10" s="4"/>
      <c r="OZR10" s="4"/>
      <c r="OZS10" s="4"/>
      <c r="OZT10" s="4"/>
      <c r="OZU10" s="4"/>
      <c r="OZV10" s="4"/>
      <c r="OZW10" s="4"/>
      <c r="OZX10" s="4"/>
      <c r="OZY10" s="4"/>
      <c r="OZZ10" s="4"/>
      <c r="PAA10" s="4"/>
      <c r="PAB10" s="4"/>
      <c r="PAC10" s="4"/>
      <c r="PAD10" s="4"/>
      <c r="PAE10" s="4"/>
      <c r="PAF10" s="4"/>
      <c r="PAG10" s="4"/>
      <c r="PAH10" s="4"/>
      <c r="PAI10" s="4"/>
      <c r="PAJ10" s="4"/>
      <c r="PAK10" s="4"/>
      <c r="PAL10" s="4"/>
      <c r="PAM10" s="4"/>
      <c r="PAN10" s="4"/>
      <c r="PAO10" s="4"/>
      <c r="PAP10" s="4"/>
      <c r="PAQ10" s="4"/>
      <c r="PAR10" s="4"/>
      <c r="PAS10" s="4"/>
      <c r="PAT10" s="4"/>
      <c r="PAU10" s="4"/>
      <c r="PAV10" s="4"/>
      <c r="PAW10" s="4"/>
      <c r="PAX10" s="4"/>
      <c r="PAY10" s="4"/>
      <c r="PAZ10" s="4"/>
      <c r="PBA10" s="4"/>
      <c r="PBB10" s="4"/>
      <c r="PBC10" s="4"/>
      <c r="PBD10" s="4"/>
      <c r="PBE10" s="4"/>
      <c r="PBF10" s="4"/>
      <c r="PBG10" s="4"/>
      <c r="PBH10" s="4"/>
      <c r="PBI10" s="4"/>
      <c r="PBJ10" s="4"/>
      <c r="PBK10" s="4"/>
      <c r="PBL10" s="4"/>
      <c r="PBM10" s="4"/>
      <c r="PBN10" s="4"/>
      <c r="PBO10" s="4"/>
      <c r="PBP10" s="4"/>
      <c r="PBQ10" s="4"/>
      <c r="PBR10" s="4"/>
      <c r="PBS10" s="4"/>
      <c r="PBT10" s="4"/>
      <c r="PBU10" s="4"/>
      <c r="PBV10" s="4"/>
      <c r="PBW10" s="4"/>
      <c r="PBX10" s="4"/>
      <c r="PBY10" s="4"/>
      <c r="PBZ10" s="4"/>
      <c r="PCA10" s="4"/>
      <c r="PCB10" s="4"/>
      <c r="PCC10" s="4"/>
      <c r="PCD10" s="4"/>
      <c r="PCE10" s="4"/>
      <c r="PCF10" s="4"/>
      <c r="PCG10" s="4"/>
      <c r="PCH10" s="4"/>
      <c r="PCI10" s="4"/>
      <c r="PCJ10" s="4"/>
      <c r="PCK10" s="4"/>
      <c r="PCL10" s="4"/>
      <c r="PCM10" s="4"/>
      <c r="PCN10" s="4"/>
      <c r="PCO10" s="4"/>
      <c r="PCP10" s="4"/>
      <c r="PCQ10" s="4"/>
      <c r="PCR10" s="4"/>
      <c r="PCS10" s="4"/>
      <c r="PCT10" s="4"/>
      <c r="PCU10" s="4"/>
      <c r="PCV10" s="4"/>
      <c r="PCW10" s="4"/>
      <c r="PCX10" s="4"/>
      <c r="PCY10" s="4"/>
      <c r="PCZ10" s="4"/>
      <c r="PDA10" s="4"/>
      <c r="PDB10" s="4"/>
      <c r="PDC10" s="4"/>
      <c r="PDD10" s="4"/>
      <c r="PDE10" s="4"/>
      <c r="PDF10" s="4"/>
      <c r="PDG10" s="4"/>
      <c r="PDH10" s="4"/>
      <c r="PDI10" s="4"/>
      <c r="PDJ10" s="4"/>
      <c r="PDK10" s="4"/>
      <c r="PDL10" s="4"/>
      <c r="PDM10" s="4"/>
      <c r="PDN10" s="4"/>
      <c r="PDO10" s="4"/>
      <c r="PDP10" s="4"/>
      <c r="PDQ10" s="4"/>
      <c r="PDR10" s="4"/>
      <c r="PDS10" s="4"/>
      <c r="PDT10" s="4"/>
      <c r="PDU10" s="4"/>
      <c r="PDV10" s="4"/>
      <c r="PDW10" s="4"/>
      <c r="PDX10" s="4"/>
      <c r="PDY10" s="4"/>
      <c r="PDZ10" s="4"/>
      <c r="PEA10" s="4"/>
      <c r="PEB10" s="4"/>
      <c r="PEC10" s="4"/>
      <c r="PED10" s="4"/>
      <c r="PEE10" s="4"/>
      <c r="PEF10" s="4"/>
      <c r="PEG10" s="4"/>
      <c r="PEH10" s="4"/>
      <c r="PEI10" s="4"/>
      <c r="PEJ10" s="4"/>
      <c r="PEK10" s="4"/>
      <c r="PEL10" s="4"/>
      <c r="PEM10" s="4"/>
      <c r="PEN10" s="4"/>
      <c r="PEO10" s="4"/>
      <c r="PEP10" s="4"/>
      <c r="PEQ10" s="4"/>
      <c r="PER10" s="4"/>
      <c r="PES10" s="4"/>
      <c r="PET10" s="4"/>
      <c r="PEU10" s="4"/>
      <c r="PEV10" s="4"/>
      <c r="PEW10" s="4"/>
      <c r="PEX10" s="4"/>
      <c r="PEY10" s="4"/>
      <c r="PEZ10" s="4"/>
      <c r="PFA10" s="4"/>
      <c r="PFB10" s="4"/>
      <c r="PFC10" s="4"/>
      <c r="PFD10" s="4"/>
      <c r="PFE10" s="4"/>
      <c r="PFF10" s="4"/>
      <c r="PFG10" s="4"/>
      <c r="PFH10" s="4"/>
      <c r="PFI10" s="4"/>
      <c r="PFJ10" s="4"/>
      <c r="PFK10" s="4"/>
      <c r="PFL10" s="4"/>
      <c r="PFM10" s="4"/>
      <c r="PFN10" s="4"/>
      <c r="PFO10" s="4"/>
      <c r="PFP10" s="4"/>
      <c r="PFQ10" s="4"/>
      <c r="PFR10" s="4"/>
      <c r="PFS10" s="4"/>
      <c r="PFT10" s="4"/>
      <c r="PFU10" s="4"/>
      <c r="PFV10" s="4"/>
      <c r="PFW10" s="4"/>
      <c r="PFX10" s="4"/>
      <c r="PFY10" s="4"/>
      <c r="PFZ10" s="4"/>
      <c r="PGA10" s="4"/>
      <c r="PGB10" s="4"/>
      <c r="PGC10" s="4"/>
      <c r="PGD10" s="4"/>
      <c r="PGE10" s="4"/>
      <c r="PGF10" s="4"/>
      <c r="PGG10" s="4"/>
      <c r="PGH10" s="4"/>
      <c r="PGI10" s="4"/>
      <c r="PGJ10" s="4"/>
      <c r="PGK10" s="4"/>
      <c r="PGL10" s="4"/>
      <c r="PGM10" s="4"/>
      <c r="PGN10" s="4"/>
      <c r="PGO10" s="4"/>
      <c r="PGP10" s="4"/>
      <c r="PGQ10" s="4"/>
      <c r="PGR10" s="4"/>
      <c r="PGS10" s="4"/>
      <c r="PGT10" s="4"/>
      <c r="PGU10" s="4"/>
      <c r="PGV10" s="4"/>
      <c r="PGW10" s="4"/>
      <c r="PGX10" s="4"/>
      <c r="PGY10" s="4"/>
      <c r="PGZ10" s="4"/>
      <c r="PHA10" s="4"/>
      <c r="PHB10" s="4"/>
      <c r="PHC10" s="4"/>
      <c r="PHD10" s="4"/>
      <c r="PHE10" s="4"/>
      <c r="PHF10" s="4"/>
      <c r="PHG10" s="4"/>
      <c r="PHH10" s="4"/>
      <c r="PHI10" s="4"/>
      <c r="PHJ10" s="4"/>
      <c r="PHK10" s="4"/>
      <c r="PHL10" s="4"/>
      <c r="PHM10" s="4"/>
      <c r="PHN10" s="4"/>
      <c r="PHO10" s="4"/>
      <c r="PHP10" s="4"/>
      <c r="PHQ10" s="4"/>
      <c r="PHR10" s="4"/>
      <c r="PHS10" s="4"/>
      <c r="PHT10" s="4"/>
      <c r="PHU10" s="4"/>
      <c r="PHV10" s="4"/>
      <c r="PHW10" s="4"/>
      <c r="PHX10" s="4"/>
      <c r="PHY10" s="4"/>
      <c r="PHZ10" s="4"/>
      <c r="PIA10" s="4"/>
      <c r="PIB10" s="4"/>
      <c r="PIC10" s="4"/>
      <c r="PID10" s="4"/>
      <c r="PIE10" s="4"/>
      <c r="PIF10" s="4"/>
      <c r="PIG10" s="4"/>
      <c r="PIH10" s="4"/>
      <c r="PII10" s="4"/>
      <c r="PIJ10" s="4"/>
      <c r="PIK10" s="4"/>
      <c r="PIL10" s="4"/>
      <c r="PIM10" s="4"/>
      <c r="PIN10" s="4"/>
      <c r="PIO10" s="4"/>
      <c r="PIP10" s="4"/>
      <c r="PIQ10" s="4"/>
      <c r="PIR10" s="4"/>
      <c r="PIS10" s="4"/>
      <c r="PIT10" s="4"/>
      <c r="PIU10" s="4"/>
      <c r="PIV10" s="4"/>
      <c r="PIW10" s="4"/>
      <c r="PIX10" s="4"/>
      <c r="PIY10" s="4"/>
      <c r="PIZ10" s="4"/>
      <c r="PJA10" s="4"/>
      <c r="PJB10" s="4"/>
      <c r="PJC10" s="4"/>
      <c r="PJD10" s="4"/>
      <c r="PJE10" s="4"/>
      <c r="PJF10" s="4"/>
      <c r="PJG10" s="4"/>
      <c r="PJH10" s="4"/>
      <c r="PJI10" s="4"/>
      <c r="PJJ10" s="4"/>
      <c r="PJK10" s="4"/>
      <c r="PJL10" s="4"/>
      <c r="PJM10" s="4"/>
      <c r="PJN10" s="4"/>
      <c r="PJO10" s="4"/>
      <c r="PJP10" s="4"/>
      <c r="PJQ10" s="4"/>
      <c r="PJR10" s="4"/>
      <c r="PJS10" s="4"/>
      <c r="PJT10" s="4"/>
      <c r="PJU10" s="4"/>
      <c r="PJV10" s="4"/>
      <c r="PJW10" s="4"/>
      <c r="PJX10" s="4"/>
      <c r="PJY10" s="4"/>
      <c r="PJZ10" s="4"/>
      <c r="PKA10" s="4"/>
      <c r="PKB10" s="4"/>
      <c r="PKC10" s="4"/>
      <c r="PKD10" s="4"/>
      <c r="PKE10" s="4"/>
      <c r="PKF10" s="4"/>
      <c r="PKG10" s="4"/>
      <c r="PKH10" s="4"/>
      <c r="PKI10" s="4"/>
      <c r="PKJ10" s="4"/>
      <c r="PKK10" s="4"/>
      <c r="PKL10" s="4"/>
      <c r="PKM10" s="4"/>
      <c r="PKN10" s="4"/>
      <c r="PKO10" s="4"/>
      <c r="PKP10" s="4"/>
      <c r="PKQ10" s="4"/>
      <c r="PKR10" s="4"/>
      <c r="PKS10" s="4"/>
      <c r="PKT10" s="4"/>
      <c r="PKU10" s="4"/>
      <c r="PKV10" s="4"/>
      <c r="PKW10" s="4"/>
      <c r="PKX10" s="4"/>
      <c r="PKY10" s="4"/>
      <c r="PKZ10" s="4"/>
      <c r="PLA10" s="4"/>
      <c r="PLB10" s="4"/>
      <c r="PLC10" s="4"/>
      <c r="PLD10" s="4"/>
      <c r="PLE10" s="4"/>
      <c r="PLF10" s="4"/>
      <c r="PLG10" s="4"/>
      <c r="PLH10" s="4"/>
      <c r="PLI10" s="4"/>
      <c r="PLJ10" s="4"/>
      <c r="PLK10" s="4"/>
      <c r="PLL10" s="4"/>
      <c r="PLM10" s="4"/>
      <c r="PLN10" s="4"/>
      <c r="PLO10" s="4"/>
      <c r="PLP10" s="4"/>
      <c r="PLQ10" s="4"/>
      <c r="PLR10" s="4"/>
      <c r="PLS10" s="4"/>
      <c r="PLT10" s="4"/>
      <c r="PLU10" s="4"/>
      <c r="PLV10" s="4"/>
      <c r="PLW10" s="4"/>
      <c r="PLX10" s="4"/>
      <c r="PLY10" s="4"/>
      <c r="PLZ10" s="4"/>
      <c r="PMA10" s="4"/>
      <c r="PMB10" s="4"/>
      <c r="PMC10" s="4"/>
      <c r="PMD10" s="4"/>
      <c r="PME10" s="4"/>
      <c r="PMF10" s="4"/>
      <c r="PMG10" s="4"/>
      <c r="PMH10" s="4"/>
      <c r="PMI10" s="4"/>
      <c r="PMJ10" s="4"/>
      <c r="PMK10" s="4"/>
      <c r="PML10" s="4"/>
      <c r="PMM10" s="4"/>
      <c r="PMN10" s="4"/>
      <c r="PMO10" s="4"/>
      <c r="PMP10" s="4"/>
      <c r="PMQ10" s="4"/>
      <c r="PMR10" s="4"/>
      <c r="PMS10" s="4"/>
      <c r="PMT10" s="4"/>
      <c r="PMU10" s="4"/>
      <c r="PMV10" s="4"/>
      <c r="PMW10" s="4"/>
      <c r="PMX10" s="4"/>
      <c r="PMY10" s="4"/>
      <c r="PMZ10" s="4"/>
      <c r="PNA10" s="4"/>
      <c r="PNB10" s="4"/>
      <c r="PNC10" s="4"/>
      <c r="PND10" s="4"/>
      <c r="PNE10" s="4"/>
      <c r="PNF10" s="4"/>
      <c r="PNG10" s="4"/>
      <c r="PNH10" s="4"/>
      <c r="PNI10" s="4"/>
      <c r="PNJ10" s="4"/>
      <c r="PNK10" s="4"/>
      <c r="PNL10" s="4"/>
      <c r="PNM10" s="4"/>
      <c r="PNN10" s="4"/>
      <c r="PNO10" s="4"/>
      <c r="PNP10" s="4"/>
      <c r="PNQ10" s="4"/>
      <c r="PNR10" s="4"/>
      <c r="PNS10" s="4"/>
      <c r="PNT10" s="4"/>
      <c r="PNU10" s="4"/>
      <c r="PNV10" s="4"/>
      <c r="PNW10" s="4"/>
      <c r="PNX10" s="4"/>
      <c r="PNY10" s="4"/>
      <c r="PNZ10" s="4"/>
      <c r="POA10" s="4"/>
      <c r="POB10" s="4"/>
      <c r="POC10" s="4"/>
      <c r="POD10" s="4"/>
      <c r="POE10" s="4"/>
      <c r="POF10" s="4"/>
      <c r="POG10" s="4"/>
      <c r="POH10" s="4"/>
      <c r="POI10" s="4"/>
      <c r="POJ10" s="4"/>
      <c r="POK10" s="4"/>
      <c r="POL10" s="4"/>
      <c r="POM10" s="4"/>
      <c r="PON10" s="4"/>
      <c r="POO10" s="4"/>
      <c r="POP10" s="4"/>
      <c r="POQ10" s="4"/>
      <c r="POR10" s="4"/>
      <c r="POS10" s="4"/>
      <c r="POT10" s="4"/>
      <c r="POU10" s="4"/>
      <c r="POV10" s="4"/>
      <c r="POW10" s="4"/>
      <c r="POX10" s="4"/>
      <c r="POY10" s="4"/>
      <c r="POZ10" s="4"/>
      <c r="PPA10" s="4"/>
      <c r="PPB10" s="4"/>
      <c r="PPC10" s="4"/>
      <c r="PPD10" s="4"/>
      <c r="PPE10" s="4"/>
      <c r="PPF10" s="4"/>
      <c r="PPG10" s="4"/>
      <c r="PPH10" s="4"/>
      <c r="PPI10" s="4"/>
      <c r="PPJ10" s="4"/>
      <c r="PPK10" s="4"/>
      <c r="PPL10" s="4"/>
      <c r="PPM10" s="4"/>
      <c r="PPN10" s="4"/>
      <c r="PPO10" s="4"/>
      <c r="PPP10" s="4"/>
      <c r="PPQ10" s="4"/>
      <c r="PPR10" s="4"/>
      <c r="PPS10" s="4"/>
      <c r="PPT10" s="4"/>
      <c r="PPU10" s="4"/>
      <c r="PPV10" s="4"/>
      <c r="PPW10" s="4"/>
      <c r="PPX10" s="4"/>
      <c r="PPY10" s="4"/>
      <c r="PPZ10" s="4"/>
      <c r="PQA10" s="4"/>
      <c r="PQB10" s="4"/>
      <c r="PQC10" s="4"/>
      <c r="PQD10" s="4"/>
      <c r="PQE10" s="4"/>
      <c r="PQF10" s="4"/>
      <c r="PQG10" s="4"/>
      <c r="PQH10" s="4"/>
      <c r="PQI10" s="4"/>
      <c r="PQJ10" s="4"/>
      <c r="PQK10" s="4"/>
      <c r="PQL10" s="4"/>
      <c r="PQM10" s="4"/>
      <c r="PQN10" s="4"/>
      <c r="PQO10" s="4"/>
      <c r="PQP10" s="4"/>
      <c r="PQQ10" s="4"/>
      <c r="PQR10" s="4"/>
      <c r="PQS10" s="4"/>
      <c r="PQT10" s="4"/>
      <c r="PQU10" s="4"/>
      <c r="PQV10" s="4"/>
      <c r="PQW10" s="4"/>
      <c r="PQX10" s="4"/>
      <c r="PQY10" s="4"/>
      <c r="PQZ10" s="4"/>
      <c r="PRA10" s="4"/>
      <c r="PRB10" s="4"/>
      <c r="PRC10" s="4"/>
      <c r="PRD10" s="4"/>
      <c r="PRE10" s="4"/>
      <c r="PRF10" s="4"/>
      <c r="PRG10" s="4"/>
      <c r="PRH10" s="4"/>
      <c r="PRI10" s="4"/>
      <c r="PRJ10" s="4"/>
      <c r="PRK10" s="4"/>
      <c r="PRL10" s="4"/>
      <c r="PRM10" s="4"/>
      <c r="PRN10" s="4"/>
      <c r="PRO10" s="4"/>
      <c r="PRP10" s="4"/>
      <c r="PRQ10" s="4"/>
      <c r="PRR10" s="4"/>
      <c r="PRS10" s="4"/>
      <c r="PRT10" s="4"/>
      <c r="PRU10" s="4"/>
      <c r="PRV10" s="4"/>
      <c r="PRW10" s="4"/>
      <c r="PRX10" s="4"/>
      <c r="PRY10" s="4"/>
      <c r="PRZ10" s="4"/>
      <c r="PSA10" s="4"/>
      <c r="PSB10" s="4"/>
      <c r="PSC10" s="4"/>
      <c r="PSD10" s="4"/>
      <c r="PSE10" s="4"/>
      <c r="PSF10" s="4"/>
      <c r="PSG10" s="4"/>
      <c r="PSH10" s="4"/>
      <c r="PSI10" s="4"/>
      <c r="PSJ10" s="4"/>
      <c r="PSK10" s="4"/>
      <c r="PSL10" s="4"/>
      <c r="PSM10" s="4"/>
      <c r="PSN10" s="4"/>
      <c r="PSO10" s="4"/>
      <c r="PSP10" s="4"/>
      <c r="PSQ10" s="4"/>
      <c r="PSR10" s="4"/>
      <c r="PSS10" s="4"/>
      <c r="PST10" s="4"/>
      <c r="PSU10" s="4"/>
      <c r="PSV10" s="4"/>
      <c r="PSW10" s="4"/>
      <c r="PSX10" s="4"/>
      <c r="PSY10" s="4"/>
      <c r="PSZ10" s="4"/>
      <c r="PTA10" s="4"/>
      <c r="PTB10" s="4"/>
      <c r="PTC10" s="4"/>
      <c r="PTD10" s="4"/>
      <c r="PTE10" s="4"/>
      <c r="PTF10" s="4"/>
      <c r="PTG10" s="4"/>
      <c r="PTH10" s="4"/>
      <c r="PTI10" s="4"/>
      <c r="PTJ10" s="4"/>
      <c r="PTK10" s="4"/>
      <c r="PTL10" s="4"/>
      <c r="PTM10" s="4"/>
      <c r="PTN10" s="4"/>
      <c r="PTO10" s="4"/>
      <c r="PTP10" s="4"/>
      <c r="PTQ10" s="4"/>
      <c r="PTR10" s="4"/>
      <c r="PTS10" s="4"/>
      <c r="PTT10" s="4"/>
      <c r="PTU10" s="4"/>
      <c r="PTV10" s="4"/>
      <c r="PTW10" s="4"/>
      <c r="PTX10" s="4"/>
      <c r="PTY10" s="4"/>
      <c r="PTZ10" s="4"/>
      <c r="PUA10" s="4"/>
      <c r="PUB10" s="4"/>
      <c r="PUC10" s="4"/>
      <c r="PUD10" s="4"/>
      <c r="PUE10" s="4"/>
      <c r="PUF10" s="4"/>
      <c r="PUG10" s="4"/>
      <c r="PUH10" s="4"/>
      <c r="PUI10" s="4"/>
      <c r="PUJ10" s="4"/>
      <c r="PUK10" s="4"/>
      <c r="PUL10" s="4"/>
      <c r="PUM10" s="4"/>
      <c r="PUN10" s="4"/>
      <c r="PUO10" s="4"/>
      <c r="PUP10" s="4"/>
      <c r="PUQ10" s="4"/>
      <c r="PUR10" s="4"/>
      <c r="PUS10" s="4"/>
      <c r="PUT10" s="4"/>
      <c r="PUU10" s="4"/>
      <c r="PUV10" s="4"/>
      <c r="PUW10" s="4"/>
      <c r="PUX10" s="4"/>
      <c r="PUY10" s="4"/>
      <c r="PUZ10" s="4"/>
      <c r="PVA10" s="4"/>
      <c r="PVB10" s="4"/>
      <c r="PVC10" s="4"/>
      <c r="PVD10" s="4"/>
      <c r="PVE10" s="4"/>
      <c r="PVF10" s="4"/>
      <c r="PVG10" s="4"/>
      <c r="PVH10" s="4"/>
      <c r="PVI10" s="4"/>
      <c r="PVJ10" s="4"/>
      <c r="PVK10" s="4"/>
      <c r="PVL10" s="4"/>
      <c r="PVM10" s="4"/>
      <c r="PVN10" s="4"/>
      <c r="PVO10" s="4"/>
      <c r="PVP10" s="4"/>
      <c r="PVQ10" s="4"/>
      <c r="PVR10" s="4"/>
      <c r="PVS10" s="4"/>
      <c r="PVT10" s="4"/>
      <c r="PVU10" s="4"/>
      <c r="PVV10" s="4"/>
      <c r="PVW10" s="4"/>
      <c r="PVX10" s="4"/>
      <c r="PVY10" s="4"/>
      <c r="PVZ10" s="4"/>
      <c r="PWA10" s="4"/>
      <c r="PWB10" s="4"/>
      <c r="PWC10" s="4"/>
      <c r="PWD10" s="4"/>
      <c r="PWE10" s="4"/>
      <c r="PWF10" s="4"/>
      <c r="PWG10" s="4"/>
      <c r="PWH10" s="4"/>
      <c r="PWI10" s="4"/>
      <c r="PWJ10" s="4"/>
      <c r="PWK10" s="4"/>
      <c r="PWL10" s="4"/>
      <c r="PWM10" s="4"/>
      <c r="PWN10" s="4"/>
      <c r="PWO10" s="4"/>
      <c r="PWP10" s="4"/>
      <c r="PWQ10" s="4"/>
      <c r="PWR10" s="4"/>
      <c r="PWS10" s="4"/>
      <c r="PWT10" s="4"/>
      <c r="PWU10" s="4"/>
      <c r="PWV10" s="4"/>
      <c r="PWW10" s="4"/>
      <c r="PWX10" s="4"/>
      <c r="PWY10" s="4"/>
      <c r="PWZ10" s="4"/>
      <c r="PXA10" s="4"/>
      <c r="PXB10" s="4"/>
      <c r="PXC10" s="4"/>
      <c r="PXD10" s="4"/>
      <c r="PXE10" s="4"/>
      <c r="PXF10" s="4"/>
      <c r="PXG10" s="4"/>
      <c r="PXH10" s="4"/>
      <c r="PXI10" s="4"/>
      <c r="PXJ10" s="4"/>
      <c r="PXK10" s="4"/>
      <c r="PXL10" s="4"/>
      <c r="PXM10" s="4"/>
      <c r="PXN10" s="4"/>
      <c r="PXO10" s="4"/>
      <c r="PXP10" s="4"/>
      <c r="PXQ10" s="4"/>
      <c r="PXR10" s="4"/>
      <c r="PXS10" s="4"/>
      <c r="PXT10" s="4"/>
      <c r="PXU10" s="4"/>
      <c r="PXV10" s="4"/>
      <c r="PXW10" s="4"/>
      <c r="PXX10" s="4"/>
      <c r="PXY10" s="4"/>
      <c r="PXZ10" s="4"/>
      <c r="PYA10" s="4"/>
      <c r="PYB10" s="4"/>
      <c r="PYC10" s="4"/>
      <c r="PYD10" s="4"/>
      <c r="PYE10" s="4"/>
      <c r="PYF10" s="4"/>
      <c r="PYG10" s="4"/>
      <c r="PYH10" s="4"/>
      <c r="PYI10" s="4"/>
      <c r="PYJ10" s="4"/>
      <c r="PYK10" s="4"/>
      <c r="PYL10" s="4"/>
      <c r="PYM10" s="4"/>
      <c r="PYN10" s="4"/>
      <c r="PYO10" s="4"/>
      <c r="PYP10" s="4"/>
      <c r="PYQ10" s="4"/>
      <c r="PYR10" s="4"/>
      <c r="PYS10" s="4"/>
      <c r="PYT10" s="4"/>
      <c r="PYU10" s="4"/>
      <c r="PYV10" s="4"/>
      <c r="PYW10" s="4"/>
      <c r="PYX10" s="4"/>
      <c r="PYY10" s="4"/>
      <c r="PYZ10" s="4"/>
      <c r="PZA10" s="4"/>
      <c r="PZB10" s="4"/>
      <c r="PZC10" s="4"/>
      <c r="PZD10" s="4"/>
      <c r="PZE10" s="4"/>
      <c r="PZF10" s="4"/>
      <c r="PZG10" s="4"/>
      <c r="PZH10" s="4"/>
      <c r="PZI10" s="4"/>
      <c r="PZJ10" s="4"/>
      <c r="PZK10" s="4"/>
      <c r="PZL10" s="4"/>
      <c r="PZM10" s="4"/>
      <c r="PZN10" s="4"/>
      <c r="PZO10" s="4"/>
      <c r="PZP10" s="4"/>
      <c r="PZQ10" s="4"/>
      <c r="PZR10" s="4"/>
      <c r="PZS10" s="4"/>
      <c r="PZT10" s="4"/>
      <c r="PZU10" s="4"/>
      <c r="PZV10" s="4"/>
      <c r="PZW10" s="4"/>
      <c r="PZX10" s="4"/>
      <c r="PZY10" s="4"/>
      <c r="PZZ10" s="4"/>
      <c r="QAA10" s="4"/>
      <c r="QAB10" s="4"/>
      <c r="QAC10" s="4"/>
      <c r="QAD10" s="4"/>
      <c r="QAE10" s="4"/>
      <c r="QAF10" s="4"/>
      <c r="QAG10" s="4"/>
      <c r="QAH10" s="4"/>
      <c r="QAI10" s="4"/>
      <c r="QAJ10" s="4"/>
      <c r="QAK10" s="4"/>
      <c r="QAL10" s="4"/>
      <c r="QAM10" s="4"/>
      <c r="QAN10" s="4"/>
      <c r="QAO10" s="4"/>
      <c r="QAP10" s="4"/>
      <c r="QAQ10" s="4"/>
      <c r="QAR10" s="4"/>
      <c r="QAS10" s="4"/>
      <c r="QAT10" s="4"/>
      <c r="QAU10" s="4"/>
      <c r="QAV10" s="4"/>
      <c r="QAW10" s="4"/>
      <c r="QAX10" s="4"/>
      <c r="QAY10" s="4"/>
      <c r="QAZ10" s="4"/>
      <c r="QBA10" s="4"/>
      <c r="QBB10" s="4"/>
      <c r="QBC10" s="4"/>
      <c r="QBD10" s="4"/>
      <c r="QBE10" s="4"/>
      <c r="QBF10" s="4"/>
      <c r="QBG10" s="4"/>
      <c r="QBH10" s="4"/>
      <c r="QBI10" s="4"/>
      <c r="QBJ10" s="4"/>
      <c r="QBK10" s="4"/>
      <c r="QBL10" s="4"/>
      <c r="QBM10" s="4"/>
      <c r="QBN10" s="4"/>
      <c r="QBO10" s="4"/>
      <c r="QBP10" s="4"/>
      <c r="QBQ10" s="4"/>
      <c r="QBR10" s="4"/>
      <c r="QBS10" s="4"/>
      <c r="QBT10" s="4"/>
      <c r="QBU10" s="4"/>
      <c r="QBV10" s="4"/>
      <c r="QBW10" s="4"/>
      <c r="QBX10" s="4"/>
      <c r="QBY10" s="4"/>
      <c r="QBZ10" s="4"/>
      <c r="QCA10" s="4"/>
      <c r="QCB10" s="4"/>
      <c r="QCC10" s="4"/>
      <c r="QCD10" s="4"/>
      <c r="QCE10" s="4"/>
      <c r="QCF10" s="4"/>
      <c r="QCG10" s="4"/>
      <c r="QCH10" s="4"/>
      <c r="QCI10" s="4"/>
      <c r="QCJ10" s="4"/>
      <c r="QCK10" s="4"/>
      <c r="QCL10" s="4"/>
      <c r="QCM10" s="4"/>
      <c r="QCN10" s="4"/>
      <c r="QCO10" s="4"/>
      <c r="QCP10" s="4"/>
      <c r="QCQ10" s="4"/>
      <c r="QCR10" s="4"/>
      <c r="QCS10" s="4"/>
      <c r="QCT10" s="4"/>
      <c r="QCU10" s="4"/>
      <c r="QCV10" s="4"/>
      <c r="QCW10" s="4"/>
      <c r="QCX10" s="4"/>
      <c r="QCY10" s="4"/>
      <c r="QCZ10" s="4"/>
      <c r="QDA10" s="4"/>
      <c r="QDB10" s="4"/>
      <c r="QDC10" s="4"/>
      <c r="QDD10" s="4"/>
      <c r="QDE10" s="4"/>
      <c r="QDF10" s="4"/>
      <c r="QDG10" s="4"/>
      <c r="QDH10" s="4"/>
      <c r="QDI10" s="4"/>
      <c r="QDJ10" s="4"/>
      <c r="QDK10" s="4"/>
      <c r="QDL10" s="4"/>
      <c r="QDM10" s="4"/>
      <c r="QDN10" s="4"/>
      <c r="QDO10" s="4"/>
      <c r="QDP10" s="4"/>
      <c r="QDQ10" s="4"/>
      <c r="QDR10" s="4"/>
      <c r="QDS10" s="4"/>
      <c r="QDT10" s="4"/>
      <c r="QDU10" s="4"/>
      <c r="QDV10" s="4"/>
      <c r="QDW10" s="4"/>
      <c r="QDX10" s="4"/>
      <c r="QDY10" s="4"/>
      <c r="QDZ10" s="4"/>
      <c r="QEA10" s="4"/>
      <c r="QEB10" s="4"/>
      <c r="QEC10" s="4"/>
      <c r="QED10" s="4"/>
      <c r="QEE10" s="4"/>
      <c r="QEF10" s="4"/>
      <c r="QEG10" s="4"/>
      <c r="QEH10" s="4"/>
      <c r="QEI10" s="4"/>
      <c r="QEJ10" s="4"/>
      <c r="QEK10" s="4"/>
      <c r="QEL10" s="4"/>
      <c r="QEM10" s="4"/>
      <c r="QEN10" s="4"/>
      <c r="QEO10" s="4"/>
      <c r="QEP10" s="4"/>
      <c r="QEQ10" s="4"/>
      <c r="QER10" s="4"/>
      <c r="QES10" s="4"/>
      <c r="QET10" s="4"/>
      <c r="QEU10" s="4"/>
      <c r="QEV10" s="4"/>
      <c r="QEW10" s="4"/>
      <c r="QEX10" s="4"/>
      <c r="QEY10" s="4"/>
      <c r="QEZ10" s="4"/>
      <c r="QFA10" s="4"/>
      <c r="QFB10" s="4"/>
      <c r="QFC10" s="4"/>
      <c r="QFD10" s="4"/>
      <c r="QFE10" s="4"/>
      <c r="QFF10" s="4"/>
      <c r="QFG10" s="4"/>
      <c r="QFH10" s="4"/>
      <c r="QFI10" s="4"/>
      <c r="QFJ10" s="4"/>
      <c r="QFK10" s="4"/>
      <c r="QFL10" s="4"/>
      <c r="QFM10" s="4"/>
      <c r="QFN10" s="4"/>
      <c r="QFO10" s="4"/>
      <c r="QFP10" s="4"/>
      <c r="QFQ10" s="4"/>
      <c r="QFR10" s="4"/>
      <c r="QFS10" s="4"/>
      <c r="QFT10" s="4"/>
      <c r="QFU10" s="4"/>
      <c r="QFV10" s="4"/>
      <c r="QFW10" s="4"/>
      <c r="QFX10" s="4"/>
      <c r="QFY10" s="4"/>
      <c r="QFZ10" s="4"/>
      <c r="QGA10" s="4"/>
      <c r="QGB10" s="4"/>
      <c r="QGC10" s="4"/>
      <c r="QGD10" s="4"/>
      <c r="QGE10" s="4"/>
      <c r="QGF10" s="4"/>
      <c r="QGG10" s="4"/>
      <c r="QGH10" s="4"/>
      <c r="QGI10" s="4"/>
      <c r="QGJ10" s="4"/>
      <c r="QGK10" s="4"/>
      <c r="QGL10" s="4"/>
      <c r="QGM10" s="4"/>
      <c r="QGN10" s="4"/>
      <c r="QGO10" s="4"/>
      <c r="QGP10" s="4"/>
      <c r="QGQ10" s="4"/>
      <c r="QGR10" s="4"/>
      <c r="QGS10" s="4"/>
      <c r="QGT10" s="4"/>
      <c r="QGU10" s="4"/>
      <c r="QGV10" s="4"/>
      <c r="QGW10" s="4"/>
      <c r="QGX10" s="4"/>
      <c r="QGY10" s="4"/>
      <c r="QGZ10" s="4"/>
      <c r="QHA10" s="4"/>
      <c r="QHB10" s="4"/>
      <c r="QHC10" s="4"/>
      <c r="QHD10" s="4"/>
      <c r="QHE10" s="4"/>
      <c r="QHF10" s="4"/>
      <c r="QHG10" s="4"/>
      <c r="QHH10" s="4"/>
      <c r="QHI10" s="4"/>
      <c r="QHJ10" s="4"/>
      <c r="QHK10" s="4"/>
      <c r="QHL10" s="4"/>
      <c r="QHM10" s="4"/>
      <c r="QHN10" s="4"/>
      <c r="QHO10" s="4"/>
      <c r="QHP10" s="4"/>
      <c r="QHQ10" s="4"/>
      <c r="QHR10" s="4"/>
      <c r="QHS10" s="4"/>
      <c r="QHT10" s="4"/>
      <c r="QHU10" s="4"/>
      <c r="QHV10" s="4"/>
      <c r="QHW10" s="4"/>
      <c r="QHX10" s="4"/>
      <c r="QHY10" s="4"/>
      <c r="QHZ10" s="4"/>
      <c r="QIA10" s="4"/>
      <c r="QIB10" s="4"/>
      <c r="QIC10" s="4"/>
      <c r="QID10" s="4"/>
      <c r="QIE10" s="4"/>
      <c r="QIF10" s="4"/>
      <c r="QIG10" s="4"/>
      <c r="QIH10" s="4"/>
      <c r="QII10" s="4"/>
      <c r="QIJ10" s="4"/>
      <c r="QIK10" s="4"/>
      <c r="QIL10" s="4"/>
      <c r="QIM10" s="4"/>
      <c r="QIN10" s="4"/>
      <c r="QIO10" s="4"/>
      <c r="QIP10" s="4"/>
      <c r="QIQ10" s="4"/>
      <c r="QIR10" s="4"/>
      <c r="QIS10" s="4"/>
      <c r="QIT10" s="4"/>
      <c r="QIU10" s="4"/>
      <c r="QIV10" s="4"/>
      <c r="QIW10" s="4"/>
      <c r="QIX10" s="4"/>
      <c r="QIY10" s="4"/>
      <c r="QIZ10" s="4"/>
      <c r="QJA10" s="4"/>
      <c r="QJB10" s="4"/>
      <c r="QJC10" s="4"/>
      <c r="QJD10" s="4"/>
      <c r="QJE10" s="4"/>
      <c r="QJF10" s="4"/>
      <c r="QJG10" s="4"/>
      <c r="QJH10" s="4"/>
      <c r="QJI10" s="4"/>
      <c r="QJJ10" s="4"/>
      <c r="QJK10" s="4"/>
      <c r="QJL10" s="4"/>
      <c r="QJM10" s="4"/>
      <c r="QJN10" s="4"/>
      <c r="QJO10" s="4"/>
      <c r="QJP10" s="4"/>
      <c r="QJQ10" s="4"/>
      <c r="QJR10" s="4"/>
      <c r="QJS10" s="4"/>
      <c r="QJT10" s="4"/>
      <c r="QJU10" s="4"/>
      <c r="QJV10" s="4"/>
      <c r="QJW10" s="4"/>
      <c r="QJX10" s="4"/>
      <c r="QJY10" s="4"/>
      <c r="QJZ10" s="4"/>
      <c r="QKA10" s="4"/>
      <c r="QKB10" s="4"/>
      <c r="QKC10" s="4"/>
      <c r="QKD10" s="4"/>
      <c r="QKE10" s="4"/>
      <c r="QKF10" s="4"/>
      <c r="QKG10" s="4"/>
      <c r="QKH10" s="4"/>
      <c r="QKI10" s="4"/>
      <c r="QKJ10" s="4"/>
      <c r="QKK10" s="4"/>
      <c r="QKL10" s="4"/>
      <c r="QKM10" s="4"/>
      <c r="QKN10" s="4"/>
      <c r="QKO10" s="4"/>
      <c r="QKP10" s="4"/>
      <c r="QKQ10" s="4"/>
      <c r="QKR10" s="4"/>
      <c r="QKS10" s="4"/>
      <c r="QKT10" s="4"/>
      <c r="QKU10" s="4"/>
      <c r="QKV10" s="4"/>
      <c r="QKW10" s="4"/>
      <c r="QKX10" s="4"/>
      <c r="QKY10" s="4"/>
      <c r="QKZ10" s="4"/>
      <c r="QLA10" s="4"/>
      <c r="QLB10" s="4"/>
      <c r="QLC10" s="4"/>
      <c r="QLD10" s="4"/>
      <c r="QLE10" s="4"/>
      <c r="QLF10" s="4"/>
      <c r="QLG10" s="4"/>
      <c r="QLH10" s="4"/>
      <c r="QLI10" s="4"/>
      <c r="QLJ10" s="4"/>
      <c r="QLK10" s="4"/>
      <c r="QLL10" s="4"/>
      <c r="QLM10" s="4"/>
      <c r="QLN10" s="4"/>
      <c r="QLO10" s="4"/>
      <c r="QLP10" s="4"/>
      <c r="QLQ10" s="4"/>
      <c r="QLR10" s="4"/>
      <c r="QLS10" s="4"/>
      <c r="QLT10" s="4"/>
      <c r="QLU10" s="4"/>
      <c r="QLV10" s="4"/>
      <c r="QLW10" s="4"/>
      <c r="QLX10" s="4"/>
      <c r="QLY10" s="4"/>
      <c r="QLZ10" s="4"/>
      <c r="QMA10" s="4"/>
      <c r="QMB10" s="4"/>
      <c r="QMC10" s="4"/>
      <c r="QMD10" s="4"/>
      <c r="QME10" s="4"/>
      <c r="QMF10" s="4"/>
      <c r="QMG10" s="4"/>
      <c r="QMH10" s="4"/>
      <c r="QMI10" s="4"/>
      <c r="QMJ10" s="4"/>
      <c r="QMK10" s="4"/>
      <c r="QML10" s="4"/>
      <c r="QMM10" s="4"/>
      <c r="QMN10" s="4"/>
      <c r="QMO10" s="4"/>
      <c r="QMP10" s="4"/>
      <c r="QMQ10" s="4"/>
      <c r="QMR10" s="4"/>
      <c r="QMS10" s="4"/>
      <c r="QMT10" s="4"/>
      <c r="QMU10" s="4"/>
      <c r="QMV10" s="4"/>
      <c r="QMW10" s="4"/>
      <c r="QMX10" s="4"/>
      <c r="QMY10" s="4"/>
      <c r="QMZ10" s="4"/>
      <c r="QNA10" s="4"/>
      <c r="QNB10" s="4"/>
      <c r="QNC10" s="4"/>
      <c r="QND10" s="4"/>
      <c r="QNE10" s="4"/>
      <c r="QNF10" s="4"/>
      <c r="QNG10" s="4"/>
      <c r="QNH10" s="4"/>
      <c r="QNI10" s="4"/>
      <c r="QNJ10" s="4"/>
      <c r="QNK10" s="4"/>
      <c r="QNL10" s="4"/>
      <c r="QNM10" s="4"/>
      <c r="QNN10" s="4"/>
      <c r="QNO10" s="4"/>
      <c r="QNP10" s="4"/>
      <c r="QNQ10" s="4"/>
      <c r="QNR10" s="4"/>
      <c r="QNS10" s="4"/>
      <c r="QNT10" s="4"/>
      <c r="QNU10" s="4"/>
      <c r="QNV10" s="4"/>
      <c r="QNW10" s="4"/>
      <c r="QNX10" s="4"/>
      <c r="QNY10" s="4"/>
      <c r="QNZ10" s="4"/>
      <c r="QOA10" s="4"/>
      <c r="QOB10" s="4"/>
      <c r="QOC10" s="4"/>
      <c r="QOD10" s="4"/>
      <c r="QOE10" s="4"/>
      <c r="QOF10" s="4"/>
      <c r="QOG10" s="4"/>
      <c r="QOH10" s="4"/>
      <c r="QOI10" s="4"/>
      <c r="QOJ10" s="4"/>
      <c r="QOK10" s="4"/>
      <c r="QOL10" s="4"/>
      <c r="QOM10" s="4"/>
      <c r="QON10" s="4"/>
      <c r="QOO10" s="4"/>
      <c r="QOP10" s="4"/>
      <c r="QOQ10" s="4"/>
      <c r="QOR10" s="4"/>
      <c r="QOS10" s="4"/>
      <c r="QOT10" s="4"/>
      <c r="QOU10" s="4"/>
      <c r="QOV10" s="4"/>
      <c r="QOW10" s="4"/>
      <c r="QOX10" s="4"/>
      <c r="QOY10" s="4"/>
      <c r="QOZ10" s="4"/>
      <c r="QPA10" s="4"/>
      <c r="QPB10" s="4"/>
      <c r="QPC10" s="4"/>
      <c r="QPD10" s="4"/>
      <c r="QPE10" s="4"/>
      <c r="QPF10" s="4"/>
      <c r="QPG10" s="4"/>
      <c r="QPH10" s="4"/>
      <c r="QPI10" s="4"/>
      <c r="QPJ10" s="4"/>
      <c r="QPK10" s="4"/>
      <c r="QPL10" s="4"/>
      <c r="QPM10" s="4"/>
      <c r="QPN10" s="4"/>
      <c r="QPO10" s="4"/>
      <c r="QPP10" s="4"/>
      <c r="QPQ10" s="4"/>
      <c r="QPR10" s="4"/>
      <c r="QPS10" s="4"/>
      <c r="QPT10" s="4"/>
      <c r="QPU10" s="4"/>
      <c r="QPV10" s="4"/>
      <c r="QPW10" s="4"/>
      <c r="QPX10" s="4"/>
      <c r="QPY10" s="4"/>
      <c r="QPZ10" s="4"/>
      <c r="QQA10" s="4"/>
      <c r="QQB10" s="4"/>
      <c r="QQC10" s="4"/>
      <c r="QQD10" s="4"/>
      <c r="QQE10" s="4"/>
      <c r="QQF10" s="4"/>
      <c r="QQG10" s="4"/>
      <c r="QQH10" s="4"/>
      <c r="QQI10" s="4"/>
      <c r="QQJ10" s="4"/>
      <c r="QQK10" s="4"/>
      <c r="QQL10" s="4"/>
      <c r="QQM10" s="4"/>
      <c r="QQN10" s="4"/>
      <c r="QQO10" s="4"/>
      <c r="QQP10" s="4"/>
      <c r="QQQ10" s="4"/>
      <c r="QQR10" s="4"/>
      <c r="QQS10" s="4"/>
      <c r="QQT10" s="4"/>
      <c r="QQU10" s="4"/>
      <c r="QQV10" s="4"/>
      <c r="QQW10" s="4"/>
      <c r="QQX10" s="4"/>
      <c r="QQY10" s="4"/>
      <c r="QQZ10" s="4"/>
      <c r="QRA10" s="4"/>
      <c r="QRB10" s="4"/>
      <c r="QRC10" s="4"/>
      <c r="QRD10" s="4"/>
      <c r="QRE10" s="4"/>
      <c r="QRF10" s="4"/>
      <c r="QRG10" s="4"/>
      <c r="QRH10" s="4"/>
      <c r="QRI10" s="4"/>
      <c r="QRJ10" s="4"/>
      <c r="QRK10" s="4"/>
      <c r="QRL10" s="4"/>
      <c r="QRM10" s="4"/>
      <c r="QRN10" s="4"/>
      <c r="QRO10" s="4"/>
      <c r="QRP10" s="4"/>
      <c r="QRQ10" s="4"/>
      <c r="QRR10" s="4"/>
      <c r="QRS10" s="4"/>
      <c r="QRT10" s="4"/>
      <c r="QRU10" s="4"/>
      <c r="QRV10" s="4"/>
      <c r="QRW10" s="4"/>
      <c r="QRX10" s="4"/>
      <c r="QRY10" s="4"/>
      <c r="QRZ10" s="4"/>
      <c r="QSA10" s="4"/>
      <c r="QSB10" s="4"/>
      <c r="QSC10" s="4"/>
      <c r="QSD10" s="4"/>
      <c r="QSE10" s="4"/>
      <c r="QSF10" s="4"/>
      <c r="QSG10" s="4"/>
      <c r="QSH10" s="4"/>
      <c r="QSI10" s="4"/>
      <c r="QSJ10" s="4"/>
      <c r="QSK10" s="4"/>
      <c r="QSL10" s="4"/>
      <c r="QSM10" s="4"/>
      <c r="QSN10" s="4"/>
      <c r="QSO10" s="4"/>
      <c r="QSP10" s="4"/>
      <c r="QSQ10" s="4"/>
      <c r="QSR10" s="4"/>
      <c r="QSS10" s="4"/>
      <c r="QST10" s="4"/>
      <c r="QSU10" s="4"/>
      <c r="QSV10" s="4"/>
      <c r="QSW10" s="4"/>
      <c r="QSX10" s="4"/>
      <c r="QSY10" s="4"/>
      <c r="QSZ10" s="4"/>
      <c r="QTA10" s="4"/>
      <c r="QTB10" s="4"/>
      <c r="QTC10" s="4"/>
      <c r="QTD10" s="4"/>
      <c r="QTE10" s="4"/>
      <c r="QTF10" s="4"/>
      <c r="QTG10" s="4"/>
      <c r="QTH10" s="4"/>
      <c r="QTI10" s="4"/>
      <c r="QTJ10" s="4"/>
      <c r="QTK10" s="4"/>
      <c r="QTL10" s="4"/>
      <c r="QTM10" s="4"/>
      <c r="QTN10" s="4"/>
      <c r="QTO10" s="4"/>
      <c r="QTP10" s="4"/>
      <c r="QTQ10" s="4"/>
      <c r="QTR10" s="4"/>
      <c r="QTS10" s="4"/>
      <c r="QTT10" s="4"/>
      <c r="QTU10" s="4"/>
      <c r="QTV10" s="4"/>
      <c r="QTW10" s="4"/>
      <c r="QTX10" s="4"/>
      <c r="QTY10" s="4"/>
      <c r="QTZ10" s="4"/>
      <c r="QUA10" s="4"/>
      <c r="QUB10" s="4"/>
      <c r="QUC10" s="4"/>
      <c r="QUD10" s="4"/>
      <c r="QUE10" s="4"/>
      <c r="QUF10" s="4"/>
      <c r="QUG10" s="4"/>
      <c r="QUH10" s="4"/>
      <c r="QUI10" s="4"/>
      <c r="QUJ10" s="4"/>
      <c r="QUK10" s="4"/>
      <c r="QUL10" s="4"/>
      <c r="QUM10" s="4"/>
      <c r="QUN10" s="4"/>
      <c r="QUO10" s="4"/>
      <c r="QUP10" s="4"/>
      <c r="QUQ10" s="4"/>
      <c r="QUR10" s="4"/>
      <c r="QUS10" s="4"/>
      <c r="QUT10" s="4"/>
      <c r="QUU10" s="4"/>
      <c r="QUV10" s="4"/>
      <c r="QUW10" s="4"/>
      <c r="QUX10" s="4"/>
      <c r="QUY10" s="4"/>
      <c r="QUZ10" s="4"/>
      <c r="QVA10" s="4"/>
      <c r="QVB10" s="4"/>
      <c r="QVC10" s="4"/>
      <c r="QVD10" s="4"/>
      <c r="QVE10" s="4"/>
      <c r="QVF10" s="4"/>
      <c r="QVG10" s="4"/>
      <c r="QVH10" s="4"/>
      <c r="QVI10" s="4"/>
      <c r="QVJ10" s="4"/>
      <c r="QVK10" s="4"/>
      <c r="QVL10" s="4"/>
      <c r="QVM10" s="4"/>
      <c r="QVN10" s="4"/>
      <c r="QVO10" s="4"/>
      <c r="QVP10" s="4"/>
      <c r="QVQ10" s="4"/>
      <c r="QVR10" s="4"/>
      <c r="QVS10" s="4"/>
      <c r="QVT10" s="4"/>
      <c r="QVU10" s="4"/>
      <c r="QVV10" s="4"/>
      <c r="QVW10" s="4"/>
      <c r="QVX10" s="4"/>
      <c r="QVY10" s="4"/>
      <c r="QVZ10" s="4"/>
      <c r="QWA10" s="4"/>
      <c r="QWB10" s="4"/>
      <c r="QWC10" s="4"/>
      <c r="QWD10" s="4"/>
      <c r="QWE10" s="4"/>
      <c r="QWF10" s="4"/>
      <c r="QWG10" s="4"/>
      <c r="QWH10" s="4"/>
      <c r="QWI10" s="4"/>
      <c r="QWJ10" s="4"/>
      <c r="QWK10" s="4"/>
      <c r="QWL10" s="4"/>
      <c r="QWM10" s="4"/>
      <c r="QWN10" s="4"/>
      <c r="QWO10" s="4"/>
      <c r="QWP10" s="4"/>
      <c r="QWQ10" s="4"/>
      <c r="QWR10" s="4"/>
      <c r="QWS10" s="4"/>
      <c r="QWT10" s="4"/>
      <c r="QWU10" s="4"/>
      <c r="QWV10" s="4"/>
      <c r="QWW10" s="4"/>
      <c r="QWX10" s="4"/>
      <c r="QWY10" s="4"/>
      <c r="QWZ10" s="4"/>
      <c r="QXA10" s="4"/>
      <c r="QXB10" s="4"/>
      <c r="QXC10" s="4"/>
      <c r="QXD10" s="4"/>
      <c r="QXE10" s="4"/>
      <c r="QXF10" s="4"/>
      <c r="QXG10" s="4"/>
      <c r="QXH10" s="4"/>
      <c r="QXI10" s="4"/>
      <c r="QXJ10" s="4"/>
      <c r="QXK10" s="4"/>
      <c r="QXL10" s="4"/>
      <c r="QXM10" s="4"/>
      <c r="QXN10" s="4"/>
      <c r="QXO10" s="4"/>
      <c r="QXP10" s="4"/>
      <c r="QXQ10" s="4"/>
      <c r="QXR10" s="4"/>
      <c r="QXS10" s="4"/>
      <c r="QXT10" s="4"/>
      <c r="QXU10" s="4"/>
      <c r="QXV10" s="4"/>
      <c r="QXW10" s="4"/>
      <c r="QXX10" s="4"/>
      <c r="QXY10" s="4"/>
      <c r="QXZ10" s="4"/>
      <c r="QYA10" s="4"/>
      <c r="QYB10" s="4"/>
      <c r="QYC10" s="4"/>
      <c r="QYD10" s="4"/>
      <c r="QYE10" s="4"/>
      <c r="QYF10" s="4"/>
      <c r="QYG10" s="4"/>
      <c r="QYH10" s="4"/>
      <c r="QYI10" s="4"/>
      <c r="QYJ10" s="4"/>
      <c r="QYK10" s="4"/>
      <c r="QYL10" s="4"/>
      <c r="QYM10" s="4"/>
      <c r="QYN10" s="4"/>
      <c r="QYO10" s="4"/>
      <c r="QYP10" s="4"/>
      <c r="QYQ10" s="4"/>
      <c r="QYR10" s="4"/>
      <c r="QYS10" s="4"/>
      <c r="QYT10" s="4"/>
      <c r="QYU10" s="4"/>
      <c r="QYV10" s="4"/>
      <c r="QYW10" s="4"/>
      <c r="QYX10" s="4"/>
      <c r="QYY10" s="4"/>
      <c r="QYZ10" s="4"/>
      <c r="QZA10" s="4"/>
      <c r="QZB10" s="4"/>
      <c r="QZC10" s="4"/>
      <c r="QZD10" s="4"/>
      <c r="QZE10" s="4"/>
      <c r="QZF10" s="4"/>
      <c r="QZG10" s="4"/>
      <c r="QZH10" s="4"/>
      <c r="QZI10" s="4"/>
      <c r="QZJ10" s="4"/>
      <c r="QZK10" s="4"/>
      <c r="QZL10" s="4"/>
      <c r="QZM10" s="4"/>
      <c r="QZN10" s="4"/>
      <c r="QZO10" s="4"/>
      <c r="QZP10" s="4"/>
      <c r="QZQ10" s="4"/>
      <c r="QZR10" s="4"/>
      <c r="QZS10" s="4"/>
      <c r="QZT10" s="4"/>
      <c r="QZU10" s="4"/>
      <c r="QZV10" s="4"/>
      <c r="QZW10" s="4"/>
      <c r="QZX10" s="4"/>
      <c r="QZY10" s="4"/>
      <c r="QZZ10" s="4"/>
      <c r="RAA10" s="4"/>
      <c r="RAB10" s="4"/>
      <c r="RAC10" s="4"/>
      <c r="RAD10" s="4"/>
      <c r="RAE10" s="4"/>
      <c r="RAF10" s="4"/>
      <c r="RAG10" s="4"/>
      <c r="RAH10" s="4"/>
      <c r="RAI10" s="4"/>
      <c r="RAJ10" s="4"/>
      <c r="RAK10" s="4"/>
      <c r="RAL10" s="4"/>
      <c r="RAM10" s="4"/>
      <c r="RAN10" s="4"/>
      <c r="RAO10" s="4"/>
      <c r="RAP10" s="4"/>
      <c r="RAQ10" s="4"/>
      <c r="RAR10" s="4"/>
      <c r="RAS10" s="4"/>
      <c r="RAT10" s="4"/>
      <c r="RAU10" s="4"/>
      <c r="RAV10" s="4"/>
      <c r="RAW10" s="4"/>
      <c r="RAX10" s="4"/>
      <c r="RAY10" s="4"/>
      <c r="RAZ10" s="4"/>
      <c r="RBA10" s="4"/>
      <c r="RBB10" s="4"/>
      <c r="RBC10" s="4"/>
      <c r="RBD10" s="4"/>
      <c r="RBE10" s="4"/>
      <c r="RBF10" s="4"/>
      <c r="RBG10" s="4"/>
      <c r="RBH10" s="4"/>
      <c r="RBI10" s="4"/>
      <c r="RBJ10" s="4"/>
      <c r="RBK10" s="4"/>
      <c r="RBL10" s="4"/>
      <c r="RBM10" s="4"/>
      <c r="RBN10" s="4"/>
      <c r="RBO10" s="4"/>
      <c r="RBP10" s="4"/>
      <c r="RBQ10" s="4"/>
      <c r="RBR10" s="4"/>
      <c r="RBS10" s="4"/>
      <c r="RBT10" s="4"/>
      <c r="RBU10" s="4"/>
      <c r="RBV10" s="4"/>
      <c r="RBW10" s="4"/>
      <c r="RBX10" s="4"/>
      <c r="RBY10" s="4"/>
      <c r="RBZ10" s="4"/>
      <c r="RCA10" s="4"/>
      <c r="RCB10" s="4"/>
      <c r="RCC10" s="4"/>
      <c r="RCD10" s="4"/>
      <c r="RCE10" s="4"/>
      <c r="RCF10" s="4"/>
      <c r="RCG10" s="4"/>
      <c r="RCH10" s="4"/>
      <c r="RCI10" s="4"/>
      <c r="RCJ10" s="4"/>
      <c r="RCK10" s="4"/>
      <c r="RCL10" s="4"/>
      <c r="RCM10" s="4"/>
      <c r="RCN10" s="4"/>
      <c r="RCO10" s="4"/>
      <c r="RCP10" s="4"/>
      <c r="RCQ10" s="4"/>
      <c r="RCR10" s="4"/>
      <c r="RCS10" s="4"/>
      <c r="RCT10" s="4"/>
      <c r="RCU10" s="4"/>
      <c r="RCV10" s="4"/>
      <c r="RCW10" s="4"/>
      <c r="RCX10" s="4"/>
      <c r="RCY10" s="4"/>
      <c r="RCZ10" s="4"/>
      <c r="RDA10" s="4"/>
      <c r="RDB10" s="4"/>
      <c r="RDC10" s="4"/>
      <c r="RDD10" s="4"/>
      <c r="RDE10" s="4"/>
      <c r="RDF10" s="4"/>
      <c r="RDG10" s="4"/>
      <c r="RDH10" s="4"/>
      <c r="RDI10" s="4"/>
      <c r="RDJ10" s="4"/>
      <c r="RDK10" s="4"/>
      <c r="RDL10" s="4"/>
      <c r="RDM10" s="4"/>
      <c r="RDN10" s="4"/>
      <c r="RDO10" s="4"/>
      <c r="RDP10" s="4"/>
      <c r="RDQ10" s="4"/>
      <c r="RDR10" s="4"/>
      <c r="RDS10" s="4"/>
      <c r="RDT10" s="4"/>
      <c r="RDU10" s="4"/>
      <c r="RDV10" s="4"/>
      <c r="RDW10" s="4"/>
      <c r="RDX10" s="4"/>
      <c r="RDY10" s="4"/>
      <c r="RDZ10" s="4"/>
      <c r="REA10" s="4"/>
      <c r="REB10" s="4"/>
      <c r="REC10" s="4"/>
      <c r="RED10" s="4"/>
      <c r="REE10" s="4"/>
      <c r="REF10" s="4"/>
      <c r="REG10" s="4"/>
      <c r="REH10" s="4"/>
      <c r="REI10" s="4"/>
      <c r="REJ10" s="4"/>
      <c r="REK10" s="4"/>
      <c r="REL10" s="4"/>
      <c r="REM10" s="4"/>
      <c r="REN10" s="4"/>
      <c r="REO10" s="4"/>
      <c r="REP10" s="4"/>
      <c r="REQ10" s="4"/>
      <c r="RER10" s="4"/>
      <c r="RES10" s="4"/>
      <c r="RET10" s="4"/>
      <c r="REU10" s="4"/>
      <c r="REV10" s="4"/>
      <c r="REW10" s="4"/>
      <c r="REX10" s="4"/>
      <c r="REY10" s="4"/>
      <c r="REZ10" s="4"/>
      <c r="RFA10" s="4"/>
      <c r="RFB10" s="4"/>
      <c r="RFC10" s="4"/>
      <c r="RFD10" s="4"/>
      <c r="RFE10" s="4"/>
      <c r="RFF10" s="4"/>
      <c r="RFG10" s="4"/>
      <c r="RFH10" s="4"/>
      <c r="RFI10" s="4"/>
      <c r="RFJ10" s="4"/>
      <c r="RFK10" s="4"/>
      <c r="RFL10" s="4"/>
      <c r="RFM10" s="4"/>
      <c r="RFN10" s="4"/>
      <c r="RFO10" s="4"/>
      <c r="RFP10" s="4"/>
      <c r="RFQ10" s="4"/>
      <c r="RFR10" s="4"/>
      <c r="RFS10" s="4"/>
      <c r="RFT10" s="4"/>
      <c r="RFU10" s="4"/>
      <c r="RFV10" s="4"/>
      <c r="RFW10" s="4"/>
      <c r="RFX10" s="4"/>
      <c r="RFY10" s="4"/>
      <c r="RFZ10" s="4"/>
      <c r="RGA10" s="4"/>
      <c r="RGB10" s="4"/>
      <c r="RGC10" s="4"/>
      <c r="RGD10" s="4"/>
      <c r="RGE10" s="4"/>
      <c r="RGF10" s="4"/>
      <c r="RGG10" s="4"/>
      <c r="RGH10" s="4"/>
      <c r="RGI10" s="4"/>
      <c r="RGJ10" s="4"/>
      <c r="RGK10" s="4"/>
      <c r="RGL10" s="4"/>
      <c r="RGM10" s="4"/>
      <c r="RGN10" s="4"/>
      <c r="RGO10" s="4"/>
      <c r="RGP10" s="4"/>
      <c r="RGQ10" s="4"/>
      <c r="RGR10" s="4"/>
      <c r="RGS10" s="4"/>
      <c r="RGT10" s="4"/>
      <c r="RGU10" s="4"/>
      <c r="RGV10" s="4"/>
      <c r="RGW10" s="4"/>
      <c r="RGX10" s="4"/>
      <c r="RGY10" s="4"/>
      <c r="RGZ10" s="4"/>
      <c r="RHA10" s="4"/>
      <c r="RHB10" s="4"/>
      <c r="RHC10" s="4"/>
      <c r="RHD10" s="4"/>
      <c r="RHE10" s="4"/>
      <c r="RHF10" s="4"/>
      <c r="RHG10" s="4"/>
      <c r="RHH10" s="4"/>
      <c r="RHI10" s="4"/>
      <c r="RHJ10" s="4"/>
      <c r="RHK10" s="4"/>
      <c r="RHL10" s="4"/>
      <c r="RHM10" s="4"/>
      <c r="RHN10" s="4"/>
      <c r="RHO10" s="4"/>
      <c r="RHP10" s="4"/>
      <c r="RHQ10" s="4"/>
      <c r="RHR10" s="4"/>
      <c r="RHS10" s="4"/>
      <c r="RHT10" s="4"/>
      <c r="RHU10" s="4"/>
      <c r="RHV10" s="4"/>
      <c r="RHW10" s="4"/>
      <c r="RHX10" s="4"/>
      <c r="RHY10" s="4"/>
      <c r="RHZ10" s="4"/>
      <c r="RIA10" s="4"/>
      <c r="RIB10" s="4"/>
      <c r="RIC10" s="4"/>
      <c r="RID10" s="4"/>
      <c r="RIE10" s="4"/>
      <c r="RIF10" s="4"/>
      <c r="RIG10" s="4"/>
      <c r="RIH10" s="4"/>
      <c r="RII10" s="4"/>
      <c r="RIJ10" s="4"/>
      <c r="RIK10" s="4"/>
      <c r="RIL10" s="4"/>
      <c r="RIM10" s="4"/>
      <c r="RIN10" s="4"/>
      <c r="RIO10" s="4"/>
      <c r="RIP10" s="4"/>
      <c r="RIQ10" s="4"/>
      <c r="RIR10" s="4"/>
      <c r="RIS10" s="4"/>
      <c r="RIT10" s="4"/>
      <c r="RIU10" s="4"/>
      <c r="RIV10" s="4"/>
      <c r="RIW10" s="4"/>
      <c r="RIX10" s="4"/>
      <c r="RIY10" s="4"/>
      <c r="RIZ10" s="4"/>
      <c r="RJA10" s="4"/>
      <c r="RJB10" s="4"/>
      <c r="RJC10" s="4"/>
      <c r="RJD10" s="4"/>
      <c r="RJE10" s="4"/>
      <c r="RJF10" s="4"/>
      <c r="RJG10" s="4"/>
      <c r="RJH10" s="4"/>
      <c r="RJI10" s="4"/>
      <c r="RJJ10" s="4"/>
      <c r="RJK10" s="4"/>
      <c r="RJL10" s="4"/>
      <c r="RJM10" s="4"/>
      <c r="RJN10" s="4"/>
      <c r="RJO10" s="4"/>
      <c r="RJP10" s="4"/>
      <c r="RJQ10" s="4"/>
      <c r="RJR10" s="4"/>
      <c r="RJS10" s="4"/>
      <c r="RJT10" s="4"/>
      <c r="RJU10" s="4"/>
      <c r="RJV10" s="4"/>
      <c r="RJW10" s="4"/>
      <c r="RJX10" s="4"/>
      <c r="RJY10" s="4"/>
      <c r="RJZ10" s="4"/>
      <c r="RKA10" s="4"/>
      <c r="RKB10" s="4"/>
      <c r="RKC10" s="4"/>
      <c r="RKD10" s="4"/>
      <c r="RKE10" s="4"/>
      <c r="RKF10" s="4"/>
      <c r="RKG10" s="4"/>
      <c r="RKH10" s="4"/>
      <c r="RKI10" s="4"/>
      <c r="RKJ10" s="4"/>
      <c r="RKK10" s="4"/>
      <c r="RKL10" s="4"/>
      <c r="RKM10" s="4"/>
      <c r="RKN10" s="4"/>
      <c r="RKO10" s="4"/>
      <c r="RKP10" s="4"/>
      <c r="RKQ10" s="4"/>
      <c r="RKR10" s="4"/>
      <c r="RKS10" s="4"/>
      <c r="RKT10" s="4"/>
      <c r="RKU10" s="4"/>
      <c r="RKV10" s="4"/>
      <c r="RKW10" s="4"/>
      <c r="RKX10" s="4"/>
      <c r="RKY10" s="4"/>
      <c r="RKZ10" s="4"/>
      <c r="RLA10" s="4"/>
      <c r="RLB10" s="4"/>
      <c r="RLC10" s="4"/>
      <c r="RLD10" s="4"/>
      <c r="RLE10" s="4"/>
      <c r="RLF10" s="4"/>
      <c r="RLG10" s="4"/>
      <c r="RLH10" s="4"/>
      <c r="RLI10" s="4"/>
      <c r="RLJ10" s="4"/>
      <c r="RLK10" s="4"/>
      <c r="RLL10" s="4"/>
      <c r="RLM10" s="4"/>
      <c r="RLN10" s="4"/>
      <c r="RLO10" s="4"/>
      <c r="RLP10" s="4"/>
      <c r="RLQ10" s="4"/>
      <c r="RLR10" s="4"/>
      <c r="RLS10" s="4"/>
      <c r="RLT10" s="4"/>
      <c r="RLU10" s="4"/>
      <c r="RLV10" s="4"/>
      <c r="RLW10" s="4"/>
      <c r="RLX10" s="4"/>
      <c r="RLY10" s="4"/>
      <c r="RLZ10" s="4"/>
      <c r="RMA10" s="4"/>
      <c r="RMB10" s="4"/>
      <c r="RMC10" s="4"/>
      <c r="RMD10" s="4"/>
      <c r="RME10" s="4"/>
      <c r="RMF10" s="4"/>
      <c r="RMG10" s="4"/>
      <c r="RMH10" s="4"/>
      <c r="RMI10" s="4"/>
      <c r="RMJ10" s="4"/>
      <c r="RMK10" s="4"/>
      <c r="RML10" s="4"/>
      <c r="RMM10" s="4"/>
      <c r="RMN10" s="4"/>
      <c r="RMO10" s="4"/>
      <c r="RMP10" s="4"/>
      <c r="RMQ10" s="4"/>
      <c r="RMR10" s="4"/>
      <c r="RMS10" s="4"/>
      <c r="RMT10" s="4"/>
      <c r="RMU10" s="4"/>
      <c r="RMV10" s="4"/>
      <c r="RMW10" s="4"/>
      <c r="RMX10" s="4"/>
      <c r="RMY10" s="4"/>
      <c r="RMZ10" s="4"/>
      <c r="RNA10" s="4"/>
      <c r="RNB10" s="4"/>
      <c r="RNC10" s="4"/>
      <c r="RND10" s="4"/>
      <c r="RNE10" s="4"/>
      <c r="RNF10" s="4"/>
      <c r="RNG10" s="4"/>
      <c r="RNH10" s="4"/>
      <c r="RNI10" s="4"/>
      <c r="RNJ10" s="4"/>
      <c r="RNK10" s="4"/>
      <c r="RNL10" s="4"/>
      <c r="RNM10" s="4"/>
      <c r="RNN10" s="4"/>
      <c r="RNO10" s="4"/>
      <c r="RNP10" s="4"/>
      <c r="RNQ10" s="4"/>
      <c r="RNR10" s="4"/>
      <c r="RNS10" s="4"/>
      <c r="RNT10" s="4"/>
      <c r="RNU10" s="4"/>
      <c r="RNV10" s="4"/>
      <c r="RNW10" s="4"/>
      <c r="RNX10" s="4"/>
      <c r="RNY10" s="4"/>
      <c r="RNZ10" s="4"/>
      <c r="ROA10" s="4"/>
      <c r="ROB10" s="4"/>
      <c r="ROC10" s="4"/>
      <c r="ROD10" s="4"/>
      <c r="ROE10" s="4"/>
      <c r="ROF10" s="4"/>
      <c r="ROG10" s="4"/>
      <c r="ROH10" s="4"/>
      <c r="ROI10" s="4"/>
      <c r="ROJ10" s="4"/>
      <c r="ROK10" s="4"/>
      <c r="ROL10" s="4"/>
      <c r="ROM10" s="4"/>
      <c r="RON10" s="4"/>
      <c r="ROO10" s="4"/>
      <c r="ROP10" s="4"/>
      <c r="ROQ10" s="4"/>
      <c r="ROR10" s="4"/>
      <c r="ROS10" s="4"/>
      <c r="ROT10" s="4"/>
      <c r="ROU10" s="4"/>
      <c r="ROV10" s="4"/>
      <c r="ROW10" s="4"/>
      <c r="ROX10" s="4"/>
      <c r="ROY10" s="4"/>
      <c r="ROZ10" s="4"/>
      <c r="RPA10" s="4"/>
      <c r="RPB10" s="4"/>
      <c r="RPC10" s="4"/>
      <c r="RPD10" s="4"/>
      <c r="RPE10" s="4"/>
      <c r="RPF10" s="4"/>
      <c r="RPG10" s="4"/>
      <c r="RPH10" s="4"/>
      <c r="RPI10" s="4"/>
      <c r="RPJ10" s="4"/>
      <c r="RPK10" s="4"/>
      <c r="RPL10" s="4"/>
      <c r="RPM10" s="4"/>
      <c r="RPN10" s="4"/>
      <c r="RPO10" s="4"/>
      <c r="RPP10" s="4"/>
      <c r="RPQ10" s="4"/>
      <c r="RPR10" s="4"/>
      <c r="RPS10" s="4"/>
      <c r="RPT10" s="4"/>
      <c r="RPU10" s="4"/>
      <c r="RPV10" s="4"/>
      <c r="RPW10" s="4"/>
      <c r="RPX10" s="4"/>
      <c r="RPY10" s="4"/>
      <c r="RPZ10" s="4"/>
      <c r="RQA10" s="4"/>
      <c r="RQB10" s="4"/>
      <c r="RQC10" s="4"/>
      <c r="RQD10" s="4"/>
      <c r="RQE10" s="4"/>
      <c r="RQF10" s="4"/>
      <c r="RQG10" s="4"/>
      <c r="RQH10" s="4"/>
      <c r="RQI10" s="4"/>
      <c r="RQJ10" s="4"/>
      <c r="RQK10" s="4"/>
      <c r="RQL10" s="4"/>
      <c r="RQM10" s="4"/>
      <c r="RQN10" s="4"/>
      <c r="RQO10" s="4"/>
      <c r="RQP10" s="4"/>
      <c r="RQQ10" s="4"/>
      <c r="RQR10" s="4"/>
      <c r="RQS10" s="4"/>
      <c r="RQT10" s="4"/>
      <c r="RQU10" s="4"/>
      <c r="RQV10" s="4"/>
      <c r="RQW10" s="4"/>
      <c r="RQX10" s="4"/>
      <c r="RQY10" s="4"/>
      <c r="RQZ10" s="4"/>
      <c r="RRA10" s="4"/>
      <c r="RRB10" s="4"/>
      <c r="RRC10" s="4"/>
      <c r="RRD10" s="4"/>
      <c r="RRE10" s="4"/>
      <c r="RRF10" s="4"/>
      <c r="RRG10" s="4"/>
      <c r="RRH10" s="4"/>
      <c r="RRI10" s="4"/>
      <c r="RRJ10" s="4"/>
      <c r="RRK10" s="4"/>
      <c r="RRL10" s="4"/>
      <c r="RRM10" s="4"/>
      <c r="RRN10" s="4"/>
      <c r="RRO10" s="4"/>
      <c r="RRP10" s="4"/>
      <c r="RRQ10" s="4"/>
      <c r="RRR10" s="4"/>
      <c r="RRS10" s="4"/>
      <c r="RRT10" s="4"/>
      <c r="RRU10" s="4"/>
      <c r="RRV10" s="4"/>
      <c r="RRW10" s="4"/>
      <c r="RRX10" s="4"/>
      <c r="RRY10" s="4"/>
      <c r="RRZ10" s="4"/>
      <c r="RSA10" s="4"/>
      <c r="RSB10" s="4"/>
      <c r="RSC10" s="4"/>
      <c r="RSD10" s="4"/>
      <c r="RSE10" s="4"/>
      <c r="RSF10" s="4"/>
      <c r="RSG10" s="4"/>
      <c r="RSH10" s="4"/>
      <c r="RSI10" s="4"/>
      <c r="RSJ10" s="4"/>
      <c r="RSK10" s="4"/>
      <c r="RSL10" s="4"/>
      <c r="RSM10" s="4"/>
      <c r="RSN10" s="4"/>
      <c r="RSO10" s="4"/>
      <c r="RSP10" s="4"/>
      <c r="RSQ10" s="4"/>
      <c r="RSR10" s="4"/>
      <c r="RSS10" s="4"/>
      <c r="RST10" s="4"/>
      <c r="RSU10" s="4"/>
      <c r="RSV10" s="4"/>
      <c r="RSW10" s="4"/>
      <c r="RSX10" s="4"/>
      <c r="RSY10" s="4"/>
      <c r="RSZ10" s="4"/>
      <c r="RTA10" s="4"/>
      <c r="RTB10" s="4"/>
      <c r="RTC10" s="4"/>
      <c r="RTD10" s="4"/>
      <c r="RTE10" s="4"/>
      <c r="RTF10" s="4"/>
      <c r="RTG10" s="4"/>
      <c r="RTH10" s="4"/>
      <c r="RTI10" s="4"/>
      <c r="RTJ10" s="4"/>
      <c r="RTK10" s="4"/>
      <c r="RTL10" s="4"/>
      <c r="RTM10" s="4"/>
      <c r="RTN10" s="4"/>
      <c r="RTO10" s="4"/>
      <c r="RTP10" s="4"/>
      <c r="RTQ10" s="4"/>
      <c r="RTR10" s="4"/>
      <c r="RTS10" s="4"/>
      <c r="RTT10" s="4"/>
      <c r="RTU10" s="4"/>
      <c r="RTV10" s="4"/>
      <c r="RTW10" s="4"/>
      <c r="RTX10" s="4"/>
      <c r="RTY10" s="4"/>
      <c r="RTZ10" s="4"/>
      <c r="RUA10" s="4"/>
      <c r="RUB10" s="4"/>
      <c r="RUC10" s="4"/>
      <c r="RUD10" s="4"/>
      <c r="RUE10" s="4"/>
      <c r="RUF10" s="4"/>
      <c r="RUG10" s="4"/>
      <c r="RUH10" s="4"/>
      <c r="RUI10" s="4"/>
      <c r="RUJ10" s="4"/>
      <c r="RUK10" s="4"/>
      <c r="RUL10" s="4"/>
      <c r="RUM10" s="4"/>
      <c r="RUN10" s="4"/>
      <c r="RUO10" s="4"/>
      <c r="RUP10" s="4"/>
      <c r="RUQ10" s="4"/>
      <c r="RUR10" s="4"/>
      <c r="RUS10" s="4"/>
      <c r="RUT10" s="4"/>
      <c r="RUU10" s="4"/>
      <c r="RUV10" s="4"/>
      <c r="RUW10" s="4"/>
      <c r="RUX10" s="4"/>
      <c r="RUY10" s="4"/>
      <c r="RUZ10" s="4"/>
      <c r="RVA10" s="4"/>
      <c r="RVB10" s="4"/>
      <c r="RVC10" s="4"/>
      <c r="RVD10" s="4"/>
      <c r="RVE10" s="4"/>
      <c r="RVF10" s="4"/>
      <c r="RVG10" s="4"/>
      <c r="RVH10" s="4"/>
      <c r="RVI10" s="4"/>
      <c r="RVJ10" s="4"/>
      <c r="RVK10" s="4"/>
      <c r="RVL10" s="4"/>
      <c r="RVM10" s="4"/>
      <c r="RVN10" s="4"/>
      <c r="RVO10" s="4"/>
      <c r="RVP10" s="4"/>
      <c r="RVQ10" s="4"/>
      <c r="RVR10" s="4"/>
      <c r="RVS10" s="4"/>
      <c r="RVT10" s="4"/>
      <c r="RVU10" s="4"/>
      <c r="RVV10" s="4"/>
      <c r="RVW10" s="4"/>
      <c r="RVX10" s="4"/>
      <c r="RVY10" s="4"/>
      <c r="RVZ10" s="4"/>
      <c r="RWA10" s="4"/>
      <c r="RWB10" s="4"/>
      <c r="RWC10" s="4"/>
      <c r="RWD10" s="4"/>
      <c r="RWE10" s="4"/>
      <c r="RWF10" s="4"/>
      <c r="RWG10" s="4"/>
      <c r="RWH10" s="4"/>
      <c r="RWI10" s="4"/>
      <c r="RWJ10" s="4"/>
      <c r="RWK10" s="4"/>
      <c r="RWL10" s="4"/>
      <c r="RWM10" s="4"/>
      <c r="RWN10" s="4"/>
      <c r="RWO10" s="4"/>
      <c r="RWP10" s="4"/>
      <c r="RWQ10" s="4"/>
      <c r="RWR10" s="4"/>
      <c r="RWS10" s="4"/>
      <c r="RWT10" s="4"/>
      <c r="RWU10" s="4"/>
      <c r="RWV10" s="4"/>
      <c r="RWW10" s="4"/>
      <c r="RWX10" s="4"/>
      <c r="RWY10" s="4"/>
      <c r="RWZ10" s="4"/>
      <c r="RXA10" s="4"/>
      <c r="RXB10" s="4"/>
      <c r="RXC10" s="4"/>
      <c r="RXD10" s="4"/>
      <c r="RXE10" s="4"/>
      <c r="RXF10" s="4"/>
      <c r="RXG10" s="4"/>
      <c r="RXH10" s="4"/>
      <c r="RXI10" s="4"/>
      <c r="RXJ10" s="4"/>
      <c r="RXK10" s="4"/>
      <c r="RXL10" s="4"/>
      <c r="RXM10" s="4"/>
      <c r="RXN10" s="4"/>
      <c r="RXO10" s="4"/>
      <c r="RXP10" s="4"/>
      <c r="RXQ10" s="4"/>
      <c r="RXR10" s="4"/>
      <c r="RXS10" s="4"/>
      <c r="RXT10" s="4"/>
      <c r="RXU10" s="4"/>
      <c r="RXV10" s="4"/>
      <c r="RXW10" s="4"/>
      <c r="RXX10" s="4"/>
      <c r="RXY10" s="4"/>
      <c r="RXZ10" s="4"/>
      <c r="RYA10" s="4"/>
      <c r="RYB10" s="4"/>
      <c r="RYC10" s="4"/>
      <c r="RYD10" s="4"/>
      <c r="RYE10" s="4"/>
      <c r="RYF10" s="4"/>
      <c r="RYG10" s="4"/>
      <c r="RYH10" s="4"/>
      <c r="RYI10" s="4"/>
      <c r="RYJ10" s="4"/>
      <c r="RYK10" s="4"/>
      <c r="RYL10" s="4"/>
      <c r="RYM10" s="4"/>
      <c r="RYN10" s="4"/>
      <c r="RYO10" s="4"/>
      <c r="RYP10" s="4"/>
      <c r="RYQ10" s="4"/>
      <c r="RYR10" s="4"/>
      <c r="RYS10" s="4"/>
      <c r="RYT10" s="4"/>
      <c r="RYU10" s="4"/>
      <c r="RYV10" s="4"/>
      <c r="RYW10" s="4"/>
      <c r="RYX10" s="4"/>
      <c r="RYY10" s="4"/>
      <c r="RYZ10" s="4"/>
      <c r="RZA10" s="4"/>
      <c r="RZB10" s="4"/>
      <c r="RZC10" s="4"/>
      <c r="RZD10" s="4"/>
      <c r="RZE10" s="4"/>
      <c r="RZF10" s="4"/>
      <c r="RZG10" s="4"/>
      <c r="RZH10" s="4"/>
      <c r="RZI10" s="4"/>
      <c r="RZJ10" s="4"/>
      <c r="RZK10" s="4"/>
      <c r="RZL10" s="4"/>
      <c r="RZM10" s="4"/>
      <c r="RZN10" s="4"/>
      <c r="RZO10" s="4"/>
      <c r="RZP10" s="4"/>
      <c r="RZQ10" s="4"/>
      <c r="RZR10" s="4"/>
      <c r="RZS10" s="4"/>
      <c r="RZT10" s="4"/>
      <c r="RZU10" s="4"/>
      <c r="RZV10" s="4"/>
      <c r="RZW10" s="4"/>
      <c r="RZX10" s="4"/>
      <c r="RZY10" s="4"/>
      <c r="RZZ10" s="4"/>
      <c r="SAA10" s="4"/>
      <c r="SAB10" s="4"/>
      <c r="SAC10" s="4"/>
      <c r="SAD10" s="4"/>
      <c r="SAE10" s="4"/>
      <c r="SAF10" s="4"/>
      <c r="SAG10" s="4"/>
      <c r="SAH10" s="4"/>
      <c r="SAI10" s="4"/>
      <c r="SAJ10" s="4"/>
      <c r="SAK10" s="4"/>
      <c r="SAL10" s="4"/>
      <c r="SAM10" s="4"/>
      <c r="SAN10" s="4"/>
      <c r="SAO10" s="4"/>
      <c r="SAP10" s="4"/>
      <c r="SAQ10" s="4"/>
      <c r="SAR10" s="4"/>
      <c r="SAS10" s="4"/>
      <c r="SAT10" s="4"/>
      <c r="SAU10" s="4"/>
      <c r="SAV10" s="4"/>
      <c r="SAW10" s="4"/>
      <c r="SAX10" s="4"/>
      <c r="SAY10" s="4"/>
      <c r="SAZ10" s="4"/>
      <c r="SBA10" s="4"/>
      <c r="SBB10" s="4"/>
      <c r="SBC10" s="4"/>
      <c r="SBD10" s="4"/>
      <c r="SBE10" s="4"/>
      <c r="SBF10" s="4"/>
      <c r="SBG10" s="4"/>
      <c r="SBH10" s="4"/>
      <c r="SBI10" s="4"/>
      <c r="SBJ10" s="4"/>
      <c r="SBK10" s="4"/>
      <c r="SBL10" s="4"/>
      <c r="SBM10" s="4"/>
      <c r="SBN10" s="4"/>
      <c r="SBO10" s="4"/>
      <c r="SBP10" s="4"/>
      <c r="SBQ10" s="4"/>
      <c r="SBR10" s="4"/>
      <c r="SBS10" s="4"/>
      <c r="SBT10" s="4"/>
      <c r="SBU10" s="4"/>
      <c r="SBV10" s="4"/>
      <c r="SBW10" s="4"/>
      <c r="SBX10" s="4"/>
      <c r="SBY10" s="4"/>
      <c r="SBZ10" s="4"/>
      <c r="SCA10" s="4"/>
      <c r="SCB10" s="4"/>
      <c r="SCC10" s="4"/>
      <c r="SCD10" s="4"/>
      <c r="SCE10" s="4"/>
      <c r="SCF10" s="4"/>
      <c r="SCG10" s="4"/>
      <c r="SCH10" s="4"/>
      <c r="SCI10" s="4"/>
      <c r="SCJ10" s="4"/>
      <c r="SCK10" s="4"/>
      <c r="SCL10" s="4"/>
      <c r="SCM10" s="4"/>
      <c r="SCN10" s="4"/>
      <c r="SCO10" s="4"/>
      <c r="SCP10" s="4"/>
      <c r="SCQ10" s="4"/>
      <c r="SCR10" s="4"/>
      <c r="SCS10" s="4"/>
      <c r="SCT10" s="4"/>
      <c r="SCU10" s="4"/>
      <c r="SCV10" s="4"/>
      <c r="SCW10" s="4"/>
      <c r="SCX10" s="4"/>
      <c r="SCY10" s="4"/>
      <c r="SCZ10" s="4"/>
      <c r="SDA10" s="4"/>
      <c r="SDB10" s="4"/>
      <c r="SDC10" s="4"/>
      <c r="SDD10" s="4"/>
      <c r="SDE10" s="4"/>
      <c r="SDF10" s="4"/>
      <c r="SDG10" s="4"/>
      <c r="SDH10" s="4"/>
      <c r="SDI10" s="4"/>
      <c r="SDJ10" s="4"/>
      <c r="SDK10" s="4"/>
      <c r="SDL10" s="4"/>
      <c r="SDM10" s="4"/>
      <c r="SDN10" s="4"/>
      <c r="SDO10" s="4"/>
      <c r="SDP10" s="4"/>
      <c r="SDQ10" s="4"/>
      <c r="SDR10" s="4"/>
      <c r="SDS10" s="4"/>
      <c r="SDT10" s="4"/>
      <c r="SDU10" s="4"/>
      <c r="SDV10" s="4"/>
      <c r="SDW10" s="4"/>
      <c r="SDX10" s="4"/>
      <c r="SDY10" s="4"/>
      <c r="SDZ10" s="4"/>
      <c r="SEA10" s="4"/>
      <c r="SEB10" s="4"/>
      <c r="SEC10" s="4"/>
      <c r="SED10" s="4"/>
      <c r="SEE10" s="4"/>
      <c r="SEF10" s="4"/>
      <c r="SEG10" s="4"/>
      <c r="SEH10" s="4"/>
      <c r="SEI10" s="4"/>
      <c r="SEJ10" s="4"/>
      <c r="SEK10" s="4"/>
      <c r="SEL10" s="4"/>
      <c r="SEM10" s="4"/>
      <c r="SEN10" s="4"/>
      <c r="SEO10" s="4"/>
      <c r="SEP10" s="4"/>
      <c r="SEQ10" s="4"/>
      <c r="SER10" s="4"/>
      <c r="SES10" s="4"/>
      <c r="SET10" s="4"/>
      <c r="SEU10" s="4"/>
      <c r="SEV10" s="4"/>
      <c r="SEW10" s="4"/>
      <c r="SEX10" s="4"/>
      <c r="SEY10" s="4"/>
      <c r="SEZ10" s="4"/>
      <c r="SFA10" s="4"/>
      <c r="SFB10" s="4"/>
      <c r="SFC10" s="4"/>
      <c r="SFD10" s="4"/>
      <c r="SFE10" s="4"/>
      <c r="SFF10" s="4"/>
      <c r="SFG10" s="4"/>
      <c r="SFH10" s="4"/>
      <c r="SFI10" s="4"/>
      <c r="SFJ10" s="4"/>
      <c r="SFK10" s="4"/>
      <c r="SFL10" s="4"/>
      <c r="SFM10" s="4"/>
      <c r="SFN10" s="4"/>
      <c r="SFO10" s="4"/>
      <c r="SFP10" s="4"/>
      <c r="SFQ10" s="4"/>
      <c r="SFR10" s="4"/>
      <c r="SFS10" s="4"/>
      <c r="SFT10" s="4"/>
      <c r="SFU10" s="4"/>
      <c r="SFV10" s="4"/>
      <c r="SFW10" s="4"/>
      <c r="SFX10" s="4"/>
      <c r="SFY10" s="4"/>
      <c r="SFZ10" s="4"/>
      <c r="SGA10" s="4"/>
      <c r="SGB10" s="4"/>
      <c r="SGC10" s="4"/>
      <c r="SGD10" s="4"/>
      <c r="SGE10" s="4"/>
      <c r="SGF10" s="4"/>
      <c r="SGG10" s="4"/>
      <c r="SGH10" s="4"/>
      <c r="SGI10" s="4"/>
      <c r="SGJ10" s="4"/>
      <c r="SGK10" s="4"/>
      <c r="SGL10" s="4"/>
      <c r="SGM10" s="4"/>
      <c r="SGN10" s="4"/>
      <c r="SGO10" s="4"/>
      <c r="SGP10" s="4"/>
      <c r="SGQ10" s="4"/>
      <c r="SGR10" s="4"/>
      <c r="SGS10" s="4"/>
      <c r="SGT10" s="4"/>
      <c r="SGU10" s="4"/>
      <c r="SGV10" s="4"/>
      <c r="SGW10" s="4"/>
      <c r="SGX10" s="4"/>
      <c r="SGY10" s="4"/>
      <c r="SGZ10" s="4"/>
      <c r="SHA10" s="4"/>
      <c r="SHB10" s="4"/>
      <c r="SHC10" s="4"/>
      <c r="SHD10" s="4"/>
      <c r="SHE10" s="4"/>
      <c r="SHF10" s="4"/>
      <c r="SHG10" s="4"/>
      <c r="SHH10" s="4"/>
      <c r="SHI10" s="4"/>
      <c r="SHJ10" s="4"/>
      <c r="SHK10" s="4"/>
      <c r="SHL10" s="4"/>
      <c r="SHM10" s="4"/>
      <c r="SHN10" s="4"/>
      <c r="SHO10" s="4"/>
      <c r="SHP10" s="4"/>
      <c r="SHQ10" s="4"/>
      <c r="SHR10" s="4"/>
      <c r="SHS10" s="4"/>
      <c r="SHT10" s="4"/>
      <c r="SHU10" s="4"/>
      <c r="SHV10" s="4"/>
      <c r="SHW10" s="4"/>
      <c r="SHX10" s="4"/>
      <c r="SHY10" s="4"/>
      <c r="SHZ10" s="4"/>
      <c r="SIA10" s="4"/>
      <c r="SIB10" s="4"/>
      <c r="SIC10" s="4"/>
      <c r="SID10" s="4"/>
      <c r="SIE10" s="4"/>
      <c r="SIF10" s="4"/>
      <c r="SIG10" s="4"/>
      <c r="SIH10" s="4"/>
      <c r="SII10" s="4"/>
      <c r="SIJ10" s="4"/>
      <c r="SIK10" s="4"/>
      <c r="SIL10" s="4"/>
      <c r="SIM10" s="4"/>
      <c r="SIN10" s="4"/>
      <c r="SIO10" s="4"/>
      <c r="SIP10" s="4"/>
      <c r="SIQ10" s="4"/>
      <c r="SIR10" s="4"/>
      <c r="SIS10" s="4"/>
      <c r="SIT10" s="4"/>
      <c r="SIU10" s="4"/>
      <c r="SIV10" s="4"/>
      <c r="SIW10" s="4"/>
      <c r="SIX10" s="4"/>
      <c r="SIY10" s="4"/>
      <c r="SIZ10" s="4"/>
      <c r="SJA10" s="4"/>
      <c r="SJB10" s="4"/>
      <c r="SJC10" s="4"/>
      <c r="SJD10" s="4"/>
      <c r="SJE10" s="4"/>
      <c r="SJF10" s="4"/>
      <c r="SJG10" s="4"/>
      <c r="SJH10" s="4"/>
      <c r="SJI10" s="4"/>
      <c r="SJJ10" s="4"/>
      <c r="SJK10" s="4"/>
      <c r="SJL10" s="4"/>
      <c r="SJM10" s="4"/>
      <c r="SJN10" s="4"/>
      <c r="SJO10" s="4"/>
      <c r="SJP10" s="4"/>
      <c r="SJQ10" s="4"/>
      <c r="SJR10" s="4"/>
      <c r="SJS10" s="4"/>
      <c r="SJT10" s="4"/>
      <c r="SJU10" s="4"/>
      <c r="SJV10" s="4"/>
      <c r="SJW10" s="4"/>
      <c r="SJX10" s="4"/>
      <c r="SJY10" s="4"/>
      <c r="SJZ10" s="4"/>
      <c r="SKA10" s="4"/>
      <c r="SKB10" s="4"/>
      <c r="SKC10" s="4"/>
      <c r="SKD10" s="4"/>
      <c r="SKE10" s="4"/>
      <c r="SKF10" s="4"/>
      <c r="SKG10" s="4"/>
      <c r="SKH10" s="4"/>
      <c r="SKI10" s="4"/>
      <c r="SKJ10" s="4"/>
      <c r="SKK10" s="4"/>
      <c r="SKL10" s="4"/>
      <c r="SKM10" s="4"/>
      <c r="SKN10" s="4"/>
      <c r="SKO10" s="4"/>
      <c r="SKP10" s="4"/>
      <c r="SKQ10" s="4"/>
      <c r="SKR10" s="4"/>
      <c r="SKS10" s="4"/>
      <c r="SKT10" s="4"/>
      <c r="SKU10" s="4"/>
      <c r="SKV10" s="4"/>
      <c r="SKW10" s="4"/>
      <c r="SKX10" s="4"/>
      <c r="SKY10" s="4"/>
      <c r="SKZ10" s="4"/>
      <c r="SLA10" s="4"/>
      <c r="SLB10" s="4"/>
      <c r="SLC10" s="4"/>
      <c r="SLD10" s="4"/>
      <c r="SLE10" s="4"/>
      <c r="SLF10" s="4"/>
      <c r="SLG10" s="4"/>
      <c r="SLH10" s="4"/>
      <c r="SLI10" s="4"/>
      <c r="SLJ10" s="4"/>
      <c r="SLK10" s="4"/>
      <c r="SLL10" s="4"/>
      <c r="SLM10" s="4"/>
      <c r="SLN10" s="4"/>
      <c r="SLO10" s="4"/>
      <c r="SLP10" s="4"/>
      <c r="SLQ10" s="4"/>
      <c r="SLR10" s="4"/>
      <c r="SLS10" s="4"/>
      <c r="SLT10" s="4"/>
      <c r="SLU10" s="4"/>
      <c r="SLV10" s="4"/>
      <c r="SLW10" s="4"/>
      <c r="SLX10" s="4"/>
      <c r="SLY10" s="4"/>
      <c r="SLZ10" s="4"/>
      <c r="SMA10" s="4"/>
      <c r="SMB10" s="4"/>
      <c r="SMC10" s="4"/>
      <c r="SMD10" s="4"/>
      <c r="SME10" s="4"/>
      <c r="SMF10" s="4"/>
      <c r="SMG10" s="4"/>
      <c r="SMH10" s="4"/>
      <c r="SMI10" s="4"/>
      <c r="SMJ10" s="4"/>
      <c r="SMK10" s="4"/>
      <c r="SML10" s="4"/>
      <c r="SMM10" s="4"/>
      <c r="SMN10" s="4"/>
      <c r="SMO10" s="4"/>
      <c r="SMP10" s="4"/>
      <c r="SMQ10" s="4"/>
      <c r="SMR10" s="4"/>
      <c r="SMS10" s="4"/>
      <c r="SMT10" s="4"/>
      <c r="SMU10" s="4"/>
      <c r="SMV10" s="4"/>
      <c r="SMW10" s="4"/>
      <c r="SMX10" s="4"/>
      <c r="SMY10" s="4"/>
      <c r="SMZ10" s="4"/>
      <c r="SNA10" s="4"/>
      <c r="SNB10" s="4"/>
      <c r="SNC10" s="4"/>
      <c r="SND10" s="4"/>
      <c r="SNE10" s="4"/>
      <c r="SNF10" s="4"/>
      <c r="SNG10" s="4"/>
      <c r="SNH10" s="4"/>
      <c r="SNI10" s="4"/>
      <c r="SNJ10" s="4"/>
      <c r="SNK10" s="4"/>
      <c r="SNL10" s="4"/>
      <c r="SNM10" s="4"/>
      <c r="SNN10" s="4"/>
      <c r="SNO10" s="4"/>
      <c r="SNP10" s="4"/>
      <c r="SNQ10" s="4"/>
      <c r="SNR10" s="4"/>
      <c r="SNS10" s="4"/>
      <c r="SNT10" s="4"/>
      <c r="SNU10" s="4"/>
      <c r="SNV10" s="4"/>
      <c r="SNW10" s="4"/>
      <c r="SNX10" s="4"/>
      <c r="SNY10" s="4"/>
      <c r="SNZ10" s="4"/>
      <c r="SOA10" s="4"/>
      <c r="SOB10" s="4"/>
      <c r="SOC10" s="4"/>
      <c r="SOD10" s="4"/>
      <c r="SOE10" s="4"/>
      <c r="SOF10" s="4"/>
      <c r="SOG10" s="4"/>
      <c r="SOH10" s="4"/>
      <c r="SOI10" s="4"/>
      <c r="SOJ10" s="4"/>
      <c r="SOK10" s="4"/>
      <c r="SOL10" s="4"/>
      <c r="SOM10" s="4"/>
      <c r="SON10" s="4"/>
      <c r="SOO10" s="4"/>
      <c r="SOP10" s="4"/>
      <c r="SOQ10" s="4"/>
      <c r="SOR10" s="4"/>
      <c r="SOS10" s="4"/>
      <c r="SOT10" s="4"/>
      <c r="SOU10" s="4"/>
      <c r="SOV10" s="4"/>
      <c r="SOW10" s="4"/>
      <c r="SOX10" s="4"/>
      <c r="SOY10" s="4"/>
      <c r="SOZ10" s="4"/>
      <c r="SPA10" s="4"/>
      <c r="SPB10" s="4"/>
      <c r="SPC10" s="4"/>
      <c r="SPD10" s="4"/>
      <c r="SPE10" s="4"/>
      <c r="SPF10" s="4"/>
      <c r="SPG10" s="4"/>
      <c r="SPH10" s="4"/>
      <c r="SPI10" s="4"/>
      <c r="SPJ10" s="4"/>
      <c r="SPK10" s="4"/>
      <c r="SPL10" s="4"/>
      <c r="SPM10" s="4"/>
      <c r="SPN10" s="4"/>
      <c r="SPO10" s="4"/>
      <c r="SPP10" s="4"/>
      <c r="SPQ10" s="4"/>
      <c r="SPR10" s="4"/>
      <c r="SPS10" s="4"/>
      <c r="SPT10" s="4"/>
      <c r="SPU10" s="4"/>
      <c r="SPV10" s="4"/>
      <c r="SPW10" s="4"/>
      <c r="SPX10" s="4"/>
      <c r="SPY10" s="4"/>
      <c r="SPZ10" s="4"/>
      <c r="SQA10" s="4"/>
      <c r="SQB10" s="4"/>
      <c r="SQC10" s="4"/>
      <c r="SQD10" s="4"/>
      <c r="SQE10" s="4"/>
      <c r="SQF10" s="4"/>
      <c r="SQG10" s="4"/>
      <c r="SQH10" s="4"/>
      <c r="SQI10" s="4"/>
      <c r="SQJ10" s="4"/>
      <c r="SQK10" s="4"/>
      <c r="SQL10" s="4"/>
      <c r="SQM10" s="4"/>
      <c r="SQN10" s="4"/>
      <c r="SQO10" s="4"/>
      <c r="SQP10" s="4"/>
      <c r="SQQ10" s="4"/>
      <c r="SQR10" s="4"/>
      <c r="SQS10" s="4"/>
      <c r="SQT10" s="4"/>
      <c r="SQU10" s="4"/>
      <c r="SQV10" s="4"/>
      <c r="SQW10" s="4"/>
      <c r="SQX10" s="4"/>
      <c r="SQY10" s="4"/>
      <c r="SQZ10" s="4"/>
      <c r="SRA10" s="4"/>
      <c r="SRB10" s="4"/>
      <c r="SRC10" s="4"/>
      <c r="SRD10" s="4"/>
      <c r="SRE10" s="4"/>
      <c r="SRF10" s="4"/>
      <c r="SRG10" s="4"/>
      <c r="SRH10" s="4"/>
      <c r="SRI10" s="4"/>
      <c r="SRJ10" s="4"/>
      <c r="SRK10" s="4"/>
      <c r="SRL10" s="4"/>
      <c r="SRM10" s="4"/>
      <c r="SRN10" s="4"/>
      <c r="SRO10" s="4"/>
      <c r="SRP10" s="4"/>
      <c r="SRQ10" s="4"/>
      <c r="SRR10" s="4"/>
      <c r="SRS10" s="4"/>
      <c r="SRT10" s="4"/>
      <c r="SRU10" s="4"/>
      <c r="SRV10" s="4"/>
      <c r="SRW10" s="4"/>
      <c r="SRX10" s="4"/>
      <c r="SRY10" s="4"/>
      <c r="SRZ10" s="4"/>
      <c r="SSA10" s="4"/>
      <c r="SSB10" s="4"/>
      <c r="SSC10" s="4"/>
      <c r="SSD10" s="4"/>
      <c r="SSE10" s="4"/>
      <c r="SSF10" s="4"/>
      <c r="SSG10" s="4"/>
      <c r="SSH10" s="4"/>
      <c r="SSI10" s="4"/>
      <c r="SSJ10" s="4"/>
      <c r="SSK10" s="4"/>
      <c r="SSL10" s="4"/>
      <c r="SSM10" s="4"/>
      <c r="SSN10" s="4"/>
      <c r="SSO10" s="4"/>
      <c r="SSP10" s="4"/>
      <c r="SSQ10" s="4"/>
      <c r="SSR10" s="4"/>
      <c r="SSS10" s="4"/>
      <c r="SST10" s="4"/>
      <c r="SSU10" s="4"/>
      <c r="SSV10" s="4"/>
      <c r="SSW10" s="4"/>
      <c r="SSX10" s="4"/>
      <c r="SSY10" s="4"/>
      <c r="SSZ10" s="4"/>
      <c r="STA10" s="4"/>
      <c r="STB10" s="4"/>
      <c r="STC10" s="4"/>
      <c r="STD10" s="4"/>
      <c r="STE10" s="4"/>
      <c r="STF10" s="4"/>
      <c r="STG10" s="4"/>
      <c r="STH10" s="4"/>
      <c r="STI10" s="4"/>
      <c r="STJ10" s="4"/>
      <c r="STK10" s="4"/>
      <c r="STL10" s="4"/>
      <c r="STM10" s="4"/>
      <c r="STN10" s="4"/>
      <c r="STO10" s="4"/>
      <c r="STP10" s="4"/>
      <c r="STQ10" s="4"/>
      <c r="STR10" s="4"/>
      <c r="STS10" s="4"/>
      <c r="STT10" s="4"/>
      <c r="STU10" s="4"/>
      <c r="STV10" s="4"/>
      <c r="STW10" s="4"/>
      <c r="STX10" s="4"/>
      <c r="STY10" s="4"/>
      <c r="STZ10" s="4"/>
      <c r="SUA10" s="4"/>
      <c r="SUB10" s="4"/>
      <c r="SUC10" s="4"/>
      <c r="SUD10" s="4"/>
      <c r="SUE10" s="4"/>
      <c r="SUF10" s="4"/>
      <c r="SUG10" s="4"/>
      <c r="SUH10" s="4"/>
      <c r="SUI10" s="4"/>
      <c r="SUJ10" s="4"/>
      <c r="SUK10" s="4"/>
      <c r="SUL10" s="4"/>
      <c r="SUM10" s="4"/>
      <c r="SUN10" s="4"/>
      <c r="SUO10" s="4"/>
      <c r="SUP10" s="4"/>
      <c r="SUQ10" s="4"/>
      <c r="SUR10" s="4"/>
      <c r="SUS10" s="4"/>
      <c r="SUT10" s="4"/>
      <c r="SUU10" s="4"/>
      <c r="SUV10" s="4"/>
      <c r="SUW10" s="4"/>
      <c r="SUX10" s="4"/>
      <c r="SUY10" s="4"/>
      <c r="SUZ10" s="4"/>
      <c r="SVA10" s="4"/>
      <c r="SVB10" s="4"/>
      <c r="SVC10" s="4"/>
      <c r="SVD10" s="4"/>
      <c r="SVE10" s="4"/>
      <c r="SVF10" s="4"/>
      <c r="SVG10" s="4"/>
      <c r="SVH10" s="4"/>
      <c r="SVI10" s="4"/>
      <c r="SVJ10" s="4"/>
      <c r="SVK10" s="4"/>
      <c r="SVL10" s="4"/>
      <c r="SVM10" s="4"/>
      <c r="SVN10" s="4"/>
      <c r="SVO10" s="4"/>
      <c r="SVP10" s="4"/>
      <c r="SVQ10" s="4"/>
      <c r="SVR10" s="4"/>
      <c r="SVS10" s="4"/>
      <c r="SVT10" s="4"/>
      <c r="SVU10" s="4"/>
      <c r="SVV10" s="4"/>
      <c r="SVW10" s="4"/>
      <c r="SVX10" s="4"/>
      <c r="SVY10" s="4"/>
      <c r="SVZ10" s="4"/>
      <c r="SWA10" s="4"/>
      <c r="SWB10" s="4"/>
      <c r="SWC10" s="4"/>
      <c r="SWD10" s="4"/>
      <c r="SWE10" s="4"/>
      <c r="SWF10" s="4"/>
      <c r="SWG10" s="4"/>
      <c r="SWH10" s="4"/>
      <c r="SWI10" s="4"/>
      <c r="SWJ10" s="4"/>
      <c r="SWK10" s="4"/>
      <c r="SWL10" s="4"/>
      <c r="SWM10" s="4"/>
      <c r="SWN10" s="4"/>
      <c r="SWO10" s="4"/>
      <c r="SWP10" s="4"/>
      <c r="SWQ10" s="4"/>
      <c r="SWR10" s="4"/>
      <c r="SWS10" s="4"/>
      <c r="SWT10" s="4"/>
      <c r="SWU10" s="4"/>
      <c r="SWV10" s="4"/>
      <c r="SWW10" s="4"/>
      <c r="SWX10" s="4"/>
      <c r="SWY10" s="4"/>
      <c r="SWZ10" s="4"/>
      <c r="SXA10" s="4"/>
      <c r="SXB10" s="4"/>
      <c r="SXC10" s="4"/>
      <c r="SXD10" s="4"/>
      <c r="SXE10" s="4"/>
      <c r="SXF10" s="4"/>
      <c r="SXG10" s="4"/>
      <c r="SXH10" s="4"/>
      <c r="SXI10" s="4"/>
      <c r="SXJ10" s="4"/>
      <c r="SXK10" s="4"/>
      <c r="SXL10" s="4"/>
      <c r="SXM10" s="4"/>
      <c r="SXN10" s="4"/>
      <c r="SXO10" s="4"/>
      <c r="SXP10" s="4"/>
      <c r="SXQ10" s="4"/>
      <c r="SXR10" s="4"/>
      <c r="SXS10" s="4"/>
      <c r="SXT10" s="4"/>
      <c r="SXU10" s="4"/>
      <c r="SXV10" s="4"/>
      <c r="SXW10" s="4"/>
      <c r="SXX10" s="4"/>
      <c r="SXY10" s="4"/>
      <c r="SXZ10" s="4"/>
      <c r="SYA10" s="4"/>
      <c r="SYB10" s="4"/>
      <c r="SYC10" s="4"/>
      <c r="SYD10" s="4"/>
      <c r="SYE10" s="4"/>
      <c r="SYF10" s="4"/>
      <c r="SYG10" s="4"/>
      <c r="SYH10" s="4"/>
      <c r="SYI10" s="4"/>
      <c r="SYJ10" s="4"/>
      <c r="SYK10" s="4"/>
      <c r="SYL10" s="4"/>
      <c r="SYM10" s="4"/>
      <c r="SYN10" s="4"/>
      <c r="SYO10" s="4"/>
      <c r="SYP10" s="4"/>
      <c r="SYQ10" s="4"/>
      <c r="SYR10" s="4"/>
      <c r="SYS10" s="4"/>
      <c r="SYT10" s="4"/>
      <c r="SYU10" s="4"/>
      <c r="SYV10" s="4"/>
      <c r="SYW10" s="4"/>
      <c r="SYX10" s="4"/>
      <c r="SYY10" s="4"/>
      <c r="SYZ10" s="4"/>
      <c r="SZA10" s="4"/>
      <c r="SZB10" s="4"/>
      <c r="SZC10" s="4"/>
      <c r="SZD10" s="4"/>
      <c r="SZE10" s="4"/>
      <c r="SZF10" s="4"/>
      <c r="SZG10" s="4"/>
      <c r="SZH10" s="4"/>
      <c r="SZI10" s="4"/>
      <c r="SZJ10" s="4"/>
      <c r="SZK10" s="4"/>
      <c r="SZL10" s="4"/>
      <c r="SZM10" s="4"/>
      <c r="SZN10" s="4"/>
      <c r="SZO10" s="4"/>
      <c r="SZP10" s="4"/>
      <c r="SZQ10" s="4"/>
      <c r="SZR10" s="4"/>
      <c r="SZS10" s="4"/>
      <c r="SZT10" s="4"/>
      <c r="SZU10" s="4"/>
      <c r="SZV10" s="4"/>
      <c r="SZW10" s="4"/>
      <c r="SZX10" s="4"/>
      <c r="SZY10" s="4"/>
      <c r="SZZ10" s="4"/>
      <c r="TAA10" s="4"/>
      <c r="TAB10" s="4"/>
      <c r="TAC10" s="4"/>
      <c r="TAD10" s="4"/>
      <c r="TAE10" s="4"/>
      <c r="TAF10" s="4"/>
      <c r="TAG10" s="4"/>
      <c r="TAH10" s="4"/>
      <c r="TAI10" s="4"/>
      <c r="TAJ10" s="4"/>
      <c r="TAK10" s="4"/>
      <c r="TAL10" s="4"/>
      <c r="TAM10" s="4"/>
      <c r="TAN10" s="4"/>
      <c r="TAO10" s="4"/>
      <c r="TAP10" s="4"/>
      <c r="TAQ10" s="4"/>
      <c r="TAR10" s="4"/>
      <c r="TAS10" s="4"/>
      <c r="TAT10" s="4"/>
      <c r="TAU10" s="4"/>
      <c r="TAV10" s="4"/>
      <c r="TAW10" s="4"/>
      <c r="TAX10" s="4"/>
      <c r="TAY10" s="4"/>
      <c r="TAZ10" s="4"/>
      <c r="TBA10" s="4"/>
      <c r="TBB10" s="4"/>
      <c r="TBC10" s="4"/>
      <c r="TBD10" s="4"/>
      <c r="TBE10" s="4"/>
      <c r="TBF10" s="4"/>
      <c r="TBG10" s="4"/>
      <c r="TBH10" s="4"/>
      <c r="TBI10" s="4"/>
      <c r="TBJ10" s="4"/>
      <c r="TBK10" s="4"/>
      <c r="TBL10" s="4"/>
      <c r="TBM10" s="4"/>
      <c r="TBN10" s="4"/>
      <c r="TBO10" s="4"/>
      <c r="TBP10" s="4"/>
      <c r="TBQ10" s="4"/>
      <c r="TBR10" s="4"/>
      <c r="TBS10" s="4"/>
      <c r="TBT10" s="4"/>
      <c r="TBU10" s="4"/>
      <c r="TBV10" s="4"/>
      <c r="TBW10" s="4"/>
      <c r="TBX10" s="4"/>
      <c r="TBY10" s="4"/>
      <c r="TBZ10" s="4"/>
      <c r="TCA10" s="4"/>
      <c r="TCB10" s="4"/>
      <c r="TCC10" s="4"/>
      <c r="TCD10" s="4"/>
      <c r="TCE10" s="4"/>
      <c r="TCF10" s="4"/>
      <c r="TCG10" s="4"/>
      <c r="TCH10" s="4"/>
      <c r="TCI10" s="4"/>
      <c r="TCJ10" s="4"/>
      <c r="TCK10" s="4"/>
      <c r="TCL10" s="4"/>
      <c r="TCM10" s="4"/>
      <c r="TCN10" s="4"/>
      <c r="TCO10" s="4"/>
      <c r="TCP10" s="4"/>
      <c r="TCQ10" s="4"/>
      <c r="TCR10" s="4"/>
      <c r="TCS10" s="4"/>
      <c r="TCT10" s="4"/>
      <c r="TCU10" s="4"/>
      <c r="TCV10" s="4"/>
      <c r="TCW10" s="4"/>
      <c r="TCX10" s="4"/>
      <c r="TCY10" s="4"/>
      <c r="TCZ10" s="4"/>
      <c r="TDA10" s="4"/>
      <c r="TDB10" s="4"/>
      <c r="TDC10" s="4"/>
      <c r="TDD10" s="4"/>
      <c r="TDE10" s="4"/>
      <c r="TDF10" s="4"/>
      <c r="TDG10" s="4"/>
      <c r="TDH10" s="4"/>
      <c r="TDI10" s="4"/>
      <c r="TDJ10" s="4"/>
      <c r="TDK10" s="4"/>
      <c r="TDL10" s="4"/>
      <c r="TDM10" s="4"/>
      <c r="TDN10" s="4"/>
      <c r="TDO10" s="4"/>
      <c r="TDP10" s="4"/>
      <c r="TDQ10" s="4"/>
      <c r="TDR10" s="4"/>
      <c r="TDS10" s="4"/>
      <c r="TDT10" s="4"/>
      <c r="TDU10" s="4"/>
      <c r="TDV10" s="4"/>
      <c r="TDW10" s="4"/>
      <c r="TDX10" s="4"/>
      <c r="TDY10" s="4"/>
      <c r="TDZ10" s="4"/>
      <c r="TEA10" s="4"/>
      <c r="TEB10" s="4"/>
      <c r="TEC10" s="4"/>
      <c r="TED10" s="4"/>
      <c r="TEE10" s="4"/>
      <c r="TEF10" s="4"/>
      <c r="TEG10" s="4"/>
      <c r="TEH10" s="4"/>
      <c r="TEI10" s="4"/>
      <c r="TEJ10" s="4"/>
      <c r="TEK10" s="4"/>
      <c r="TEL10" s="4"/>
      <c r="TEM10" s="4"/>
      <c r="TEN10" s="4"/>
      <c r="TEO10" s="4"/>
      <c r="TEP10" s="4"/>
      <c r="TEQ10" s="4"/>
      <c r="TER10" s="4"/>
      <c r="TES10" s="4"/>
      <c r="TET10" s="4"/>
      <c r="TEU10" s="4"/>
      <c r="TEV10" s="4"/>
      <c r="TEW10" s="4"/>
      <c r="TEX10" s="4"/>
      <c r="TEY10" s="4"/>
      <c r="TEZ10" s="4"/>
      <c r="TFA10" s="4"/>
      <c r="TFB10" s="4"/>
      <c r="TFC10" s="4"/>
      <c r="TFD10" s="4"/>
      <c r="TFE10" s="4"/>
      <c r="TFF10" s="4"/>
      <c r="TFG10" s="4"/>
      <c r="TFH10" s="4"/>
      <c r="TFI10" s="4"/>
      <c r="TFJ10" s="4"/>
      <c r="TFK10" s="4"/>
      <c r="TFL10" s="4"/>
      <c r="TFM10" s="4"/>
      <c r="TFN10" s="4"/>
      <c r="TFO10" s="4"/>
      <c r="TFP10" s="4"/>
      <c r="TFQ10" s="4"/>
      <c r="TFR10" s="4"/>
      <c r="TFS10" s="4"/>
      <c r="TFT10" s="4"/>
      <c r="TFU10" s="4"/>
      <c r="TFV10" s="4"/>
      <c r="TFW10" s="4"/>
      <c r="TFX10" s="4"/>
      <c r="TFY10" s="4"/>
      <c r="TFZ10" s="4"/>
      <c r="TGA10" s="4"/>
      <c r="TGB10" s="4"/>
      <c r="TGC10" s="4"/>
      <c r="TGD10" s="4"/>
      <c r="TGE10" s="4"/>
      <c r="TGF10" s="4"/>
      <c r="TGG10" s="4"/>
      <c r="TGH10" s="4"/>
      <c r="TGI10" s="4"/>
      <c r="TGJ10" s="4"/>
      <c r="TGK10" s="4"/>
      <c r="TGL10" s="4"/>
      <c r="TGM10" s="4"/>
      <c r="TGN10" s="4"/>
      <c r="TGO10" s="4"/>
      <c r="TGP10" s="4"/>
      <c r="TGQ10" s="4"/>
      <c r="TGR10" s="4"/>
      <c r="TGS10" s="4"/>
      <c r="TGT10" s="4"/>
      <c r="TGU10" s="4"/>
      <c r="TGV10" s="4"/>
      <c r="TGW10" s="4"/>
      <c r="TGX10" s="4"/>
      <c r="TGY10" s="4"/>
      <c r="TGZ10" s="4"/>
      <c r="THA10" s="4"/>
      <c r="THB10" s="4"/>
      <c r="THC10" s="4"/>
      <c r="THD10" s="4"/>
      <c r="THE10" s="4"/>
      <c r="THF10" s="4"/>
      <c r="THG10" s="4"/>
      <c r="THH10" s="4"/>
      <c r="THI10" s="4"/>
      <c r="THJ10" s="4"/>
      <c r="THK10" s="4"/>
      <c r="THL10" s="4"/>
      <c r="THM10" s="4"/>
      <c r="THN10" s="4"/>
      <c r="THO10" s="4"/>
      <c r="THP10" s="4"/>
      <c r="THQ10" s="4"/>
      <c r="THR10" s="4"/>
      <c r="THS10" s="4"/>
      <c r="THT10" s="4"/>
      <c r="THU10" s="4"/>
      <c r="THV10" s="4"/>
      <c r="THW10" s="4"/>
      <c r="THX10" s="4"/>
      <c r="THY10" s="4"/>
      <c r="THZ10" s="4"/>
      <c r="TIA10" s="4"/>
      <c r="TIB10" s="4"/>
      <c r="TIC10" s="4"/>
      <c r="TID10" s="4"/>
      <c r="TIE10" s="4"/>
      <c r="TIF10" s="4"/>
      <c r="TIG10" s="4"/>
      <c r="TIH10" s="4"/>
      <c r="TII10" s="4"/>
      <c r="TIJ10" s="4"/>
      <c r="TIK10" s="4"/>
      <c r="TIL10" s="4"/>
      <c r="TIM10" s="4"/>
      <c r="TIN10" s="4"/>
      <c r="TIO10" s="4"/>
      <c r="TIP10" s="4"/>
      <c r="TIQ10" s="4"/>
      <c r="TIR10" s="4"/>
      <c r="TIS10" s="4"/>
      <c r="TIT10" s="4"/>
      <c r="TIU10" s="4"/>
      <c r="TIV10" s="4"/>
      <c r="TIW10" s="4"/>
      <c r="TIX10" s="4"/>
      <c r="TIY10" s="4"/>
      <c r="TIZ10" s="4"/>
      <c r="TJA10" s="4"/>
      <c r="TJB10" s="4"/>
      <c r="TJC10" s="4"/>
      <c r="TJD10" s="4"/>
      <c r="TJE10" s="4"/>
      <c r="TJF10" s="4"/>
      <c r="TJG10" s="4"/>
      <c r="TJH10" s="4"/>
      <c r="TJI10" s="4"/>
      <c r="TJJ10" s="4"/>
      <c r="TJK10" s="4"/>
      <c r="TJL10" s="4"/>
      <c r="TJM10" s="4"/>
      <c r="TJN10" s="4"/>
      <c r="TJO10" s="4"/>
      <c r="TJP10" s="4"/>
      <c r="TJQ10" s="4"/>
      <c r="TJR10" s="4"/>
      <c r="TJS10" s="4"/>
      <c r="TJT10" s="4"/>
      <c r="TJU10" s="4"/>
      <c r="TJV10" s="4"/>
      <c r="TJW10" s="4"/>
      <c r="TJX10" s="4"/>
      <c r="TJY10" s="4"/>
      <c r="TJZ10" s="4"/>
      <c r="TKA10" s="4"/>
      <c r="TKB10" s="4"/>
      <c r="TKC10" s="4"/>
      <c r="TKD10" s="4"/>
      <c r="TKE10" s="4"/>
      <c r="TKF10" s="4"/>
      <c r="TKG10" s="4"/>
      <c r="TKH10" s="4"/>
      <c r="TKI10" s="4"/>
      <c r="TKJ10" s="4"/>
      <c r="TKK10" s="4"/>
      <c r="TKL10" s="4"/>
      <c r="TKM10" s="4"/>
      <c r="TKN10" s="4"/>
      <c r="TKO10" s="4"/>
      <c r="TKP10" s="4"/>
      <c r="TKQ10" s="4"/>
      <c r="TKR10" s="4"/>
      <c r="TKS10" s="4"/>
      <c r="TKT10" s="4"/>
      <c r="TKU10" s="4"/>
      <c r="TKV10" s="4"/>
      <c r="TKW10" s="4"/>
      <c r="TKX10" s="4"/>
      <c r="TKY10" s="4"/>
      <c r="TKZ10" s="4"/>
      <c r="TLA10" s="4"/>
      <c r="TLB10" s="4"/>
      <c r="TLC10" s="4"/>
      <c r="TLD10" s="4"/>
      <c r="TLE10" s="4"/>
      <c r="TLF10" s="4"/>
      <c r="TLG10" s="4"/>
      <c r="TLH10" s="4"/>
      <c r="TLI10" s="4"/>
      <c r="TLJ10" s="4"/>
      <c r="TLK10" s="4"/>
      <c r="TLL10" s="4"/>
      <c r="TLM10" s="4"/>
      <c r="TLN10" s="4"/>
      <c r="TLO10" s="4"/>
      <c r="TLP10" s="4"/>
      <c r="TLQ10" s="4"/>
      <c r="TLR10" s="4"/>
      <c r="TLS10" s="4"/>
      <c r="TLT10" s="4"/>
      <c r="TLU10" s="4"/>
      <c r="TLV10" s="4"/>
      <c r="TLW10" s="4"/>
      <c r="TLX10" s="4"/>
      <c r="TLY10" s="4"/>
      <c r="TLZ10" s="4"/>
      <c r="TMA10" s="4"/>
      <c r="TMB10" s="4"/>
      <c r="TMC10" s="4"/>
      <c r="TMD10" s="4"/>
      <c r="TME10" s="4"/>
      <c r="TMF10" s="4"/>
      <c r="TMG10" s="4"/>
      <c r="TMH10" s="4"/>
      <c r="TMI10" s="4"/>
      <c r="TMJ10" s="4"/>
      <c r="TMK10" s="4"/>
      <c r="TML10" s="4"/>
      <c r="TMM10" s="4"/>
      <c r="TMN10" s="4"/>
      <c r="TMO10" s="4"/>
      <c r="TMP10" s="4"/>
      <c r="TMQ10" s="4"/>
      <c r="TMR10" s="4"/>
      <c r="TMS10" s="4"/>
      <c r="TMT10" s="4"/>
      <c r="TMU10" s="4"/>
      <c r="TMV10" s="4"/>
      <c r="TMW10" s="4"/>
      <c r="TMX10" s="4"/>
      <c r="TMY10" s="4"/>
      <c r="TMZ10" s="4"/>
      <c r="TNA10" s="4"/>
      <c r="TNB10" s="4"/>
      <c r="TNC10" s="4"/>
      <c r="TND10" s="4"/>
      <c r="TNE10" s="4"/>
      <c r="TNF10" s="4"/>
      <c r="TNG10" s="4"/>
      <c r="TNH10" s="4"/>
      <c r="TNI10" s="4"/>
      <c r="TNJ10" s="4"/>
      <c r="TNK10" s="4"/>
      <c r="TNL10" s="4"/>
      <c r="TNM10" s="4"/>
      <c r="TNN10" s="4"/>
      <c r="TNO10" s="4"/>
      <c r="TNP10" s="4"/>
      <c r="TNQ10" s="4"/>
      <c r="TNR10" s="4"/>
      <c r="TNS10" s="4"/>
      <c r="TNT10" s="4"/>
      <c r="TNU10" s="4"/>
      <c r="TNV10" s="4"/>
      <c r="TNW10" s="4"/>
      <c r="TNX10" s="4"/>
      <c r="TNY10" s="4"/>
      <c r="TNZ10" s="4"/>
      <c r="TOA10" s="4"/>
      <c r="TOB10" s="4"/>
      <c r="TOC10" s="4"/>
      <c r="TOD10" s="4"/>
      <c r="TOE10" s="4"/>
      <c r="TOF10" s="4"/>
      <c r="TOG10" s="4"/>
      <c r="TOH10" s="4"/>
      <c r="TOI10" s="4"/>
      <c r="TOJ10" s="4"/>
      <c r="TOK10" s="4"/>
      <c r="TOL10" s="4"/>
      <c r="TOM10" s="4"/>
      <c r="TON10" s="4"/>
      <c r="TOO10" s="4"/>
      <c r="TOP10" s="4"/>
      <c r="TOQ10" s="4"/>
      <c r="TOR10" s="4"/>
      <c r="TOS10" s="4"/>
      <c r="TOT10" s="4"/>
      <c r="TOU10" s="4"/>
      <c r="TOV10" s="4"/>
      <c r="TOW10" s="4"/>
      <c r="TOX10" s="4"/>
      <c r="TOY10" s="4"/>
      <c r="TOZ10" s="4"/>
      <c r="TPA10" s="4"/>
      <c r="TPB10" s="4"/>
      <c r="TPC10" s="4"/>
      <c r="TPD10" s="4"/>
      <c r="TPE10" s="4"/>
      <c r="TPF10" s="4"/>
      <c r="TPG10" s="4"/>
      <c r="TPH10" s="4"/>
      <c r="TPI10" s="4"/>
      <c r="TPJ10" s="4"/>
      <c r="TPK10" s="4"/>
      <c r="TPL10" s="4"/>
      <c r="TPM10" s="4"/>
      <c r="TPN10" s="4"/>
      <c r="TPO10" s="4"/>
      <c r="TPP10" s="4"/>
      <c r="TPQ10" s="4"/>
      <c r="TPR10" s="4"/>
      <c r="TPS10" s="4"/>
      <c r="TPT10" s="4"/>
      <c r="TPU10" s="4"/>
      <c r="TPV10" s="4"/>
      <c r="TPW10" s="4"/>
      <c r="TPX10" s="4"/>
      <c r="TPY10" s="4"/>
      <c r="TPZ10" s="4"/>
      <c r="TQA10" s="4"/>
      <c r="TQB10" s="4"/>
      <c r="TQC10" s="4"/>
      <c r="TQD10" s="4"/>
      <c r="TQE10" s="4"/>
      <c r="TQF10" s="4"/>
      <c r="TQG10" s="4"/>
      <c r="TQH10" s="4"/>
      <c r="TQI10" s="4"/>
      <c r="TQJ10" s="4"/>
      <c r="TQK10" s="4"/>
      <c r="TQL10" s="4"/>
      <c r="TQM10" s="4"/>
      <c r="TQN10" s="4"/>
      <c r="TQO10" s="4"/>
      <c r="TQP10" s="4"/>
      <c r="TQQ10" s="4"/>
      <c r="TQR10" s="4"/>
      <c r="TQS10" s="4"/>
      <c r="TQT10" s="4"/>
      <c r="TQU10" s="4"/>
      <c r="TQV10" s="4"/>
      <c r="TQW10" s="4"/>
      <c r="TQX10" s="4"/>
      <c r="TQY10" s="4"/>
      <c r="TQZ10" s="4"/>
      <c r="TRA10" s="4"/>
      <c r="TRB10" s="4"/>
      <c r="TRC10" s="4"/>
      <c r="TRD10" s="4"/>
      <c r="TRE10" s="4"/>
      <c r="TRF10" s="4"/>
      <c r="TRG10" s="4"/>
      <c r="TRH10" s="4"/>
      <c r="TRI10" s="4"/>
      <c r="TRJ10" s="4"/>
      <c r="TRK10" s="4"/>
      <c r="TRL10" s="4"/>
      <c r="TRM10" s="4"/>
      <c r="TRN10" s="4"/>
      <c r="TRO10" s="4"/>
      <c r="TRP10" s="4"/>
      <c r="TRQ10" s="4"/>
      <c r="TRR10" s="4"/>
      <c r="TRS10" s="4"/>
      <c r="TRT10" s="4"/>
      <c r="TRU10" s="4"/>
      <c r="TRV10" s="4"/>
      <c r="TRW10" s="4"/>
      <c r="TRX10" s="4"/>
      <c r="TRY10" s="4"/>
      <c r="TRZ10" s="4"/>
      <c r="TSA10" s="4"/>
      <c r="TSB10" s="4"/>
      <c r="TSC10" s="4"/>
      <c r="TSD10" s="4"/>
      <c r="TSE10" s="4"/>
      <c r="TSF10" s="4"/>
      <c r="TSG10" s="4"/>
      <c r="TSH10" s="4"/>
      <c r="TSI10" s="4"/>
      <c r="TSJ10" s="4"/>
      <c r="TSK10" s="4"/>
      <c r="TSL10" s="4"/>
      <c r="TSM10" s="4"/>
      <c r="TSN10" s="4"/>
      <c r="TSO10" s="4"/>
      <c r="TSP10" s="4"/>
      <c r="TSQ10" s="4"/>
      <c r="TSR10" s="4"/>
      <c r="TSS10" s="4"/>
      <c r="TST10" s="4"/>
      <c r="TSU10" s="4"/>
      <c r="TSV10" s="4"/>
      <c r="TSW10" s="4"/>
      <c r="TSX10" s="4"/>
      <c r="TSY10" s="4"/>
      <c r="TSZ10" s="4"/>
      <c r="TTA10" s="4"/>
      <c r="TTB10" s="4"/>
      <c r="TTC10" s="4"/>
      <c r="TTD10" s="4"/>
      <c r="TTE10" s="4"/>
      <c r="TTF10" s="4"/>
      <c r="TTG10" s="4"/>
      <c r="TTH10" s="4"/>
      <c r="TTI10" s="4"/>
      <c r="TTJ10" s="4"/>
      <c r="TTK10" s="4"/>
      <c r="TTL10" s="4"/>
      <c r="TTM10" s="4"/>
      <c r="TTN10" s="4"/>
      <c r="TTO10" s="4"/>
      <c r="TTP10" s="4"/>
      <c r="TTQ10" s="4"/>
      <c r="TTR10" s="4"/>
      <c r="TTS10" s="4"/>
      <c r="TTT10" s="4"/>
      <c r="TTU10" s="4"/>
      <c r="TTV10" s="4"/>
      <c r="TTW10" s="4"/>
      <c r="TTX10" s="4"/>
      <c r="TTY10" s="4"/>
      <c r="TTZ10" s="4"/>
      <c r="TUA10" s="4"/>
      <c r="TUB10" s="4"/>
      <c r="TUC10" s="4"/>
      <c r="TUD10" s="4"/>
      <c r="TUE10" s="4"/>
      <c r="TUF10" s="4"/>
      <c r="TUG10" s="4"/>
      <c r="TUH10" s="4"/>
      <c r="TUI10" s="4"/>
      <c r="TUJ10" s="4"/>
      <c r="TUK10" s="4"/>
      <c r="TUL10" s="4"/>
      <c r="TUM10" s="4"/>
      <c r="TUN10" s="4"/>
      <c r="TUO10" s="4"/>
      <c r="TUP10" s="4"/>
      <c r="TUQ10" s="4"/>
      <c r="TUR10" s="4"/>
      <c r="TUS10" s="4"/>
      <c r="TUT10" s="4"/>
      <c r="TUU10" s="4"/>
      <c r="TUV10" s="4"/>
      <c r="TUW10" s="4"/>
      <c r="TUX10" s="4"/>
      <c r="TUY10" s="4"/>
      <c r="TUZ10" s="4"/>
      <c r="TVA10" s="4"/>
      <c r="TVB10" s="4"/>
      <c r="TVC10" s="4"/>
      <c r="TVD10" s="4"/>
      <c r="TVE10" s="4"/>
      <c r="TVF10" s="4"/>
      <c r="TVG10" s="4"/>
      <c r="TVH10" s="4"/>
      <c r="TVI10" s="4"/>
      <c r="TVJ10" s="4"/>
      <c r="TVK10" s="4"/>
      <c r="TVL10" s="4"/>
      <c r="TVM10" s="4"/>
      <c r="TVN10" s="4"/>
      <c r="TVO10" s="4"/>
      <c r="TVP10" s="4"/>
      <c r="TVQ10" s="4"/>
      <c r="TVR10" s="4"/>
      <c r="TVS10" s="4"/>
      <c r="TVT10" s="4"/>
      <c r="TVU10" s="4"/>
      <c r="TVV10" s="4"/>
      <c r="TVW10" s="4"/>
      <c r="TVX10" s="4"/>
      <c r="TVY10" s="4"/>
      <c r="TVZ10" s="4"/>
      <c r="TWA10" s="4"/>
      <c r="TWB10" s="4"/>
      <c r="TWC10" s="4"/>
      <c r="TWD10" s="4"/>
      <c r="TWE10" s="4"/>
      <c r="TWF10" s="4"/>
      <c r="TWG10" s="4"/>
      <c r="TWH10" s="4"/>
      <c r="TWI10" s="4"/>
      <c r="TWJ10" s="4"/>
      <c r="TWK10" s="4"/>
      <c r="TWL10" s="4"/>
      <c r="TWM10" s="4"/>
      <c r="TWN10" s="4"/>
      <c r="TWO10" s="4"/>
      <c r="TWP10" s="4"/>
      <c r="TWQ10" s="4"/>
      <c r="TWR10" s="4"/>
      <c r="TWS10" s="4"/>
      <c r="TWT10" s="4"/>
      <c r="TWU10" s="4"/>
      <c r="TWV10" s="4"/>
      <c r="TWW10" s="4"/>
      <c r="TWX10" s="4"/>
      <c r="TWY10" s="4"/>
      <c r="TWZ10" s="4"/>
      <c r="TXA10" s="4"/>
      <c r="TXB10" s="4"/>
      <c r="TXC10" s="4"/>
      <c r="TXD10" s="4"/>
      <c r="TXE10" s="4"/>
      <c r="TXF10" s="4"/>
      <c r="TXG10" s="4"/>
      <c r="TXH10" s="4"/>
      <c r="TXI10" s="4"/>
      <c r="TXJ10" s="4"/>
      <c r="TXK10" s="4"/>
      <c r="TXL10" s="4"/>
      <c r="TXM10" s="4"/>
      <c r="TXN10" s="4"/>
      <c r="TXO10" s="4"/>
      <c r="TXP10" s="4"/>
      <c r="TXQ10" s="4"/>
      <c r="TXR10" s="4"/>
      <c r="TXS10" s="4"/>
      <c r="TXT10" s="4"/>
      <c r="TXU10" s="4"/>
      <c r="TXV10" s="4"/>
      <c r="TXW10" s="4"/>
      <c r="TXX10" s="4"/>
      <c r="TXY10" s="4"/>
      <c r="TXZ10" s="4"/>
      <c r="TYA10" s="4"/>
      <c r="TYB10" s="4"/>
      <c r="TYC10" s="4"/>
      <c r="TYD10" s="4"/>
      <c r="TYE10" s="4"/>
      <c r="TYF10" s="4"/>
      <c r="TYG10" s="4"/>
      <c r="TYH10" s="4"/>
      <c r="TYI10" s="4"/>
      <c r="TYJ10" s="4"/>
      <c r="TYK10" s="4"/>
      <c r="TYL10" s="4"/>
      <c r="TYM10" s="4"/>
      <c r="TYN10" s="4"/>
      <c r="TYO10" s="4"/>
      <c r="TYP10" s="4"/>
      <c r="TYQ10" s="4"/>
      <c r="TYR10" s="4"/>
      <c r="TYS10" s="4"/>
      <c r="TYT10" s="4"/>
      <c r="TYU10" s="4"/>
      <c r="TYV10" s="4"/>
      <c r="TYW10" s="4"/>
      <c r="TYX10" s="4"/>
      <c r="TYY10" s="4"/>
      <c r="TYZ10" s="4"/>
      <c r="TZA10" s="4"/>
      <c r="TZB10" s="4"/>
      <c r="TZC10" s="4"/>
      <c r="TZD10" s="4"/>
      <c r="TZE10" s="4"/>
      <c r="TZF10" s="4"/>
      <c r="TZG10" s="4"/>
      <c r="TZH10" s="4"/>
      <c r="TZI10" s="4"/>
      <c r="TZJ10" s="4"/>
      <c r="TZK10" s="4"/>
      <c r="TZL10" s="4"/>
      <c r="TZM10" s="4"/>
      <c r="TZN10" s="4"/>
      <c r="TZO10" s="4"/>
      <c r="TZP10" s="4"/>
      <c r="TZQ10" s="4"/>
      <c r="TZR10" s="4"/>
      <c r="TZS10" s="4"/>
      <c r="TZT10" s="4"/>
      <c r="TZU10" s="4"/>
      <c r="TZV10" s="4"/>
      <c r="TZW10" s="4"/>
      <c r="TZX10" s="4"/>
      <c r="TZY10" s="4"/>
      <c r="TZZ10" s="4"/>
      <c r="UAA10" s="4"/>
      <c r="UAB10" s="4"/>
      <c r="UAC10" s="4"/>
      <c r="UAD10" s="4"/>
      <c r="UAE10" s="4"/>
      <c r="UAF10" s="4"/>
      <c r="UAG10" s="4"/>
      <c r="UAH10" s="4"/>
      <c r="UAI10" s="4"/>
      <c r="UAJ10" s="4"/>
      <c r="UAK10" s="4"/>
      <c r="UAL10" s="4"/>
      <c r="UAM10" s="4"/>
      <c r="UAN10" s="4"/>
      <c r="UAO10" s="4"/>
      <c r="UAP10" s="4"/>
      <c r="UAQ10" s="4"/>
      <c r="UAR10" s="4"/>
      <c r="UAS10" s="4"/>
      <c r="UAT10" s="4"/>
      <c r="UAU10" s="4"/>
      <c r="UAV10" s="4"/>
      <c r="UAW10" s="4"/>
      <c r="UAX10" s="4"/>
      <c r="UAY10" s="4"/>
      <c r="UAZ10" s="4"/>
      <c r="UBA10" s="4"/>
      <c r="UBB10" s="4"/>
      <c r="UBC10" s="4"/>
      <c r="UBD10" s="4"/>
      <c r="UBE10" s="4"/>
      <c r="UBF10" s="4"/>
      <c r="UBG10" s="4"/>
      <c r="UBH10" s="4"/>
      <c r="UBI10" s="4"/>
      <c r="UBJ10" s="4"/>
      <c r="UBK10" s="4"/>
      <c r="UBL10" s="4"/>
      <c r="UBM10" s="4"/>
      <c r="UBN10" s="4"/>
      <c r="UBO10" s="4"/>
      <c r="UBP10" s="4"/>
      <c r="UBQ10" s="4"/>
      <c r="UBR10" s="4"/>
      <c r="UBS10" s="4"/>
      <c r="UBT10" s="4"/>
      <c r="UBU10" s="4"/>
      <c r="UBV10" s="4"/>
      <c r="UBW10" s="4"/>
      <c r="UBX10" s="4"/>
      <c r="UBY10" s="4"/>
      <c r="UBZ10" s="4"/>
      <c r="UCA10" s="4"/>
      <c r="UCB10" s="4"/>
      <c r="UCC10" s="4"/>
      <c r="UCD10" s="4"/>
      <c r="UCE10" s="4"/>
      <c r="UCF10" s="4"/>
      <c r="UCG10" s="4"/>
      <c r="UCH10" s="4"/>
      <c r="UCI10" s="4"/>
      <c r="UCJ10" s="4"/>
      <c r="UCK10" s="4"/>
      <c r="UCL10" s="4"/>
      <c r="UCM10" s="4"/>
      <c r="UCN10" s="4"/>
      <c r="UCO10" s="4"/>
      <c r="UCP10" s="4"/>
      <c r="UCQ10" s="4"/>
      <c r="UCR10" s="4"/>
      <c r="UCS10" s="4"/>
      <c r="UCT10" s="4"/>
      <c r="UCU10" s="4"/>
      <c r="UCV10" s="4"/>
      <c r="UCW10" s="4"/>
      <c r="UCX10" s="4"/>
      <c r="UCY10" s="4"/>
      <c r="UCZ10" s="4"/>
      <c r="UDA10" s="4"/>
      <c r="UDB10" s="4"/>
      <c r="UDC10" s="4"/>
      <c r="UDD10" s="4"/>
      <c r="UDE10" s="4"/>
      <c r="UDF10" s="4"/>
      <c r="UDG10" s="4"/>
      <c r="UDH10" s="4"/>
      <c r="UDI10" s="4"/>
      <c r="UDJ10" s="4"/>
      <c r="UDK10" s="4"/>
      <c r="UDL10" s="4"/>
      <c r="UDM10" s="4"/>
      <c r="UDN10" s="4"/>
      <c r="UDO10" s="4"/>
      <c r="UDP10" s="4"/>
      <c r="UDQ10" s="4"/>
      <c r="UDR10" s="4"/>
      <c r="UDS10" s="4"/>
      <c r="UDT10" s="4"/>
      <c r="UDU10" s="4"/>
      <c r="UDV10" s="4"/>
      <c r="UDW10" s="4"/>
      <c r="UDX10" s="4"/>
      <c r="UDY10" s="4"/>
      <c r="UDZ10" s="4"/>
      <c r="UEA10" s="4"/>
      <c r="UEB10" s="4"/>
      <c r="UEC10" s="4"/>
      <c r="UED10" s="4"/>
      <c r="UEE10" s="4"/>
      <c r="UEF10" s="4"/>
      <c r="UEG10" s="4"/>
      <c r="UEH10" s="4"/>
      <c r="UEI10" s="4"/>
      <c r="UEJ10" s="4"/>
      <c r="UEK10" s="4"/>
      <c r="UEL10" s="4"/>
      <c r="UEM10" s="4"/>
      <c r="UEN10" s="4"/>
      <c r="UEO10" s="4"/>
      <c r="UEP10" s="4"/>
      <c r="UEQ10" s="4"/>
      <c r="UER10" s="4"/>
      <c r="UES10" s="4"/>
      <c r="UET10" s="4"/>
      <c r="UEU10" s="4"/>
      <c r="UEV10" s="4"/>
      <c r="UEW10" s="4"/>
      <c r="UEX10" s="4"/>
      <c r="UEY10" s="4"/>
      <c r="UEZ10" s="4"/>
      <c r="UFA10" s="4"/>
      <c r="UFB10" s="4"/>
      <c r="UFC10" s="4"/>
      <c r="UFD10" s="4"/>
      <c r="UFE10" s="4"/>
      <c r="UFF10" s="4"/>
      <c r="UFG10" s="4"/>
      <c r="UFH10" s="4"/>
      <c r="UFI10" s="4"/>
      <c r="UFJ10" s="4"/>
      <c r="UFK10" s="4"/>
      <c r="UFL10" s="4"/>
      <c r="UFM10" s="4"/>
      <c r="UFN10" s="4"/>
      <c r="UFO10" s="4"/>
      <c r="UFP10" s="4"/>
      <c r="UFQ10" s="4"/>
      <c r="UFR10" s="4"/>
      <c r="UFS10" s="4"/>
      <c r="UFT10" s="4"/>
      <c r="UFU10" s="4"/>
      <c r="UFV10" s="4"/>
      <c r="UFW10" s="4"/>
      <c r="UFX10" s="4"/>
      <c r="UFY10" s="4"/>
      <c r="UFZ10" s="4"/>
      <c r="UGA10" s="4"/>
      <c r="UGB10" s="4"/>
      <c r="UGC10" s="4"/>
      <c r="UGD10" s="4"/>
      <c r="UGE10" s="4"/>
      <c r="UGF10" s="4"/>
      <c r="UGG10" s="4"/>
      <c r="UGH10" s="4"/>
      <c r="UGI10" s="4"/>
      <c r="UGJ10" s="4"/>
      <c r="UGK10" s="4"/>
      <c r="UGL10" s="4"/>
      <c r="UGM10" s="4"/>
      <c r="UGN10" s="4"/>
      <c r="UGO10" s="4"/>
      <c r="UGP10" s="4"/>
      <c r="UGQ10" s="4"/>
      <c r="UGR10" s="4"/>
      <c r="UGS10" s="4"/>
      <c r="UGT10" s="4"/>
      <c r="UGU10" s="4"/>
      <c r="UGV10" s="4"/>
      <c r="UGW10" s="4"/>
      <c r="UGX10" s="4"/>
      <c r="UGY10" s="4"/>
      <c r="UGZ10" s="4"/>
      <c r="UHA10" s="4"/>
      <c r="UHB10" s="4"/>
      <c r="UHC10" s="4"/>
      <c r="UHD10" s="4"/>
      <c r="UHE10" s="4"/>
      <c r="UHF10" s="4"/>
      <c r="UHG10" s="4"/>
      <c r="UHH10" s="4"/>
      <c r="UHI10" s="4"/>
      <c r="UHJ10" s="4"/>
      <c r="UHK10" s="4"/>
      <c r="UHL10" s="4"/>
      <c r="UHM10" s="4"/>
      <c r="UHN10" s="4"/>
      <c r="UHO10" s="4"/>
      <c r="UHP10" s="4"/>
      <c r="UHQ10" s="4"/>
      <c r="UHR10" s="4"/>
      <c r="UHS10" s="4"/>
      <c r="UHT10" s="4"/>
      <c r="UHU10" s="4"/>
      <c r="UHV10" s="4"/>
      <c r="UHW10" s="4"/>
      <c r="UHX10" s="4"/>
      <c r="UHY10" s="4"/>
      <c r="UHZ10" s="4"/>
      <c r="UIA10" s="4"/>
      <c r="UIB10" s="4"/>
      <c r="UIC10" s="4"/>
      <c r="UID10" s="4"/>
      <c r="UIE10" s="4"/>
      <c r="UIF10" s="4"/>
      <c r="UIG10" s="4"/>
      <c r="UIH10" s="4"/>
      <c r="UII10" s="4"/>
      <c r="UIJ10" s="4"/>
      <c r="UIK10" s="4"/>
      <c r="UIL10" s="4"/>
      <c r="UIM10" s="4"/>
      <c r="UIN10" s="4"/>
      <c r="UIO10" s="4"/>
      <c r="UIP10" s="4"/>
      <c r="UIQ10" s="4"/>
      <c r="UIR10" s="4"/>
      <c r="UIS10" s="4"/>
      <c r="UIT10" s="4"/>
      <c r="UIU10" s="4"/>
      <c r="UIV10" s="4"/>
      <c r="UIW10" s="4"/>
      <c r="UIX10" s="4"/>
      <c r="UIY10" s="4"/>
      <c r="UIZ10" s="4"/>
      <c r="UJA10" s="4"/>
      <c r="UJB10" s="4"/>
      <c r="UJC10" s="4"/>
      <c r="UJD10" s="4"/>
      <c r="UJE10" s="4"/>
      <c r="UJF10" s="4"/>
      <c r="UJG10" s="4"/>
      <c r="UJH10" s="4"/>
      <c r="UJI10" s="4"/>
      <c r="UJJ10" s="4"/>
      <c r="UJK10" s="4"/>
      <c r="UJL10" s="4"/>
      <c r="UJM10" s="4"/>
      <c r="UJN10" s="4"/>
      <c r="UJO10" s="4"/>
      <c r="UJP10" s="4"/>
      <c r="UJQ10" s="4"/>
      <c r="UJR10" s="4"/>
      <c r="UJS10" s="4"/>
      <c r="UJT10" s="4"/>
      <c r="UJU10" s="4"/>
      <c r="UJV10" s="4"/>
      <c r="UJW10" s="4"/>
      <c r="UJX10" s="4"/>
      <c r="UJY10" s="4"/>
      <c r="UJZ10" s="4"/>
      <c r="UKA10" s="4"/>
      <c r="UKB10" s="4"/>
      <c r="UKC10" s="4"/>
      <c r="UKD10" s="4"/>
      <c r="UKE10" s="4"/>
      <c r="UKF10" s="4"/>
      <c r="UKG10" s="4"/>
      <c r="UKH10" s="4"/>
      <c r="UKI10" s="4"/>
      <c r="UKJ10" s="4"/>
      <c r="UKK10" s="4"/>
      <c r="UKL10" s="4"/>
      <c r="UKM10" s="4"/>
      <c r="UKN10" s="4"/>
      <c r="UKO10" s="4"/>
      <c r="UKP10" s="4"/>
      <c r="UKQ10" s="4"/>
      <c r="UKR10" s="4"/>
      <c r="UKS10" s="4"/>
      <c r="UKT10" s="4"/>
      <c r="UKU10" s="4"/>
      <c r="UKV10" s="4"/>
      <c r="UKW10" s="4"/>
      <c r="UKX10" s="4"/>
      <c r="UKY10" s="4"/>
      <c r="UKZ10" s="4"/>
      <c r="ULA10" s="4"/>
      <c r="ULB10" s="4"/>
      <c r="ULC10" s="4"/>
      <c r="ULD10" s="4"/>
      <c r="ULE10" s="4"/>
      <c r="ULF10" s="4"/>
      <c r="ULG10" s="4"/>
      <c r="ULH10" s="4"/>
      <c r="ULI10" s="4"/>
      <c r="ULJ10" s="4"/>
      <c r="ULK10" s="4"/>
      <c r="ULL10" s="4"/>
      <c r="ULM10" s="4"/>
      <c r="ULN10" s="4"/>
      <c r="ULO10" s="4"/>
      <c r="ULP10" s="4"/>
      <c r="ULQ10" s="4"/>
      <c r="ULR10" s="4"/>
      <c r="ULS10" s="4"/>
      <c r="ULT10" s="4"/>
      <c r="ULU10" s="4"/>
      <c r="ULV10" s="4"/>
      <c r="ULW10" s="4"/>
      <c r="ULX10" s="4"/>
      <c r="ULY10" s="4"/>
      <c r="ULZ10" s="4"/>
      <c r="UMA10" s="4"/>
      <c r="UMB10" s="4"/>
      <c r="UMC10" s="4"/>
      <c r="UMD10" s="4"/>
      <c r="UME10" s="4"/>
      <c r="UMF10" s="4"/>
      <c r="UMG10" s="4"/>
      <c r="UMH10" s="4"/>
      <c r="UMI10" s="4"/>
      <c r="UMJ10" s="4"/>
      <c r="UMK10" s="4"/>
      <c r="UML10" s="4"/>
      <c r="UMM10" s="4"/>
      <c r="UMN10" s="4"/>
      <c r="UMO10" s="4"/>
      <c r="UMP10" s="4"/>
      <c r="UMQ10" s="4"/>
      <c r="UMR10" s="4"/>
      <c r="UMS10" s="4"/>
      <c r="UMT10" s="4"/>
      <c r="UMU10" s="4"/>
      <c r="UMV10" s="4"/>
      <c r="UMW10" s="4"/>
      <c r="UMX10" s="4"/>
      <c r="UMY10" s="4"/>
      <c r="UMZ10" s="4"/>
      <c r="UNA10" s="4"/>
      <c r="UNB10" s="4"/>
      <c r="UNC10" s="4"/>
      <c r="UND10" s="4"/>
      <c r="UNE10" s="4"/>
      <c r="UNF10" s="4"/>
      <c r="UNG10" s="4"/>
      <c r="UNH10" s="4"/>
      <c r="UNI10" s="4"/>
      <c r="UNJ10" s="4"/>
      <c r="UNK10" s="4"/>
      <c r="UNL10" s="4"/>
      <c r="UNM10" s="4"/>
      <c r="UNN10" s="4"/>
      <c r="UNO10" s="4"/>
      <c r="UNP10" s="4"/>
      <c r="UNQ10" s="4"/>
      <c r="UNR10" s="4"/>
      <c r="UNS10" s="4"/>
      <c r="UNT10" s="4"/>
      <c r="UNU10" s="4"/>
      <c r="UNV10" s="4"/>
      <c r="UNW10" s="4"/>
      <c r="UNX10" s="4"/>
      <c r="UNY10" s="4"/>
      <c r="UNZ10" s="4"/>
      <c r="UOA10" s="4"/>
      <c r="UOB10" s="4"/>
      <c r="UOC10" s="4"/>
      <c r="UOD10" s="4"/>
      <c r="UOE10" s="4"/>
      <c r="UOF10" s="4"/>
      <c r="UOG10" s="4"/>
      <c r="UOH10" s="4"/>
      <c r="UOI10" s="4"/>
      <c r="UOJ10" s="4"/>
      <c r="UOK10" s="4"/>
      <c r="UOL10" s="4"/>
      <c r="UOM10" s="4"/>
      <c r="UON10" s="4"/>
      <c r="UOO10" s="4"/>
      <c r="UOP10" s="4"/>
      <c r="UOQ10" s="4"/>
      <c r="UOR10" s="4"/>
      <c r="UOS10" s="4"/>
      <c r="UOT10" s="4"/>
      <c r="UOU10" s="4"/>
      <c r="UOV10" s="4"/>
      <c r="UOW10" s="4"/>
      <c r="UOX10" s="4"/>
      <c r="UOY10" s="4"/>
      <c r="UOZ10" s="4"/>
      <c r="UPA10" s="4"/>
      <c r="UPB10" s="4"/>
      <c r="UPC10" s="4"/>
      <c r="UPD10" s="4"/>
      <c r="UPE10" s="4"/>
      <c r="UPF10" s="4"/>
      <c r="UPG10" s="4"/>
      <c r="UPH10" s="4"/>
      <c r="UPI10" s="4"/>
      <c r="UPJ10" s="4"/>
      <c r="UPK10" s="4"/>
      <c r="UPL10" s="4"/>
      <c r="UPM10" s="4"/>
      <c r="UPN10" s="4"/>
      <c r="UPO10" s="4"/>
      <c r="UPP10" s="4"/>
      <c r="UPQ10" s="4"/>
      <c r="UPR10" s="4"/>
      <c r="UPS10" s="4"/>
      <c r="UPT10" s="4"/>
      <c r="UPU10" s="4"/>
      <c r="UPV10" s="4"/>
      <c r="UPW10" s="4"/>
      <c r="UPX10" s="4"/>
      <c r="UPY10" s="4"/>
      <c r="UPZ10" s="4"/>
      <c r="UQA10" s="4"/>
      <c r="UQB10" s="4"/>
      <c r="UQC10" s="4"/>
      <c r="UQD10" s="4"/>
      <c r="UQE10" s="4"/>
      <c r="UQF10" s="4"/>
      <c r="UQG10" s="4"/>
      <c r="UQH10" s="4"/>
      <c r="UQI10" s="4"/>
      <c r="UQJ10" s="4"/>
      <c r="UQK10" s="4"/>
      <c r="UQL10" s="4"/>
      <c r="UQM10" s="4"/>
      <c r="UQN10" s="4"/>
      <c r="UQO10" s="4"/>
      <c r="UQP10" s="4"/>
      <c r="UQQ10" s="4"/>
      <c r="UQR10" s="4"/>
      <c r="UQS10" s="4"/>
      <c r="UQT10" s="4"/>
      <c r="UQU10" s="4"/>
      <c r="UQV10" s="4"/>
      <c r="UQW10" s="4"/>
      <c r="UQX10" s="4"/>
      <c r="UQY10" s="4"/>
      <c r="UQZ10" s="4"/>
      <c r="URA10" s="4"/>
      <c r="URB10" s="4"/>
      <c r="URC10" s="4"/>
      <c r="URD10" s="4"/>
      <c r="URE10" s="4"/>
      <c r="URF10" s="4"/>
      <c r="URG10" s="4"/>
      <c r="URH10" s="4"/>
      <c r="URI10" s="4"/>
      <c r="URJ10" s="4"/>
      <c r="URK10" s="4"/>
      <c r="URL10" s="4"/>
      <c r="URM10" s="4"/>
      <c r="URN10" s="4"/>
      <c r="URO10" s="4"/>
      <c r="URP10" s="4"/>
      <c r="URQ10" s="4"/>
      <c r="URR10" s="4"/>
      <c r="URS10" s="4"/>
      <c r="URT10" s="4"/>
      <c r="URU10" s="4"/>
      <c r="URV10" s="4"/>
      <c r="URW10" s="4"/>
      <c r="URX10" s="4"/>
      <c r="URY10" s="4"/>
      <c r="URZ10" s="4"/>
      <c r="USA10" s="4"/>
      <c r="USB10" s="4"/>
      <c r="USC10" s="4"/>
      <c r="USD10" s="4"/>
      <c r="USE10" s="4"/>
      <c r="USF10" s="4"/>
      <c r="USG10" s="4"/>
      <c r="USH10" s="4"/>
      <c r="USI10" s="4"/>
      <c r="USJ10" s="4"/>
      <c r="USK10" s="4"/>
      <c r="USL10" s="4"/>
      <c r="USM10" s="4"/>
      <c r="USN10" s="4"/>
      <c r="USO10" s="4"/>
      <c r="USP10" s="4"/>
      <c r="USQ10" s="4"/>
      <c r="USR10" s="4"/>
      <c r="USS10" s="4"/>
      <c r="UST10" s="4"/>
      <c r="USU10" s="4"/>
      <c r="USV10" s="4"/>
      <c r="USW10" s="4"/>
      <c r="USX10" s="4"/>
      <c r="USY10" s="4"/>
      <c r="USZ10" s="4"/>
      <c r="UTA10" s="4"/>
      <c r="UTB10" s="4"/>
      <c r="UTC10" s="4"/>
      <c r="UTD10" s="4"/>
      <c r="UTE10" s="4"/>
      <c r="UTF10" s="4"/>
      <c r="UTG10" s="4"/>
      <c r="UTH10" s="4"/>
      <c r="UTI10" s="4"/>
      <c r="UTJ10" s="4"/>
      <c r="UTK10" s="4"/>
      <c r="UTL10" s="4"/>
      <c r="UTM10" s="4"/>
      <c r="UTN10" s="4"/>
      <c r="UTO10" s="4"/>
      <c r="UTP10" s="4"/>
      <c r="UTQ10" s="4"/>
      <c r="UTR10" s="4"/>
      <c r="UTS10" s="4"/>
      <c r="UTT10" s="4"/>
      <c r="UTU10" s="4"/>
      <c r="UTV10" s="4"/>
      <c r="UTW10" s="4"/>
      <c r="UTX10" s="4"/>
      <c r="UTY10" s="4"/>
      <c r="UTZ10" s="4"/>
      <c r="UUA10" s="4"/>
      <c r="UUB10" s="4"/>
      <c r="UUC10" s="4"/>
      <c r="UUD10" s="4"/>
      <c r="UUE10" s="4"/>
      <c r="UUF10" s="4"/>
      <c r="UUG10" s="4"/>
      <c r="UUH10" s="4"/>
      <c r="UUI10" s="4"/>
      <c r="UUJ10" s="4"/>
      <c r="UUK10" s="4"/>
      <c r="UUL10" s="4"/>
      <c r="UUM10" s="4"/>
      <c r="UUN10" s="4"/>
      <c r="UUO10" s="4"/>
      <c r="UUP10" s="4"/>
      <c r="UUQ10" s="4"/>
      <c r="UUR10" s="4"/>
      <c r="UUS10" s="4"/>
      <c r="UUT10" s="4"/>
      <c r="UUU10" s="4"/>
      <c r="UUV10" s="4"/>
      <c r="UUW10" s="4"/>
      <c r="UUX10" s="4"/>
      <c r="UUY10" s="4"/>
      <c r="UUZ10" s="4"/>
      <c r="UVA10" s="4"/>
      <c r="UVB10" s="4"/>
      <c r="UVC10" s="4"/>
      <c r="UVD10" s="4"/>
      <c r="UVE10" s="4"/>
      <c r="UVF10" s="4"/>
      <c r="UVG10" s="4"/>
      <c r="UVH10" s="4"/>
      <c r="UVI10" s="4"/>
      <c r="UVJ10" s="4"/>
      <c r="UVK10" s="4"/>
      <c r="UVL10" s="4"/>
      <c r="UVM10" s="4"/>
      <c r="UVN10" s="4"/>
      <c r="UVO10" s="4"/>
      <c r="UVP10" s="4"/>
      <c r="UVQ10" s="4"/>
      <c r="UVR10" s="4"/>
      <c r="UVS10" s="4"/>
      <c r="UVT10" s="4"/>
      <c r="UVU10" s="4"/>
      <c r="UVV10" s="4"/>
      <c r="UVW10" s="4"/>
      <c r="UVX10" s="4"/>
      <c r="UVY10" s="4"/>
      <c r="UVZ10" s="4"/>
      <c r="UWA10" s="4"/>
      <c r="UWB10" s="4"/>
      <c r="UWC10" s="4"/>
      <c r="UWD10" s="4"/>
      <c r="UWE10" s="4"/>
      <c r="UWF10" s="4"/>
      <c r="UWG10" s="4"/>
      <c r="UWH10" s="4"/>
      <c r="UWI10" s="4"/>
      <c r="UWJ10" s="4"/>
      <c r="UWK10" s="4"/>
      <c r="UWL10" s="4"/>
      <c r="UWM10" s="4"/>
      <c r="UWN10" s="4"/>
      <c r="UWO10" s="4"/>
      <c r="UWP10" s="4"/>
      <c r="UWQ10" s="4"/>
      <c r="UWR10" s="4"/>
      <c r="UWS10" s="4"/>
      <c r="UWT10" s="4"/>
      <c r="UWU10" s="4"/>
      <c r="UWV10" s="4"/>
      <c r="UWW10" s="4"/>
      <c r="UWX10" s="4"/>
      <c r="UWY10" s="4"/>
      <c r="UWZ10" s="4"/>
      <c r="UXA10" s="4"/>
      <c r="UXB10" s="4"/>
      <c r="UXC10" s="4"/>
      <c r="UXD10" s="4"/>
      <c r="UXE10" s="4"/>
      <c r="UXF10" s="4"/>
      <c r="UXG10" s="4"/>
      <c r="UXH10" s="4"/>
      <c r="UXI10" s="4"/>
      <c r="UXJ10" s="4"/>
      <c r="UXK10" s="4"/>
      <c r="UXL10" s="4"/>
      <c r="UXM10" s="4"/>
      <c r="UXN10" s="4"/>
      <c r="UXO10" s="4"/>
      <c r="UXP10" s="4"/>
      <c r="UXQ10" s="4"/>
      <c r="UXR10" s="4"/>
      <c r="UXS10" s="4"/>
      <c r="UXT10" s="4"/>
      <c r="UXU10" s="4"/>
      <c r="UXV10" s="4"/>
      <c r="UXW10" s="4"/>
      <c r="UXX10" s="4"/>
      <c r="UXY10" s="4"/>
      <c r="UXZ10" s="4"/>
      <c r="UYA10" s="4"/>
      <c r="UYB10" s="4"/>
      <c r="UYC10" s="4"/>
      <c r="UYD10" s="4"/>
      <c r="UYE10" s="4"/>
      <c r="UYF10" s="4"/>
      <c r="UYG10" s="4"/>
      <c r="UYH10" s="4"/>
      <c r="UYI10" s="4"/>
      <c r="UYJ10" s="4"/>
      <c r="UYK10" s="4"/>
      <c r="UYL10" s="4"/>
      <c r="UYM10" s="4"/>
      <c r="UYN10" s="4"/>
      <c r="UYO10" s="4"/>
      <c r="UYP10" s="4"/>
      <c r="UYQ10" s="4"/>
      <c r="UYR10" s="4"/>
      <c r="UYS10" s="4"/>
      <c r="UYT10" s="4"/>
      <c r="UYU10" s="4"/>
      <c r="UYV10" s="4"/>
      <c r="UYW10" s="4"/>
      <c r="UYX10" s="4"/>
      <c r="UYY10" s="4"/>
      <c r="UYZ10" s="4"/>
      <c r="UZA10" s="4"/>
      <c r="UZB10" s="4"/>
      <c r="UZC10" s="4"/>
      <c r="UZD10" s="4"/>
      <c r="UZE10" s="4"/>
      <c r="UZF10" s="4"/>
      <c r="UZG10" s="4"/>
      <c r="UZH10" s="4"/>
      <c r="UZI10" s="4"/>
      <c r="UZJ10" s="4"/>
      <c r="UZK10" s="4"/>
      <c r="UZL10" s="4"/>
      <c r="UZM10" s="4"/>
      <c r="UZN10" s="4"/>
      <c r="UZO10" s="4"/>
      <c r="UZP10" s="4"/>
      <c r="UZQ10" s="4"/>
      <c r="UZR10" s="4"/>
      <c r="UZS10" s="4"/>
      <c r="UZT10" s="4"/>
      <c r="UZU10" s="4"/>
      <c r="UZV10" s="4"/>
      <c r="UZW10" s="4"/>
      <c r="UZX10" s="4"/>
      <c r="UZY10" s="4"/>
      <c r="UZZ10" s="4"/>
      <c r="VAA10" s="4"/>
      <c r="VAB10" s="4"/>
      <c r="VAC10" s="4"/>
      <c r="VAD10" s="4"/>
      <c r="VAE10" s="4"/>
      <c r="VAF10" s="4"/>
      <c r="VAG10" s="4"/>
      <c r="VAH10" s="4"/>
      <c r="VAI10" s="4"/>
      <c r="VAJ10" s="4"/>
      <c r="VAK10" s="4"/>
      <c r="VAL10" s="4"/>
      <c r="VAM10" s="4"/>
      <c r="VAN10" s="4"/>
      <c r="VAO10" s="4"/>
      <c r="VAP10" s="4"/>
      <c r="VAQ10" s="4"/>
      <c r="VAR10" s="4"/>
      <c r="VAS10" s="4"/>
      <c r="VAT10" s="4"/>
      <c r="VAU10" s="4"/>
      <c r="VAV10" s="4"/>
      <c r="VAW10" s="4"/>
      <c r="VAX10" s="4"/>
      <c r="VAY10" s="4"/>
      <c r="VAZ10" s="4"/>
      <c r="VBA10" s="4"/>
      <c r="VBB10" s="4"/>
      <c r="VBC10" s="4"/>
      <c r="VBD10" s="4"/>
      <c r="VBE10" s="4"/>
      <c r="VBF10" s="4"/>
      <c r="VBG10" s="4"/>
      <c r="VBH10" s="4"/>
      <c r="VBI10" s="4"/>
      <c r="VBJ10" s="4"/>
      <c r="VBK10" s="4"/>
      <c r="VBL10" s="4"/>
      <c r="VBM10" s="4"/>
      <c r="VBN10" s="4"/>
      <c r="VBO10" s="4"/>
      <c r="VBP10" s="4"/>
      <c r="VBQ10" s="4"/>
      <c r="VBR10" s="4"/>
      <c r="VBS10" s="4"/>
      <c r="VBT10" s="4"/>
      <c r="VBU10" s="4"/>
      <c r="VBV10" s="4"/>
      <c r="VBW10" s="4"/>
      <c r="VBX10" s="4"/>
      <c r="VBY10" s="4"/>
      <c r="VBZ10" s="4"/>
      <c r="VCA10" s="4"/>
      <c r="VCB10" s="4"/>
      <c r="VCC10" s="4"/>
      <c r="VCD10" s="4"/>
      <c r="VCE10" s="4"/>
      <c r="VCF10" s="4"/>
      <c r="VCG10" s="4"/>
      <c r="VCH10" s="4"/>
      <c r="VCI10" s="4"/>
      <c r="VCJ10" s="4"/>
      <c r="VCK10" s="4"/>
      <c r="VCL10" s="4"/>
      <c r="VCM10" s="4"/>
      <c r="VCN10" s="4"/>
      <c r="VCO10" s="4"/>
      <c r="VCP10" s="4"/>
      <c r="VCQ10" s="4"/>
      <c r="VCR10" s="4"/>
      <c r="VCS10" s="4"/>
      <c r="VCT10" s="4"/>
      <c r="VCU10" s="4"/>
      <c r="VCV10" s="4"/>
      <c r="VCW10" s="4"/>
      <c r="VCX10" s="4"/>
      <c r="VCY10" s="4"/>
      <c r="VCZ10" s="4"/>
      <c r="VDA10" s="4"/>
      <c r="VDB10" s="4"/>
      <c r="VDC10" s="4"/>
      <c r="VDD10" s="4"/>
      <c r="VDE10" s="4"/>
      <c r="VDF10" s="4"/>
      <c r="VDG10" s="4"/>
      <c r="VDH10" s="4"/>
      <c r="VDI10" s="4"/>
      <c r="VDJ10" s="4"/>
      <c r="VDK10" s="4"/>
      <c r="VDL10" s="4"/>
      <c r="VDM10" s="4"/>
      <c r="VDN10" s="4"/>
      <c r="VDO10" s="4"/>
      <c r="VDP10" s="4"/>
      <c r="VDQ10" s="4"/>
      <c r="VDR10" s="4"/>
      <c r="VDS10" s="4"/>
      <c r="VDT10" s="4"/>
      <c r="VDU10" s="4"/>
      <c r="VDV10" s="4"/>
      <c r="VDW10" s="4"/>
      <c r="VDX10" s="4"/>
      <c r="VDY10" s="4"/>
      <c r="VDZ10" s="4"/>
      <c r="VEA10" s="4"/>
      <c r="VEB10" s="4"/>
      <c r="VEC10" s="4"/>
      <c r="VED10" s="4"/>
      <c r="VEE10" s="4"/>
      <c r="VEF10" s="4"/>
      <c r="VEG10" s="4"/>
      <c r="VEH10" s="4"/>
      <c r="VEI10" s="4"/>
      <c r="VEJ10" s="4"/>
      <c r="VEK10" s="4"/>
      <c r="VEL10" s="4"/>
      <c r="VEM10" s="4"/>
      <c r="VEN10" s="4"/>
      <c r="VEO10" s="4"/>
      <c r="VEP10" s="4"/>
      <c r="VEQ10" s="4"/>
      <c r="VER10" s="4"/>
      <c r="VES10" s="4"/>
      <c r="VET10" s="4"/>
      <c r="VEU10" s="4"/>
      <c r="VEV10" s="4"/>
      <c r="VEW10" s="4"/>
      <c r="VEX10" s="4"/>
      <c r="VEY10" s="4"/>
      <c r="VEZ10" s="4"/>
      <c r="VFA10" s="4"/>
      <c r="VFB10" s="4"/>
      <c r="VFC10" s="4"/>
      <c r="VFD10" s="4"/>
      <c r="VFE10" s="4"/>
      <c r="VFF10" s="4"/>
      <c r="VFG10" s="4"/>
      <c r="VFH10" s="4"/>
      <c r="VFI10" s="4"/>
      <c r="VFJ10" s="4"/>
      <c r="VFK10" s="4"/>
      <c r="VFL10" s="4"/>
      <c r="VFM10" s="4"/>
      <c r="VFN10" s="4"/>
      <c r="VFO10" s="4"/>
      <c r="VFP10" s="4"/>
      <c r="VFQ10" s="4"/>
      <c r="VFR10" s="4"/>
      <c r="VFS10" s="4"/>
      <c r="VFT10" s="4"/>
      <c r="VFU10" s="4"/>
      <c r="VFV10" s="4"/>
      <c r="VFW10" s="4"/>
      <c r="VFX10" s="4"/>
      <c r="VFY10" s="4"/>
      <c r="VFZ10" s="4"/>
      <c r="VGA10" s="4"/>
      <c r="VGB10" s="4"/>
      <c r="VGC10" s="4"/>
      <c r="VGD10" s="4"/>
      <c r="VGE10" s="4"/>
      <c r="VGF10" s="4"/>
      <c r="VGG10" s="4"/>
      <c r="VGH10" s="4"/>
      <c r="VGI10" s="4"/>
      <c r="VGJ10" s="4"/>
      <c r="VGK10" s="4"/>
      <c r="VGL10" s="4"/>
      <c r="VGM10" s="4"/>
      <c r="VGN10" s="4"/>
      <c r="VGO10" s="4"/>
      <c r="VGP10" s="4"/>
      <c r="VGQ10" s="4"/>
      <c r="VGR10" s="4"/>
      <c r="VGS10" s="4"/>
      <c r="VGT10" s="4"/>
      <c r="VGU10" s="4"/>
      <c r="VGV10" s="4"/>
      <c r="VGW10" s="4"/>
      <c r="VGX10" s="4"/>
      <c r="VGY10" s="4"/>
      <c r="VGZ10" s="4"/>
      <c r="VHA10" s="4"/>
      <c r="VHB10" s="4"/>
      <c r="VHC10" s="4"/>
      <c r="VHD10" s="4"/>
      <c r="VHE10" s="4"/>
      <c r="VHF10" s="4"/>
      <c r="VHG10" s="4"/>
      <c r="VHH10" s="4"/>
      <c r="VHI10" s="4"/>
      <c r="VHJ10" s="4"/>
      <c r="VHK10" s="4"/>
      <c r="VHL10" s="4"/>
      <c r="VHM10" s="4"/>
      <c r="VHN10" s="4"/>
      <c r="VHO10" s="4"/>
      <c r="VHP10" s="4"/>
      <c r="VHQ10" s="4"/>
      <c r="VHR10" s="4"/>
      <c r="VHS10" s="4"/>
      <c r="VHT10" s="4"/>
      <c r="VHU10" s="4"/>
      <c r="VHV10" s="4"/>
      <c r="VHW10" s="4"/>
      <c r="VHX10" s="4"/>
      <c r="VHY10" s="4"/>
      <c r="VHZ10" s="4"/>
      <c r="VIA10" s="4"/>
      <c r="VIB10" s="4"/>
      <c r="VIC10" s="4"/>
      <c r="VID10" s="4"/>
      <c r="VIE10" s="4"/>
      <c r="VIF10" s="4"/>
      <c r="VIG10" s="4"/>
      <c r="VIH10" s="4"/>
      <c r="VII10" s="4"/>
      <c r="VIJ10" s="4"/>
      <c r="VIK10" s="4"/>
      <c r="VIL10" s="4"/>
      <c r="VIM10" s="4"/>
      <c r="VIN10" s="4"/>
      <c r="VIO10" s="4"/>
      <c r="VIP10" s="4"/>
      <c r="VIQ10" s="4"/>
      <c r="VIR10" s="4"/>
      <c r="VIS10" s="4"/>
      <c r="VIT10" s="4"/>
      <c r="VIU10" s="4"/>
      <c r="VIV10" s="4"/>
      <c r="VIW10" s="4"/>
      <c r="VIX10" s="4"/>
      <c r="VIY10" s="4"/>
      <c r="VIZ10" s="4"/>
      <c r="VJA10" s="4"/>
      <c r="VJB10" s="4"/>
      <c r="VJC10" s="4"/>
      <c r="VJD10" s="4"/>
      <c r="VJE10" s="4"/>
      <c r="VJF10" s="4"/>
      <c r="VJG10" s="4"/>
      <c r="VJH10" s="4"/>
      <c r="VJI10" s="4"/>
      <c r="VJJ10" s="4"/>
      <c r="VJK10" s="4"/>
      <c r="VJL10" s="4"/>
      <c r="VJM10" s="4"/>
      <c r="VJN10" s="4"/>
      <c r="VJO10" s="4"/>
      <c r="VJP10" s="4"/>
      <c r="VJQ10" s="4"/>
      <c r="VJR10" s="4"/>
      <c r="VJS10" s="4"/>
      <c r="VJT10" s="4"/>
      <c r="VJU10" s="4"/>
      <c r="VJV10" s="4"/>
      <c r="VJW10" s="4"/>
      <c r="VJX10" s="4"/>
      <c r="VJY10" s="4"/>
      <c r="VJZ10" s="4"/>
      <c r="VKA10" s="4"/>
      <c r="VKB10" s="4"/>
      <c r="VKC10" s="4"/>
      <c r="VKD10" s="4"/>
      <c r="VKE10" s="4"/>
      <c r="VKF10" s="4"/>
      <c r="VKG10" s="4"/>
      <c r="VKH10" s="4"/>
      <c r="VKI10" s="4"/>
      <c r="VKJ10" s="4"/>
      <c r="VKK10" s="4"/>
      <c r="VKL10" s="4"/>
      <c r="VKM10" s="4"/>
      <c r="VKN10" s="4"/>
      <c r="VKO10" s="4"/>
      <c r="VKP10" s="4"/>
      <c r="VKQ10" s="4"/>
      <c r="VKR10" s="4"/>
      <c r="VKS10" s="4"/>
      <c r="VKT10" s="4"/>
      <c r="VKU10" s="4"/>
      <c r="VKV10" s="4"/>
      <c r="VKW10" s="4"/>
      <c r="VKX10" s="4"/>
      <c r="VKY10" s="4"/>
      <c r="VKZ10" s="4"/>
      <c r="VLA10" s="4"/>
      <c r="VLB10" s="4"/>
      <c r="VLC10" s="4"/>
      <c r="VLD10" s="4"/>
      <c r="VLE10" s="4"/>
      <c r="VLF10" s="4"/>
      <c r="VLG10" s="4"/>
      <c r="VLH10" s="4"/>
      <c r="VLI10" s="4"/>
      <c r="VLJ10" s="4"/>
      <c r="VLK10" s="4"/>
      <c r="VLL10" s="4"/>
      <c r="VLM10" s="4"/>
      <c r="VLN10" s="4"/>
      <c r="VLO10" s="4"/>
      <c r="VLP10" s="4"/>
      <c r="VLQ10" s="4"/>
      <c r="VLR10" s="4"/>
      <c r="VLS10" s="4"/>
      <c r="VLT10" s="4"/>
      <c r="VLU10" s="4"/>
      <c r="VLV10" s="4"/>
      <c r="VLW10" s="4"/>
      <c r="VLX10" s="4"/>
      <c r="VLY10" s="4"/>
      <c r="VLZ10" s="4"/>
      <c r="VMA10" s="4"/>
      <c r="VMB10" s="4"/>
      <c r="VMC10" s="4"/>
      <c r="VMD10" s="4"/>
      <c r="VME10" s="4"/>
      <c r="VMF10" s="4"/>
      <c r="VMG10" s="4"/>
      <c r="VMH10" s="4"/>
      <c r="VMI10" s="4"/>
      <c r="VMJ10" s="4"/>
      <c r="VMK10" s="4"/>
      <c r="VML10" s="4"/>
      <c r="VMM10" s="4"/>
      <c r="VMN10" s="4"/>
      <c r="VMO10" s="4"/>
      <c r="VMP10" s="4"/>
      <c r="VMQ10" s="4"/>
      <c r="VMR10" s="4"/>
      <c r="VMS10" s="4"/>
      <c r="VMT10" s="4"/>
      <c r="VMU10" s="4"/>
      <c r="VMV10" s="4"/>
      <c r="VMW10" s="4"/>
      <c r="VMX10" s="4"/>
      <c r="VMY10" s="4"/>
      <c r="VMZ10" s="4"/>
      <c r="VNA10" s="4"/>
      <c r="VNB10" s="4"/>
      <c r="VNC10" s="4"/>
      <c r="VND10" s="4"/>
      <c r="VNE10" s="4"/>
      <c r="VNF10" s="4"/>
      <c r="VNG10" s="4"/>
      <c r="VNH10" s="4"/>
      <c r="VNI10" s="4"/>
      <c r="VNJ10" s="4"/>
      <c r="VNK10" s="4"/>
      <c r="VNL10" s="4"/>
      <c r="VNM10" s="4"/>
      <c r="VNN10" s="4"/>
      <c r="VNO10" s="4"/>
      <c r="VNP10" s="4"/>
      <c r="VNQ10" s="4"/>
      <c r="VNR10" s="4"/>
      <c r="VNS10" s="4"/>
      <c r="VNT10" s="4"/>
      <c r="VNU10" s="4"/>
      <c r="VNV10" s="4"/>
      <c r="VNW10" s="4"/>
      <c r="VNX10" s="4"/>
      <c r="VNY10" s="4"/>
      <c r="VNZ10" s="4"/>
      <c r="VOA10" s="4"/>
      <c r="VOB10" s="4"/>
      <c r="VOC10" s="4"/>
      <c r="VOD10" s="4"/>
      <c r="VOE10" s="4"/>
      <c r="VOF10" s="4"/>
      <c r="VOG10" s="4"/>
      <c r="VOH10" s="4"/>
      <c r="VOI10" s="4"/>
      <c r="VOJ10" s="4"/>
      <c r="VOK10" s="4"/>
      <c r="VOL10" s="4"/>
      <c r="VOM10" s="4"/>
      <c r="VON10" s="4"/>
      <c r="VOO10" s="4"/>
      <c r="VOP10" s="4"/>
      <c r="VOQ10" s="4"/>
      <c r="VOR10" s="4"/>
      <c r="VOS10" s="4"/>
      <c r="VOT10" s="4"/>
      <c r="VOU10" s="4"/>
      <c r="VOV10" s="4"/>
      <c r="VOW10" s="4"/>
      <c r="VOX10" s="4"/>
      <c r="VOY10" s="4"/>
      <c r="VOZ10" s="4"/>
      <c r="VPA10" s="4"/>
      <c r="VPB10" s="4"/>
      <c r="VPC10" s="4"/>
      <c r="VPD10" s="4"/>
      <c r="VPE10" s="4"/>
      <c r="VPF10" s="4"/>
      <c r="VPG10" s="4"/>
      <c r="VPH10" s="4"/>
      <c r="VPI10" s="4"/>
      <c r="VPJ10" s="4"/>
      <c r="VPK10" s="4"/>
      <c r="VPL10" s="4"/>
      <c r="VPM10" s="4"/>
      <c r="VPN10" s="4"/>
      <c r="VPO10" s="4"/>
      <c r="VPP10" s="4"/>
      <c r="VPQ10" s="4"/>
      <c r="VPR10" s="4"/>
      <c r="VPS10" s="4"/>
      <c r="VPT10" s="4"/>
      <c r="VPU10" s="4"/>
      <c r="VPV10" s="4"/>
      <c r="VPW10" s="4"/>
      <c r="VPX10" s="4"/>
      <c r="VPY10" s="4"/>
      <c r="VPZ10" s="4"/>
      <c r="VQA10" s="4"/>
      <c r="VQB10" s="4"/>
      <c r="VQC10" s="4"/>
      <c r="VQD10" s="4"/>
      <c r="VQE10" s="4"/>
      <c r="VQF10" s="4"/>
      <c r="VQG10" s="4"/>
      <c r="VQH10" s="4"/>
      <c r="VQI10" s="4"/>
      <c r="VQJ10" s="4"/>
      <c r="VQK10" s="4"/>
      <c r="VQL10" s="4"/>
      <c r="VQM10" s="4"/>
      <c r="VQN10" s="4"/>
      <c r="VQO10" s="4"/>
      <c r="VQP10" s="4"/>
      <c r="VQQ10" s="4"/>
      <c r="VQR10" s="4"/>
      <c r="VQS10" s="4"/>
      <c r="VQT10" s="4"/>
      <c r="VQU10" s="4"/>
      <c r="VQV10" s="4"/>
      <c r="VQW10" s="4"/>
      <c r="VQX10" s="4"/>
      <c r="VQY10" s="4"/>
      <c r="VQZ10" s="4"/>
      <c r="VRA10" s="4"/>
      <c r="VRB10" s="4"/>
      <c r="VRC10" s="4"/>
      <c r="VRD10" s="4"/>
      <c r="VRE10" s="4"/>
      <c r="VRF10" s="4"/>
      <c r="VRG10" s="4"/>
      <c r="VRH10" s="4"/>
      <c r="VRI10" s="4"/>
      <c r="VRJ10" s="4"/>
      <c r="VRK10" s="4"/>
      <c r="VRL10" s="4"/>
      <c r="VRM10" s="4"/>
      <c r="VRN10" s="4"/>
      <c r="VRO10" s="4"/>
      <c r="VRP10" s="4"/>
      <c r="VRQ10" s="4"/>
      <c r="VRR10" s="4"/>
      <c r="VRS10" s="4"/>
      <c r="VRT10" s="4"/>
      <c r="VRU10" s="4"/>
      <c r="VRV10" s="4"/>
      <c r="VRW10" s="4"/>
      <c r="VRX10" s="4"/>
      <c r="VRY10" s="4"/>
      <c r="VRZ10" s="4"/>
      <c r="VSA10" s="4"/>
      <c r="VSB10" s="4"/>
      <c r="VSC10" s="4"/>
      <c r="VSD10" s="4"/>
      <c r="VSE10" s="4"/>
      <c r="VSF10" s="4"/>
      <c r="VSG10" s="4"/>
      <c r="VSH10" s="4"/>
      <c r="VSI10" s="4"/>
      <c r="VSJ10" s="4"/>
      <c r="VSK10" s="4"/>
      <c r="VSL10" s="4"/>
      <c r="VSM10" s="4"/>
      <c r="VSN10" s="4"/>
      <c r="VSO10" s="4"/>
      <c r="VSP10" s="4"/>
      <c r="VSQ10" s="4"/>
      <c r="VSR10" s="4"/>
      <c r="VSS10" s="4"/>
      <c r="VST10" s="4"/>
      <c r="VSU10" s="4"/>
      <c r="VSV10" s="4"/>
      <c r="VSW10" s="4"/>
      <c r="VSX10" s="4"/>
      <c r="VSY10" s="4"/>
      <c r="VSZ10" s="4"/>
      <c r="VTA10" s="4"/>
      <c r="VTB10" s="4"/>
      <c r="VTC10" s="4"/>
      <c r="VTD10" s="4"/>
      <c r="VTE10" s="4"/>
      <c r="VTF10" s="4"/>
      <c r="VTG10" s="4"/>
      <c r="VTH10" s="4"/>
      <c r="VTI10" s="4"/>
      <c r="VTJ10" s="4"/>
      <c r="VTK10" s="4"/>
      <c r="VTL10" s="4"/>
      <c r="VTM10" s="4"/>
      <c r="VTN10" s="4"/>
      <c r="VTO10" s="4"/>
      <c r="VTP10" s="4"/>
      <c r="VTQ10" s="4"/>
      <c r="VTR10" s="4"/>
      <c r="VTS10" s="4"/>
      <c r="VTT10" s="4"/>
      <c r="VTU10" s="4"/>
      <c r="VTV10" s="4"/>
      <c r="VTW10" s="4"/>
      <c r="VTX10" s="4"/>
      <c r="VTY10" s="4"/>
      <c r="VTZ10" s="4"/>
      <c r="VUA10" s="4"/>
      <c r="VUB10" s="4"/>
      <c r="VUC10" s="4"/>
      <c r="VUD10" s="4"/>
      <c r="VUE10" s="4"/>
      <c r="VUF10" s="4"/>
      <c r="VUG10" s="4"/>
      <c r="VUH10" s="4"/>
      <c r="VUI10" s="4"/>
      <c r="VUJ10" s="4"/>
      <c r="VUK10" s="4"/>
      <c r="VUL10" s="4"/>
      <c r="VUM10" s="4"/>
      <c r="VUN10" s="4"/>
      <c r="VUO10" s="4"/>
      <c r="VUP10" s="4"/>
      <c r="VUQ10" s="4"/>
      <c r="VUR10" s="4"/>
      <c r="VUS10" s="4"/>
      <c r="VUT10" s="4"/>
      <c r="VUU10" s="4"/>
      <c r="VUV10" s="4"/>
      <c r="VUW10" s="4"/>
      <c r="VUX10" s="4"/>
      <c r="VUY10" s="4"/>
      <c r="VUZ10" s="4"/>
      <c r="VVA10" s="4"/>
      <c r="VVB10" s="4"/>
      <c r="VVC10" s="4"/>
      <c r="VVD10" s="4"/>
      <c r="VVE10" s="4"/>
      <c r="VVF10" s="4"/>
      <c r="VVG10" s="4"/>
      <c r="VVH10" s="4"/>
      <c r="VVI10" s="4"/>
      <c r="VVJ10" s="4"/>
      <c r="VVK10" s="4"/>
      <c r="VVL10" s="4"/>
      <c r="VVM10" s="4"/>
      <c r="VVN10" s="4"/>
      <c r="VVO10" s="4"/>
      <c r="VVP10" s="4"/>
      <c r="VVQ10" s="4"/>
      <c r="VVR10" s="4"/>
      <c r="VVS10" s="4"/>
      <c r="VVT10" s="4"/>
      <c r="VVU10" s="4"/>
      <c r="VVV10" s="4"/>
      <c r="VVW10" s="4"/>
      <c r="VVX10" s="4"/>
      <c r="VVY10" s="4"/>
      <c r="VVZ10" s="4"/>
      <c r="VWA10" s="4"/>
      <c r="VWB10" s="4"/>
      <c r="VWC10" s="4"/>
      <c r="VWD10" s="4"/>
      <c r="VWE10" s="4"/>
      <c r="VWF10" s="4"/>
      <c r="VWG10" s="4"/>
      <c r="VWH10" s="4"/>
      <c r="VWI10" s="4"/>
      <c r="VWJ10" s="4"/>
      <c r="VWK10" s="4"/>
      <c r="VWL10" s="4"/>
      <c r="VWM10" s="4"/>
      <c r="VWN10" s="4"/>
      <c r="VWO10" s="4"/>
      <c r="VWP10" s="4"/>
      <c r="VWQ10" s="4"/>
      <c r="VWR10" s="4"/>
      <c r="VWS10" s="4"/>
      <c r="VWT10" s="4"/>
      <c r="VWU10" s="4"/>
      <c r="VWV10" s="4"/>
      <c r="VWW10" s="4"/>
      <c r="VWX10" s="4"/>
      <c r="VWY10" s="4"/>
      <c r="VWZ10" s="4"/>
      <c r="VXA10" s="4"/>
      <c r="VXB10" s="4"/>
      <c r="VXC10" s="4"/>
      <c r="VXD10" s="4"/>
      <c r="VXE10" s="4"/>
      <c r="VXF10" s="4"/>
      <c r="VXG10" s="4"/>
      <c r="VXH10" s="4"/>
      <c r="VXI10" s="4"/>
      <c r="VXJ10" s="4"/>
      <c r="VXK10" s="4"/>
      <c r="VXL10" s="4"/>
      <c r="VXM10" s="4"/>
      <c r="VXN10" s="4"/>
      <c r="VXO10" s="4"/>
      <c r="VXP10" s="4"/>
      <c r="VXQ10" s="4"/>
      <c r="VXR10" s="4"/>
      <c r="VXS10" s="4"/>
      <c r="VXT10" s="4"/>
      <c r="VXU10" s="4"/>
      <c r="VXV10" s="4"/>
      <c r="VXW10" s="4"/>
      <c r="VXX10" s="4"/>
      <c r="VXY10" s="4"/>
      <c r="VXZ10" s="4"/>
      <c r="VYA10" s="4"/>
      <c r="VYB10" s="4"/>
      <c r="VYC10" s="4"/>
      <c r="VYD10" s="4"/>
      <c r="VYE10" s="4"/>
      <c r="VYF10" s="4"/>
      <c r="VYG10" s="4"/>
      <c r="VYH10" s="4"/>
      <c r="VYI10" s="4"/>
      <c r="VYJ10" s="4"/>
      <c r="VYK10" s="4"/>
      <c r="VYL10" s="4"/>
      <c r="VYM10" s="4"/>
      <c r="VYN10" s="4"/>
      <c r="VYO10" s="4"/>
      <c r="VYP10" s="4"/>
      <c r="VYQ10" s="4"/>
      <c r="VYR10" s="4"/>
      <c r="VYS10" s="4"/>
      <c r="VYT10" s="4"/>
      <c r="VYU10" s="4"/>
      <c r="VYV10" s="4"/>
      <c r="VYW10" s="4"/>
      <c r="VYX10" s="4"/>
      <c r="VYY10" s="4"/>
      <c r="VYZ10" s="4"/>
      <c r="VZA10" s="4"/>
      <c r="VZB10" s="4"/>
      <c r="VZC10" s="4"/>
      <c r="VZD10" s="4"/>
      <c r="VZE10" s="4"/>
      <c r="VZF10" s="4"/>
      <c r="VZG10" s="4"/>
      <c r="VZH10" s="4"/>
      <c r="VZI10" s="4"/>
      <c r="VZJ10" s="4"/>
      <c r="VZK10" s="4"/>
      <c r="VZL10" s="4"/>
      <c r="VZM10" s="4"/>
      <c r="VZN10" s="4"/>
      <c r="VZO10" s="4"/>
      <c r="VZP10" s="4"/>
      <c r="VZQ10" s="4"/>
      <c r="VZR10" s="4"/>
      <c r="VZS10" s="4"/>
      <c r="VZT10" s="4"/>
      <c r="VZU10" s="4"/>
      <c r="VZV10" s="4"/>
      <c r="VZW10" s="4"/>
      <c r="VZX10" s="4"/>
      <c r="VZY10" s="4"/>
      <c r="VZZ10" s="4"/>
      <c r="WAA10" s="4"/>
      <c r="WAB10" s="4"/>
      <c r="WAC10" s="4"/>
      <c r="WAD10" s="4"/>
      <c r="WAE10" s="4"/>
      <c r="WAF10" s="4"/>
      <c r="WAG10" s="4"/>
      <c r="WAH10" s="4"/>
      <c r="WAI10" s="4"/>
      <c r="WAJ10" s="4"/>
      <c r="WAK10" s="4"/>
      <c r="WAL10" s="4"/>
      <c r="WAM10" s="4"/>
      <c r="WAN10" s="4"/>
      <c r="WAO10" s="4"/>
      <c r="WAP10" s="4"/>
      <c r="WAQ10" s="4"/>
      <c r="WAR10" s="4"/>
      <c r="WAS10" s="4"/>
      <c r="WAT10" s="4"/>
      <c r="WAU10" s="4"/>
      <c r="WAV10" s="4"/>
      <c r="WAW10" s="4"/>
      <c r="WAX10" s="4"/>
      <c r="WAY10" s="4"/>
      <c r="WAZ10" s="4"/>
      <c r="WBA10" s="4"/>
      <c r="WBB10" s="4"/>
      <c r="WBC10" s="4"/>
      <c r="WBD10" s="4"/>
      <c r="WBE10" s="4"/>
      <c r="WBF10" s="4"/>
      <c r="WBG10" s="4"/>
      <c r="WBH10" s="4"/>
      <c r="WBI10" s="4"/>
      <c r="WBJ10" s="4"/>
      <c r="WBK10" s="4"/>
      <c r="WBL10" s="4"/>
      <c r="WBM10" s="4"/>
      <c r="WBN10" s="4"/>
      <c r="WBO10" s="4"/>
      <c r="WBP10" s="4"/>
      <c r="WBQ10" s="4"/>
      <c r="WBR10" s="4"/>
      <c r="WBS10" s="4"/>
      <c r="WBT10" s="4"/>
      <c r="WBU10" s="4"/>
      <c r="WBV10" s="4"/>
      <c r="WBW10" s="4"/>
      <c r="WBX10" s="4"/>
      <c r="WBY10" s="4"/>
      <c r="WBZ10" s="4"/>
      <c r="WCA10" s="4"/>
      <c r="WCB10" s="4"/>
      <c r="WCC10" s="4"/>
      <c r="WCD10" s="4"/>
      <c r="WCE10" s="4"/>
      <c r="WCF10" s="4"/>
      <c r="WCG10" s="4"/>
      <c r="WCH10" s="4"/>
      <c r="WCI10" s="4"/>
      <c r="WCJ10" s="4"/>
      <c r="WCK10" s="4"/>
      <c r="WCL10" s="4"/>
      <c r="WCM10" s="4"/>
      <c r="WCN10" s="4"/>
      <c r="WCO10" s="4"/>
      <c r="WCP10" s="4"/>
      <c r="WCQ10" s="4"/>
      <c r="WCR10" s="4"/>
      <c r="WCS10" s="4"/>
      <c r="WCT10" s="4"/>
      <c r="WCU10" s="4"/>
      <c r="WCV10" s="4"/>
      <c r="WCW10" s="4"/>
      <c r="WCX10" s="4"/>
      <c r="WCY10" s="4"/>
      <c r="WCZ10" s="4"/>
      <c r="WDA10" s="4"/>
      <c r="WDB10" s="4"/>
      <c r="WDC10" s="4"/>
      <c r="WDD10" s="4"/>
      <c r="WDE10" s="4"/>
      <c r="WDF10" s="4"/>
      <c r="WDG10" s="4"/>
      <c r="WDH10" s="4"/>
      <c r="WDI10" s="4"/>
      <c r="WDJ10" s="4"/>
      <c r="WDK10" s="4"/>
      <c r="WDL10" s="4"/>
      <c r="WDM10" s="4"/>
      <c r="WDN10" s="4"/>
      <c r="WDO10" s="4"/>
      <c r="WDP10" s="4"/>
      <c r="WDQ10" s="4"/>
      <c r="WDR10" s="4"/>
      <c r="WDS10" s="4"/>
      <c r="WDT10" s="4"/>
      <c r="WDU10" s="4"/>
      <c r="WDV10" s="4"/>
      <c r="WDW10" s="4"/>
      <c r="WDX10" s="4"/>
      <c r="WDY10" s="4"/>
      <c r="WDZ10" s="4"/>
      <c r="WEA10" s="4"/>
      <c r="WEB10" s="4"/>
      <c r="WEC10" s="4"/>
      <c r="WED10" s="4"/>
      <c r="WEE10" s="4"/>
      <c r="WEF10" s="4"/>
      <c r="WEG10" s="4"/>
      <c r="WEH10" s="4"/>
      <c r="WEI10" s="4"/>
      <c r="WEJ10" s="4"/>
      <c r="WEK10" s="4"/>
      <c r="WEL10" s="4"/>
      <c r="WEM10" s="4"/>
      <c r="WEN10" s="4"/>
      <c r="WEO10" s="4"/>
      <c r="WEP10" s="4"/>
      <c r="WEQ10" s="4"/>
      <c r="WER10" s="4"/>
      <c r="WES10" s="4"/>
      <c r="WET10" s="4"/>
      <c r="WEU10" s="4"/>
      <c r="WEV10" s="4"/>
      <c r="WEW10" s="4"/>
      <c r="WEX10" s="4"/>
      <c r="WEY10" s="4"/>
      <c r="WEZ10" s="4"/>
      <c r="WFA10" s="4"/>
      <c r="WFB10" s="4"/>
      <c r="WFC10" s="4"/>
      <c r="WFD10" s="4"/>
      <c r="WFE10" s="4"/>
      <c r="WFF10" s="4"/>
      <c r="WFG10" s="4"/>
      <c r="WFH10" s="4"/>
      <c r="WFI10" s="4"/>
      <c r="WFJ10" s="4"/>
      <c r="WFK10" s="4"/>
      <c r="WFL10" s="4"/>
      <c r="WFM10" s="4"/>
      <c r="WFN10" s="4"/>
      <c r="WFO10" s="4"/>
      <c r="WFP10" s="4"/>
      <c r="WFQ10" s="4"/>
      <c r="WFR10" s="4"/>
      <c r="WFS10" s="4"/>
      <c r="WFT10" s="4"/>
      <c r="WFU10" s="4"/>
      <c r="WFV10" s="4"/>
      <c r="WFW10" s="4"/>
      <c r="WFX10" s="4"/>
      <c r="WFY10" s="4"/>
      <c r="WFZ10" s="4"/>
      <c r="WGA10" s="4"/>
      <c r="WGB10" s="4"/>
      <c r="WGC10" s="4"/>
      <c r="WGD10" s="4"/>
      <c r="WGE10" s="4"/>
      <c r="WGF10" s="4"/>
      <c r="WGG10" s="4"/>
      <c r="WGH10" s="4"/>
      <c r="WGI10" s="4"/>
      <c r="WGJ10" s="4"/>
      <c r="WGK10" s="4"/>
      <c r="WGL10" s="4"/>
      <c r="WGM10" s="4"/>
      <c r="WGN10" s="4"/>
      <c r="WGO10" s="4"/>
      <c r="WGP10" s="4"/>
      <c r="WGQ10" s="4"/>
      <c r="WGR10" s="4"/>
      <c r="WGS10" s="4"/>
      <c r="WGT10" s="4"/>
      <c r="WGU10" s="4"/>
      <c r="WGV10" s="4"/>
      <c r="WGW10" s="4"/>
      <c r="WGX10" s="4"/>
      <c r="WGY10" s="4"/>
      <c r="WGZ10" s="4"/>
      <c r="WHA10" s="4"/>
      <c r="WHB10" s="4"/>
      <c r="WHC10" s="4"/>
      <c r="WHD10" s="4"/>
      <c r="WHE10" s="4"/>
      <c r="WHF10" s="4"/>
      <c r="WHG10" s="4"/>
      <c r="WHH10" s="4"/>
      <c r="WHI10" s="4"/>
      <c r="WHJ10" s="4"/>
      <c r="WHK10" s="4"/>
      <c r="WHL10" s="4"/>
      <c r="WHM10" s="4"/>
      <c r="WHN10" s="4"/>
      <c r="WHO10" s="4"/>
      <c r="WHP10" s="4"/>
      <c r="WHQ10" s="4"/>
      <c r="WHR10" s="4"/>
      <c r="WHS10" s="4"/>
      <c r="WHT10" s="4"/>
      <c r="WHU10" s="4"/>
      <c r="WHV10" s="4"/>
      <c r="WHW10" s="4"/>
      <c r="WHX10" s="4"/>
      <c r="WHY10" s="4"/>
      <c r="WHZ10" s="4"/>
      <c r="WIA10" s="4"/>
      <c r="WIB10" s="4"/>
      <c r="WIC10" s="4"/>
      <c r="WID10" s="4"/>
      <c r="WIE10" s="4"/>
      <c r="WIF10" s="4"/>
      <c r="WIG10" s="4"/>
      <c r="WIH10" s="4"/>
      <c r="WII10" s="4"/>
      <c r="WIJ10" s="4"/>
      <c r="WIK10" s="4"/>
      <c r="WIL10" s="4"/>
      <c r="WIM10" s="4"/>
      <c r="WIN10" s="4"/>
      <c r="WIO10" s="4"/>
      <c r="WIP10" s="4"/>
      <c r="WIQ10" s="4"/>
      <c r="WIR10" s="4"/>
      <c r="WIS10" s="4"/>
      <c r="WIT10" s="4"/>
      <c r="WIU10" s="4"/>
      <c r="WIV10" s="4"/>
      <c r="WIW10" s="4"/>
      <c r="WIX10" s="4"/>
      <c r="WIY10" s="4"/>
      <c r="WIZ10" s="4"/>
      <c r="WJA10" s="4"/>
      <c r="WJB10" s="4"/>
      <c r="WJC10" s="4"/>
      <c r="WJD10" s="4"/>
      <c r="WJE10" s="4"/>
      <c r="WJF10" s="4"/>
      <c r="WJG10" s="4"/>
      <c r="WJH10" s="4"/>
      <c r="WJI10" s="4"/>
      <c r="WJJ10" s="4"/>
      <c r="WJK10" s="4"/>
      <c r="WJL10" s="4"/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4"/>
      <c r="WNG10" s="4"/>
      <c r="WNH10" s="4"/>
      <c r="WNI10" s="4"/>
      <c r="WNJ10" s="4"/>
      <c r="WNK10" s="4"/>
      <c r="WNL10" s="4"/>
      <c r="WNM10" s="4"/>
      <c r="WNN10" s="4"/>
      <c r="WNO10" s="4"/>
      <c r="WNP10" s="4"/>
      <c r="WNQ10" s="4"/>
      <c r="WNR10" s="4"/>
      <c r="WNS10" s="4"/>
      <c r="WNT10" s="4"/>
      <c r="WNU10" s="4"/>
      <c r="WNV10" s="4"/>
      <c r="WNW10" s="4"/>
      <c r="WNX10" s="4"/>
      <c r="WNY10" s="4"/>
      <c r="WNZ10" s="4"/>
      <c r="WOA10" s="4"/>
      <c r="WOB10" s="4"/>
      <c r="WOC10" s="4"/>
      <c r="WOD10" s="4"/>
      <c r="WOE10" s="4"/>
      <c r="WOF10" s="4"/>
      <c r="WOG10" s="4"/>
      <c r="WOH10" s="4"/>
      <c r="WOI10" s="4"/>
      <c r="WOJ10" s="4"/>
      <c r="WOK10" s="4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4"/>
      <c r="WRY10" s="4"/>
      <c r="WRZ10" s="4"/>
      <c r="WSA10" s="4"/>
      <c r="WSB10" s="4"/>
      <c r="WSC10" s="4"/>
      <c r="WSD10" s="4"/>
      <c r="WSE10" s="4"/>
      <c r="WSF10" s="4"/>
      <c r="WSG10" s="4"/>
      <c r="WSH10" s="4"/>
      <c r="WSI10" s="4"/>
      <c r="WSJ10" s="4"/>
      <c r="WSK10" s="4"/>
      <c r="WSL10" s="4"/>
      <c r="WSM10" s="4"/>
      <c r="WSN10" s="4"/>
      <c r="WSO10" s="4"/>
      <c r="WSP10" s="4"/>
      <c r="WSQ10" s="4"/>
      <c r="WSR10" s="4"/>
      <c r="WSS10" s="4"/>
      <c r="WST10" s="4"/>
      <c r="WSU10" s="4"/>
      <c r="WSV10" s="4"/>
      <c r="WSW10" s="4"/>
      <c r="WSX10" s="4"/>
      <c r="WSY10" s="4"/>
      <c r="WSZ10" s="4"/>
      <c r="WTA10" s="4"/>
      <c r="WTB10" s="4"/>
      <c r="WTC10" s="4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4"/>
      <c r="WWI10" s="4"/>
      <c r="WWJ10" s="4"/>
      <c r="WWK10" s="4"/>
      <c r="WWL10" s="4"/>
      <c r="WWM10" s="4"/>
      <c r="WWN10" s="4"/>
      <c r="WWO10" s="4"/>
      <c r="WWP10" s="4"/>
      <c r="WWQ10" s="4"/>
      <c r="WWR10" s="4"/>
      <c r="WWS10" s="4"/>
      <c r="WWT10" s="4"/>
      <c r="WWU10" s="4"/>
      <c r="WWV10" s="4"/>
      <c r="WWW10" s="4"/>
      <c r="WWX10" s="4"/>
      <c r="WWY10" s="4"/>
      <c r="WWZ10" s="4"/>
      <c r="WXA10" s="4"/>
      <c r="WXB10" s="4"/>
      <c r="WXC10" s="4"/>
      <c r="WXD10" s="4"/>
      <c r="WXE10" s="4"/>
      <c r="WXF10" s="4"/>
      <c r="WXG10" s="4"/>
      <c r="WXH10" s="4"/>
      <c r="WXI10" s="4"/>
      <c r="WXJ10" s="4"/>
      <c r="WXK10" s="4"/>
      <c r="WXL10" s="4"/>
      <c r="WXM10" s="4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  <c r="XDP10" s="4"/>
      <c r="XDQ10" s="4"/>
      <c r="XDR10" s="4"/>
      <c r="XDS10" s="4"/>
      <c r="XDT10" s="4"/>
      <c r="XDU10" s="4"/>
      <c r="XDV10" s="4"/>
      <c r="XDW10" s="4"/>
      <c r="XDX10" s="4"/>
      <c r="XDY10" s="4"/>
      <c r="XDZ10" s="4"/>
      <c r="XEA10" s="4"/>
      <c r="XEB10" s="4"/>
      <c r="XEC10" s="4"/>
      <c r="XED10" s="4"/>
      <c r="XEE10" s="4"/>
      <c r="XEF10" s="4"/>
      <c r="XEG10" s="4"/>
      <c r="XEH10" s="4"/>
      <c r="XEI10" s="4"/>
      <c r="XEJ10" s="4"/>
      <c r="XEK10" s="4"/>
      <c r="XEL10" s="4"/>
      <c r="XEM10" s="4"/>
      <c r="XEN10" s="4"/>
      <c r="XEO10" s="4"/>
      <c r="XEP10" s="4"/>
      <c r="XEQ10" s="4"/>
      <c r="XER10" s="4"/>
      <c r="XES10" s="4"/>
      <c r="XET10" s="4"/>
      <c r="XEU10" s="4"/>
      <c r="XEV10" s="4"/>
      <c r="XEW10" s="4"/>
      <c r="XEX10" s="4"/>
      <c r="XEY10" s="4"/>
      <c r="XEZ10" s="4"/>
      <c r="XFA10" s="4"/>
      <c r="XFB10" s="4"/>
      <c r="XFC10" s="4"/>
    </row>
    <row r="11" s="2" customFormat="1" ht="48" customHeight="1" spans="1:1024 1025:16383">
      <c r="A11" s="17">
        <v>8</v>
      </c>
      <c r="B11" s="17" t="s">
        <v>876</v>
      </c>
      <c r="C11" s="17" t="s">
        <v>881</v>
      </c>
      <c r="D11" s="20" t="s">
        <v>882</v>
      </c>
      <c r="E11" s="20" t="s">
        <v>883</v>
      </c>
      <c r="F11" s="20" t="s">
        <v>860</v>
      </c>
      <c r="G11" s="35">
        <v>46054</v>
      </c>
      <c r="H11" s="39">
        <f t="shared" si="0"/>
        <v>95704.7881770563</v>
      </c>
      <c r="I11" s="23">
        <f t="shared" ref="I11:I19" si="3">SUM(W11:Z11)</f>
        <v>23395.730655129</v>
      </c>
      <c r="J11" s="40" t="s">
        <v>880</v>
      </c>
      <c r="K11" s="24">
        <v>6935.88442630253</v>
      </c>
      <c r="L11" s="24">
        <v>7375.06150569154</v>
      </c>
      <c r="M11" s="24">
        <v>7800.83570055951</v>
      </c>
      <c r="N11" s="24">
        <v>6799.89495456944</v>
      </c>
      <c r="O11" s="24">
        <v>10938.4936303956</v>
      </c>
      <c r="P11" s="24">
        <v>6519.78091930117</v>
      </c>
      <c r="Q11" s="24">
        <v>8215.42721712043</v>
      </c>
      <c r="R11" s="24">
        <v>9809.92547344365</v>
      </c>
      <c r="S11" s="24">
        <v>6964.88724945345</v>
      </c>
      <c r="T11" s="24">
        <v>7219.92415516991</v>
      </c>
      <c r="U11" s="24">
        <v>6945.34007109381</v>
      </c>
      <c r="V11" s="24">
        <v>10179.3328739553</v>
      </c>
      <c r="W11" s="24">
        <v>0</v>
      </c>
      <c r="X11" s="24">
        <v>8795</v>
      </c>
      <c r="Y11" s="24">
        <v>7800.83570055951</v>
      </c>
      <c r="Z11" s="24">
        <v>6799.89495456944</v>
      </c>
      <c r="AA11" s="24"/>
      <c r="AB11" s="24"/>
      <c r="AC11" s="24"/>
      <c r="AD11" s="24"/>
      <c r="AE11" s="24"/>
      <c r="AF11" s="24"/>
      <c r="AG11" s="24"/>
      <c r="AH11" s="2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  <c r="BGT11" s="4"/>
      <c r="BGU11" s="4"/>
      <c r="BGV11" s="4"/>
      <c r="BGW11" s="4"/>
      <c r="BGX11" s="4"/>
      <c r="BGY11" s="4"/>
      <c r="BGZ11" s="4"/>
      <c r="BHA11" s="4"/>
      <c r="BHB11" s="4"/>
      <c r="BHC11" s="4"/>
      <c r="BHD11" s="4"/>
      <c r="BHE11" s="4"/>
      <c r="BHF11" s="4"/>
      <c r="BHG11" s="4"/>
      <c r="BHH11" s="4"/>
      <c r="BHI11" s="4"/>
      <c r="BHJ11" s="4"/>
      <c r="BHK11" s="4"/>
      <c r="BHL11" s="4"/>
      <c r="BHM11" s="4"/>
      <c r="BHN11" s="4"/>
      <c r="BHO11" s="4"/>
      <c r="BHP11" s="4"/>
      <c r="BHQ11" s="4"/>
      <c r="BHR11" s="4"/>
      <c r="BHS11" s="4"/>
      <c r="BHT11" s="4"/>
      <c r="BHU11" s="4"/>
      <c r="BHV11" s="4"/>
      <c r="BHW11" s="4"/>
      <c r="BHX11" s="4"/>
      <c r="BHY11" s="4"/>
      <c r="BHZ11" s="4"/>
      <c r="BIA11" s="4"/>
      <c r="BIB11" s="4"/>
      <c r="BIC11" s="4"/>
      <c r="BID11" s="4"/>
      <c r="BIE11" s="4"/>
      <c r="BIF11" s="4"/>
      <c r="BIG11" s="4"/>
      <c r="BIH11" s="4"/>
      <c r="BII11" s="4"/>
      <c r="BIJ11" s="4"/>
      <c r="BIK11" s="4"/>
      <c r="BIL11" s="4"/>
      <c r="BIM11" s="4"/>
      <c r="BIN11" s="4"/>
      <c r="BIO11" s="4"/>
      <c r="BIP11" s="4"/>
      <c r="BIQ11" s="4"/>
      <c r="BIR11" s="4"/>
      <c r="BIS11" s="4"/>
      <c r="BIT11" s="4"/>
      <c r="BIU11" s="4"/>
      <c r="BIV11" s="4"/>
      <c r="BIW11" s="4"/>
      <c r="BIX11" s="4"/>
      <c r="BIY11" s="4"/>
      <c r="BIZ11" s="4"/>
      <c r="BJA11" s="4"/>
      <c r="BJB11" s="4"/>
      <c r="BJC11" s="4"/>
      <c r="BJD11" s="4"/>
      <c r="BJE11" s="4"/>
      <c r="BJF11" s="4"/>
      <c r="BJG11" s="4"/>
      <c r="BJH11" s="4"/>
      <c r="BJI11" s="4"/>
      <c r="BJJ11" s="4"/>
      <c r="BJK11" s="4"/>
      <c r="BJL11" s="4"/>
      <c r="BJM11" s="4"/>
      <c r="BJN11" s="4"/>
      <c r="BJO11" s="4"/>
      <c r="BJP11" s="4"/>
      <c r="BJQ11" s="4"/>
      <c r="BJR11" s="4"/>
      <c r="BJS11" s="4"/>
      <c r="BJT11" s="4"/>
      <c r="BJU11" s="4"/>
      <c r="BJV11" s="4"/>
      <c r="BJW11" s="4"/>
      <c r="BJX11" s="4"/>
      <c r="BJY11" s="4"/>
      <c r="BJZ11" s="4"/>
      <c r="BKA11" s="4"/>
      <c r="BKB11" s="4"/>
      <c r="BKC11" s="4"/>
      <c r="BKD11" s="4"/>
      <c r="BKE11" s="4"/>
      <c r="BKF11" s="4"/>
      <c r="BKG11" s="4"/>
      <c r="BKH11" s="4"/>
      <c r="BKI11" s="4"/>
      <c r="BKJ11" s="4"/>
      <c r="BKK11" s="4"/>
      <c r="BKL11" s="4"/>
      <c r="BKM11" s="4"/>
      <c r="BKN11" s="4"/>
      <c r="BKO11" s="4"/>
      <c r="BKP11" s="4"/>
      <c r="BKQ11" s="4"/>
      <c r="BKR11" s="4"/>
      <c r="BKS11" s="4"/>
      <c r="BKT11" s="4"/>
      <c r="BKU11" s="4"/>
      <c r="BKV11" s="4"/>
      <c r="BKW11" s="4"/>
      <c r="BKX11" s="4"/>
      <c r="BKY11" s="4"/>
      <c r="BKZ11" s="4"/>
      <c r="BLA11" s="4"/>
      <c r="BLB11" s="4"/>
      <c r="BLC11" s="4"/>
      <c r="BLD11" s="4"/>
      <c r="BLE11" s="4"/>
      <c r="BLF11" s="4"/>
      <c r="BLG11" s="4"/>
      <c r="BLH11" s="4"/>
      <c r="BLI11" s="4"/>
      <c r="BLJ11" s="4"/>
      <c r="BLK11" s="4"/>
      <c r="BLL11" s="4"/>
      <c r="BLM11" s="4"/>
      <c r="BLN11" s="4"/>
      <c r="BLO11" s="4"/>
      <c r="BLP11" s="4"/>
      <c r="BLQ11" s="4"/>
      <c r="BLR11" s="4"/>
      <c r="BLS11" s="4"/>
      <c r="BLT11" s="4"/>
      <c r="BLU11" s="4"/>
      <c r="BLV11" s="4"/>
      <c r="BLW11" s="4"/>
      <c r="BLX11" s="4"/>
      <c r="BLY11" s="4"/>
      <c r="BLZ11" s="4"/>
      <c r="BMA11" s="4"/>
      <c r="BMB11" s="4"/>
      <c r="BMC11" s="4"/>
      <c r="BMD11" s="4"/>
      <c r="BME11" s="4"/>
      <c r="BMF11" s="4"/>
      <c r="BMG11" s="4"/>
      <c r="BMH11" s="4"/>
      <c r="BMI11" s="4"/>
      <c r="BMJ11" s="4"/>
      <c r="BMK11" s="4"/>
      <c r="BML11" s="4"/>
      <c r="BMM11" s="4"/>
      <c r="BMN11" s="4"/>
      <c r="BMO11" s="4"/>
      <c r="BMP11" s="4"/>
      <c r="BMQ11" s="4"/>
      <c r="BMR11" s="4"/>
      <c r="BMS11" s="4"/>
      <c r="BMT11" s="4"/>
      <c r="BMU11" s="4"/>
      <c r="BMV11" s="4"/>
      <c r="BMW11" s="4"/>
      <c r="BMX11" s="4"/>
      <c r="BMY11" s="4"/>
      <c r="BMZ11" s="4"/>
      <c r="BNA11" s="4"/>
      <c r="BNB11" s="4"/>
      <c r="BNC11" s="4"/>
      <c r="BND11" s="4"/>
      <c r="BNE11" s="4"/>
      <c r="BNF11" s="4"/>
      <c r="BNG11" s="4"/>
      <c r="BNH11" s="4"/>
      <c r="BNI11" s="4"/>
      <c r="BNJ11" s="4"/>
      <c r="BNK11" s="4"/>
      <c r="BNL11" s="4"/>
      <c r="BNM11" s="4"/>
      <c r="BNN11" s="4"/>
      <c r="BNO11" s="4"/>
      <c r="BNP11" s="4"/>
      <c r="BNQ11" s="4"/>
      <c r="BNR11" s="4"/>
      <c r="BNS11" s="4"/>
      <c r="BNT11" s="4"/>
      <c r="BNU11" s="4"/>
      <c r="BNV11" s="4"/>
      <c r="BNW11" s="4"/>
      <c r="BNX11" s="4"/>
      <c r="BNY11" s="4"/>
      <c r="BNZ11" s="4"/>
      <c r="BOA11" s="4"/>
      <c r="BOB11" s="4"/>
      <c r="BOC11" s="4"/>
      <c r="BOD11" s="4"/>
      <c r="BOE11" s="4"/>
      <c r="BOF11" s="4"/>
      <c r="BOG11" s="4"/>
      <c r="BOH11" s="4"/>
      <c r="BOI11" s="4"/>
      <c r="BOJ11" s="4"/>
      <c r="BOK11" s="4"/>
      <c r="BOL11" s="4"/>
      <c r="BOM11" s="4"/>
      <c r="BON11" s="4"/>
      <c r="BOO11" s="4"/>
      <c r="BOP11" s="4"/>
      <c r="BOQ11" s="4"/>
      <c r="BOR11" s="4"/>
      <c r="BOS11" s="4"/>
      <c r="BOT11" s="4"/>
      <c r="BOU11" s="4"/>
      <c r="BOV11" s="4"/>
      <c r="BOW11" s="4"/>
      <c r="BOX11" s="4"/>
      <c r="BOY11" s="4"/>
      <c r="BOZ11" s="4"/>
      <c r="BPA11" s="4"/>
      <c r="BPB11" s="4"/>
      <c r="BPC11" s="4"/>
      <c r="BPD11" s="4"/>
      <c r="BPE11" s="4"/>
      <c r="BPF11" s="4"/>
      <c r="BPG11" s="4"/>
      <c r="BPH11" s="4"/>
      <c r="BPI11" s="4"/>
      <c r="BPJ11" s="4"/>
      <c r="BPK11" s="4"/>
      <c r="BPL11" s="4"/>
      <c r="BPM11" s="4"/>
      <c r="BPN11" s="4"/>
      <c r="BPO11" s="4"/>
      <c r="BPP11" s="4"/>
      <c r="BPQ11" s="4"/>
      <c r="BPR11" s="4"/>
      <c r="BPS11" s="4"/>
      <c r="BPT11" s="4"/>
      <c r="BPU11" s="4"/>
      <c r="BPV11" s="4"/>
      <c r="BPW11" s="4"/>
      <c r="BPX11" s="4"/>
      <c r="BPY11" s="4"/>
      <c r="BPZ11" s="4"/>
      <c r="BQA11" s="4"/>
      <c r="BQB11" s="4"/>
      <c r="BQC11" s="4"/>
      <c r="BQD11" s="4"/>
      <c r="BQE11" s="4"/>
      <c r="BQF11" s="4"/>
      <c r="BQG11" s="4"/>
      <c r="BQH11" s="4"/>
      <c r="BQI11" s="4"/>
      <c r="BQJ11" s="4"/>
      <c r="BQK11" s="4"/>
      <c r="BQL11" s="4"/>
      <c r="BQM11" s="4"/>
      <c r="BQN11" s="4"/>
      <c r="BQO11" s="4"/>
      <c r="BQP11" s="4"/>
      <c r="BQQ11" s="4"/>
      <c r="BQR11" s="4"/>
      <c r="BQS11" s="4"/>
      <c r="BQT11" s="4"/>
      <c r="BQU11" s="4"/>
      <c r="BQV11" s="4"/>
      <c r="BQW11" s="4"/>
      <c r="BQX11" s="4"/>
      <c r="BQY11" s="4"/>
      <c r="BQZ11" s="4"/>
      <c r="BRA11" s="4"/>
      <c r="BRB11" s="4"/>
      <c r="BRC11" s="4"/>
      <c r="BRD11" s="4"/>
      <c r="BRE11" s="4"/>
      <c r="BRF11" s="4"/>
      <c r="BRG11" s="4"/>
      <c r="BRH11" s="4"/>
      <c r="BRI11" s="4"/>
      <c r="BRJ11" s="4"/>
      <c r="BRK11" s="4"/>
      <c r="BRL11" s="4"/>
      <c r="BRM11" s="4"/>
      <c r="BRN11" s="4"/>
      <c r="BRO11" s="4"/>
      <c r="BRP11" s="4"/>
      <c r="BRQ11" s="4"/>
      <c r="BRR11" s="4"/>
      <c r="BRS11" s="4"/>
      <c r="BRT11" s="4"/>
      <c r="BRU11" s="4"/>
      <c r="BRV11" s="4"/>
      <c r="BRW11" s="4"/>
      <c r="BRX11" s="4"/>
      <c r="BRY11" s="4"/>
      <c r="BRZ11" s="4"/>
      <c r="BSA11" s="4"/>
      <c r="BSB11" s="4"/>
      <c r="BSC11" s="4"/>
      <c r="BSD11" s="4"/>
      <c r="BSE11" s="4"/>
      <c r="BSF11" s="4"/>
      <c r="BSG11" s="4"/>
      <c r="BSH11" s="4"/>
      <c r="BSI11" s="4"/>
      <c r="BSJ11" s="4"/>
      <c r="BSK11" s="4"/>
      <c r="BSL11" s="4"/>
      <c r="BSM11" s="4"/>
      <c r="BSN11" s="4"/>
      <c r="BSO11" s="4"/>
      <c r="BSP11" s="4"/>
      <c r="BSQ11" s="4"/>
      <c r="BSR11" s="4"/>
      <c r="BSS11" s="4"/>
      <c r="BST11" s="4"/>
      <c r="BSU11" s="4"/>
      <c r="BSV11" s="4"/>
      <c r="BSW11" s="4"/>
      <c r="BSX11" s="4"/>
      <c r="BSY11" s="4"/>
      <c r="BSZ11" s="4"/>
      <c r="BTA11" s="4"/>
      <c r="BTB11" s="4"/>
      <c r="BTC11" s="4"/>
      <c r="BTD11" s="4"/>
      <c r="BTE11" s="4"/>
      <c r="BTF11" s="4"/>
      <c r="BTG11" s="4"/>
      <c r="BTH11" s="4"/>
      <c r="BTI11" s="4"/>
      <c r="BTJ11" s="4"/>
      <c r="BTK11" s="4"/>
      <c r="BTL11" s="4"/>
      <c r="BTM11" s="4"/>
      <c r="BTN11" s="4"/>
      <c r="BTO11" s="4"/>
      <c r="BTP11" s="4"/>
      <c r="BTQ11" s="4"/>
      <c r="BTR11" s="4"/>
      <c r="BTS11" s="4"/>
      <c r="BTT11" s="4"/>
      <c r="BTU11" s="4"/>
      <c r="BTV11" s="4"/>
      <c r="BTW11" s="4"/>
      <c r="BTX11" s="4"/>
      <c r="BTY11" s="4"/>
      <c r="BTZ11" s="4"/>
      <c r="BUA11" s="4"/>
      <c r="BUB11" s="4"/>
      <c r="BUC11" s="4"/>
      <c r="BUD11" s="4"/>
      <c r="BUE11" s="4"/>
      <c r="BUF11" s="4"/>
      <c r="BUG11" s="4"/>
      <c r="BUH11" s="4"/>
      <c r="BUI11" s="4"/>
      <c r="BUJ11" s="4"/>
      <c r="BUK11" s="4"/>
      <c r="BUL11" s="4"/>
      <c r="BUM11" s="4"/>
      <c r="BUN11" s="4"/>
      <c r="BUO11" s="4"/>
      <c r="BUP11" s="4"/>
      <c r="BUQ11" s="4"/>
      <c r="BUR11" s="4"/>
      <c r="BUS11" s="4"/>
      <c r="BUT11" s="4"/>
      <c r="BUU11" s="4"/>
      <c r="BUV11" s="4"/>
      <c r="BUW11" s="4"/>
      <c r="BUX11" s="4"/>
      <c r="BUY11" s="4"/>
      <c r="BUZ11" s="4"/>
      <c r="BVA11" s="4"/>
      <c r="BVB11" s="4"/>
      <c r="BVC11" s="4"/>
      <c r="BVD11" s="4"/>
      <c r="BVE11" s="4"/>
      <c r="BVF11" s="4"/>
      <c r="BVG11" s="4"/>
      <c r="BVH11" s="4"/>
      <c r="BVI11" s="4"/>
      <c r="BVJ11" s="4"/>
      <c r="BVK11" s="4"/>
      <c r="BVL11" s="4"/>
      <c r="BVM11" s="4"/>
      <c r="BVN11" s="4"/>
      <c r="BVO11" s="4"/>
      <c r="BVP11" s="4"/>
      <c r="BVQ11" s="4"/>
      <c r="BVR11" s="4"/>
      <c r="BVS11" s="4"/>
      <c r="BVT11" s="4"/>
      <c r="BVU11" s="4"/>
      <c r="BVV11" s="4"/>
      <c r="BVW11" s="4"/>
      <c r="BVX11" s="4"/>
      <c r="BVY11" s="4"/>
      <c r="BVZ11" s="4"/>
      <c r="BWA11" s="4"/>
      <c r="BWB11" s="4"/>
      <c r="BWC11" s="4"/>
      <c r="BWD11" s="4"/>
      <c r="BWE11" s="4"/>
      <c r="BWF11" s="4"/>
      <c r="BWG11" s="4"/>
      <c r="BWH11" s="4"/>
      <c r="BWI11" s="4"/>
      <c r="BWJ11" s="4"/>
      <c r="BWK11" s="4"/>
      <c r="BWL11" s="4"/>
      <c r="BWM11" s="4"/>
      <c r="BWN11" s="4"/>
      <c r="BWO11" s="4"/>
      <c r="BWP11" s="4"/>
      <c r="BWQ11" s="4"/>
      <c r="BWR11" s="4"/>
      <c r="BWS11" s="4"/>
      <c r="BWT11" s="4"/>
      <c r="BWU11" s="4"/>
      <c r="BWV11" s="4"/>
      <c r="BWW11" s="4"/>
      <c r="BWX11" s="4"/>
      <c r="BWY11" s="4"/>
      <c r="BWZ11" s="4"/>
      <c r="BXA11" s="4"/>
      <c r="BXB11" s="4"/>
      <c r="BXC11" s="4"/>
      <c r="BXD11" s="4"/>
      <c r="BXE11" s="4"/>
      <c r="BXF11" s="4"/>
      <c r="BXG11" s="4"/>
      <c r="BXH11" s="4"/>
      <c r="BXI11" s="4"/>
      <c r="BXJ11" s="4"/>
      <c r="BXK11" s="4"/>
      <c r="BXL11" s="4"/>
      <c r="BXM11" s="4"/>
      <c r="BXN11" s="4"/>
      <c r="BXO11" s="4"/>
      <c r="BXP11" s="4"/>
      <c r="BXQ11" s="4"/>
      <c r="BXR11" s="4"/>
      <c r="BXS11" s="4"/>
      <c r="BXT11" s="4"/>
      <c r="BXU11" s="4"/>
      <c r="BXV11" s="4"/>
      <c r="BXW11" s="4"/>
      <c r="BXX11" s="4"/>
      <c r="BXY11" s="4"/>
      <c r="BXZ11" s="4"/>
      <c r="BYA11" s="4"/>
      <c r="BYB11" s="4"/>
      <c r="BYC11" s="4"/>
      <c r="BYD11" s="4"/>
      <c r="BYE11" s="4"/>
      <c r="BYF11" s="4"/>
      <c r="BYG11" s="4"/>
      <c r="BYH11" s="4"/>
      <c r="BYI11" s="4"/>
      <c r="BYJ11" s="4"/>
      <c r="BYK11" s="4"/>
      <c r="BYL11" s="4"/>
      <c r="BYM11" s="4"/>
      <c r="BYN11" s="4"/>
      <c r="BYO11" s="4"/>
      <c r="BYP11" s="4"/>
      <c r="BYQ11" s="4"/>
      <c r="BYR11" s="4"/>
      <c r="BYS11" s="4"/>
      <c r="BYT11" s="4"/>
      <c r="BYU11" s="4"/>
      <c r="BYV11" s="4"/>
      <c r="BYW11" s="4"/>
      <c r="BYX11" s="4"/>
      <c r="BYY11" s="4"/>
      <c r="BYZ11" s="4"/>
      <c r="BZA11" s="4"/>
      <c r="BZB11" s="4"/>
      <c r="BZC11" s="4"/>
      <c r="BZD11" s="4"/>
      <c r="BZE11" s="4"/>
      <c r="BZF11" s="4"/>
      <c r="BZG11" s="4"/>
      <c r="BZH11" s="4"/>
      <c r="BZI11" s="4"/>
      <c r="BZJ11" s="4"/>
      <c r="BZK11" s="4"/>
      <c r="BZL11" s="4"/>
      <c r="BZM11" s="4"/>
      <c r="BZN11" s="4"/>
      <c r="BZO11" s="4"/>
      <c r="BZP11" s="4"/>
      <c r="BZQ11" s="4"/>
      <c r="BZR11" s="4"/>
      <c r="BZS11" s="4"/>
      <c r="BZT11" s="4"/>
      <c r="BZU11" s="4"/>
      <c r="BZV11" s="4"/>
      <c r="BZW11" s="4"/>
      <c r="BZX11" s="4"/>
      <c r="BZY11" s="4"/>
      <c r="BZZ11" s="4"/>
      <c r="CAA11" s="4"/>
      <c r="CAB11" s="4"/>
      <c r="CAC11" s="4"/>
      <c r="CAD11" s="4"/>
      <c r="CAE11" s="4"/>
      <c r="CAF11" s="4"/>
      <c r="CAG11" s="4"/>
      <c r="CAH11" s="4"/>
      <c r="CAI11" s="4"/>
      <c r="CAJ11" s="4"/>
      <c r="CAK11" s="4"/>
      <c r="CAL11" s="4"/>
      <c r="CAM11" s="4"/>
      <c r="CAN11" s="4"/>
      <c r="CAO11" s="4"/>
      <c r="CAP11" s="4"/>
      <c r="CAQ11" s="4"/>
      <c r="CAR11" s="4"/>
      <c r="CAS11" s="4"/>
      <c r="CAT11" s="4"/>
      <c r="CAU11" s="4"/>
      <c r="CAV11" s="4"/>
      <c r="CAW11" s="4"/>
      <c r="CAX11" s="4"/>
      <c r="CAY11" s="4"/>
      <c r="CAZ11" s="4"/>
      <c r="CBA11" s="4"/>
      <c r="CBB11" s="4"/>
      <c r="CBC11" s="4"/>
      <c r="CBD11" s="4"/>
      <c r="CBE11" s="4"/>
      <c r="CBF11" s="4"/>
      <c r="CBG11" s="4"/>
      <c r="CBH11" s="4"/>
      <c r="CBI11" s="4"/>
      <c r="CBJ11" s="4"/>
      <c r="CBK11" s="4"/>
      <c r="CBL11" s="4"/>
      <c r="CBM11" s="4"/>
      <c r="CBN11" s="4"/>
      <c r="CBO11" s="4"/>
      <c r="CBP11" s="4"/>
      <c r="CBQ11" s="4"/>
      <c r="CBR11" s="4"/>
      <c r="CBS11" s="4"/>
      <c r="CBT11" s="4"/>
      <c r="CBU11" s="4"/>
      <c r="CBV11" s="4"/>
      <c r="CBW11" s="4"/>
      <c r="CBX11" s="4"/>
      <c r="CBY11" s="4"/>
      <c r="CBZ11" s="4"/>
      <c r="CCA11" s="4"/>
      <c r="CCB11" s="4"/>
      <c r="CCC11" s="4"/>
      <c r="CCD11" s="4"/>
      <c r="CCE11" s="4"/>
      <c r="CCF11" s="4"/>
      <c r="CCG11" s="4"/>
      <c r="CCH11" s="4"/>
      <c r="CCI11" s="4"/>
      <c r="CCJ11" s="4"/>
      <c r="CCK11" s="4"/>
      <c r="CCL11" s="4"/>
      <c r="CCM11" s="4"/>
      <c r="CCN11" s="4"/>
      <c r="CCO11" s="4"/>
      <c r="CCP11" s="4"/>
      <c r="CCQ11" s="4"/>
      <c r="CCR11" s="4"/>
      <c r="CCS11" s="4"/>
      <c r="CCT11" s="4"/>
      <c r="CCU11" s="4"/>
      <c r="CCV11" s="4"/>
      <c r="CCW11" s="4"/>
      <c r="CCX11" s="4"/>
      <c r="CCY11" s="4"/>
      <c r="CCZ11" s="4"/>
      <c r="CDA11" s="4"/>
      <c r="CDB11" s="4"/>
      <c r="CDC11" s="4"/>
      <c r="CDD11" s="4"/>
      <c r="CDE11" s="4"/>
      <c r="CDF11" s="4"/>
      <c r="CDG11" s="4"/>
      <c r="CDH11" s="4"/>
      <c r="CDI11" s="4"/>
      <c r="CDJ11" s="4"/>
      <c r="CDK11" s="4"/>
      <c r="CDL11" s="4"/>
      <c r="CDM11" s="4"/>
      <c r="CDN11" s="4"/>
      <c r="CDO11" s="4"/>
      <c r="CDP11" s="4"/>
      <c r="CDQ11" s="4"/>
      <c r="CDR11" s="4"/>
      <c r="CDS11" s="4"/>
      <c r="CDT11" s="4"/>
      <c r="CDU11" s="4"/>
      <c r="CDV11" s="4"/>
      <c r="CDW11" s="4"/>
      <c r="CDX11" s="4"/>
      <c r="CDY11" s="4"/>
      <c r="CDZ11" s="4"/>
      <c r="CEA11" s="4"/>
      <c r="CEB11" s="4"/>
      <c r="CEC11" s="4"/>
      <c r="CED11" s="4"/>
      <c r="CEE11" s="4"/>
      <c r="CEF11" s="4"/>
      <c r="CEG11" s="4"/>
      <c r="CEH11" s="4"/>
      <c r="CEI11" s="4"/>
      <c r="CEJ11" s="4"/>
      <c r="CEK11" s="4"/>
      <c r="CEL11" s="4"/>
      <c r="CEM11" s="4"/>
      <c r="CEN11" s="4"/>
      <c r="CEO11" s="4"/>
      <c r="CEP11" s="4"/>
      <c r="CEQ11" s="4"/>
      <c r="CER11" s="4"/>
      <c r="CES11" s="4"/>
      <c r="CET11" s="4"/>
      <c r="CEU11" s="4"/>
      <c r="CEV11" s="4"/>
      <c r="CEW11" s="4"/>
      <c r="CEX11" s="4"/>
      <c r="CEY11" s="4"/>
      <c r="CEZ11" s="4"/>
      <c r="CFA11" s="4"/>
      <c r="CFB11" s="4"/>
      <c r="CFC11" s="4"/>
      <c r="CFD11" s="4"/>
      <c r="CFE11" s="4"/>
      <c r="CFF11" s="4"/>
      <c r="CFG11" s="4"/>
      <c r="CFH11" s="4"/>
      <c r="CFI11" s="4"/>
      <c r="CFJ11" s="4"/>
      <c r="CFK11" s="4"/>
      <c r="CFL11" s="4"/>
      <c r="CFM11" s="4"/>
      <c r="CFN11" s="4"/>
      <c r="CFO11" s="4"/>
      <c r="CFP11" s="4"/>
      <c r="CFQ11" s="4"/>
      <c r="CFR11" s="4"/>
      <c r="CFS11" s="4"/>
      <c r="CFT11" s="4"/>
      <c r="CFU11" s="4"/>
      <c r="CFV11" s="4"/>
      <c r="CFW11" s="4"/>
      <c r="CFX11" s="4"/>
      <c r="CFY11" s="4"/>
      <c r="CFZ11" s="4"/>
      <c r="CGA11" s="4"/>
      <c r="CGB11" s="4"/>
      <c r="CGC11" s="4"/>
      <c r="CGD11" s="4"/>
      <c r="CGE11" s="4"/>
      <c r="CGF11" s="4"/>
      <c r="CGG11" s="4"/>
      <c r="CGH11" s="4"/>
      <c r="CGI11" s="4"/>
      <c r="CGJ11" s="4"/>
      <c r="CGK11" s="4"/>
      <c r="CGL11" s="4"/>
      <c r="CGM11" s="4"/>
      <c r="CGN11" s="4"/>
      <c r="CGO11" s="4"/>
      <c r="CGP11" s="4"/>
      <c r="CGQ11" s="4"/>
      <c r="CGR11" s="4"/>
      <c r="CGS11" s="4"/>
      <c r="CGT11" s="4"/>
      <c r="CGU11" s="4"/>
      <c r="CGV11" s="4"/>
      <c r="CGW11" s="4"/>
      <c r="CGX11" s="4"/>
      <c r="CGY11" s="4"/>
      <c r="CGZ11" s="4"/>
      <c r="CHA11" s="4"/>
      <c r="CHB11" s="4"/>
      <c r="CHC11" s="4"/>
      <c r="CHD11" s="4"/>
      <c r="CHE11" s="4"/>
      <c r="CHF11" s="4"/>
      <c r="CHG11" s="4"/>
      <c r="CHH11" s="4"/>
      <c r="CHI11" s="4"/>
      <c r="CHJ11" s="4"/>
      <c r="CHK11" s="4"/>
      <c r="CHL11" s="4"/>
      <c r="CHM11" s="4"/>
      <c r="CHN11" s="4"/>
      <c r="CHO11" s="4"/>
      <c r="CHP11" s="4"/>
      <c r="CHQ11" s="4"/>
      <c r="CHR11" s="4"/>
      <c r="CHS11" s="4"/>
      <c r="CHT11" s="4"/>
      <c r="CHU11" s="4"/>
      <c r="CHV11" s="4"/>
      <c r="CHW11" s="4"/>
      <c r="CHX11" s="4"/>
      <c r="CHY11" s="4"/>
      <c r="CHZ11" s="4"/>
      <c r="CIA11" s="4"/>
      <c r="CIB11" s="4"/>
      <c r="CIC11" s="4"/>
      <c r="CID11" s="4"/>
      <c r="CIE11" s="4"/>
      <c r="CIF11" s="4"/>
      <c r="CIG11" s="4"/>
      <c r="CIH11" s="4"/>
      <c r="CII11" s="4"/>
      <c r="CIJ11" s="4"/>
      <c r="CIK11" s="4"/>
      <c r="CIL11" s="4"/>
      <c r="CIM11" s="4"/>
      <c r="CIN11" s="4"/>
      <c r="CIO11" s="4"/>
      <c r="CIP11" s="4"/>
      <c r="CIQ11" s="4"/>
      <c r="CIR11" s="4"/>
      <c r="CIS11" s="4"/>
      <c r="CIT11" s="4"/>
      <c r="CIU11" s="4"/>
      <c r="CIV11" s="4"/>
      <c r="CIW11" s="4"/>
      <c r="CIX11" s="4"/>
      <c r="CIY11" s="4"/>
      <c r="CIZ11" s="4"/>
      <c r="CJA11" s="4"/>
      <c r="CJB11" s="4"/>
      <c r="CJC11" s="4"/>
      <c r="CJD11" s="4"/>
      <c r="CJE11" s="4"/>
      <c r="CJF11" s="4"/>
      <c r="CJG11" s="4"/>
      <c r="CJH11" s="4"/>
      <c r="CJI11" s="4"/>
      <c r="CJJ11" s="4"/>
      <c r="CJK11" s="4"/>
      <c r="CJL11" s="4"/>
      <c r="CJM11" s="4"/>
      <c r="CJN11" s="4"/>
      <c r="CJO11" s="4"/>
      <c r="CJP11" s="4"/>
      <c r="CJQ11" s="4"/>
      <c r="CJR11" s="4"/>
      <c r="CJS11" s="4"/>
      <c r="CJT11" s="4"/>
      <c r="CJU11" s="4"/>
      <c r="CJV11" s="4"/>
      <c r="CJW11" s="4"/>
      <c r="CJX11" s="4"/>
      <c r="CJY11" s="4"/>
      <c r="CJZ11" s="4"/>
      <c r="CKA11" s="4"/>
      <c r="CKB11" s="4"/>
      <c r="CKC11" s="4"/>
      <c r="CKD11" s="4"/>
      <c r="CKE11" s="4"/>
      <c r="CKF11" s="4"/>
      <c r="CKG11" s="4"/>
      <c r="CKH11" s="4"/>
      <c r="CKI11" s="4"/>
      <c r="CKJ11" s="4"/>
      <c r="CKK11" s="4"/>
      <c r="CKL11" s="4"/>
      <c r="CKM11" s="4"/>
      <c r="CKN11" s="4"/>
      <c r="CKO11" s="4"/>
      <c r="CKP11" s="4"/>
      <c r="CKQ11" s="4"/>
      <c r="CKR11" s="4"/>
      <c r="CKS11" s="4"/>
      <c r="CKT11" s="4"/>
      <c r="CKU11" s="4"/>
      <c r="CKV11" s="4"/>
      <c r="CKW11" s="4"/>
      <c r="CKX11" s="4"/>
      <c r="CKY11" s="4"/>
      <c r="CKZ11" s="4"/>
      <c r="CLA11" s="4"/>
      <c r="CLB11" s="4"/>
      <c r="CLC11" s="4"/>
      <c r="CLD11" s="4"/>
      <c r="CLE11" s="4"/>
      <c r="CLF11" s="4"/>
      <c r="CLG11" s="4"/>
      <c r="CLH11" s="4"/>
      <c r="CLI11" s="4"/>
      <c r="CLJ11" s="4"/>
      <c r="CLK11" s="4"/>
      <c r="CLL11" s="4"/>
      <c r="CLM11" s="4"/>
      <c r="CLN11" s="4"/>
      <c r="CLO11" s="4"/>
      <c r="CLP11" s="4"/>
      <c r="CLQ11" s="4"/>
      <c r="CLR11" s="4"/>
      <c r="CLS11" s="4"/>
      <c r="CLT11" s="4"/>
      <c r="CLU11" s="4"/>
      <c r="CLV11" s="4"/>
      <c r="CLW11" s="4"/>
      <c r="CLX11" s="4"/>
      <c r="CLY11" s="4"/>
      <c r="CLZ11" s="4"/>
      <c r="CMA11" s="4"/>
      <c r="CMB11" s="4"/>
      <c r="CMC11" s="4"/>
      <c r="CMD11" s="4"/>
      <c r="CME11" s="4"/>
      <c r="CMF11" s="4"/>
      <c r="CMG11" s="4"/>
      <c r="CMH11" s="4"/>
      <c r="CMI11" s="4"/>
      <c r="CMJ11" s="4"/>
      <c r="CMK11" s="4"/>
      <c r="CML11" s="4"/>
      <c r="CMM11" s="4"/>
      <c r="CMN11" s="4"/>
      <c r="CMO11" s="4"/>
      <c r="CMP11" s="4"/>
      <c r="CMQ11" s="4"/>
      <c r="CMR11" s="4"/>
      <c r="CMS11" s="4"/>
      <c r="CMT11" s="4"/>
      <c r="CMU11" s="4"/>
      <c r="CMV11" s="4"/>
      <c r="CMW11" s="4"/>
      <c r="CMX11" s="4"/>
      <c r="CMY11" s="4"/>
      <c r="CMZ11" s="4"/>
      <c r="CNA11" s="4"/>
      <c r="CNB11" s="4"/>
      <c r="CNC11" s="4"/>
      <c r="CND11" s="4"/>
      <c r="CNE11" s="4"/>
      <c r="CNF11" s="4"/>
      <c r="CNG11" s="4"/>
      <c r="CNH11" s="4"/>
      <c r="CNI11" s="4"/>
      <c r="CNJ11" s="4"/>
      <c r="CNK11" s="4"/>
      <c r="CNL11" s="4"/>
      <c r="CNM11" s="4"/>
      <c r="CNN11" s="4"/>
      <c r="CNO11" s="4"/>
      <c r="CNP11" s="4"/>
      <c r="CNQ11" s="4"/>
      <c r="CNR11" s="4"/>
      <c r="CNS11" s="4"/>
      <c r="CNT11" s="4"/>
      <c r="CNU11" s="4"/>
      <c r="CNV11" s="4"/>
      <c r="CNW11" s="4"/>
      <c r="CNX11" s="4"/>
      <c r="CNY11" s="4"/>
      <c r="CNZ11" s="4"/>
      <c r="COA11" s="4"/>
      <c r="COB11" s="4"/>
      <c r="COC11" s="4"/>
      <c r="COD11" s="4"/>
      <c r="COE11" s="4"/>
      <c r="COF11" s="4"/>
      <c r="COG11" s="4"/>
      <c r="COH11" s="4"/>
      <c r="COI11" s="4"/>
      <c r="COJ11" s="4"/>
      <c r="COK11" s="4"/>
      <c r="COL11" s="4"/>
      <c r="COM11" s="4"/>
      <c r="CON11" s="4"/>
      <c r="COO11" s="4"/>
      <c r="COP11" s="4"/>
      <c r="COQ11" s="4"/>
      <c r="COR11" s="4"/>
      <c r="COS11" s="4"/>
      <c r="COT11" s="4"/>
      <c r="COU11" s="4"/>
      <c r="COV11" s="4"/>
      <c r="COW11" s="4"/>
      <c r="COX11" s="4"/>
      <c r="COY11" s="4"/>
      <c r="COZ11" s="4"/>
      <c r="CPA11" s="4"/>
      <c r="CPB11" s="4"/>
      <c r="CPC11" s="4"/>
      <c r="CPD11" s="4"/>
      <c r="CPE11" s="4"/>
      <c r="CPF11" s="4"/>
      <c r="CPG11" s="4"/>
      <c r="CPH11" s="4"/>
      <c r="CPI11" s="4"/>
      <c r="CPJ11" s="4"/>
      <c r="CPK11" s="4"/>
      <c r="CPL11" s="4"/>
      <c r="CPM11" s="4"/>
      <c r="CPN11" s="4"/>
      <c r="CPO11" s="4"/>
      <c r="CPP11" s="4"/>
      <c r="CPQ11" s="4"/>
      <c r="CPR11" s="4"/>
      <c r="CPS11" s="4"/>
      <c r="CPT11" s="4"/>
      <c r="CPU11" s="4"/>
      <c r="CPV11" s="4"/>
      <c r="CPW11" s="4"/>
      <c r="CPX11" s="4"/>
      <c r="CPY11" s="4"/>
      <c r="CPZ11" s="4"/>
      <c r="CQA11" s="4"/>
      <c r="CQB11" s="4"/>
      <c r="CQC11" s="4"/>
      <c r="CQD11" s="4"/>
      <c r="CQE11" s="4"/>
      <c r="CQF11" s="4"/>
      <c r="CQG11" s="4"/>
      <c r="CQH11" s="4"/>
      <c r="CQI11" s="4"/>
      <c r="CQJ11" s="4"/>
      <c r="CQK11" s="4"/>
      <c r="CQL11" s="4"/>
      <c r="CQM11" s="4"/>
      <c r="CQN11" s="4"/>
      <c r="CQO11" s="4"/>
      <c r="CQP11" s="4"/>
      <c r="CQQ11" s="4"/>
      <c r="CQR11" s="4"/>
      <c r="CQS11" s="4"/>
      <c r="CQT11" s="4"/>
      <c r="CQU11" s="4"/>
      <c r="CQV11" s="4"/>
      <c r="CQW11" s="4"/>
      <c r="CQX11" s="4"/>
      <c r="CQY11" s="4"/>
      <c r="CQZ11" s="4"/>
      <c r="CRA11" s="4"/>
      <c r="CRB11" s="4"/>
      <c r="CRC11" s="4"/>
      <c r="CRD11" s="4"/>
      <c r="CRE11" s="4"/>
      <c r="CRF11" s="4"/>
      <c r="CRG11" s="4"/>
      <c r="CRH11" s="4"/>
      <c r="CRI11" s="4"/>
      <c r="CRJ11" s="4"/>
      <c r="CRK11" s="4"/>
      <c r="CRL11" s="4"/>
      <c r="CRM11" s="4"/>
      <c r="CRN11" s="4"/>
      <c r="CRO11" s="4"/>
      <c r="CRP11" s="4"/>
      <c r="CRQ11" s="4"/>
      <c r="CRR11" s="4"/>
      <c r="CRS11" s="4"/>
      <c r="CRT11" s="4"/>
      <c r="CRU11" s="4"/>
      <c r="CRV11" s="4"/>
      <c r="CRW11" s="4"/>
      <c r="CRX11" s="4"/>
      <c r="CRY11" s="4"/>
      <c r="CRZ11" s="4"/>
      <c r="CSA11" s="4"/>
      <c r="CSB11" s="4"/>
      <c r="CSC11" s="4"/>
      <c r="CSD11" s="4"/>
      <c r="CSE11" s="4"/>
      <c r="CSF11" s="4"/>
      <c r="CSG11" s="4"/>
      <c r="CSH11" s="4"/>
      <c r="CSI11" s="4"/>
      <c r="CSJ11" s="4"/>
      <c r="CSK11" s="4"/>
      <c r="CSL11" s="4"/>
      <c r="CSM11" s="4"/>
      <c r="CSN11" s="4"/>
      <c r="CSO11" s="4"/>
      <c r="CSP11" s="4"/>
      <c r="CSQ11" s="4"/>
      <c r="CSR11" s="4"/>
      <c r="CSS11" s="4"/>
      <c r="CST11" s="4"/>
      <c r="CSU11" s="4"/>
      <c r="CSV11" s="4"/>
      <c r="CSW11" s="4"/>
      <c r="CSX11" s="4"/>
      <c r="CSY11" s="4"/>
      <c r="CSZ11" s="4"/>
      <c r="CTA11" s="4"/>
      <c r="CTB11" s="4"/>
      <c r="CTC11" s="4"/>
      <c r="CTD11" s="4"/>
      <c r="CTE11" s="4"/>
      <c r="CTF11" s="4"/>
      <c r="CTG11" s="4"/>
      <c r="CTH11" s="4"/>
      <c r="CTI11" s="4"/>
      <c r="CTJ11" s="4"/>
      <c r="CTK11" s="4"/>
      <c r="CTL11" s="4"/>
      <c r="CTM11" s="4"/>
      <c r="CTN11" s="4"/>
      <c r="CTO11" s="4"/>
      <c r="CTP11" s="4"/>
      <c r="CTQ11" s="4"/>
      <c r="CTR11" s="4"/>
      <c r="CTS11" s="4"/>
      <c r="CTT11" s="4"/>
      <c r="CTU11" s="4"/>
      <c r="CTV11" s="4"/>
      <c r="CTW11" s="4"/>
      <c r="CTX11" s="4"/>
      <c r="CTY11" s="4"/>
      <c r="CTZ11" s="4"/>
      <c r="CUA11" s="4"/>
      <c r="CUB11" s="4"/>
      <c r="CUC11" s="4"/>
      <c r="CUD11" s="4"/>
      <c r="CUE11" s="4"/>
      <c r="CUF11" s="4"/>
      <c r="CUG11" s="4"/>
      <c r="CUH11" s="4"/>
      <c r="CUI11" s="4"/>
      <c r="CUJ11" s="4"/>
      <c r="CUK11" s="4"/>
      <c r="CUL11" s="4"/>
      <c r="CUM11" s="4"/>
      <c r="CUN11" s="4"/>
      <c r="CUO11" s="4"/>
      <c r="CUP11" s="4"/>
      <c r="CUQ11" s="4"/>
      <c r="CUR11" s="4"/>
      <c r="CUS11" s="4"/>
      <c r="CUT11" s="4"/>
      <c r="CUU11" s="4"/>
      <c r="CUV11" s="4"/>
      <c r="CUW11" s="4"/>
      <c r="CUX11" s="4"/>
      <c r="CUY11" s="4"/>
      <c r="CUZ11" s="4"/>
      <c r="CVA11" s="4"/>
      <c r="CVB11" s="4"/>
      <c r="CVC11" s="4"/>
      <c r="CVD11" s="4"/>
      <c r="CVE11" s="4"/>
      <c r="CVF11" s="4"/>
      <c r="CVG11" s="4"/>
      <c r="CVH11" s="4"/>
      <c r="CVI11" s="4"/>
      <c r="CVJ11" s="4"/>
      <c r="CVK11" s="4"/>
      <c r="CVL11" s="4"/>
      <c r="CVM11" s="4"/>
      <c r="CVN11" s="4"/>
      <c r="CVO11" s="4"/>
      <c r="CVP11" s="4"/>
      <c r="CVQ11" s="4"/>
      <c r="CVR11" s="4"/>
      <c r="CVS11" s="4"/>
      <c r="CVT11" s="4"/>
      <c r="CVU11" s="4"/>
      <c r="CVV11" s="4"/>
      <c r="CVW11" s="4"/>
      <c r="CVX11" s="4"/>
      <c r="CVY11" s="4"/>
      <c r="CVZ11" s="4"/>
      <c r="CWA11" s="4"/>
      <c r="CWB11" s="4"/>
      <c r="CWC11" s="4"/>
      <c r="CWD11" s="4"/>
      <c r="CWE11" s="4"/>
      <c r="CWF11" s="4"/>
      <c r="CWG11" s="4"/>
      <c r="CWH11" s="4"/>
      <c r="CWI11" s="4"/>
      <c r="CWJ11" s="4"/>
      <c r="CWK11" s="4"/>
      <c r="CWL11" s="4"/>
      <c r="CWM11" s="4"/>
      <c r="CWN11" s="4"/>
      <c r="CWO11" s="4"/>
      <c r="CWP11" s="4"/>
      <c r="CWQ11" s="4"/>
      <c r="CWR11" s="4"/>
      <c r="CWS11" s="4"/>
      <c r="CWT11" s="4"/>
      <c r="CWU11" s="4"/>
      <c r="CWV11" s="4"/>
      <c r="CWW11" s="4"/>
      <c r="CWX11" s="4"/>
      <c r="CWY11" s="4"/>
      <c r="CWZ11" s="4"/>
      <c r="CXA11" s="4"/>
      <c r="CXB11" s="4"/>
      <c r="CXC11" s="4"/>
      <c r="CXD11" s="4"/>
      <c r="CXE11" s="4"/>
      <c r="CXF11" s="4"/>
      <c r="CXG11" s="4"/>
      <c r="CXH11" s="4"/>
      <c r="CXI11" s="4"/>
      <c r="CXJ11" s="4"/>
      <c r="CXK11" s="4"/>
      <c r="CXL11" s="4"/>
      <c r="CXM11" s="4"/>
      <c r="CXN11" s="4"/>
      <c r="CXO11" s="4"/>
      <c r="CXP11" s="4"/>
      <c r="CXQ11" s="4"/>
      <c r="CXR11" s="4"/>
      <c r="CXS11" s="4"/>
      <c r="CXT11" s="4"/>
      <c r="CXU11" s="4"/>
      <c r="CXV11" s="4"/>
      <c r="CXW11" s="4"/>
      <c r="CXX11" s="4"/>
      <c r="CXY11" s="4"/>
      <c r="CXZ11" s="4"/>
      <c r="CYA11" s="4"/>
      <c r="CYB11" s="4"/>
      <c r="CYC11" s="4"/>
      <c r="CYD11" s="4"/>
      <c r="CYE11" s="4"/>
      <c r="CYF11" s="4"/>
      <c r="CYG11" s="4"/>
      <c r="CYH11" s="4"/>
      <c r="CYI11" s="4"/>
      <c r="CYJ11" s="4"/>
      <c r="CYK11" s="4"/>
      <c r="CYL11" s="4"/>
      <c r="CYM11" s="4"/>
      <c r="CYN11" s="4"/>
      <c r="CYO11" s="4"/>
      <c r="CYP11" s="4"/>
      <c r="CYQ11" s="4"/>
      <c r="CYR11" s="4"/>
      <c r="CYS11" s="4"/>
      <c r="CYT11" s="4"/>
      <c r="CYU11" s="4"/>
      <c r="CYV11" s="4"/>
      <c r="CYW11" s="4"/>
      <c r="CYX11" s="4"/>
      <c r="CYY11" s="4"/>
      <c r="CYZ11" s="4"/>
      <c r="CZA11" s="4"/>
      <c r="CZB11" s="4"/>
      <c r="CZC11" s="4"/>
      <c r="CZD11" s="4"/>
      <c r="CZE11" s="4"/>
      <c r="CZF11" s="4"/>
      <c r="CZG11" s="4"/>
      <c r="CZH11" s="4"/>
      <c r="CZI11" s="4"/>
      <c r="CZJ11" s="4"/>
      <c r="CZK11" s="4"/>
      <c r="CZL11" s="4"/>
      <c r="CZM11" s="4"/>
      <c r="CZN11" s="4"/>
      <c r="CZO11" s="4"/>
      <c r="CZP11" s="4"/>
      <c r="CZQ11" s="4"/>
      <c r="CZR11" s="4"/>
      <c r="CZS11" s="4"/>
      <c r="CZT11" s="4"/>
      <c r="CZU11" s="4"/>
      <c r="CZV11" s="4"/>
      <c r="CZW11" s="4"/>
      <c r="CZX11" s="4"/>
      <c r="CZY11" s="4"/>
      <c r="CZZ11" s="4"/>
      <c r="DAA11" s="4"/>
      <c r="DAB11" s="4"/>
      <c r="DAC11" s="4"/>
      <c r="DAD11" s="4"/>
      <c r="DAE11" s="4"/>
      <c r="DAF11" s="4"/>
      <c r="DAG11" s="4"/>
      <c r="DAH11" s="4"/>
      <c r="DAI11" s="4"/>
      <c r="DAJ11" s="4"/>
      <c r="DAK11" s="4"/>
      <c r="DAL11" s="4"/>
      <c r="DAM11" s="4"/>
      <c r="DAN11" s="4"/>
      <c r="DAO11" s="4"/>
      <c r="DAP11" s="4"/>
      <c r="DAQ11" s="4"/>
      <c r="DAR11" s="4"/>
      <c r="DAS11" s="4"/>
      <c r="DAT11" s="4"/>
      <c r="DAU11" s="4"/>
      <c r="DAV11" s="4"/>
      <c r="DAW11" s="4"/>
      <c r="DAX11" s="4"/>
      <c r="DAY11" s="4"/>
      <c r="DAZ11" s="4"/>
      <c r="DBA11" s="4"/>
      <c r="DBB11" s="4"/>
      <c r="DBC11" s="4"/>
      <c r="DBD11" s="4"/>
      <c r="DBE11" s="4"/>
      <c r="DBF11" s="4"/>
      <c r="DBG11" s="4"/>
      <c r="DBH11" s="4"/>
      <c r="DBI11" s="4"/>
      <c r="DBJ11" s="4"/>
      <c r="DBK11" s="4"/>
      <c r="DBL11" s="4"/>
      <c r="DBM11" s="4"/>
      <c r="DBN11" s="4"/>
      <c r="DBO11" s="4"/>
      <c r="DBP11" s="4"/>
      <c r="DBQ11" s="4"/>
      <c r="DBR11" s="4"/>
      <c r="DBS11" s="4"/>
      <c r="DBT11" s="4"/>
      <c r="DBU11" s="4"/>
      <c r="DBV11" s="4"/>
      <c r="DBW11" s="4"/>
      <c r="DBX11" s="4"/>
      <c r="DBY11" s="4"/>
      <c r="DBZ11" s="4"/>
      <c r="DCA11" s="4"/>
      <c r="DCB11" s="4"/>
      <c r="DCC11" s="4"/>
      <c r="DCD11" s="4"/>
      <c r="DCE11" s="4"/>
      <c r="DCF11" s="4"/>
      <c r="DCG11" s="4"/>
      <c r="DCH11" s="4"/>
      <c r="DCI11" s="4"/>
      <c r="DCJ11" s="4"/>
      <c r="DCK11" s="4"/>
      <c r="DCL11" s="4"/>
      <c r="DCM11" s="4"/>
      <c r="DCN11" s="4"/>
      <c r="DCO11" s="4"/>
      <c r="DCP11" s="4"/>
      <c r="DCQ11" s="4"/>
      <c r="DCR11" s="4"/>
      <c r="DCS11" s="4"/>
      <c r="DCT11" s="4"/>
      <c r="DCU11" s="4"/>
      <c r="DCV11" s="4"/>
      <c r="DCW11" s="4"/>
      <c r="DCX11" s="4"/>
      <c r="DCY11" s="4"/>
      <c r="DCZ11" s="4"/>
      <c r="DDA11" s="4"/>
      <c r="DDB11" s="4"/>
      <c r="DDC11" s="4"/>
      <c r="DDD11" s="4"/>
      <c r="DDE11" s="4"/>
      <c r="DDF11" s="4"/>
      <c r="DDG11" s="4"/>
      <c r="DDH11" s="4"/>
      <c r="DDI11" s="4"/>
      <c r="DDJ11" s="4"/>
      <c r="DDK11" s="4"/>
      <c r="DDL11" s="4"/>
      <c r="DDM11" s="4"/>
      <c r="DDN11" s="4"/>
      <c r="DDO11" s="4"/>
      <c r="DDP11" s="4"/>
      <c r="DDQ11" s="4"/>
      <c r="DDR11" s="4"/>
      <c r="DDS11" s="4"/>
      <c r="DDT11" s="4"/>
      <c r="DDU11" s="4"/>
      <c r="DDV11" s="4"/>
      <c r="DDW11" s="4"/>
      <c r="DDX11" s="4"/>
      <c r="DDY11" s="4"/>
      <c r="DDZ11" s="4"/>
      <c r="DEA11" s="4"/>
      <c r="DEB11" s="4"/>
      <c r="DEC11" s="4"/>
      <c r="DED11" s="4"/>
      <c r="DEE11" s="4"/>
      <c r="DEF11" s="4"/>
      <c r="DEG11" s="4"/>
      <c r="DEH11" s="4"/>
      <c r="DEI11" s="4"/>
      <c r="DEJ11" s="4"/>
      <c r="DEK11" s="4"/>
      <c r="DEL11" s="4"/>
      <c r="DEM11" s="4"/>
      <c r="DEN11" s="4"/>
      <c r="DEO11" s="4"/>
      <c r="DEP11" s="4"/>
      <c r="DEQ11" s="4"/>
      <c r="DER11" s="4"/>
      <c r="DES11" s="4"/>
      <c r="DET11" s="4"/>
      <c r="DEU11" s="4"/>
      <c r="DEV11" s="4"/>
      <c r="DEW11" s="4"/>
      <c r="DEX11" s="4"/>
      <c r="DEY11" s="4"/>
      <c r="DEZ11" s="4"/>
      <c r="DFA11" s="4"/>
      <c r="DFB11" s="4"/>
      <c r="DFC11" s="4"/>
      <c r="DFD11" s="4"/>
      <c r="DFE11" s="4"/>
      <c r="DFF11" s="4"/>
      <c r="DFG11" s="4"/>
      <c r="DFH11" s="4"/>
      <c r="DFI11" s="4"/>
      <c r="DFJ11" s="4"/>
      <c r="DFK11" s="4"/>
      <c r="DFL11" s="4"/>
      <c r="DFM11" s="4"/>
      <c r="DFN11" s="4"/>
      <c r="DFO11" s="4"/>
      <c r="DFP11" s="4"/>
      <c r="DFQ11" s="4"/>
      <c r="DFR11" s="4"/>
      <c r="DFS11" s="4"/>
      <c r="DFT11" s="4"/>
      <c r="DFU11" s="4"/>
      <c r="DFV11" s="4"/>
      <c r="DFW11" s="4"/>
      <c r="DFX11" s="4"/>
      <c r="DFY11" s="4"/>
      <c r="DFZ11" s="4"/>
      <c r="DGA11" s="4"/>
      <c r="DGB11" s="4"/>
      <c r="DGC11" s="4"/>
      <c r="DGD11" s="4"/>
      <c r="DGE11" s="4"/>
      <c r="DGF11" s="4"/>
      <c r="DGG11" s="4"/>
      <c r="DGH11" s="4"/>
      <c r="DGI11" s="4"/>
      <c r="DGJ11" s="4"/>
      <c r="DGK11" s="4"/>
      <c r="DGL11" s="4"/>
      <c r="DGM11" s="4"/>
      <c r="DGN11" s="4"/>
      <c r="DGO11" s="4"/>
      <c r="DGP11" s="4"/>
      <c r="DGQ11" s="4"/>
      <c r="DGR11" s="4"/>
      <c r="DGS11" s="4"/>
      <c r="DGT11" s="4"/>
      <c r="DGU11" s="4"/>
      <c r="DGV11" s="4"/>
      <c r="DGW11" s="4"/>
      <c r="DGX11" s="4"/>
      <c r="DGY11" s="4"/>
      <c r="DGZ11" s="4"/>
      <c r="DHA11" s="4"/>
      <c r="DHB11" s="4"/>
      <c r="DHC11" s="4"/>
      <c r="DHD11" s="4"/>
      <c r="DHE11" s="4"/>
      <c r="DHF11" s="4"/>
      <c r="DHG11" s="4"/>
      <c r="DHH11" s="4"/>
      <c r="DHI11" s="4"/>
      <c r="DHJ11" s="4"/>
      <c r="DHK11" s="4"/>
      <c r="DHL11" s="4"/>
      <c r="DHM11" s="4"/>
      <c r="DHN11" s="4"/>
      <c r="DHO11" s="4"/>
      <c r="DHP11" s="4"/>
      <c r="DHQ11" s="4"/>
      <c r="DHR11" s="4"/>
      <c r="DHS11" s="4"/>
      <c r="DHT11" s="4"/>
      <c r="DHU11" s="4"/>
      <c r="DHV11" s="4"/>
      <c r="DHW11" s="4"/>
      <c r="DHX11" s="4"/>
      <c r="DHY11" s="4"/>
      <c r="DHZ11" s="4"/>
      <c r="DIA11" s="4"/>
      <c r="DIB11" s="4"/>
      <c r="DIC11" s="4"/>
      <c r="DID11" s="4"/>
      <c r="DIE11" s="4"/>
      <c r="DIF11" s="4"/>
      <c r="DIG11" s="4"/>
      <c r="DIH11" s="4"/>
      <c r="DII11" s="4"/>
      <c r="DIJ11" s="4"/>
      <c r="DIK11" s="4"/>
      <c r="DIL11" s="4"/>
      <c r="DIM11" s="4"/>
      <c r="DIN11" s="4"/>
      <c r="DIO11" s="4"/>
      <c r="DIP11" s="4"/>
      <c r="DIQ11" s="4"/>
      <c r="DIR11" s="4"/>
      <c r="DIS11" s="4"/>
      <c r="DIT11" s="4"/>
      <c r="DIU11" s="4"/>
      <c r="DIV11" s="4"/>
      <c r="DIW11" s="4"/>
      <c r="DIX11" s="4"/>
      <c r="DIY11" s="4"/>
      <c r="DIZ11" s="4"/>
      <c r="DJA11" s="4"/>
      <c r="DJB11" s="4"/>
      <c r="DJC11" s="4"/>
      <c r="DJD11" s="4"/>
      <c r="DJE11" s="4"/>
      <c r="DJF11" s="4"/>
      <c r="DJG11" s="4"/>
      <c r="DJH11" s="4"/>
      <c r="DJI11" s="4"/>
      <c r="DJJ11" s="4"/>
      <c r="DJK11" s="4"/>
      <c r="DJL11" s="4"/>
      <c r="DJM11" s="4"/>
      <c r="DJN11" s="4"/>
      <c r="DJO11" s="4"/>
      <c r="DJP11" s="4"/>
      <c r="DJQ11" s="4"/>
      <c r="DJR11" s="4"/>
      <c r="DJS11" s="4"/>
      <c r="DJT11" s="4"/>
      <c r="DJU11" s="4"/>
      <c r="DJV11" s="4"/>
      <c r="DJW11" s="4"/>
      <c r="DJX11" s="4"/>
      <c r="DJY11" s="4"/>
      <c r="DJZ11" s="4"/>
      <c r="DKA11" s="4"/>
      <c r="DKB11" s="4"/>
      <c r="DKC11" s="4"/>
      <c r="DKD11" s="4"/>
      <c r="DKE11" s="4"/>
      <c r="DKF11" s="4"/>
      <c r="DKG11" s="4"/>
      <c r="DKH11" s="4"/>
      <c r="DKI11" s="4"/>
      <c r="DKJ11" s="4"/>
      <c r="DKK11" s="4"/>
      <c r="DKL11" s="4"/>
      <c r="DKM11" s="4"/>
      <c r="DKN11" s="4"/>
      <c r="DKO11" s="4"/>
      <c r="DKP11" s="4"/>
      <c r="DKQ11" s="4"/>
      <c r="DKR11" s="4"/>
      <c r="DKS11" s="4"/>
      <c r="DKT11" s="4"/>
      <c r="DKU11" s="4"/>
      <c r="DKV11" s="4"/>
      <c r="DKW11" s="4"/>
      <c r="DKX11" s="4"/>
      <c r="DKY11" s="4"/>
      <c r="DKZ11" s="4"/>
      <c r="DLA11" s="4"/>
      <c r="DLB11" s="4"/>
      <c r="DLC11" s="4"/>
      <c r="DLD11" s="4"/>
      <c r="DLE11" s="4"/>
      <c r="DLF11" s="4"/>
      <c r="DLG11" s="4"/>
      <c r="DLH11" s="4"/>
      <c r="DLI11" s="4"/>
      <c r="DLJ11" s="4"/>
      <c r="DLK11" s="4"/>
      <c r="DLL11" s="4"/>
      <c r="DLM11" s="4"/>
      <c r="DLN11" s="4"/>
      <c r="DLO11" s="4"/>
      <c r="DLP11" s="4"/>
      <c r="DLQ11" s="4"/>
      <c r="DLR11" s="4"/>
      <c r="DLS11" s="4"/>
      <c r="DLT11" s="4"/>
      <c r="DLU11" s="4"/>
      <c r="DLV11" s="4"/>
      <c r="DLW11" s="4"/>
      <c r="DLX11" s="4"/>
      <c r="DLY11" s="4"/>
      <c r="DLZ11" s="4"/>
      <c r="DMA11" s="4"/>
      <c r="DMB11" s="4"/>
      <c r="DMC11" s="4"/>
      <c r="DMD11" s="4"/>
      <c r="DME11" s="4"/>
      <c r="DMF11" s="4"/>
      <c r="DMG11" s="4"/>
      <c r="DMH11" s="4"/>
      <c r="DMI11" s="4"/>
      <c r="DMJ11" s="4"/>
      <c r="DMK11" s="4"/>
      <c r="DML11" s="4"/>
      <c r="DMM11" s="4"/>
      <c r="DMN11" s="4"/>
      <c r="DMO11" s="4"/>
      <c r="DMP11" s="4"/>
      <c r="DMQ11" s="4"/>
      <c r="DMR11" s="4"/>
      <c r="DMS11" s="4"/>
      <c r="DMT11" s="4"/>
      <c r="DMU11" s="4"/>
      <c r="DMV11" s="4"/>
      <c r="DMW11" s="4"/>
      <c r="DMX11" s="4"/>
      <c r="DMY11" s="4"/>
      <c r="DMZ11" s="4"/>
      <c r="DNA11" s="4"/>
      <c r="DNB11" s="4"/>
      <c r="DNC11" s="4"/>
      <c r="DND11" s="4"/>
      <c r="DNE11" s="4"/>
      <c r="DNF11" s="4"/>
      <c r="DNG11" s="4"/>
      <c r="DNH11" s="4"/>
      <c r="DNI11" s="4"/>
      <c r="DNJ11" s="4"/>
      <c r="DNK11" s="4"/>
      <c r="DNL11" s="4"/>
      <c r="DNM11" s="4"/>
      <c r="DNN11" s="4"/>
      <c r="DNO11" s="4"/>
      <c r="DNP11" s="4"/>
      <c r="DNQ11" s="4"/>
      <c r="DNR11" s="4"/>
      <c r="DNS11" s="4"/>
      <c r="DNT11" s="4"/>
      <c r="DNU11" s="4"/>
      <c r="DNV11" s="4"/>
      <c r="DNW11" s="4"/>
      <c r="DNX11" s="4"/>
      <c r="DNY11" s="4"/>
      <c r="DNZ11" s="4"/>
      <c r="DOA11" s="4"/>
      <c r="DOB11" s="4"/>
      <c r="DOC11" s="4"/>
      <c r="DOD11" s="4"/>
      <c r="DOE11" s="4"/>
      <c r="DOF11" s="4"/>
      <c r="DOG11" s="4"/>
      <c r="DOH11" s="4"/>
      <c r="DOI11" s="4"/>
      <c r="DOJ11" s="4"/>
      <c r="DOK11" s="4"/>
      <c r="DOL11" s="4"/>
      <c r="DOM11" s="4"/>
      <c r="DON11" s="4"/>
      <c r="DOO11" s="4"/>
      <c r="DOP11" s="4"/>
      <c r="DOQ11" s="4"/>
      <c r="DOR11" s="4"/>
      <c r="DOS11" s="4"/>
      <c r="DOT11" s="4"/>
      <c r="DOU11" s="4"/>
      <c r="DOV11" s="4"/>
      <c r="DOW11" s="4"/>
      <c r="DOX11" s="4"/>
      <c r="DOY11" s="4"/>
      <c r="DOZ11" s="4"/>
      <c r="DPA11" s="4"/>
      <c r="DPB11" s="4"/>
      <c r="DPC11" s="4"/>
      <c r="DPD11" s="4"/>
      <c r="DPE11" s="4"/>
      <c r="DPF11" s="4"/>
      <c r="DPG11" s="4"/>
      <c r="DPH11" s="4"/>
      <c r="DPI11" s="4"/>
      <c r="DPJ11" s="4"/>
      <c r="DPK11" s="4"/>
      <c r="DPL11" s="4"/>
      <c r="DPM11" s="4"/>
      <c r="DPN11" s="4"/>
      <c r="DPO11" s="4"/>
      <c r="DPP11" s="4"/>
      <c r="DPQ11" s="4"/>
      <c r="DPR11" s="4"/>
      <c r="DPS11" s="4"/>
      <c r="DPT11" s="4"/>
      <c r="DPU11" s="4"/>
      <c r="DPV11" s="4"/>
      <c r="DPW11" s="4"/>
      <c r="DPX11" s="4"/>
      <c r="DPY11" s="4"/>
      <c r="DPZ11" s="4"/>
      <c r="DQA11" s="4"/>
      <c r="DQB11" s="4"/>
      <c r="DQC11" s="4"/>
      <c r="DQD11" s="4"/>
      <c r="DQE11" s="4"/>
      <c r="DQF11" s="4"/>
      <c r="DQG11" s="4"/>
      <c r="DQH11" s="4"/>
      <c r="DQI11" s="4"/>
      <c r="DQJ11" s="4"/>
      <c r="DQK11" s="4"/>
      <c r="DQL11" s="4"/>
      <c r="DQM11" s="4"/>
      <c r="DQN11" s="4"/>
      <c r="DQO11" s="4"/>
      <c r="DQP11" s="4"/>
      <c r="DQQ11" s="4"/>
      <c r="DQR11" s="4"/>
      <c r="DQS11" s="4"/>
      <c r="DQT11" s="4"/>
      <c r="DQU11" s="4"/>
      <c r="DQV11" s="4"/>
      <c r="DQW11" s="4"/>
      <c r="DQX11" s="4"/>
      <c r="DQY11" s="4"/>
      <c r="DQZ11" s="4"/>
      <c r="DRA11" s="4"/>
      <c r="DRB11" s="4"/>
      <c r="DRC11" s="4"/>
      <c r="DRD11" s="4"/>
      <c r="DRE11" s="4"/>
      <c r="DRF11" s="4"/>
      <c r="DRG11" s="4"/>
      <c r="DRH11" s="4"/>
      <c r="DRI11" s="4"/>
      <c r="DRJ11" s="4"/>
      <c r="DRK11" s="4"/>
      <c r="DRL11" s="4"/>
      <c r="DRM11" s="4"/>
      <c r="DRN11" s="4"/>
      <c r="DRO11" s="4"/>
      <c r="DRP11" s="4"/>
      <c r="DRQ11" s="4"/>
      <c r="DRR11" s="4"/>
      <c r="DRS11" s="4"/>
      <c r="DRT11" s="4"/>
      <c r="DRU11" s="4"/>
      <c r="DRV11" s="4"/>
      <c r="DRW11" s="4"/>
      <c r="DRX11" s="4"/>
      <c r="DRY11" s="4"/>
      <c r="DRZ11" s="4"/>
      <c r="DSA11" s="4"/>
      <c r="DSB11" s="4"/>
      <c r="DSC11" s="4"/>
      <c r="DSD11" s="4"/>
      <c r="DSE11" s="4"/>
      <c r="DSF11" s="4"/>
      <c r="DSG11" s="4"/>
      <c r="DSH11" s="4"/>
      <c r="DSI11" s="4"/>
      <c r="DSJ11" s="4"/>
      <c r="DSK11" s="4"/>
      <c r="DSL11" s="4"/>
      <c r="DSM11" s="4"/>
      <c r="DSN11" s="4"/>
      <c r="DSO11" s="4"/>
      <c r="DSP11" s="4"/>
      <c r="DSQ11" s="4"/>
      <c r="DSR11" s="4"/>
      <c r="DSS11" s="4"/>
      <c r="DST11" s="4"/>
      <c r="DSU11" s="4"/>
      <c r="DSV11" s="4"/>
      <c r="DSW11" s="4"/>
      <c r="DSX11" s="4"/>
      <c r="DSY11" s="4"/>
      <c r="DSZ11" s="4"/>
      <c r="DTA11" s="4"/>
      <c r="DTB11" s="4"/>
      <c r="DTC11" s="4"/>
      <c r="DTD11" s="4"/>
      <c r="DTE11" s="4"/>
      <c r="DTF11" s="4"/>
      <c r="DTG11" s="4"/>
      <c r="DTH11" s="4"/>
      <c r="DTI11" s="4"/>
      <c r="DTJ11" s="4"/>
      <c r="DTK11" s="4"/>
      <c r="DTL11" s="4"/>
      <c r="DTM11" s="4"/>
      <c r="DTN11" s="4"/>
      <c r="DTO11" s="4"/>
      <c r="DTP11" s="4"/>
      <c r="DTQ11" s="4"/>
      <c r="DTR11" s="4"/>
      <c r="DTS11" s="4"/>
      <c r="DTT11" s="4"/>
      <c r="DTU11" s="4"/>
      <c r="DTV11" s="4"/>
      <c r="DTW11" s="4"/>
      <c r="DTX11" s="4"/>
      <c r="DTY11" s="4"/>
      <c r="DTZ11" s="4"/>
      <c r="DUA11" s="4"/>
      <c r="DUB11" s="4"/>
      <c r="DUC11" s="4"/>
      <c r="DUD11" s="4"/>
      <c r="DUE11" s="4"/>
      <c r="DUF11" s="4"/>
      <c r="DUG11" s="4"/>
      <c r="DUH11" s="4"/>
      <c r="DUI11" s="4"/>
      <c r="DUJ11" s="4"/>
      <c r="DUK11" s="4"/>
      <c r="DUL11" s="4"/>
      <c r="DUM11" s="4"/>
      <c r="DUN11" s="4"/>
      <c r="DUO11" s="4"/>
      <c r="DUP11" s="4"/>
      <c r="DUQ11" s="4"/>
      <c r="DUR11" s="4"/>
      <c r="DUS11" s="4"/>
      <c r="DUT11" s="4"/>
      <c r="DUU11" s="4"/>
      <c r="DUV11" s="4"/>
      <c r="DUW11" s="4"/>
      <c r="DUX11" s="4"/>
      <c r="DUY11" s="4"/>
      <c r="DUZ11" s="4"/>
      <c r="DVA11" s="4"/>
      <c r="DVB11" s="4"/>
      <c r="DVC11" s="4"/>
      <c r="DVD11" s="4"/>
      <c r="DVE11" s="4"/>
      <c r="DVF11" s="4"/>
      <c r="DVG11" s="4"/>
      <c r="DVH11" s="4"/>
      <c r="DVI11" s="4"/>
      <c r="DVJ11" s="4"/>
      <c r="DVK11" s="4"/>
      <c r="DVL11" s="4"/>
      <c r="DVM11" s="4"/>
      <c r="DVN11" s="4"/>
      <c r="DVO11" s="4"/>
      <c r="DVP11" s="4"/>
      <c r="DVQ11" s="4"/>
      <c r="DVR11" s="4"/>
      <c r="DVS11" s="4"/>
      <c r="DVT11" s="4"/>
      <c r="DVU11" s="4"/>
      <c r="DVV11" s="4"/>
      <c r="DVW11" s="4"/>
      <c r="DVX11" s="4"/>
      <c r="DVY11" s="4"/>
      <c r="DVZ11" s="4"/>
      <c r="DWA11" s="4"/>
      <c r="DWB11" s="4"/>
      <c r="DWC11" s="4"/>
      <c r="DWD11" s="4"/>
      <c r="DWE11" s="4"/>
      <c r="DWF11" s="4"/>
      <c r="DWG11" s="4"/>
      <c r="DWH11" s="4"/>
      <c r="DWI11" s="4"/>
      <c r="DWJ11" s="4"/>
      <c r="DWK11" s="4"/>
      <c r="DWL11" s="4"/>
      <c r="DWM11" s="4"/>
      <c r="DWN11" s="4"/>
      <c r="DWO11" s="4"/>
      <c r="DWP11" s="4"/>
      <c r="DWQ11" s="4"/>
      <c r="DWR11" s="4"/>
      <c r="DWS11" s="4"/>
      <c r="DWT11" s="4"/>
      <c r="DWU11" s="4"/>
      <c r="DWV11" s="4"/>
      <c r="DWW11" s="4"/>
      <c r="DWX11" s="4"/>
      <c r="DWY11" s="4"/>
      <c r="DWZ11" s="4"/>
      <c r="DXA11" s="4"/>
      <c r="DXB11" s="4"/>
      <c r="DXC11" s="4"/>
      <c r="DXD11" s="4"/>
      <c r="DXE11" s="4"/>
      <c r="DXF11" s="4"/>
      <c r="DXG11" s="4"/>
      <c r="DXH11" s="4"/>
      <c r="DXI11" s="4"/>
      <c r="DXJ11" s="4"/>
      <c r="DXK11" s="4"/>
      <c r="DXL11" s="4"/>
      <c r="DXM11" s="4"/>
      <c r="DXN11" s="4"/>
      <c r="DXO11" s="4"/>
      <c r="DXP11" s="4"/>
      <c r="DXQ11" s="4"/>
      <c r="DXR11" s="4"/>
      <c r="DXS11" s="4"/>
      <c r="DXT11" s="4"/>
      <c r="DXU11" s="4"/>
      <c r="DXV11" s="4"/>
      <c r="DXW11" s="4"/>
      <c r="DXX11" s="4"/>
      <c r="DXY11" s="4"/>
      <c r="DXZ11" s="4"/>
      <c r="DYA11" s="4"/>
      <c r="DYB11" s="4"/>
      <c r="DYC11" s="4"/>
      <c r="DYD11" s="4"/>
      <c r="DYE11" s="4"/>
      <c r="DYF11" s="4"/>
      <c r="DYG11" s="4"/>
      <c r="DYH11" s="4"/>
      <c r="DYI11" s="4"/>
      <c r="DYJ11" s="4"/>
      <c r="DYK11" s="4"/>
      <c r="DYL11" s="4"/>
      <c r="DYM11" s="4"/>
      <c r="DYN11" s="4"/>
      <c r="DYO11" s="4"/>
      <c r="DYP11" s="4"/>
      <c r="DYQ11" s="4"/>
      <c r="DYR11" s="4"/>
      <c r="DYS11" s="4"/>
      <c r="DYT11" s="4"/>
      <c r="DYU11" s="4"/>
      <c r="DYV11" s="4"/>
      <c r="DYW11" s="4"/>
      <c r="DYX11" s="4"/>
      <c r="DYY11" s="4"/>
      <c r="DYZ11" s="4"/>
      <c r="DZA11" s="4"/>
      <c r="DZB11" s="4"/>
      <c r="DZC11" s="4"/>
      <c r="DZD11" s="4"/>
      <c r="DZE11" s="4"/>
      <c r="DZF11" s="4"/>
      <c r="DZG11" s="4"/>
      <c r="DZH11" s="4"/>
      <c r="DZI11" s="4"/>
      <c r="DZJ11" s="4"/>
      <c r="DZK11" s="4"/>
      <c r="DZL11" s="4"/>
      <c r="DZM11" s="4"/>
      <c r="DZN11" s="4"/>
      <c r="DZO11" s="4"/>
      <c r="DZP11" s="4"/>
      <c r="DZQ11" s="4"/>
      <c r="DZR11" s="4"/>
      <c r="DZS11" s="4"/>
      <c r="DZT11" s="4"/>
      <c r="DZU11" s="4"/>
      <c r="DZV11" s="4"/>
      <c r="DZW11" s="4"/>
      <c r="DZX11" s="4"/>
      <c r="DZY11" s="4"/>
      <c r="DZZ11" s="4"/>
      <c r="EAA11" s="4"/>
      <c r="EAB11" s="4"/>
      <c r="EAC11" s="4"/>
      <c r="EAD11" s="4"/>
      <c r="EAE11" s="4"/>
      <c r="EAF11" s="4"/>
      <c r="EAG11" s="4"/>
      <c r="EAH11" s="4"/>
      <c r="EAI11" s="4"/>
      <c r="EAJ11" s="4"/>
      <c r="EAK11" s="4"/>
      <c r="EAL11" s="4"/>
      <c r="EAM11" s="4"/>
      <c r="EAN11" s="4"/>
      <c r="EAO11" s="4"/>
      <c r="EAP11" s="4"/>
      <c r="EAQ11" s="4"/>
      <c r="EAR11" s="4"/>
      <c r="EAS11" s="4"/>
      <c r="EAT11" s="4"/>
      <c r="EAU11" s="4"/>
      <c r="EAV11" s="4"/>
      <c r="EAW11" s="4"/>
      <c r="EAX11" s="4"/>
      <c r="EAY11" s="4"/>
      <c r="EAZ11" s="4"/>
      <c r="EBA11" s="4"/>
      <c r="EBB11" s="4"/>
      <c r="EBC11" s="4"/>
      <c r="EBD11" s="4"/>
      <c r="EBE11" s="4"/>
      <c r="EBF11" s="4"/>
      <c r="EBG11" s="4"/>
      <c r="EBH11" s="4"/>
      <c r="EBI11" s="4"/>
      <c r="EBJ11" s="4"/>
      <c r="EBK11" s="4"/>
      <c r="EBL11" s="4"/>
      <c r="EBM11" s="4"/>
      <c r="EBN11" s="4"/>
      <c r="EBO11" s="4"/>
      <c r="EBP11" s="4"/>
      <c r="EBQ11" s="4"/>
      <c r="EBR11" s="4"/>
      <c r="EBS11" s="4"/>
      <c r="EBT11" s="4"/>
      <c r="EBU11" s="4"/>
      <c r="EBV11" s="4"/>
      <c r="EBW11" s="4"/>
      <c r="EBX11" s="4"/>
      <c r="EBY11" s="4"/>
      <c r="EBZ11" s="4"/>
      <c r="ECA11" s="4"/>
      <c r="ECB11" s="4"/>
      <c r="ECC11" s="4"/>
      <c r="ECD11" s="4"/>
      <c r="ECE11" s="4"/>
      <c r="ECF11" s="4"/>
      <c r="ECG11" s="4"/>
      <c r="ECH11" s="4"/>
      <c r="ECI11" s="4"/>
      <c r="ECJ11" s="4"/>
      <c r="ECK11" s="4"/>
      <c r="ECL11" s="4"/>
      <c r="ECM11" s="4"/>
      <c r="ECN11" s="4"/>
      <c r="ECO11" s="4"/>
      <c r="ECP11" s="4"/>
      <c r="ECQ11" s="4"/>
      <c r="ECR11" s="4"/>
      <c r="ECS11" s="4"/>
      <c r="ECT11" s="4"/>
      <c r="ECU11" s="4"/>
      <c r="ECV11" s="4"/>
      <c r="ECW11" s="4"/>
      <c r="ECX11" s="4"/>
      <c r="ECY11" s="4"/>
      <c r="ECZ11" s="4"/>
      <c r="EDA11" s="4"/>
      <c r="EDB11" s="4"/>
      <c r="EDC11" s="4"/>
      <c r="EDD11" s="4"/>
      <c r="EDE11" s="4"/>
      <c r="EDF11" s="4"/>
      <c r="EDG11" s="4"/>
      <c r="EDH11" s="4"/>
      <c r="EDI11" s="4"/>
      <c r="EDJ11" s="4"/>
      <c r="EDK11" s="4"/>
      <c r="EDL11" s="4"/>
      <c r="EDM11" s="4"/>
      <c r="EDN11" s="4"/>
      <c r="EDO11" s="4"/>
      <c r="EDP11" s="4"/>
      <c r="EDQ11" s="4"/>
      <c r="EDR11" s="4"/>
      <c r="EDS11" s="4"/>
      <c r="EDT11" s="4"/>
      <c r="EDU11" s="4"/>
      <c r="EDV11" s="4"/>
      <c r="EDW11" s="4"/>
      <c r="EDX11" s="4"/>
      <c r="EDY11" s="4"/>
      <c r="EDZ11" s="4"/>
      <c r="EEA11" s="4"/>
      <c r="EEB11" s="4"/>
      <c r="EEC11" s="4"/>
      <c r="EED11" s="4"/>
      <c r="EEE11" s="4"/>
      <c r="EEF11" s="4"/>
      <c r="EEG11" s="4"/>
      <c r="EEH11" s="4"/>
      <c r="EEI11" s="4"/>
      <c r="EEJ11" s="4"/>
      <c r="EEK11" s="4"/>
      <c r="EEL11" s="4"/>
      <c r="EEM11" s="4"/>
      <c r="EEN11" s="4"/>
      <c r="EEO11" s="4"/>
      <c r="EEP11" s="4"/>
      <c r="EEQ11" s="4"/>
      <c r="EER11" s="4"/>
      <c r="EES11" s="4"/>
      <c r="EET11" s="4"/>
      <c r="EEU11" s="4"/>
      <c r="EEV11" s="4"/>
      <c r="EEW11" s="4"/>
      <c r="EEX11" s="4"/>
      <c r="EEY11" s="4"/>
      <c r="EEZ11" s="4"/>
      <c r="EFA11" s="4"/>
      <c r="EFB11" s="4"/>
      <c r="EFC11" s="4"/>
      <c r="EFD11" s="4"/>
      <c r="EFE11" s="4"/>
      <c r="EFF11" s="4"/>
      <c r="EFG11" s="4"/>
      <c r="EFH11" s="4"/>
      <c r="EFI11" s="4"/>
      <c r="EFJ11" s="4"/>
      <c r="EFK11" s="4"/>
      <c r="EFL11" s="4"/>
      <c r="EFM11" s="4"/>
      <c r="EFN11" s="4"/>
      <c r="EFO11" s="4"/>
      <c r="EFP11" s="4"/>
      <c r="EFQ11" s="4"/>
      <c r="EFR11" s="4"/>
      <c r="EFS11" s="4"/>
      <c r="EFT11" s="4"/>
      <c r="EFU11" s="4"/>
      <c r="EFV11" s="4"/>
      <c r="EFW11" s="4"/>
      <c r="EFX11" s="4"/>
      <c r="EFY11" s="4"/>
      <c r="EFZ11" s="4"/>
      <c r="EGA11" s="4"/>
      <c r="EGB11" s="4"/>
      <c r="EGC11" s="4"/>
      <c r="EGD11" s="4"/>
      <c r="EGE11" s="4"/>
      <c r="EGF11" s="4"/>
      <c r="EGG11" s="4"/>
      <c r="EGH11" s="4"/>
      <c r="EGI11" s="4"/>
      <c r="EGJ11" s="4"/>
      <c r="EGK11" s="4"/>
      <c r="EGL11" s="4"/>
      <c r="EGM11" s="4"/>
      <c r="EGN11" s="4"/>
      <c r="EGO11" s="4"/>
      <c r="EGP11" s="4"/>
      <c r="EGQ11" s="4"/>
      <c r="EGR11" s="4"/>
      <c r="EGS11" s="4"/>
      <c r="EGT11" s="4"/>
      <c r="EGU11" s="4"/>
      <c r="EGV11" s="4"/>
      <c r="EGW11" s="4"/>
      <c r="EGX11" s="4"/>
      <c r="EGY11" s="4"/>
      <c r="EGZ11" s="4"/>
      <c r="EHA11" s="4"/>
      <c r="EHB11" s="4"/>
      <c r="EHC11" s="4"/>
      <c r="EHD11" s="4"/>
      <c r="EHE11" s="4"/>
      <c r="EHF11" s="4"/>
      <c r="EHG11" s="4"/>
      <c r="EHH11" s="4"/>
      <c r="EHI11" s="4"/>
      <c r="EHJ11" s="4"/>
      <c r="EHK11" s="4"/>
      <c r="EHL11" s="4"/>
      <c r="EHM11" s="4"/>
      <c r="EHN11" s="4"/>
      <c r="EHO11" s="4"/>
      <c r="EHP11" s="4"/>
      <c r="EHQ11" s="4"/>
      <c r="EHR11" s="4"/>
      <c r="EHS11" s="4"/>
      <c r="EHT11" s="4"/>
      <c r="EHU11" s="4"/>
      <c r="EHV11" s="4"/>
      <c r="EHW11" s="4"/>
      <c r="EHX11" s="4"/>
      <c r="EHY11" s="4"/>
      <c r="EHZ11" s="4"/>
      <c r="EIA11" s="4"/>
      <c r="EIB11" s="4"/>
      <c r="EIC11" s="4"/>
      <c r="EID11" s="4"/>
      <c r="EIE11" s="4"/>
      <c r="EIF11" s="4"/>
      <c r="EIG11" s="4"/>
      <c r="EIH11" s="4"/>
      <c r="EII11" s="4"/>
      <c r="EIJ11" s="4"/>
      <c r="EIK11" s="4"/>
      <c r="EIL11" s="4"/>
      <c r="EIM11" s="4"/>
      <c r="EIN11" s="4"/>
      <c r="EIO11" s="4"/>
      <c r="EIP11" s="4"/>
      <c r="EIQ11" s="4"/>
      <c r="EIR11" s="4"/>
      <c r="EIS11" s="4"/>
      <c r="EIT11" s="4"/>
      <c r="EIU11" s="4"/>
      <c r="EIV11" s="4"/>
      <c r="EIW11" s="4"/>
      <c r="EIX11" s="4"/>
      <c r="EIY11" s="4"/>
      <c r="EIZ11" s="4"/>
      <c r="EJA11" s="4"/>
      <c r="EJB11" s="4"/>
      <c r="EJC11" s="4"/>
      <c r="EJD11" s="4"/>
      <c r="EJE11" s="4"/>
      <c r="EJF11" s="4"/>
      <c r="EJG11" s="4"/>
      <c r="EJH11" s="4"/>
      <c r="EJI11" s="4"/>
      <c r="EJJ11" s="4"/>
      <c r="EJK11" s="4"/>
      <c r="EJL11" s="4"/>
      <c r="EJM11" s="4"/>
      <c r="EJN11" s="4"/>
      <c r="EJO11" s="4"/>
      <c r="EJP11" s="4"/>
      <c r="EJQ11" s="4"/>
      <c r="EJR11" s="4"/>
      <c r="EJS11" s="4"/>
      <c r="EJT11" s="4"/>
      <c r="EJU11" s="4"/>
      <c r="EJV11" s="4"/>
      <c r="EJW11" s="4"/>
      <c r="EJX11" s="4"/>
      <c r="EJY11" s="4"/>
      <c r="EJZ11" s="4"/>
      <c r="EKA11" s="4"/>
      <c r="EKB11" s="4"/>
      <c r="EKC11" s="4"/>
      <c r="EKD11" s="4"/>
      <c r="EKE11" s="4"/>
      <c r="EKF11" s="4"/>
      <c r="EKG11" s="4"/>
      <c r="EKH11" s="4"/>
      <c r="EKI11" s="4"/>
      <c r="EKJ11" s="4"/>
      <c r="EKK11" s="4"/>
      <c r="EKL11" s="4"/>
      <c r="EKM11" s="4"/>
      <c r="EKN11" s="4"/>
      <c r="EKO11" s="4"/>
      <c r="EKP11" s="4"/>
      <c r="EKQ11" s="4"/>
      <c r="EKR11" s="4"/>
      <c r="EKS11" s="4"/>
      <c r="EKT11" s="4"/>
      <c r="EKU11" s="4"/>
      <c r="EKV11" s="4"/>
      <c r="EKW11" s="4"/>
      <c r="EKX11" s="4"/>
      <c r="EKY11" s="4"/>
      <c r="EKZ11" s="4"/>
      <c r="ELA11" s="4"/>
      <c r="ELB11" s="4"/>
      <c r="ELC11" s="4"/>
      <c r="ELD11" s="4"/>
      <c r="ELE11" s="4"/>
      <c r="ELF11" s="4"/>
      <c r="ELG11" s="4"/>
      <c r="ELH11" s="4"/>
      <c r="ELI11" s="4"/>
      <c r="ELJ11" s="4"/>
      <c r="ELK11" s="4"/>
      <c r="ELL11" s="4"/>
      <c r="ELM11" s="4"/>
      <c r="ELN11" s="4"/>
      <c r="ELO11" s="4"/>
      <c r="ELP11" s="4"/>
      <c r="ELQ11" s="4"/>
      <c r="ELR11" s="4"/>
      <c r="ELS11" s="4"/>
      <c r="ELT11" s="4"/>
      <c r="ELU11" s="4"/>
      <c r="ELV11" s="4"/>
      <c r="ELW11" s="4"/>
      <c r="ELX11" s="4"/>
      <c r="ELY11" s="4"/>
      <c r="ELZ11" s="4"/>
      <c r="EMA11" s="4"/>
      <c r="EMB11" s="4"/>
      <c r="EMC11" s="4"/>
      <c r="EMD11" s="4"/>
      <c r="EME11" s="4"/>
      <c r="EMF11" s="4"/>
      <c r="EMG11" s="4"/>
      <c r="EMH11" s="4"/>
      <c r="EMI11" s="4"/>
      <c r="EMJ11" s="4"/>
      <c r="EMK11" s="4"/>
      <c r="EML11" s="4"/>
      <c r="EMM11" s="4"/>
      <c r="EMN11" s="4"/>
      <c r="EMO11" s="4"/>
      <c r="EMP11" s="4"/>
      <c r="EMQ11" s="4"/>
      <c r="EMR11" s="4"/>
      <c r="EMS11" s="4"/>
      <c r="EMT11" s="4"/>
      <c r="EMU11" s="4"/>
      <c r="EMV11" s="4"/>
      <c r="EMW11" s="4"/>
      <c r="EMX11" s="4"/>
      <c r="EMY11" s="4"/>
      <c r="EMZ11" s="4"/>
      <c r="ENA11" s="4"/>
      <c r="ENB11" s="4"/>
      <c r="ENC11" s="4"/>
      <c r="END11" s="4"/>
      <c r="ENE11" s="4"/>
      <c r="ENF11" s="4"/>
      <c r="ENG11" s="4"/>
      <c r="ENH11" s="4"/>
      <c r="ENI11" s="4"/>
      <c r="ENJ11" s="4"/>
      <c r="ENK11" s="4"/>
      <c r="ENL11" s="4"/>
      <c r="ENM11" s="4"/>
      <c r="ENN11" s="4"/>
      <c r="ENO11" s="4"/>
      <c r="ENP11" s="4"/>
      <c r="ENQ11" s="4"/>
      <c r="ENR11" s="4"/>
      <c r="ENS11" s="4"/>
      <c r="ENT11" s="4"/>
      <c r="ENU11" s="4"/>
      <c r="ENV11" s="4"/>
      <c r="ENW11" s="4"/>
      <c r="ENX11" s="4"/>
      <c r="ENY11" s="4"/>
      <c r="ENZ11" s="4"/>
      <c r="EOA11" s="4"/>
      <c r="EOB11" s="4"/>
      <c r="EOC11" s="4"/>
      <c r="EOD11" s="4"/>
      <c r="EOE11" s="4"/>
      <c r="EOF11" s="4"/>
      <c r="EOG11" s="4"/>
      <c r="EOH11" s="4"/>
      <c r="EOI11" s="4"/>
      <c r="EOJ11" s="4"/>
      <c r="EOK11" s="4"/>
      <c r="EOL11" s="4"/>
      <c r="EOM11" s="4"/>
      <c r="EON11" s="4"/>
      <c r="EOO11" s="4"/>
      <c r="EOP11" s="4"/>
      <c r="EOQ11" s="4"/>
      <c r="EOR11" s="4"/>
      <c r="EOS11" s="4"/>
      <c r="EOT11" s="4"/>
      <c r="EOU11" s="4"/>
      <c r="EOV11" s="4"/>
      <c r="EOW11" s="4"/>
      <c r="EOX11" s="4"/>
      <c r="EOY11" s="4"/>
      <c r="EOZ11" s="4"/>
      <c r="EPA11" s="4"/>
      <c r="EPB11" s="4"/>
      <c r="EPC11" s="4"/>
      <c r="EPD11" s="4"/>
      <c r="EPE11" s="4"/>
      <c r="EPF11" s="4"/>
      <c r="EPG11" s="4"/>
      <c r="EPH11" s="4"/>
      <c r="EPI11" s="4"/>
      <c r="EPJ11" s="4"/>
      <c r="EPK11" s="4"/>
      <c r="EPL11" s="4"/>
      <c r="EPM11" s="4"/>
      <c r="EPN11" s="4"/>
      <c r="EPO11" s="4"/>
      <c r="EPP11" s="4"/>
      <c r="EPQ11" s="4"/>
      <c r="EPR11" s="4"/>
      <c r="EPS11" s="4"/>
      <c r="EPT11" s="4"/>
      <c r="EPU11" s="4"/>
      <c r="EPV11" s="4"/>
      <c r="EPW11" s="4"/>
      <c r="EPX11" s="4"/>
      <c r="EPY11" s="4"/>
      <c r="EPZ11" s="4"/>
      <c r="EQA11" s="4"/>
      <c r="EQB11" s="4"/>
      <c r="EQC11" s="4"/>
      <c r="EQD11" s="4"/>
      <c r="EQE11" s="4"/>
      <c r="EQF11" s="4"/>
      <c r="EQG11" s="4"/>
      <c r="EQH11" s="4"/>
      <c r="EQI11" s="4"/>
      <c r="EQJ11" s="4"/>
      <c r="EQK11" s="4"/>
      <c r="EQL11" s="4"/>
      <c r="EQM11" s="4"/>
      <c r="EQN11" s="4"/>
      <c r="EQO11" s="4"/>
      <c r="EQP11" s="4"/>
      <c r="EQQ11" s="4"/>
      <c r="EQR11" s="4"/>
      <c r="EQS11" s="4"/>
      <c r="EQT11" s="4"/>
      <c r="EQU11" s="4"/>
      <c r="EQV11" s="4"/>
      <c r="EQW11" s="4"/>
      <c r="EQX11" s="4"/>
      <c r="EQY11" s="4"/>
      <c r="EQZ11" s="4"/>
      <c r="ERA11" s="4"/>
      <c r="ERB11" s="4"/>
      <c r="ERC11" s="4"/>
      <c r="ERD11" s="4"/>
      <c r="ERE11" s="4"/>
      <c r="ERF11" s="4"/>
      <c r="ERG11" s="4"/>
      <c r="ERH11" s="4"/>
      <c r="ERI11" s="4"/>
      <c r="ERJ11" s="4"/>
      <c r="ERK11" s="4"/>
      <c r="ERL11" s="4"/>
      <c r="ERM11" s="4"/>
      <c r="ERN11" s="4"/>
      <c r="ERO11" s="4"/>
      <c r="ERP11" s="4"/>
      <c r="ERQ11" s="4"/>
      <c r="ERR11" s="4"/>
      <c r="ERS11" s="4"/>
      <c r="ERT11" s="4"/>
      <c r="ERU11" s="4"/>
      <c r="ERV11" s="4"/>
      <c r="ERW11" s="4"/>
      <c r="ERX11" s="4"/>
      <c r="ERY11" s="4"/>
      <c r="ERZ11" s="4"/>
      <c r="ESA11" s="4"/>
      <c r="ESB11" s="4"/>
      <c r="ESC11" s="4"/>
      <c r="ESD11" s="4"/>
      <c r="ESE11" s="4"/>
      <c r="ESF11" s="4"/>
      <c r="ESG11" s="4"/>
      <c r="ESH11" s="4"/>
      <c r="ESI11" s="4"/>
      <c r="ESJ11" s="4"/>
      <c r="ESK11" s="4"/>
      <c r="ESL11" s="4"/>
      <c r="ESM11" s="4"/>
      <c r="ESN11" s="4"/>
      <c r="ESO11" s="4"/>
      <c r="ESP11" s="4"/>
      <c r="ESQ11" s="4"/>
      <c r="ESR11" s="4"/>
      <c r="ESS11" s="4"/>
      <c r="EST11" s="4"/>
      <c r="ESU11" s="4"/>
      <c r="ESV11" s="4"/>
      <c r="ESW11" s="4"/>
      <c r="ESX11" s="4"/>
      <c r="ESY11" s="4"/>
      <c r="ESZ11" s="4"/>
      <c r="ETA11" s="4"/>
      <c r="ETB11" s="4"/>
      <c r="ETC11" s="4"/>
      <c r="ETD11" s="4"/>
      <c r="ETE11" s="4"/>
      <c r="ETF11" s="4"/>
      <c r="ETG11" s="4"/>
      <c r="ETH11" s="4"/>
      <c r="ETI11" s="4"/>
      <c r="ETJ11" s="4"/>
      <c r="ETK11" s="4"/>
      <c r="ETL11" s="4"/>
      <c r="ETM11" s="4"/>
      <c r="ETN11" s="4"/>
      <c r="ETO11" s="4"/>
      <c r="ETP11" s="4"/>
      <c r="ETQ11" s="4"/>
      <c r="ETR11" s="4"/>
      <c r="ETS11" s="4"/>
      <c r="ETT11" s="4"/>
      <c r="ETU11" s="4"/>
      <c r="ETV11" s="4"/>
      <c r="ETW11" s="4"/>
      <c r="ETX11" s="4"/>
      <c r="ETY11" s="4"/>
      <c r="ETZ11" s="4"/>
      <c r="EUA11" s="4"/>
      <c r="EUB11" s="4"/>
      <c r="EUC11" s="4"/>
      <c r="EUD11" s="4"/>
      <c r="EUE11" s="4"/>
      <c r="EUF11" s="4"/>
      <c r="EUG11" s="4"/>
      <c r="EUH11" s="4"/>
      <c r="EUI11" s="4"/>
      <c r="EUJ11" s="4"/>
      <c r="EUK11" s="4"/>
      <c r="EUL11" s="4"/>
      <c r="EUM11" s="4"/>
      <c r="EUN11" s="4"/>
      <c r="EUO11" s="4"/>
      <c r="EUP11" s="4"/>
      <c r="EUQ11" s="4"/>
      <c r="EUR11" s="4"/>
      <c r="EUS11" s="4"/>
      <c r="EUT11" s="4"/>
      <c r="EUU11" s="4"/>
      <c r="EUV11" s="4"/>
      <c r="EUW11" s="4"/>
      <c r="EUX11" s="4"/>
      <c r="EUY11" s="4"/>
      <c r="EUZ11" s="4"/>
      <c r="EVA11" s="4"/>
      <c r="EVB11" s="4"/>
      <c r="EVC11" s="4"/>
      <c r="EVD11" s="4"/>
      <c r="EVE11" s="4"/>
      <c r="EVF11" s="4"/>
      <c r="EVG11" s="4"/>
      <c r="EVH11" s="4"/>
      <c r="EVI11" s="4"/>
      <c r="EVJ11" s="4"/>
      <c r="EVK11" s="4"/>
      <c r="EVL11" s="4"/>
      <c r="EVM11" s="4"/>
      <c r="EVN11" s="4"/>
      <c r="EVO11" s="4"/>
      <c r="EVP11" s="4"/>
      <c r="EVQ11" s="4"/>
      <c r="EVR11" s="4"/>
      <c r="EVS11" s="4"/>
      <c r="EVT11" s="4"/>
      <c r="EVU11" s="4"/>
      <c r="EVV11" s="4"/>
      <c r="EVW11" s="4"/>
      <c r="EVX11" s="4"/>
      <c r="EVY11" s="4"/>
      <c r="EVZ11" s="4"/>
      <c r="EWA11" s="4"/>
      <c r="EWB11" s="4"/>
      <c r="EWC11" s="4"/>
      <c r="EWD11" s="4"/>
      <c r="EWE11" s="4"/>
      <c r="EWF11" s="4"/>
      <c r="EWG11" s="4"/>
      <c r="EWH11" s="4"/>
      <c r="EWI11" s="4"/>
      <c r="EWJ11" s="4"/>
      <c r="EWK11" s="4"/>
      <c r="EWL11" s="4"/>
      <c r="EWM11" s="4"/>
      <c r="EWN11" s="4"/>
      <c r="EWO11" s="4"/>
      <c r="EWP11" s="4"/>
      <c r="EWQ11" s="4"/>
      <c r="EWR11" s="4"/>
      <c r="EWS11" s="4"/>
      <c r="EWT11" s="4"/>
      <c r="EWU11" s="4"/>
      <c r="EWV11" s="4"/>
      <c r="EWW11" s="4"/>
      <c r="EWX11" s="4"/>
      <c r="EWY11" s="4"/>
      <c r="EWZ11" s="4"/>
      <c r="EXA11" s="4"/>
      <c r="EXB11" s="4"/>
      <c r="EXC11" s="4"/>
      <c r="EXD11" s="4"/>
      <c r="EXE11" s="4"/>
      <c r="EXF11" s="4"/>
      <c r="EXG11" s="4"/>
      <c r="EXH11" s="4"/>
      <c r="EXI11" s="4"/>
      <c r="EXJ11" s="4"/>
      <c r="EXK11" s="4"/>
      <c r="EXL11" s="4"/>
      <c r="EXM11" s="4"/>
      <c r="EXN11" s="4"/>
      <c r="EXO11" s="4"/>
      <c r="EXP11" s="4"/>
      <c r="EXQ11" s="4"/>
      <c r="EXR11" s="4"/>
      <c r="EXS11" s="4"/>
      <c r="EXT11" s="4"/>
      <c r="EXU11" s="4"/>
      <c r="EXV11" s="4"/>
      <c r="EXW11" s="4"/>
      <c r="EXX11" s="4"/>
      <c r="EXY11" s="4"/>
      <c r="EXZ11" s="4"/>
      <c r="EYA11" s="4"/>
      <c r="EYB11" s="4"/>
      <c r="EYC11" s="4"/>
      <c r="EYD11" s="4"/>
      <c r="EYE11" s="4"/>
      <c r="EYF11" s="4"/>
      <c r="EYG11" s="4"/>
      <c r="EYH11" s="4"/>
      <c r="EYI11" s="4"/>
      <c r="EYJ11" s="4"/>
      <c r="EYK11" s="4"/>
      <c r="EYL11" s="4"/>
      <c r="EYM11" s="4"/>
      <c r="EYN11" s="4"/>
      <c r="EYO11" s="4"/>
      <c r="EYP11" s="4"/>
      <c r="EYQ11" s="4"/>
      <c r="EYR11" s="4"/>
      <c r="EYS11" s="4"/>
      <c r="EYT11" s="4"/>
      <c r="EYU11" s="4"/>
      <c r="EYV11" s="4"/>
      <c r="EYW11" s="4"/>
      <c r="EYX11" s="4"/>
      <c r="EYY11" s="4"/>
      <c r="EYZ11" s="4"/>
      <c r="EZA11" s="4"/>
      <c r="EZB11" s="4"/>
      <c r="EZC11" s="4"/>
      <c r="EZD11" s="4"/>
      <c r="EZE11" s="4"/>
      <c r="EZF11" s="4"/>
      <c r="EZG11" s="4"/>
      <c r="EZH11" s="4"/>
      <c r="EZI11" s="4"/>
      <c r="EZJ11" s="4"/>
      <c r="EZK11" s="4"/>
      <c r="EZL11" s="4"/>
      <c r="EZM11" s="4"/>
      <c r="EZN11" s="4"/>
      <c r="EZO11" s="4"/>
      <c r="EZP11" s="4"/>
      <c r="EZQ11" s="4"/>
      <c r="EZR11" s="4"/>
      <c r="EZS11" s="4"/>
      <c r="EZT11" s="4"/>
      <c r="EZU11" s="4"/>
      <c r="EZV11" s="4"/>
      <c r="EZW11" s="4"/>
      <c r="EZX11" s="4"/>
      <c r="EZY11" s="4"/>
      <c r="EZZ11" s="4"/>
      <c r="FAA11" s="4"/>
      <c r="FAB11" s="4"/>
      <c r="FAC11" s="4"/>
      <c r="FAD11" s="4"/>
      <c r="FAE11" s="4"/>
      <c r="FAF11" s="4"/>
      <c r="FAG11" s="4"/>
      <c r="FAH11" s="4"/>
      <c r="FAI11" s="4"/>
      <c r="FAJ11" s="4"/>
      <c r="FAK11" s="4"/>
      <c r="FAL11" s="4"/>
      <c r="FAM11" s="4"/>
      <c r="FAN11" s="4"/>
      <c r="FAO11" s="4"/>
      <c r="FAP11" s="4"/>
      <c r="FAQ11" s="4"/>
      <c r="FAR11" s="4"/>
      <c r="FAS11" s="4"/>
      <c r="FAT11" s="4"/>
      <c r="FAU11" s="4"/>
      <c r="FAV11" s="4"/>
      <c r="FAW11" s="4"/>
      <c r="FAX11" s="4"/>
      <c r="FAY11" s="4"/>
      <c r="FAZ11" s="4"/>
      <c r="FBA11" s="4"/>
      <c r="FBB11" s="4"/>
      <c r="FBC11" s="4"/>
      <c r="FBD11" s="4"/>
      <c r="FBE11" s="4"/>
      <c r="FBF11" s="4"/>
      <c r="FBG11" s="4"/>
      <c r="FBH11" s="4"/>
      <c r="FBI11" s="4"/>
      <c r="FBJ11" s="4"/>
      <c r="FBK11" s="4"/>
      <c r="FBL11" s="4"/>
      <c r="FBM11" s="4"/>
      <c r="FBN11" s="4"/>
      <c r="FBO11" s="4"/>
      <c r="FBP11" s="4"/>
      <c r="FBQ11" s="4"/>
      <c r="FBR11" s="4"/>
      <c r="FBS11" s="4"/>
      <c r="FBT11" s="4"/>
      <c r="FBU11" s="4"/>
      <c r="FBV11" s="4"/>
      <c r="FBW11" s="4"/>
      <c r="FBX11" s="4"/>
      <c r="FBY11" s="4"/>
      <c r="FBZ11" s="4"/>
      <c r="FCA11" s="4"/>
      <c r="FCB11" s="4"/>
      <c r="FCC11" s="4"/>
      <c r="FCD11" s="4"/>
      <c r="FCE11" s="4"/>
      <c r="FCF11" s="4"/>
      <c r="FCG11" s="4"/>
      <c r="FCH11" s="4"/>
      <c r="FCI11" s="4"/>
      <c r="FCJ11" s="4"/>
      <c r="FCK11" s="4"/>
      <c r="FCL11" s="4"/>
      <c r="FCM11" s="4"/>
      <c r="FCN11" s="4"/>
      <c r="FCO11" s="4"/>
      <c r="FCP11" s="4"/>
      <c r="FCQ11" s="4"/>
      <c r="FCR11" s="4"/>
      <c r="FCS11" s="4"/>
      <c r="FCT11" s="4"/>
      <c r="FCU11" s="4"/>
      <c r="FCV11" s="4"/>
      <c r="FCW11" s="4"/>
      <c r="FCX11" s="4"/>
      <c r="FCY11" s="4"/>
      <c r="FCZ11" s="4"/>
      <c r="FDA11" s="4"/>
      <c r="FDB11" s="4"/>
      <c r="FDC11" s="4"/>
      <c r="FDD11" s="4"/>
      <c r="FDE11" s="4"/>
      <c r="FDF11" s="4"/>
      <c r="FDG11" s="4"/>
      <c r="FDH11" s="4"/>
      <c r="FDI11" s="4"/>
      <c r="FDJ11" s="4"/>
      <c r="FDK11" s="4"/>
      <c r="FDL11" s="4"/>
      <c r="FDM11" s="4"/>
      <c r="FDN11" s="4"/>
      <c r="FDO11" s="4"/>
      <c r="FDP11" s="4"/>
      <c r="FDQ11" s="4"/>
      <c r="FDR11" s="4"/>
      <c r="FDS11" s="4"/>
      <c r="FDT11" s="4"/>
      <c r="FDU11" s="4"/>
      <c r="FDV11" s="4"/>
      <c r="FDW11" s="4"/>
      <c r="FDX11" s="4"/>
      <c r="FDY11" s="4"/>
      <c r="FDZ11" s="4"/>
      <c r="FEA11" s="4"/>
      <c r="FEB11" s="4"/>
      <c r="FEC11" s="4"/>
      <c r="FED11" s="4"/>
      <c r="FEE11" s="4"/>
      <c r="FEF11" s="4"/>
      <c r="FEG11" s="4"/>
      <c r="FEH11" s="4"/>
      <c r="FEI11" s="4"/>
      <c r="FEJ11" s="4"/>
      <c r="FEK11" s="4"/>
      <c r="FEL11" s="4"/>
      <c r="FEM11" s="4"/>
      <c r="FEN11" s="4"/>
      <c r="FEO11" s="4"/>
      <c r="FEP11" s="4"/>
      <c r="FEQ11" s="4"/>
      <c r="FER11" s="4"/>
      <c r="FES11" s="4"/>
      <c r="FET11" s="4"/>
      <c r="FEU11" s="4"/>
      <c r="FEV11" s="4"/>
      <c r="FEW11" s="4"/>
      <c r="FEX11" s="4"/>
      <c r="FEY11" s="4"/>
      <c r="FEZ11" s="4"/>
      <c r="FFA11" s="4"/>
      <c r="FFB11" s="4"/>
      <c r="FFC11" s="4"/>
      <c r="FFD11" s="4"/>
      <c r="FFE11" s="4"/>
      <c r="FFF11" s="4"/>
      <c r="FFG11" s="4"/>
      <c r="FFH11" s="4"/>
      <c r="FFI11" s="4"/>
      <c r="FFJ11" s="4"/>
      <c r="FFK11" s="4"/>
      <c r="FFL11" s="4"/>
      <c r="FFM11" s="4"/>
      <c r="FFN11" s="4"/>
      <c r="FFO11" s="4"/>
      <c r="FFP11" s="4"/>
      <c r="FFQ11" s="4"/>
      <c r="FFR11" s="4"/>
      <c r="FFS11" s="4"/>
      <c r="FFT11" s="4"/>
      <c r="FFU11" s="4"/>
      <c r="FFV11" s="4"/>
      <c r="FFW11" s="4"/>
      <c r="FFX11" s="4"/>
      <c r="FFY11" s="4"/>
      <c r="FFZ11" s="4"/>
      <c r="FGA11" s="4"/>
      <c r="FGB11" s="4"/>
      <c r="FGC11" s="4"/>
      <c r="FGD11" s="4"/>
      <c r="FGE11" s="4"/>
      <c r="FGF11" s="4"/>
      <c r="FGG11" s="4"/>
      <c r="FGH11" s="4"/>
      <c r="FGI11" s="4"/>
      <c r="FGJ11" s="4"/>
      <c r="FGK11" s="4"/>
      <c r="FGL11" s="4"/>
      <c r="FGM11" s="4"/>
      <c r="FGN11" s="4"/>
      <c r="FGO11" s="4"/>
      <c r="FGP11" s="4"/>
      <c r="FGQ11" s="4"/>
      <c r="FGR11" s="4"/>
      <c r="FGS11" s="4"/>
      <c r="FGT11" s="4"/>
      <c r="FGU11" s="4"/>
      <c r="FGV11" s="4"/>
      <c r="FGW11" s="4"/>
      <c r="FGX11" s="4"/>
      <c r="FGY11" s="4"/>
      <c r="FGZ11" s="4"/>
      <c r="FHA11" s="4"/>
      <c r="FHB11" s="4"/>
      <c r="FHC11" s="4"/>
      <c r="FHD11" s="4"/>
      <c r="FHE11" s="4"/>
      <c r="FHF11" s="4"/>
      <c r="FHG11" s="4"/>
      <c r="FHH11" s="4"/>
      <c r="FHI11" s="4"/>
      <c r="FHJ11" s="4"/>
      <c r="FHK11" s="4"/>
      <c r="FHL11" s="4"/>
      <c r="FHM11" s="4"/>
      <c r="FHN11" s="4"/>
      <c r="FHO11" s="4"/>
      <c r="FHP11" s="4"/>
      <c r="FHQ11" s="4"/>
      <c r="FHR11" s="4"/>
      <c r="FHS11" s="4"/>
      <c r="FHT11" s="4"/>
      <c r="FHU11" s="4"/>
      <c r="FHV11" s="4"/>
      <c r="FHW11" s="4"/>
      <c r="FHX11" s="4"/>
      <c r="FHY11" s="4"/>
      <c r="FHZ11" s="4"/>
      <c r="FIA11" s="4"/>
      <c r="FIB11" s="4"/>
      <c r="FIC11" s="4"/>
      <c r="FID11" s="4"/>
      <c r="FIE11" s="4"/>
      <c r="FIF11" s="4"/>
      <c r="FIG11" s="4"/>
      <c r="FIH11" s="4"/>
      <c r="FII11" s="4"/>
      <c r="FIJ11" s="4"/>
      <c r="FIK11" s="4"/>
      <c r="FIL11" s="4"/>
      <c r="FIM11" s="4"/>
      <c r="FIN11" s="4"/>
      <c r="FIO11" s="4"/>
      <c r="FIP11" s="4"/>
      <c r="FIQ11" s="4"/>
      <c r="FIR11" s="4"/>
      <c r="FIS11" s="4"/>
      <c r="FIT11" s="4"/>
      <c r="FIU11" s="4"/>
      <c r="FIV11" s="4"/>
      <c r="FIW11" s="4"/>
      <c r="FIX11" s="4"/>
      <c r="FIY11" s="4"/>
      <c r="FIZ11" s="4"/>
      <c r="FJA11" s="4"/>
      <c r="FJB11" s="4"/>
      <c r="FJC11" s="4"/>
      <c r="FJD11" s="4"/>
      <c r="FJE11" s="4"/>
      <c r="FJF11" s="4"/>
      <c r="FJG11" s="4"/>
      <c r="FJH11" s="4"/>
      <c r="FJI11" s="4"/>
      <c r="FJJ11" s="4"/>
      <c r="FJK11" s="4"/>
      <c r="FJL11" s="4"/>
      <c r="FJM11" s="4"/>
      <c r="FJN11" s="4"/>
      <c r="FJO11" s="4"/>
      <c r="FJP11" s="4"/>
      <c r="FJQ11" s="4"/>
      <c r="FJR11" s="4"/>
      <c r="FJS11" s="4"/>
      <c r="FJT11" s="4"/>
      <c r="FJU11" s="4"/>
      <c r="FJV11" s="4"/>
      <c r="FJW11" s="4"/>
      <c r="FJX11" s="4"/>
      <c r="FJY11" s="4"/>
      <c r="FJZ11" s="4"/>
      <c r="FKA11" s="4"/>
      <c r="FKB11" s="4"/>
      <c r="FKC11" s="4"/>
      <c r="FKD11" s="4"/>
      <c r="FKE11" s="4"/>
      <c r="FKF11" s="4"/>
      <c r="FKG11" s="4"/>
      <c r="FKH11" s="4"/>
      <c r="FKI11" s="4"/>
      <c r="FKJ11" s="4"/>
      <c r="FKK11" s="4"/>
      <c r="FKL11" s="4"/>
      <c r="FKM11" s="4"/>
      <c r="FKN11" s="4"/>
      <c r="FKO11" s="4"/>
      <c r="FKP11" s="4"/>
      <c r="FKQ11" s="4"/>
      <c r="FKR11" s="4"/>
      <c r="FKS11" s="4"/>
      <c r="FKT11" s="4"/>
      <c r="FKU11" s="4"/>
      <c r="FKV11" s="4"/>
      <c r="FKW11" s="4"/>
      <c r="FKX11" s="4"/>
      <c r="FKY11" s="4"/>
      <c r="FKZ11" s="4"/>
      <c r="FLA11" s="4"/>
      <c r="FLB11" s="4"/>
      <c r="FLC11" s="4"/>
      <c r="FLD11" s="4"/>
      <c r="FLE11" s="4"/>
      <c r="FLF11" s="4"/>
      <c r="FLG11" s="4"/>
      <c r="FLH11" s="4"/>
      <c r="FLI11" s="4"/>
      <c r="FLJ11" s="4"/>
      <c r="FLK11" s="4"/>
      <c r="FLL11" s="4"/>
      <c r="FLM11" s="4"/>
      <c r="FLN11" s="4"/>
      <c r="FLO11" s="4"/>
      <c r="FLP11" s="4"/>
      <c r="FLQ11" s="4"/>
      <c r="FLR11" s="4"/>
      <c r="FLS11" s="4"/>
      <c r="FLT11" s="4"/>
      <c r="FLU11" s="4"/>
      <c r="FLV11" s="4"/>
      <c r="FLW11" s="4"/>
      <c r="FLX11" s="4"/>
      <c r="FLY11" s="4"/>
      <c r="FLZ11" s="4"/>
      <c r="FMA11" s="4"/>
      <c r="FMB11" s="4"/>
      <c r="FMC11" s="4"/>
      <c r="FMD11" s="4"/>
      <c r="FME11" s="4"/>
      <c r="FMF11" s="4"/>
      <c r="FMG11" s="4"/>
      <c r="FMH11" s="4"/>
      <c r="FMI11" s="4"/>
      <c r="FMJ11" s="4"/>
      <c r="FMK11" s="4"/>
      <c r="FML11" s="4"/>
      <c r="FMM11" s="4"/>
      <c r="FMN11" s="4"/>
      <c r="FMO11" s="4"/>
      <c r="FMP11" s="4"/>
      <c r="FMQ11" s="4"/>
      <c r="FMR11" s="4"/>
      <c r="FMS11" s="4"/>
      <c r="FMT11" s="4"/>
      <c r="FMU11" s="4"/>
      <c r="FMV11" s="4"/>
      <c r="FMW11" s="4"/>
      <c r="FMX11" s="4"/>
      <c r="FMY11" s="4"/>
      <c r="FMZ11" s="4"/>
      <c r="FNA11" s="4"/>
      <c r="FNB11" s="4"/>
      <c r="FNC11" s="4"/>
      <c r="FND11" s="4"/>
      <c r="FNE11" s="4"/>
      <c r="FNF11" s="4"/>
      <c r="FNG11" s="4"/>
      <c r="FNH11" s="4"/>
      <c r="FNI11" s="4"/>
      <c r="FNJ11" s="4"/>
      <c r="FNK11" s="4"/>
      <c r="FNL11" s="4"/>
      <c r="FNM11" s="4"/>
      <c r="FNN11" s="4"/>
      <c r="FNO11" s="4"/>
      <c r="FNP11" s="4"/>
      <c r="FNQ11" s="4"/>
      <c r="FNR11" s="4"/>
      <c r="FNS11" s="4"/>
      <c r="FNT11" s="4"/>
      <c r="FNU11" s="4"/>
      <c r="FNV11" s="4"/>
      <c r="FNW11" s="4"/>
      <c r="FNX11" s="4"/>
      <c r="FNY11" s="4"/>
      <c r="FNZ11" s="4"/>
      <c r="FOA11" s="4"/>
      <c r="FOB11" s="4"/>
      <c r="FOC11" s="4"/>
      <c r="FOD11" s="4"/>
      <c r="FOE11" s="4"/>
      <c r="FOF11" s="4"/>
      <c r="FOG11" s="4"/>
      <c r="FOH11" s="4"/>
      <c r="FOI11" s="4"/>
      <c r="FOJ11" s="4"/>
      <c r="FOK11" s="4"/>
      <c r="FOL11" s="4"/>
      <c r="FOM11" s="4"/>
      <c r="FON11" s="4"/>
      <c r="FOO11" s="4"/>
      <c r="FOP11" s="4"/>
      <c r="FOQ11" s="4"/>
      <c r="FOR11" s="4"/>
      <c r="FOS11" s="4"/>
      <c r="FOT11" s="4"/>
      <c r="FOU11" s="4"/>
      <c r="FOV11" s="4"/>
      <c r="FOW11" s="4"/>
      <c r="FOX11" s="4"/>
      <c r="FOY11" s="4"/>
      <c r="FOZ11" s="4"/>
      <c r="FPA11" s="4"/>
      <c r="FPB11" s="4"/>
      <c r="FPC11" s="4"/>
      <c r="FPD11" s="4"/>
      <c r="FPE11" s="4"/>
      <c r="FPF11" s="4"/>
      <c r="FPG11" s="4"/>
      <c r="FPH11" s="4"/>
      <c r="FPI11" s="4"/>
      <c r="FPJ11" s="4"/>
      <c r="FPK11" s="4"/>
      <c r="FPL11" s="4"/>
      <c r="FPM11" s="4"/>
      <c r="FPN11" s="4"/>
      <c r="FPO11" s="4"/>
      <c r="FPP11" s="4"/>
      <c r="FPQ11" s="4"/>
      <c r="FPR11" s="4"/>
      <c r="FPS11" s="4"/>
      <c r="FPT11" s="4"/>
      <c r="FPU11" s="4"/>
      <c r="FPV11" s="4"/>
      <c r="FPW11" s="4"/>
      <c r="FPX11" s="4"/>
      <c r="FPY11" s="4"/>
      <c r="FPZ11" s="4"/>
      <c r="FQA11" s="4"/>
      <c r="FQB11" s="4"/>
      <c r="FQC11" s="4"/>
      <c r="FQD11" s="4"/>
      <c r="FQE11" s="4"/>
      <c r="FQF11" s="4"/>
      <c r="FQG11" s="4"/>
      <c r="FQH11" s="4"/>
      <c r="FQI11" s="4"/>
      <c r="FQJ11" s="4"/>
      <c r="FQK11" s="4"/>
      <c r="FQL11" s="4"/>
      <c r="FQM11" s="4"/>
      <c r="FQN11" s="4"/>
      <c r="FQO11" s="4"/>
      <c r="FQP11" s="4"/>
      <c r="FQQ11" s="4"/>
      <c r="FQR11" s="4"/>
      <c r="FQS11" s="4"/>
      <c r="FQT11" s="4"/>
      <c r="FQU11" s="4"/>
      <c r="FQV11" s="4"/>
      <c r="FQW11" s="4"/>
      <c r="FQX11" s="4"/>
      <c r="FQY11" s="4"/>
      <c r="FQZ11" s="4"/>
      <c r="FRA11" s="4"/>
      <c r="FRB11" s="4"/>
      <c r="FRC11" s="4"/>
      <c r="FRD11" s="4"/>
      <c r="FRE11" s="4"/>
      <c r="FRF11" s="4"/>
      <c r="FRG11" s="4"/>
      <c r="FRH11" s="4"/>
      <c r="FRI11" s="4"/>
      <c r="FRJ11" s="4"/>
      <c r="FRK11" s="4"/>
      <c r="FRL11" s="4"/>
      <c r="FRM11" s="4"/>
      <c r="FRN11" s="4"/>
      <c r="FRO11" s="4"/>
      <c r="FRP11" s="4"/>
      <c r="FRQ11" s="4"/>
      <c r="FRR11" s="4"/>
      <c r="FRS11" s="4"/>
      <c r="FRT11" s="4"/>
      <c r="FRU11" s="4"/>
      <c r="FRV11" s="4"/>
      <c r="FRW11" s="4"/>
      <c r="FRX11" s="4"/>
      <c r="FRY11" s="4"/>
      <c r="FRZ11" s="4"/>
      <c r="FSA11" s="4"/>
      <c r="FSB11" s="4"/>
      <c r="FSC11" s="4"/>
      <c r="FSD11" s="4"/>
      <c r="FSE11" s="4"/>
      <c r="FSF11" s="4"/>
      <c r="FSG11" s="4"/>
      <c r="FSH11" s="4"/>
      <c r="FSI11" s="4"/>
      <c r="FSJ11" s="4"/>
      <c r="FSK11" s="4"/>
      <c r="FSL11" s="4"/>
      <c r="FSM11" s="4"/>
      <c r="FSN11" s="4"/>
      <c r="FSO11" s="4"/>
      <c r="FSP11" s="4"/>
      <c r="FSQ11" s="4"/>
      <c r="FSR11" s="4"/>
      <c r="FSS11" s="4"/>
      <c r="FST11" s="4"/>
      <c r="FSU11" s="4"/>
      <c r="FSV11" s="4"/>
      <c r="FSW11" s="4"/>
      <c r="FSX11" s="4"/>
      <c r="FSY11" s="4"/>
      <c r="FSZ11" s="4"/>
      <c r="FTA11" s="4"/>
      <c r="FTB11" s="4"/>
      <c r="FTC11" s="4"/>
      <c r="FTD11" s="4"/>
      <c r="FTE11" s="4"/>
      <c r="FTF11" s="4"/>
      <c r="FTG11" s="4"/>
      <c r="FTH11" s="4"/>
      <c r="FTI11" s="4"/>
      <c r="FTJ11" s="4"/>
      <c r="FTK11" s="4"/>
      <c r="FTL11" s="4"/>
      <c r="FTM11" s="4"/>
      <c r="FTN11" s="4"/>
      <c r="FTO11" s="4"/>
      <c r="FTP11" s="4"/>
      <c r="FTQ11" s="4"/>
      <c r="FTR11" s="4"/>
      <c r="FTS11" s="4"/>
      <c r="FTT11" s="4"/>
      <c r="FTU11" s="4"/>
      <c r="FTV11" s="4"/>
      <c r="FTW11" s="4"/>
      <c r="FTX11" s="4"/>
      <c r="FTY11" s="4"/>
      <c r="FTZ11" s="4"/>
      <c r="FUA11" s="4"/>
      <c r="FUB11" s="4"/>
      <c r="FUC11" s="4"/>
      <c r="FUD11" s="4"/>
      <c r="FUE11" s="4"/>
      <c r="FUF11" s="4"/>
      <c r="FUG11" s="4"/>
      <c r="FUH11" s="4"/>
      <c r="FUI11" s="4"/>
      <c r="FUJ11" s="4"/>
      <c r="FUK11" s="4"/>
      <c r="FUL11" s="4"/>
      <c r="FUM11" s="4"/>
      <c r="FUN11" s="4"/>
      <c r="FUO11" s="4"/>
      <c r="FUP11" s="4"/>
      <c r="FUQ11" s="4"/>
      <c r="FUR11" s="4"/>
      <c r="FUS11" s="4"/>
      <c r="FUT11" s="4"/>
      <c r="FUU11" s="4"/>
      <c r="FUV11" s="4"/>
      <c r="FUW11" s="4"/>
      <c r="FUX11" s="4"/>
      <c r="FUY11" s="4"/>
      <c r="FUZ11" s="4"/>
      <c r="FVA11" s="4"/>
      <c r="FVB11" s="4"/>
      <c r="FVC11" s="4"/>
      <c r="FVD11" s="4"/>
      <c r="FVE11" s="4"/>
      <c r="FVF11" s="4"/>
      <c r="FVG11" s="4"/>
      <c r="FVH11" s="4"/>
      <c r="FVI11" s="4"/>
      <c r="FVJ11" s="4"/>
      <c r="FVK11" s="4"/>
      <c r="FVL11" s="4"/>
      <c r="FVM11" s="4"/>
      <c r="FVN11" s="4"/>
      <c r="FVO11" s="4"/>
      <c r="FVP11" s="4"/>
      <c r="FVQ11" s="4"/>
      <c r="FVR11" s="4"/>
      <c r="FVS11" s="4"/>
      <c r="FVT11" s="4"/>
      <c r="FVU11" s="4"/>
      <c r="FVV11" s="4"/>
      <c r="FVW11" s="4"/>
      <c r="FVX11" s="4"/>
      <c r="FVY11" s="4"/>
      <c r="FVZ11" s="4"/>
      <c r="FWA11" s="4"/>
      <c r="FWB11" s="4"/>
      <c r="FWC11" s="4"/>
      <c r="FWD11" s="4"/>
      <c r="FWE11" s="4"/>
      <c r="FWF11" s="4"/>
      <c r="FWG11" s="4"/>
      <c r="FWH11" s="4"/>
      <c r="FWI11" s="4"/>
      <c r="FWJ11" s="4"/>
      <c r="FWK11" s="4"/>
      <c r="FWL11" s="4"/>
      <c r="FWM11" s="4"/>
      <c r="FWN11" s="4"/>
      <c r="FWO11" s="4"/>
      <c r="FWP11" s="4"/>
      <c r="FWQ11" s="4"/>
      <c r="FWR11" s="4"/>
      <c r="FWS11" s="4"/>
      <c r="FWT11" s="4"/>
      <c r="FWU11" s="4"/>
      <c r="FWV11" s="4"/>
      <c r="FWW11" s="4"/>
      <c r="FWX11" s="4"/>
      <c r="FWY11" s="4"/>
      <c r="FWZ11" s="4"/>
      <c r="FXA11" s="4"/>
      <c r="FXB11" s="4"/>
      <c r="FXC11" s="4"/>
      <c r="FXD11" s="4"/>
      <c r="FXE11" s="4"/>
      <c r="FXF11" s="4"/>
      <c r="FXG11" s="4"/>
      <c r="FXH11" s="4"/>
      <c r="FXI11" s="4"/>
      <c r="FXJ11" s="4"/>
      <c r="FXK11" s="4"/>
      <c r="FXL11" s="4"/>
      <c r="FXM11" s="4"/>
      <c r="FXN11" s="4"/>
      <c r="FXO11" s="4"/>
      <c r="FXP11" s="4"/>
      <c r="FXQ11" s="4"/>
      <c r="FXR11" s="4"/>
      <c r="FXS11" s="4"/>
      <c r="FXT11" s="4"/>
      <c r="FXU11" s="4"/>
      <c r="FXV11" s="4"/>
      <c r="FXW11" s="4"/>
      <c r="FXX11" s="4"/>
      <c r="FXY11" s="4"/>
      <c r="FXZ11" s="4"/>
      <c r="FYA11" s="4"/>
      <c r="FYB11" s="4"/>
      <c r="FYC11" s="4"/>
      <c r="FYD11" s="4"/>
      <c r="FYE11" s="4"/>
      <c r="FYF11" s="4"/>
      <c r="FYG11" s="4"/>
      <c r="FYH11" s="4"/>
      <c r="FYI11" s="4"/>
      <c r="FYJ11" s="4"/>
      <c r="FYK11" s="4"/>
      <c r="FYL11" s="4"/>
      <c r="FYM11" s="4"/>
      <c r="FYN11" s="4"/>
      <c r="FYO11" s="4"/>
      <c r="FYP11" s="4"/>
      <c r="FYQ11" s="4"/>
      <c r="FYR11" s="4"/>
      <c r="FYS11" s="4"/>
      <c r="FYT11" s="4"/>
      <c r="FYU11" s="4"/>
      <c r="FYV11" s="4"/>
      <c r="FYW11" s="4"/>
      <c r="FYX11" s="4"/>
      <c r="FYY11" s="4"/>
      <c r="FYZ11" s="4"/>
      <c r="FZA11" s="4"/>
      <c r="FZB11" s="4"/>
      <c r="FZC11" s="4"/>
      <c r="FZD11" s="4"/>
      <c r="FZE11" s="4"/>
      <c r="FZF11" s="4"/>
      <c r="FZG11" s="4"/>
      <c r="FZH11" s="4"/>
      <c r="FZI11" s="4"/>
      <c r="FZJ11" s="4"/>
      <c r="FZK11" s="4"/>
      <c r="FZL11" s="4"/>
      <c r="FZM11" s="4"/>
      <c r="FZN11" s="4"/>
      <c r="FZO11" s="4"/>
      <c r="FZP11" s="4"/>
      <c r="FZQ11" s="4"/>
      <c r="FZR11" s="4"/>
      <c r="FZS11" s="4"/>
      <c r="FZT11" s="4"/>
      <c r="FZU11" s="4"/>
      <c r="FZV11" s="4"/>
      <c r="FZW11" s="4"/>
      <c r="FZX11" s="4"/>
      <c r="FZY11" s="4"/>
      <c r="FZZ11" s="4"/>
      <c r="GAA11" s="4"/>
      <c r="GAB11" s="4"/>
      <c r="GAC11" s="4"/>
      <c r="GAD11" s="4"/>
      <c r="GAE11" s="4"/>
      <c r="GAF11" s="4"/>
      <c r="GAG11" s="4"/>
      <c r="GAH11" s="4"/>
      <c r="GAI11" s="4"/>
      <c r="GAJ11" s="4"/>
      <c r="GAK11" s="4"/>
      <c r="GAL11" s="4"/>
      <c r="GAM11" s="4"/>
      <c r="GAN11" s="4"/>
      <c r="GAO11" s="4"/>
      <c r="GAP11" s="4"/>
      <c r="GAQ11" s="4"/>
      <c r="GAR11" s="4"/>
      <c r="GAS11" s="4"/>
      <c r="GAT11" s="4"/>
      <c r="GAU11" s="4"/>
      <c r="GAV11" s="4"/>
      <c r="GAW11" s="4"/>
      <c r="GAX11" s="4"/>
      <c r="GAY11" s="4"/>
      <c r="GAZ11" s="4"/>
      <c r="GBA11" s="4"/>
      <c r="GBB11" s="4"/>
      <c r="GBC11" s="4"/>
      <c r="GBD11" s="4"/>
      <c r="GBE11" s="4"/>
      <c r="GBF11" s="4"/>
      <c r="GBG11" s="4"/>
      <c r="GBH11" s="4"/>
      <c r="GBI11" s="4"/>
      <c r="GBJ11" s="4"/>
      <c r="GBK11" s="4"/>
      <c r="GBL11" s="4"/>
      <c r="GBM11" s="4"/>
      <c r="GBN11" s="4"/>
      <c r="GBO11" s="4"/>
      <c r="GBP11" s="4"/>
      <c r="GBQ11" s="4"/>
      <c r="GBR11" s="4"/>
      <c r="GBS11" s="4"/>
      <c r="GBT11" s="4"/>
      <c r="GBU11" s="4"/>
      <c r="GBV11" s="4"/>
      <c r="GBW11" s="4"/>
      <c r="GBX11" s="4"/>
      <c r="GBY11" s="4"/>
      <c r="GBZ11" s="4"/>
      <c r="GCA11" s="4"/>
      <c r="GCB11" s="4"/>
      <c r="GCC11" s="4"/>
      <c r="GCD11" s="4"/>
      <c r="GCE11" s="4"/>
      <c r="GCF11" s="4"/>
      <c r="GCG11" s="4"/>
      <c r="GCH11" s="4"/>
      <c r="GCI11" s="4"/>
      <c r="GCJ11" s="4"/>
      <c r="GCK11" s="4"/>
      <c r="GCL11" s="4"/>
      <c r="GCM11" s="4"/>
      <c r="GCN11" s="4"/>
      <c r="GCO11" s="4"/>
      <c r="GCP11" s="4"/>
      <c r="GCQ11" s="4"/>
      <c r="GCR11" s="4"/>
      <c r="GCS11" s="4"/>
      <c r="GCT11" s="4"/>
      <c r="GCU11" s="4"/>
      <c r="GCV11" s="4"/>
      <c r="GCW11" s="4"/>
      <c r="GCX11" s="4"/>
      <c r="GCY11" s="4"/>
      <c r="GCZ11" s="4"/>
      <c r="GDA11" s="4"/>
      <c r="GDB11" s="4"/>
      <c r="GDC11" s="4"/>
      <c r="GDD11" s="4"/>
      <c r="GDE11" s="4"/>
      <c r="GDF11" s="4"/>
      <c r="GDG11" s="4"/>
      <c r="GDH11" s="4"/>
      <c r="GDI11" s="4"/>
      <c r="GDJ11" s="4"/>
      <c r="GDK11" s="4"/>
      <c r="GDL11" s="4"/>
      <c r="GDM11" s="4"/>
      <c r="GDN11" s="4"/>
      <c r="GDO11" s="4"/>
      <c r="GDP11" s="4"/>
      <c r="GDQ11" s="4"/>
      <c r="GDR11" s="4"/>
      <c r="GDS11" s="4"/>
      <c r="GDT11" s="4"/>
      <c r="GDU11" s="4"/>
      <c r="GDV11" s="4"/>
      <c r="GDW11" s="4"/>
      <c r="GDX11" s="4"/>
      <c r="GDY11" s="4"/>
      <c r="GDZ11" s="4"/>
      <c r="GEA11" s="4"/>
      <c r="GEB11" s="4"/>
      <c r="GEC11" s="4"/>
      <c r="GED11" s="4"/>
      <c r="GEE11" s="4"/>
      <c r="GEF11" s="4"/>
      <c r="GEG11" s="4"/>
      <c r="GEH11" s="4"/>
      <c r="GEI11" s="4"/>
      <c r="GEJ11" s="4"/>
      <c r="GEK11" s="4"/>
      <c r="GEL11" s="4"/>
      <c r="GEM11" s="4"/>
      <c r="GEN11" s="4"/>
      <c r="GEO11" s="4"/>
      <c r="GEP11" s="4"/>
      <c r="GEQ11" s="4"/>
      <c r="GER11" s="4"/>
      <c r="GES11" s="4"/>
      <c r="GET11" s="4"/>
      <c r="GEU11" s="4"/>
      <c r="GEV11" s="4"/>
      <c r="GEW11" s="4"/>
      <c r="GEX11" s="4"/>
      <c r="GEY11" s="4"/>
      <c r="GEZ11" s="4"/>
      <c r="GFA11" s="4"/>
      <c r="GFB11" s="4"/>
      <c r="GFC11" s="4"/>
      <c r="GFD11" s="4"/>
      <c r="GFE11" s="4"/>
      <c r="GFF11" s="4"/>
      <c r="GFG11" s="4"/>
      <c r="GFH11" s="4"/>
      <c r="GFI11" s="4"/>
      <c r="GFJ11" s="4"/>
      <c r="GFK11" s="4"/>
      <c r="GFL11" s="4"/>
      <c r="GFM11" s="4"/>
      <c r="GFN11" s="4"/>
      <c r="GFO11" s="4"/>
      <c r="GFP11" s="4"/>
      <c r="GFQ11" s="4"/>
      <c r="GFR11" s="4"/>
      <c r="GFS11" s="4"/>
      <c r="GFT11" s="4"/>
      <c r="GFU11" s="4"/>
      <c r="GFV11" s="4"/>
      <c r="GFW11" s="4"/>
      <c r="GFX11" s="4"/>
      <c r="GFY11" s="4"/>
      <c r="GFZ11" s="4"/>
      <c r="GGA11" s="4"/>
      <c r="GGB11" s="4"/>
      <c r="GGC11" s="4"/>
      <c r="GGD11" s="4"/>
      <c r="GGE11" s="4"/>
      <c r="GGF11" s="4"/>
      <c r="GGG11" s="4"/>
      <c r="GGH11" s="4"/>
      <c r="GGI11" s="4"/>
      <c r="GGJ11" s="4"/>
      <c r="GGK11" s="4"/>
      <c r="GGL11" s="4"/>
      <c r="GGM11" s="4"/>
      <c r="GGN11" s="4"/>
      <c r="GGO11" s="4"/>
      <c r="GGP11" s="4"/>
      <c r="GGQ11" s="4"/>
      <c r="GGR11" s="4"/>
      <c r="GGS11" s="4"/>
      <c r="GGT11" s="4"/>
      <c r="GGU11" s="4"/>
      <c r="GGV11" s="4"/>
      <c r="GGW11" s="4"/>
      <c r="GGX11" s="4"/>
      <c r="GGY11" s="4"/>
      <c r="GGZ11" s="4"/>
      <c r="GHA11" s="4"/>
      <c r="GHB11" s="4"/>
      <c r="GHC11" s="4"/>
      <c r="GHD11" s="4"/>
      <c r="GHE11" s="4"/>
      <c r="GHF11" s="4"/>
      <c r="GHG11" s="4"/>
      <c r="GHH11" s="4"/>
      <c r="GHI11" s="4"/>
      <c r="GHJ11" s="4"/>
      <c r="GHK11" s="4"/>
      <c r="GHL11" s="4"/>
      <c r="GHM11" s="4"/>
      <c r="GHN11" s="4"/>
      <c r="GHO11" s="4"/>
      <c r="GHP11" s="4"/>
      <c r="GHQ11" s="4"/>
      <c r="GHR11" s="4"/>
      <c r="GHS11" s="4"/>
      <c r="GHT11" s="4"/>
      <c r="GHU11" s="4"/>
      <c r="GHV11" s="4"/>
      <c r="GHW11" s="4"/>
      <c r="GHX11" s="4"/>
      <c r="GHY11" s="4"/>
      <c r="GHZ11" s="4"/>
      <c r="GIA11" s="4"/>
      <c r="GIB11" s="4"/>
      <c r="GIC11" s="4"/>
      <c r="GID11" s="4"/>
      <c r="GIE11" s="4"/>
      <c r="GIF11" s="4"/>
      <c r="GIG11" s="4"/>
      <c r="GIH11" s="4"/>
      <c r="GII11" s="4"/>
      <c r="GIJ11" s="4"/>
      <c r="GIK11" s="4"/>
      <c r="GIL11" s="4"/>
      <c r="GIM11" s="4"/>
      <c r="GIN11" s="4"/>
      <c r="GIO11" s="4"/>
      <c r="GIP11" s="4"/>
      <c r="GIQ11" s="4"/>
      <c r="GIR11" s="4"/>
      <c r="GIS11" s="4"/>
      <c r="GIT11" s="4"/>
      <c r="GIU11" s="4"/>
      <c r="GIV11" s="4"/>
      <c r="GIW11" s="4"/>
      <c r="GIX11" s="4"/>
      <c r="GIY11" s="4"/>
      <c r="GIZ11" s="4"/>
      <c r="GJA11" s="4"/>
      <c r="GJB11" s="4"/>
      <c r="GJC11" s="4"/>
      <c r="GJD11" s="4"/>
      <c r="GJE11" s="4"/>
      <c r="GJF11" s="4"/>
      <c r="GJG11" s="4"/>
      <c r="GJH11" s="4"/>
      <c r="GJI11" s="4"/>
      <c r="GJJ11" s="4"/>
      <c r="GJK11" s="4"/>
      <c r="GJL11" s="4"/>
      <c r="GJM11" s="4"/>
      <c r="GJN11" s="4"/>
      <c r="GJO11" s="4"/>
      <c r="GJP11" s="4"/>
      <c r="GJQ11" s="4"/>
      <c r="GJR11" s="4"/>
      <c r="GJS11" s="4"/>
      <c r="GJT11" s="4"/>
      <c r="GJU11" s="4"/>
      <c r="GJV11" s="4"/>
      <c r="GJW11" s="4"/>
      <c r="GJX11" s="4"/>
      <c r="GJY11" s="4"/>
      <c r="GJZ11" s="4"/>
      <c r="GKA11" s="4"/>
      <c r="GKB11" s="4"/>
      <c r="GKC11" s="4"/>
      <c r="GKD11" s="4"/>
      <c r="GKE11" s="4"/>
      <c r="GKF11" s="4"/>
      <c r="GKG11" s="4"/>
      <c r="GKH11" s="4"/>
      <c r="GKI11" s="4"/>
      <c r="GKJ11" s="4"/>
      <c r="GKK11" s="4"/>
      <c r="GKL11" s="4"/>
      <c r="GKM11" s="4"/>
      <c r="GKN11" s="4"/>
      <c r="GKO11" s="4"/>
      <c r="GKP11" s="4"/>
      <c r="GKQ11" s="4"/>
      <c r="GKR11" s="4"/>
      <c r="GKS11" s="4"/>
      <c r="GKT11" s="4"/>
      <c r="GKU11" s="4"/>
      <c r="GKV11" s="4"/>
      <c r="GKW11" s="4"/>
      <c r="GKX11" s="4"/>
      <c r="GKY11" s="4"/>
      <c r="GKZ11" s="4"/>
      <c r="GLA11" s="4"/>
      <c r="GLB11" s="4"/>
      <c r="GLC11" s="4"/>
      <c r="GLD11" s="4"/>
      <c r="GLE11" s="4"/>
      <c r="GLF11" s="4"/>
      <c r="GLG11" s="4"/>
      <c r="GLH11" s="4"/>
      <c r="GLI11" s="4"/>
      <c r="GLJ11" s="4"/>
      <c r="GLK11" s="4"/>
      <c r="GLL11" s="4"/>
      <c r="GLM11" s="4"/>
      <c r="GLN11" s="4"/>
      <c r="GLO11" s="4"/>
      <c r="GLP11" s="4"/>
      <c r="GLQ11" s="4"/>
      <c r="GLR11" s="4"/>
      <c r="GLS11" s="4"/>
      <c r="GLT11" s="4"/>
      <c r="GLU11" s="4"/>
      <c r="GLV11" s="4"/>
      <c r="GLW11" s="4"/>
      <c r="GLX11" s="4"/>
      <c r="GLY11" s="4"/>
      <c r="GLZ11" s="4"/>
      <c r="GMA11" s="4"/>
      <c r="GMB11" s="4"/>
      <c r="GMC11" s="4"/>
      <c r="GMD11" s="4"/>
      <c r="GME11" s="4"/>
      <c r="GMF11" s="4"/>
      <c r="GMG11" s="4"/>
      <c r="GMH11" s="4"/>
      <c r="GMI11" s="4"/>
      <c r="GMJ11" s="4"/>
      <c r="GMK11" s="4"/>
      <c r="GML11" s="4"/>
      <c r="GMM11" s="4"/>
      <c r="GMN11" s="4"/>
      <c r="GMO11" s="4"/>
      <c r="GMP11" s="4"/>
      <c r="GMQ11" s="4"/>
      <c r="GMR11" s="4"/>
      <c r="GMS11" s="4"/>
      <c r="GMT11" s="4"/>
      <c r="GMU11" s="4"/>
      <c r="GMV11" s="4"/>
      <c r="GMW11" s="4"/>
      <c r="GMX11" s="4"/>
      <c r="GMY11" s="4"/>
      <c r="GMZ11" s="4"/>
      <c r="GNA11" s="4"/>
      <c r="GNB11" s="4"/>
      <c r="GNC11" s="4"/>
      <c r="GND11" s="4"/>
      <c r="GNE11" s="4"/>
      <c r="GNF11" s="4"/>
      <c r="GNG11" s="4"/>
      <c r="GNH11" s="4"/>
      <c r="GNI11" s="4"/>
      <c r="GNJ11" s="4"/>
      <c r="GNK11" s="4"/>
      <c r="GNL11" s="4"/>
      <c r="GNM11" s="4"/>
      <c r="GNN11" s="4"/>
      <c r="GNO11" s="4"/>
      <c r="GNP11" s="4"/>
      <c r="GNQ11" s="4"/>
      <c r="GNR11" s="4"/>
      <c r="GNS11" s="4"/>
      <c r="GNT11" s="4"/>
      <c r="GNU11" s="4"/>
      <c r="GNV11" s="4"/>
      <c r="GNW11" s="4"/>
      <c r="GNX11" s="4"/>
      <c r="GNY11" s="4"/>
      <c r="GNZ11" s="4"/>
      <c r="GOA11" s="4"/>
      <c r="GOB11" s="4"/>
      <c r="GOC11" s="4"/>
      <c r="GOD11" s="4"/>
      <c r="GOE11" s="4"/>
      <c r="GOF11" s="4"/>
      <c r="GOG11" s="4"/>
      <c r="GOH11" s="4"/>
      <c r="GOI11" s="4"/>
      <c r="GOJ11" s="4"/>
      <c r="GOK11" s="4"/>
      <c r="GOL11" s="4"/>
      <c r="GOM11" s="4"/>
      <c r="GON11" s="4"/>
      <c r="GOO11" s="4"/>
      <c r="GOP11" s="4"/>
      <c r="GOQ11" s="4"/>
      <c r="GOR11" s="4"/>
      <c r="GOS11" s="4"/>
      <c r="GOT11" s="4"/>
      <c r="GOU11" s="4"/>
      <c r="GOV11" s="4"/>
      <c r="GOW11" s="4"/>
      <c r="GOX11" s="4"/>
      <c r="GOY11" s="4"/>
      <c r="GOZ11" s="4"/>
      <c r="GPA11" s="4"/>
      <c r="GPB11" s="4"/>
      <c r="GPC11" s="4"/>
      <c r="GPD11" s="4"/>
      <c r="GPE11" s="4"/>
      <c r="GPF11" s="4"/>
      <c r="GPG11" s="4"/>
      <c r="GPH11" s="4"/>
      <c r="GPI11" s="4"/>
      <c r="GPJ11" s="4"/>
      <c r="GPK11" s="4"/>
      <c r="GPL11" s="4"/>
      <c r="GPM11" s="4"/>
      <c r="GPN11" s="4"/>
      <c r="GPO11" s="4"/>
      <c r="GPP11" s="4"/>
      <c r="GPQ11" s="4"/>
      <c r="GPR11" s="4"/>
      <c r="GPS11" s="4"/>
      <c r="GPT11" s="4"/>
      <c r="GPU11" s="4"/>
      <c r="GPV11" s="4"/>
      <c r="GPW11" s="4"/>
      <c r="GPX11" s="4"/>
      <c r="GPY11" s="4"/>
      <c r="GPZ11" s="4"/>
      <c r="GQA11" s="4"/>
      <c r="GQB11" s="4"/>
      <c r="GQC11" s="4"/>
      <c r="GQD11" s="4"/>
      <c r="GQE11" s="4"/>
      <c r="GQF11" s="4"/>
      <c r="GQG11" s="4"/>
      <c r="GQH11" s="4"/>
      <c r="GQI11" s="4"/>
      <c r="GQJ11" s="4"/>
      <c r="GQK11" s="4"/>
      <c r="GQL11" s="4"/>
      <c r="GQM11" s="4"/>
      <c r="GQN11" s="4"/>
      <c r="GQO11" s="4"/>
      <c r="GQP11" s="4"/>
      <c r="GQQ11" s="4"/>
      <c r="GQR11" s="4"/>
      <c r="GQS11" s="4"/>
      <c r="GQT11" s="4"/>
      <c r="GQU11" s="4"/>
      <c r="GQV11" s="4"/>
      <c r="GQW11" s="4"/>
      <c r="GQX11" s="4"/>
      <c r="GQY11" s="4"/>
      <c r="GQZ11" s="4"/>
      <c r="GRA11" s="4"/>
      <c r="GRB11" s="4"/>
      <c r="GRC11" s="4"/>
      <c r="GRD11" s="4"/>
      <c r="GRE11" s="4"/>
      <c r="GRF11" s="4"/>
      <c r="GRG11" s="4"/>
      <c r="GRH11" s="4"/>
      <c r="GRI11" s="4"/>
      <c r="GRJ11" s="4"/>
      <c r="GRK11" s="4"/>
      <c r="GRL11" s="4"/>
      <c r="GRM11" s="4"/>
      <c r="GRN11" s="4"/>
      <c r="GRO11" s="4"/>
      <c r="GRP11" s="4"/>
      <c r="GRQ11" s="4"/>
      <c r="GRR11" s="4"/>
      <c r="GRS11" s="4"/>
      <c r="GRT11" s="4"/>
      <c r="GRU11" s="4"/>
      <c r="GRV11" s="4"/>
      <c r="GRW11" s="4"/>
      <c r="GRX11" s="4"/>
      <c r="GRY11" s="4"/>
      <c r="GRZ11" s="4"/>
      <c r="GSA11" s="4"/>
      <c r="GSB11" s="4"/>
      <c r="GSC11" s="4"/>
      <c r="GSD11" s="4"/>
      <c r="GSE11" s="4"/>
      <c r="GSF11" s="4"/>
      <c r="GSG11" s="4"/>
      <c r="GSH11" s="4"/>
      <c r="GSI11" s="4"/>
      <c r="GSJ11" s="4"/>
      <c r="GSK11" s="4"/>
      <c r="GSL11" s="4"/>
      <c r="GSM11" s="4"/>
      <c r="GSN11" s="4"/>
      <c r="GSO11" s="4"/>
      <c r="GSP11" s="4"/>
      <c r="GSQ11" s="4"/>
      <c r="GSR11" s="4"/>
      <c r="GSS11" s="4"/>
      <c r="GST11" s="4"/>
      <c r="GSU11" s="4"/>
      <c r="GSV11" s="4"/>
      <c r="GSW11" s="4"/>
      <c r="GSX11" s="4"/>
      <c r="GSY11" s="4"/>
      <c r="GSZ11" s="4"/>
      <c r="GTA11" s="4"/>
      <c r="GTB11" s="4"/>
      <c r="GTC11" s="4"/>
      <c r="GTD11" s="4"/>
      <c r="GTE11" s="4"/>
      <c r="GTF11" s="4"/>
      <c r="GTG11" s="4"/>
      <c r="GTH11" s="4"/>
      <c r="GTI11" s="4"/>
      <c r="GTJ11" s="4"/>
      <c r="GTK11" s="4"/>
      <c r="GTL11" s="4"/>
      <c r="GTM11" s="4"/>
      <c r="GTN11" s="4"/>
      <c r="GTO11" s="4"/>
      <c r="GTP11" s="4"/>
      <c r="GTQ11" s="4"/>
      <c r="GTR11" s="4"/>
      <c r="GTS11" s="4"/>
      <c r="GTT11" s="4"/>
      <c r="GTU11" s="4"/>
      <c r="GTV11" s="4"/>
      <c r="GTW11" s="4"/>
      <c r="GTX11" s="4"/>
      <c r="GTY11" s="4"/>
      <c r="GTZ11" s="4"/>
      <c r="GUA11" s="4"/>
      <c r="GUB11" s="4"/>
      <c r="GUC11" s="4"/>
      <c r="GUD11" s="4"/>
      <c r="GUE11" s="4"/>
      <c r="GUF11" s="4"/>
      <c r="GUG11" s="4"/>
      <c r="GUH11" s="4"/>
      <c r="GUI11" s="4"/>
      <c r="GUJ11" s="4"/>
      <c r="GUK11" s="4"/>
      <c r="GUL11" s="4"/>
      <c r="GUM11" s="4"/>
      <c r="GUN11" s="4"/>
      <c r="GUO11" s="4"/>
      <c r="GUP11" s="4"/>
      <c r="GUQ11" s="4"/>
      <c r="GUR11" s="4"/>
      <c r="GUS11" s="4"/>
      <c r="GUT11" s="4"/>
      <c r="GUU11" s="4"/>
      <c r="GUV11" s="4"/>
      <c r="GUW11" s="4"/>
      <c r="GUX11" s="4"/>
      <c r="GUY11" s="4"/>
      <c r="GUZ11" s="4"/>
      <c r="GVA11" s="4"/>
      <c r="GVB11" s="4"/>
      <c r="GVC11" s="4"/>
      <c r="GVD11" s="4"/>
      <c r="GVE11" s="4"/>
      <c r="GVF11" s="4"/>
      <c r="GVG11" s="4"/>
      <c r="GVH11" s="4"/>
      <c r="GVI11" s="4"/>
      <c r="GVJ11" s="4"/>
      <c r="GVK11" s="4"/>
      <c r="GVL11" s="4"/>
      <c r="GVM11" s="4"/>
      <c r="GVN11" s="4"/>
      <c r="GVO11" s="4"/>
      <c r="GVP11" s="4"/>
      <c r="GVQ11" s="4"/>
      <c r="GVR11" s="4"/>
      <c r="GVS11" s="4"/>
      <c r="GVT11" s="4"/>
      <c r="GVU11" s="4"/>
      <c r="GVV11" s="4"/>
      <c r="GVW11" s="4"/>
      <c r="GVX11" s="4"/>
      <c r="GVY11" s="4"/>
      <c r="GVZ11" s="4"/>
      <c r="GWA11" s="4"/>
      <c r="GWB11" s="4"/>
      <c r="GWC11" s="4"/>
      <c r="GWD11" s="4"/>
      <c r="GWE11" s="4"/>
      <c r="GWF11" s="4"/>
      <c r="GWG11" s="4"/>
      <c r="GWH11" s="4"/>
      <c r="GWI11" s="4"/>
      <c r="GWJ11" s="4"/>
      <c r="GWK11" s="4"/>
      <c r="GWL11" s="4"/>
      <c r="GWM11" s="4"/>
      <c r="GWN11" s="4"/>
      <c r="GWO11" s="4"/>
      <c r="GWP11" s="4"/>
      <c r="GWQ11" s="4"/>
      <c r="GWR11" s="4"/>
      <c r="GWS11" s="4"/>
      <c r="GWT11" s="4"/>
      <c r="GWU11" s="4"/>
      <c r="GWV11" s="4"/>
      <c r="GWW11" s="4"/>
      <c r="GWX11" s="4"/>
      <c r="GWY11" s="4"/>
      <c r="GWZ11" s="4"/>
      <c r="GXA11" s="4"/>
      <c r="GXB11" s="4"/>
      <c r="GXC11" s="4"/>
      <c r="GXD11" s="4"/>
      <c r="GXE11" s="4"/>
      <c r="GXF11" s="4"/>
      <c r="GXG11" s="4"/>
      <c r="GXH11" s="4"/>
      <c r="GXI11" s="4"/>
      <c r="GXJ11" s="4"/>
      <c r="GXK11" s="4"/>
      <c r="GXL11" s="4"/>
      <c r="GXM11" s="4"/>
      <c r="GXN11" s="4"/>
      <c r="GXO11" s="4"/>
      <c r="GXP11" s="4"/>
      <c r="GXQ11" s="4"/>
      <c r="GXR11" s="4"/>
      <c r="GXS11" s="4"/>
      <c r="GXT11" s="4"/>
      <c r="GXU11" s="4"/>
      <c r="GXV11" s="4"/>
      <c r="GXW11" s="4"/>
      <c r="GXX11" s="4"/>
      <c r="GXY11" s="4"/>
      <c r="GXZ11" s="4"/>
      <c r="GYA11" s="4"/>
      <c r="GYB11" s="4"/>
      <c r="GYC11" s="4"/>
      <c r="GYD11" s="4"/>
      <c r="GYE11" s="4"/>
      <c r="GYF11" s="4"/>
      <c r="GYG11" s="4"/>
      <c r="GYH11" s="4"/>
      <c r="GYI11" s="4"/>
      <c r="GYJ11" s="4"/>
      <c r="GYK11" s="4"/>
      <c r="GYL11" s="4"/>
      <c r="GYM11" s="4"/>
      <c r="GYN11" s="4"/>
      <c r="GYO11" s="4"/>
      <c r="GYP11" s="4"/>
      <c r="GYQ11" s="4"/>
      <c r="GYR11" s="4"/>
      <c r="GYS11" s="4"/>
      <c r="GYT11" s="4"/>
      <c r="GYU11" s="4"/>
      <c r="GYV11" s="4"/>
      <c r="GYW11" s="4"/>
      <c r="GYX11" s="4"/>
      <c r="GYY11" s="4"/>
      <c r="GYZ11" s="4"/>
      <c r="GZA11" s="4"/>
      <c r="GZB11" s="4"/>
      <c r="GZC11" s="4"/>
      <c r="GZD11" s="4"/>
      <c r="GZE11" s="4"/>
      <c r="GZF11" s="4"/>
      <c r="GZG11" s="4"/>
      <c r="GZH11" s="4"/>
      <c r="GZI11" s="4"/>
      <c r="GZJ11" s="4"/>
      <c r="GZK11" s="4"/>
      <c r="GZL11" s="4"/>
      <c r="GZM11" s="4"/>
      <c r="GZN11" s="4"/>
      <c r="GZO11" s="4"/>
      <c r="GZP11" s="4"/>
      <c r="GZQ11" s="4"/>
      <c r="GZR11" s="4"/>
      <c r="GZS11" s="4"/>
      <c r="GZT11" s="4"/>
      <c r="GZU11" s="4"/>
      <c r="GZV11" s="4"/>
      <c r="GZW11" s="4"/>
      <c r="GZX11" s="4"/>
      <c r="GZY11" s="4"/>
      <c r="GZZ11" s="4"/>
      <c r="HAA11" s="4"/>
      <c r="HAB11" s="4"/>
      <c r="HAC11" s="4"/>
      <c r="HAD11" s="4"/>
      <c r="HAE11" s="4"/>
      <c r="HAF11" s="4"/>
      <c r="HAG11" s="4"/>
      <c r="HAH11" s="4"/>
      <c r="HAI11" s="4"/>
      <c r="HAJ11" s="4"/>
      <c r="HAK11" s="4"/>
      <c r="HAL11" s="4"/>
      <c r="HAM11" s="4"/>
      <c r="HAN11" s="4"/>
      <c r="HAO11" s="4"/>
      <c r="HAP11" s="4"/>
      <c r="HAQ11" s="4"/>
      <c r="HAR11" s="4"/>
      <c r="HAS11" s="4"/>
      <c r="HAT11" s="4"/>
      <c r="HAU11" s="4"/>
      <c r="HAV11" s="4"/>
      <c r="HAW11" s="4"/>
      <c r="HAX11" s="4"/>
      <c r="HAY11" s="4"/>
      <c r="HAZ11" s="4"/>
      <c r="HBA11" s="4"/>
      <c r="HBB11" s="4"/>
      <c r="HBC11" s="4"/>
      <c r="HBD11" s="4"/>
      <c r="HBE11" s="4"/>
      <c r="HBF11" s="4"/>
      <c r="HBG11" s="4"/>
      <c r="HBH11" s="4"/>
      <c r="HBI11" s="4"/>
      <c r="HBJ11" s="4"/>
      <c r="HBK11" s="4"/>
      <c r="HBL11" s="4"/>
      <c r="HBM11" s="4"/>
      <c r="HBN11" s="4"/>
      <c r="HBO11" s="4"/>
      <c r="HBP11" s="4"/>
      <c r="HBQ11" s="4"/>
      <c r="HBR11" s="4"/>
      <c r="HBS11" s="4"/>
      <c r="HBT11" s="4"/>
      <c r="HBU11" s="4"/>
      <c r="HBV11" s="4"/>
      <c r="HBW11" s="4"/>
      <c r="HBX11" s="4"/>
      <c r="HBY11" s="4"/>
      <c r="HBZ11" s="4"/>
      <c r="HCA11" s="4"/>
      <c r="HCB11" s="4"/>
      <c r="HCC11" s="4"/>
      <c r="HCD11" s="4"/>
      <c r="HCE11" s="4"/>
      <c r="HCF11" s="4"/>
      <c r="HCG11" s="4"/>
      <c r="HCH11" s="4"/>
      <c r="HCI11" s="4"/>
      <c r="HCJ11" s="4"/>
      <c r="HCK11" s="4"/>
      <c r="HCL11" s="4"/>
      <c r="HCM11" s="4"/>
      <c r="HCN11" s="4"/>
      <c r="HCO11" s="4"/>
      <c r="HCP11" s="4"/>
      <c r="HCQ11" s="4"/>
      <c r="HCR11" s="4"/>
      <c r="HCS11" s="4"/>
      <c r="HCT11" s="4"/>
      <c r="HCU11" s="4"/>
      <c r="HCV11" s="4"/>
      <c r="HCW11" s="4"/>
      <c r="HCX11" s="4"/>
      <c r="HCY11" s="4"/>
      <c r="HCZ11" s="4"/>
      <c r="HDA11" s="4"/>
      <c r="HDB11" s="4"/>
      <c r="HDC11" s="4"/>
      <c r="HDD11" s="4"/>
      <c r="HDE11" s="4"/>
      <c r="HDF11" s="4"/>
      <c r="HDG11" s="4"/>
      <c r="HDH11" s="4"/>
      <c r="HDI11" s="4"/>
      <c r="HDJ11" s="4"/>
      <c r="HDK11" s="4"/>
      <c r="HDL11" s="4"/>
      <c r="HDM11" s="4"/>
      <c r="HDN11" s="4"/>
      <c r="HDO11" s="4"/>
      <c r="HDP11" s="4"/>
      <c r="HDQ11" s="4"/>
      <c r="HDR11" s="4"/>
      <c r="HDS11" s="4"/>
      <c r="HDT11" s="4"/>
      <c r="HDU11" s="4"/>
      <c r="HDV11" s="4"/>
      <c r="HDW11" s="4"/>
      <c r="HDX11" s="4"/>
      <c r="HDY11" s="4"/>
      <c r="HDZ11" s="4"/>
      <c r="HEA11" s="4"/>
      <c r="HEB11" s="4"/>
      <c r="HEC11" s="4"/>
      <c r="HED11" s="4"/>
      <c r="HEE11" s="4"/>
      <c r="HEF11" s="4"/>
      <c r="HEG11" s="4"/>
      <c r="HEH11" s="4"/>
      <c r="HEI11" s="4"/>
      <c r="HEJ11" s="4"/>
      <c r="HEK11" s="4"/>
      <c r="HEL11" s="4"/>
      <c r="HEM11" s="4"/>
      <c r="HEN11" s="4"/>
      <c r="HEO11" s="4"/>
      <c r="HEP11" s="4"/>
      <c r="HEQ11" s="4"/>
      <c r="HER11" s="4"/>
      <c r="HES11" s="4"/>
      <c r="HET11" s="4"/>
      <c r="HEU11" s="4"/>
      <c r="HEV11" s="4"/>
      <c r="HEW11" s="4"/>
      <c r="HEX11" s="4"/>
      <c r="HEY11" s="4"/>
      <c r="HEZ11" s="4"/>
      <c r="HFA11" s="4"/>
      <c r="HFB11" s="4"/>
      <c r="HFC11" s="4"/>
      <c r="HFD11" s="4"/>
      <c r="HFE11" s="4"/>
      <c r="HFF11" s="4"/>
      <c r="HFG11" s="4"/>
      <c r="HFH11" s="4"/>
      <c r="HFI11" s="4"/>
      <c r="HFJ11" s="4"/>
      <c r="HFK11" s="4"/>
      <c r="HFL11" s="4"/>
      <c r="HFM11" s="4"/>
      <c r="HFN11" s="4"/>
      <c r="HFO11" s="4"/>
      <c r="HFP11" s="4"/>
      <c r="HFQ11" s="4"/>
      <c r="HFR11" s="4"/>
      <c r="HFS11" s="4"/>
      <c r="HFT11" s="4"/>
      <c r="HFU11" s="4"/>
      <c r="HFV11" s="4"/>
      <c r="HFW11" s="4"/>
      <c r="HFX11" s="4"/>
      <c r="HFY11" s="4"/>
      <c r="HFZ11" s="4"/>
      <c r="HGA11" s="4"/>
      <c r="HGB11" s="4"/>
      <c r="HGC11" s="4"/>
      <c r="HGD11" s="4"/>
      <c r="HGE11" s="4"/>
      <c r="HGF11" s="4"/>
      <c r="HGG11" s="4"/>
      <c r="HGH11" s="4"/>
      <c r="HGI11" s="4"/>
      <c r="HGJ11" s="4"/>
      <c r="HGK11" s="4"/>
      <c r="HGL11" s="4"/>
      <c r="HGM11" s="4"/>
      <c r="HGN11" s="4"/>
      <c r="HGO11" s="4"/>
      <c r="HGP11" s="4"/>
      <c r="HGQ11" s="4"/>
      <c r="HGR11" s="4"/>
      <c r="HGS11" s="4"/>
      <c r="HGT11" s="4"/>
      <c r="HGU11" s="4"/>
      <c r="HGV11" s="4"/>
      <c r="HGW11" s="4"/>
      <c r="HGX11" s="4"/>
      <c r="HGY11" s="4"/>
      <c r="HGZ11" s="4"/>
      <c r="HHA11" s="4"/>
      <c r="HHB11" s="4"/>
      <c r="HHC11" s="4"/>
      <c r="HHD11" s="4"/>
      <c r="HHE11" s="4"/>
      <c r="HHF11" s="4"/>
      <c r="HHG11" s="4"/>
      <c r="HHH11" s="4"/>
      <c r="HHI11" s="4"/>
      <c r="HHJ11" s="4"/>
      <c r="HHK11" s="4"/>
      <c r="HHL11" s="4"/>
      <c r="HHM11" s="4"/>
      <c r="HHN11" s="4"/>
      <c r="HHO11" s="4"/>
      <c r="HHP11" s="4"/>
      <c r="HHQ11" s="4"/>
      <c r="HHR11" s="4"/>
      <c r="HHS11" s="4"/>
      <c r="HHT11" s="4"/>
      <c r="HHU11" s="4"/>
      <c r="HHV11" s="4"/>
      <c r="HHW11" s="4"/>
      <c r="HHX11" s="4"/>
      <c r="HHY11" s="4"/>
      <c r="HHZ11" s="4"/>
      <c r="HIA11" s="4"/>
      <c r="HIB11" s="4"/>
      <c r="HIC11" s="4"/>
      <c r="HID11" s="4"/>
      <c r="HIE11" s="4"/>
      <c r="HIF11" s="4"/>
      <c r="HIG11" s="4"/>
      <c r="HIH11" s="4"/>
      <c r="HII11" s="4"/>
      <c r="HIJ11" s="4"/>
      <c r="HIK11" s="4"/>
      <c r="HIL11" s="4"/>
      <c r="HIM11" s="4"/>
      <c r="HIN11" s="4"/>
      <c r="HIO11" s="4"/>
      <c r="HIP11" s="4"/>
      <c r="HIQ11" s="4"/>
      <c r="HIR11" s="4"/>
      <c r="HIS11" s="4"/>
      <c r="HIT11" s="4"/>
      <c r="HIU11" s="4"/>
      <c r="HIV11" s="4"/>
      <c r="HIW11" s="4"/>
      <c r="HIX11" s="4"/>
      <c r="HIY11" s="4"/>
      <c r="HIZ11" s="4"/>
      <c r="HJA11" s="4"/>
      <c r="HJB11" s="4"/>
      <c r="HJC11" s="4"/>
      <c r="HJD11" s="4"/>
      <c r="HJE11" s="4"/>
      <c r="HJF11" s="4"/>
      <c r="HJG11" s="4"/>
      <c r="HJH11" s="4"/>
      <c r="HJI11" s="4"/>
      <c r="HJJ11" s="4"/>
      <c r="HJK11" s="4"/>
      <c r="HJL11" s="4"/>
      <c r="HJM11" s="4"/>
      <c r="HJN11" s="4"/>
      <c r="HJO11" s="4"/>
      <c r="HJP11" s="4"/>
      <c r="HJQ11" s="4"/>
      <c r="HJR11" s="4"/>
      <c r="HJS11" s="4"/>
      <c r="HJT11" s="4"/>
      <c r="HJU11" s="4"/>
      <c r="HJV11" s="4"/>
      <c r="HJW11" s="4"/>
      <c r="HJX11" s="4"/>
      <c r="HJY11" s="4"/>
      <c r="HJZ11" s="4"/>
      <c r="HKA11" s="4"/>
      <c r="HKB11" s="4"/>
      <c r="HKC11" s="4"/>
      <c r="HKD11" s="4"/>
      <c r="HKE11" s="4"/>
      <c r="HKF11" s="4"/>
      <c r="HKG11" s="4"/>
      <c r="HKH11" s="4"/>
      <c r="HKI11" s="4"/>
      <c r="HKJ11" s="4"/>
      <c r="HKK11" s="4"/>
      <c r="HKL11" s="4"/>
      <c r="HKM11" s="4"/>
      <c r="HKN11" s="4"/>
      <c r="HKO11" s="4"/>
      <c r="HKP11" s="4"/>
      <c r="HKQ11" s="4"/>
      <c r="HKR11" s="4"/>
      <c r="HKS11" s="4"/>
      <c r="HKT11" s="4"/>
      <c r="HKU11" s="4"/>
      <c r="HKV11" s="4"/>
      <c r="HKW11" s="4"/>
      <c r="HKX11" s="4"/>
      <c r="HKY11" s="4"/>
      <c r="HKZ11" s="4"/>
      <c r="HLA11" s="4"/>
      <c r="HLB11" s="4"/>
      <c r="HLC11" s="4"/>
      <c r="HLD11" s="4"/>
      <c r="HLE11" s="4"/>
      <c r="HLF11" s="4"/>
      <c r="HLG11" s="4"/>
      <c r="HLH11" s="4"/>
      <c r="HLI11" s="4"/>
      <c r="HLJ11" s="4"/>
      <c r="HLK11" s="4"/>
      <c r="HLL11" s="4"/>
      <c r="HLM11" s="4"/>
      <c r="HLN11" s="4"/>
      <c r="HLO11" s="4"/>
      <c r="HLP11" s="4"/>
      <c r="HLQ11" s="4"/>
      <c r="HLR11" s="4"/>
      <c r="HLS11" s="4"/>
      <c r="HLT11" s="4"/>
      <c r="HLU11" s="4"/>
      <c r="HLV11" s="4"/>
      <c r="HLW11" s="4"/>
      <c r="HLX11" s="4"/>
      <c r="HLY11" s="4"/>
      <c r="HLZ11" s="4"/>
      <c r="HMA11" s="4"/>
      <c r="HMB11" s="4"/>
      <c r="HMC11" s="4"/>
      <c r="HMD11" s="4"/>
      <c r="HME11" s="4"/>
      <c r="HMF11" s="4"/>
      <c r="HMG11" s="4"/>
      <c r="HMH11" s="4"/>
      <c r="HMI11" s="4"/>
      <c r="HMJ11" s="4"/>
      <c r="HMK11" s="4"/>
      <c r="HML11" s="4"/>
      <c r="HMM11" s="4"/>
      <c r="HMN11" s="4"/>
      <c r="HMO11" s="4"/>
      <c r="HMP11" s="4"/>
      <c r="HMQ11" s="4"/>
      <c r="HMR11" s="4"/>
      <c r="HMS11" s="4"/>
      <c r="HMT11" s="4"/>
      <c r="HMU11" s="4"/>
      <c r="HMV11" s="4"/>
      <c r="HMW11" s="4"/>
      <c r="HMX11" s="4"/>
      <c r="HMY11" s="4"/>
      <c r="HMZ11" s="4"/>
      <c r="HNA11" s="4"/>
      <c r="HNB11" s="4"/>
      <c r="HNC11" s="4"/>
      <c r="HND11" s="4"/>
      <c r="HNE11" s="4"/>
      <c r="HNF11" s="4"/>
      <c r="HNG11" s="4"/>
      <c r="HNH11" s="4"/>
      <c r="HNI11" s="4"/>
      <c r="HNJ11" s="4"/>
      <c r="HNK11" s="4"/>
      <c r="HNL11" s="4"/>
      <c r="HNM11" s="4"/>
      <c r="HNN11" s="4"/>
      <c r="HNO11" s="4"/>
      <c r="HNP11" s="4"/>
      <c r="HNQ11" s="4"/>
      <c r="HNR11" s="4"/>
      <c r="HNS11" s="4"/>
      <c r="HNT11" s="4"/>
      <c r="HNU11" s="4"/>
      <c r="HNV11" s="4"/>
      <c r="HNW11" s="4"/>
      <c r="HNX11" s="4"/>
      <c r="HNY11" s="4"/>
      <c r="HNZ11" s="4"/>
      <c r="HOA11" s="4"/>
      <c r="HOB11" s="4"/>
      <c r="HOC11" s="4"/>
      <c r="HOD11" s="4"/>
      <c r="HOE11" s="4"/>
      <c r="HOF11" s="4"/>
      <c r="HOG11" s="4"/>
      <c r="HOH11" s="4"/>
      <c r="HOI11" s="4"/>
      <c r="HOJ11" s="4"/>
      <c r="HOK11" s="4"/>
      <c r="HOL11" s="4"/>
      <c r="HOM11" s="4"/>
      <c r="HON11" s="4"/>
      <c r="HOO11" s="4"/>
      <c r="HOP11" s="4"/>
      <c r="HOQ11" s="4"/>
      <c r="HOR11" s="4"/>
      <c r="HOS11" s="4"/>
      <c r="HOT11" s="4"/>
      <c r="HOU11" s="4"/>
      <c r="HOV11" s="4"/>
      <c r="HOW11" s="4"/>
      <c r="HOX11" s="4"/>
      <c r="HOY11" s="4"/>
      <c r="HOZ11" s="4"/>
      <c r="HPA11" s="4"/>
      <c r="HPB11" s="4"/>
      <c r="HPC11" s="4"/>
      <c r="HPD11" s="4"/>
      <c r="HPE11" s="4"/>
      <c r="HPF11" s="4"/>
      <c r="HPG11" s="4"/>
      <c r="HPH11" s="4"/>
      <c r="HPI11" s="4"/>
      <c r="HPJ11" s="4"/>
      <c r="HPK11" s="4"/>
      <c r="HPL11" s="4"/>
      <c r="HPM11" s="4"/>
      <c r="HPN11" s="4"/>
      <c r="HPO11" s="4"/>
      <c r="HPP11" s="4"/>
      <c r="HPQ11" s="4"/>
      <c r="HPR11" s="4"/>
      <c r="HPS11" s="4"/>
      <c r="HPT11" s="4"/>
      <c r="HPU11" s="4"/>
      <c r="HPV11" s="4"/>
      <c r="HPW11" s="4"/>
      <c r="HPX11" s="4"/>
      <c r="HPY11" s="4"/>
      <c r="HPZ11" s="4"/>
      <c r="HQA11" s="4"/>
      <c r="HQB11" s="4"/>
      <c r="HQC11" s="4"/>
      <c r="HQD11" s="4"/>
      <c r="HQE11" s="4"/>
      <c r="HQF11" s="4"/>
      <c r="HQG11" s="4"/>
      <c r="HQH11" s="4"/>
      <c r="HQI11" s="4"/>
      <c r="HQJ11" s="4"/>
      <c r="HQK11" s="4"/>
      <c r="HQL11" s="4"/>
      <c r="HQM11" s="4"/>
      <c r="HQN11" s="4"/>
      <c r="HQO11" s="4"/>
      <c r="HQP11" s="4"/>
      <c r="HQQ11" s="4"/>
      <c r="HQR11" s="4"/>
      <c r="HQS11" s="4"/>
      <c r="HQT11" s="4"/>
      <c r="HQU11" s="4"/>
      <c r="HQV11" s="4"/>
      <c r="HQW11" s="4"/>
      <c r="HQX11" s="4"/>
      <c r="HQY11" s="4"/>
      <c r="HQZ11" s="4"/>
      <c r="HRA11" s="4"/>
      <c r="HRB11" s="4"/>
      <c r="HRC11" s="4"/>
      <c r="HRD11" s="4"/>
      <c r="HRE11" s="4"/>
      <c r="HRF11" s="4"/>
      <c r="HRG11" s="4"/>
      <c r="HRH11" s="4"/>
      <c r="HRI11" s="4"/>
      <c r="HRJ11" s="4"/>
      <c r="HRK11" s="4"/>
      <c r="HRL11" s="4"/>
      <c r="HRM11" s="4"/>
      <c r="HRN11" s="4"/>
      <c r="HRO11" s="4"/>
      <c r="HRP11" s="4"/>
      <c r="HRQ11" s="4"/>
      <c r="HRR11" s="4"/>
      <c r="HRS11" s="4"/>
      <c r="HRT11" s="4"/>
      <c r="HRU11" s="4"/>
      <c r="HRV11" s="4"/>
      <c r="HRW11" s="4"/>
      <c r="HRX11" s="4"/>
      <c r="HRY11" s="4"/>
      <c r="HRZ11" s="4"/>
      <c r="HSA11" s="4"/>
      <c r="HSB11" s="4"/>
      <c r="HSC11" s="4"/>
      <c r="HSD11" s="4"/>
      <c r="HSE11" s="4"/>
      <c r="HSF11" s="4"/>
      <c r="HSG11" s="4"/>
      <c r="HSH11" s="4"/>
      <c r="HSI11" s="4"/>
      <c r="HSJ11" s="4"/>
      <c r="HSK11" s="4"/>
      <c r="HSL11" s="4"/>
      <c r="HSM11" s="4"/>
      <c r="HSN11" s="4"/>
      <c r="HSO11" s="4"/>
      <c r="HSP11" s="4"/>
      <c r="HSQ11" s="4"/>
      <c r="HSR11" s="4"/>
      <c r="HSS11" s="4"/>
      <c r="HST11" s="4"/>
      <c r="HSU11" s="4"/>
      <c r="HSV11" s="4"/>
      <c r="HSW11" s="4"/>
      <c r="HSX11" s="4"/>
      <c r="HSY11" s="4"/>
      <c r="HSZ11" s="4"/>
      <c r="HTA11" s="4"/>
      <c r="HTB11" s="4"/>
      <c r="HTC11" s="4"/>
      <c r="HTD11" s="4"/>
      <c r="HTE11" s="4"/>
      <c r="HTF11" s="4"/>
      <c r="HTG11" s="4"/>
      <c r="HTH11" s="4"/>
      <c r="HTI11" s="4"/>
      <c r="HTJ11" s="4"/>
      <c r="HTK11" s="4"/>
      <c r="HTL11" s="4"/>
      <c r="HTM11" s="4"/>
      <c r="HTN11" s="4"/>
      <c r="HTO11" s="4"/>
      <c r="HTP11" s="4"/>
      <c r="HTQ11" s="4"/>
      <c r="HTR11" s="4"/>
      <c r="HTS11" s="4"/>
      <c r="HTT11" s="4"/>
      <c r="HTU11" s="4"/>
      <c r="HTV11" s="4"/>
      <c r="HTW11" s="4"/>
      <c r="HTX11" s="4"/>
      <c r="HTY11" s="4"/>
      <c r="HTZ11" s="4"/>
      <c r="HUA11" s="4"/>
      <c r="HUB11" s="4"/>
      <c r="HUC11" s="4"/>
      <c r="HUD11" s="4"/>
      <c r="HUE11" s="4"/>
      <c r="HUF11" s="4"/>
      <c r="HUG11" s="4"/>
      <c r="HUH11" s="4"/>
      <c r="HUI11" s="4"/>
      <c r="HUJ11" s="4"/>
      <c r="HUK11" s="4"/>
      <c r="HUL11" s="4"/>
      <c r="HUM11" s="4"/>
      <c r="HUN11" s="4"/>
      <c r="HUO11" s="4"/>
      <c r="HUP11" s="4"/>
      <c r="HUQ11" s="4"/>
      <c r="HUR11" s="4"/>
      <c r="HUS11" s="4"/>
      <c r="HUT11" s="4"/>
      <c r="HUU11" s="4"/>
      <c r="HUV11" s="4"/>
      <c r="HUW11" s="4"/>
      <c r="HUX11" s="4"/>
      <c r="HUY11" s="4"/>
      <c r="HUZ11" s="4"/>
      <c r="HVA11" s="4"/>
      <c r="HVB11" s="4"/>
      <c r="HVC11" s="4"/>
      <c r="HVD11" s="4"/>
      <c r="HVE11" s="4"/>
      <c r="HVF11" s="4"/>
      <c r="HVG11" s="4"/>
      <c r="HVH11" s="4"/>
      <c r="HVI11" s="4"/>
      <c r="HVJ11" s="4"/>
      <c r="HVK11" s="4"/>
      <c r="HVL11" s="4"/>
      <c r="HVM11" s="4"/>
      <c r="HVN11" s="4"/>
      <c r="HVO11" s="4"/>
      <c r="HVP11" s="4"/>
      <c r="HVQ11" s="4"/>
      <c r="HVR11" s="4"/>
      <c r="HVS11" s="4"/>
      <c r="HVT11" s="4"/>
      <c r="HVU11" s="4"/>
      <c r="HVV11" s="4"/>
      <c r="HVW11" s="4"/>
      <c r="HVX11" s="4"/>
      <c r="HVY11" s="4"/>
      <c r="HVZ11" s="4"/>
      <c r="HWA11" s="4"/>
      <c r="HWB11" s="4"/>
      <c r="HWC11" s="4"/>
      <c r="HWD11" s="4"/>
      <c r="HWE11" s="4"/>
      <c r="HWF11" s="4"/>
      <c r="HWG11" s="4"/>
      <c r="HWH11" s="4"/>
      <c r="HWI11" s="4"/>
      <c r="HWJ11" s="4"/>
      <c r="HWK11" s="4"/>
      <c r="HWL11" s="4"/>
      <c r="HWM11" s="4"/>
      <c r="HWN11" s="4"/>
      <c r="HWO11" s="4"/>
      <c r="HWP11" s="4"/>
      <c r="HWQ11" s="4"/>
      <c r="HWR11" s="4"/>
      <c r="HWS11" s="4"/>
      <c r="HWT11" s="4"/>
      <c r="HWU11" s="4"/>
      <c r="HWV11" s="4"/>
      <c r="HWW11" s="4"/>
      <c r="HWX11" s="4"/>
      <c r="HWY11" s="4"/>
      <c r="HWZ11" s="4"/>
      <c r="HXA11" s="4"/>
      <c r="HXB11" s="4"/>
      <c r="HXC11" s="4"/>
      <c r="HXD11" s="4"/>
      <c r="HXE11" s="4"/>
      <c r="HXF11" s="4"/>
      <c r="HXG11" s="4"/>
      <c r="HXH11" s="4"/>
      <c r="HXI11" s="4"/>
      <c r="HXJ11" s="4"/>
      <c r="HXK11" s="4"/>
      <c r="HXL11" s="4"/>
      <c r="HXM11" s="4"/>
      <c r="HXN11" s="4"/>
      <c r="HXO11" s="4"/>
      <c r="HXP11" s="4"/>
      <c r="HXQ11" s="4"/>
      <c r="HXR11" s="4"/>
      <c r="HXS11" s="4"/>
      <c r="HXT11" s="4"/>
      <c r="HXU11" s="4"/>
      <c r="HXV11" s="4"/>
      <c r="HXW11" s="4"/>
      <c r="HXX11" s="4"/>
      <c r="HXY11" s="4"/>
      <c r="HXZ11" s="4"/>
      <c r="HYA11" s="4"/>
      <c r="HYB11" s="4"/>
      <c r="HYC11" s="4"/>
      <c r="HYD11" s="4"/>
      <c r="HYE11" s="4"/>
      <c r="HYF11" s="4"/>
      <c r="HYG11" s="4"/>
      <c r="HYH11" s="4"/>
      <c r="HYI11" s="4"/>
      <c r="HYJ11" s="4"/>
      <c r="HYK11" s="4"/>
      <c r="HYL11" s="4"/>
      <c r="HYM11" s="4"/>
      <c r="HYN11" s="4"/>
      <c r="HYO11" s="4"/>
      <c r="HYP11" s="4"/>
      <c r="HYQ11" s="4"/>
      <c r="HYR11" s="4"/>
      <c r="HYS11" s="4"/>
      <c r="HYT11" s="4"/>
      <c r="HYU11" s="4"/>
      <c r="HYV11" s="4"/>
      <c r="HYW11" s="4"/>
      <c r="HYX11" s="4"/>
      <c r="HYY11" s="4"/>
      <c r="HYZ11" s="4"/>
      <c r="HZA11" s="4"/>
      <c r="HZB11" s="4"/>
      <c r="HZC11" s="4"/>
      <c r="HZD11" s="4"/>
      <c r="HZE11" s="4"/>
      <c r="HZF11" s="4"/>
      <c r="HZG11" s="4"/>
      <c r="HZH11" s="4"/>
      <c r="HZI11" s="4"/>
      <c r="HZJ11" s="4"/>
      <c r="HZK11" s="4"/>
      <c r="HZL11" s="4"/>
      <c r="HZM11" s="4"/>
      <c r="HZN11" s="4"/>
      <c r="HZO11" s="4"/>
      <c r="HZP11" s="4"/>
      <c r="HZQ11" s="4"/>
      <c r="HZR11" s="4"/>
      <c r="HZS11" s="4"/>
      <c r="HZT11" s="4"/>
      <c r="HZU11" s="4"/>
      <c r="HZV11" s="4"/>
      <c r="HZW11" s="4"/>
      <c r="HZX11" s="4"/>
      <c r="HZY11" s="4"/>
      <c r="HZZ11" s="4"/>
      <c r="IAA11" s="4"/>
      <c r="IAB11" s="4"/>
      <c r="IAC11" s="4"/>
      <c r="IAD11" s="4"/>
      <c r="IAE11" s="4"/>
      <c r="IAF11" s="4"/>
      <c r="IAG11" s="4"/>
      <c r="IAH11" s="4"/>
      <c r="IAI11" s="4"/>
      <c r="IAJ11" s="4"/>
      <c r="IAK11" s="4"/>
      <c r="IAL11" s="4"/>
      <c r="IAM11" s="4"/>
      <c r="IAN11" s="4"/>
      <c r="IAO11" s="4"/>
      <c r="IAP11" s="4"/>
      <c r="IAQ11" s="4"/>
      <c r="IAR11" s="4"/>
      <c r="IAS11" s="4"/>
      <c r="IAT11" s="4"/>
      <c r="IAU11" s="4"/>
      <c r="IAV11" s="4"/>
      <c r="IAW11" s="4"/>
      <c r="IAX11" s="4"/>
      <c r="IAY11" s="4"/>
      <c r="IAZ11" s="4"/>
      <c r="IBA11" s="4"/>
      <c r="IBB11" s="4"/>
      <c r="IBC11" s="4"/>
      <c r="IBD11" s="4"/>
      <c r="IBE11" s="4"/>
      <c r="IBF11" s="4"/>
      <c r="IBG11" s="4"/>
      <c r="IBH11" s="4"/>
      <c r="IBI11" s="4"/>
      <c r="IBJ11" s="4"/>
      <c r="IBK11" s="4"/>
      <c r="IBL11" s="4"/>
      <c r="IBM11" s="4"/>
      <c r="IBN11" s="4"/>
      <c r="IBO11" s="4"/>
      <c r="IBP11" s="4"/>
      <c r="IBQ11" s="4"/>
      <c r="IBR11" s="4"/>
      <c r="IBS11" s="4"/>
      <c r="IBT11" s="4"/>
      <c r="IBU11" s="4"/>
      <c r="IBV11" s="4"/>
      <c r="IBW11" s="4"/>
      <c r="IBX11" s="4"/>
      <c r="IBY11" s="4"/>
      <c r="IBZ11" s="4"/>
      <c r="ICA11" s="4"/>
      <c r="ICB11" s="4"/>
      <c r="ICC11" s="4"/>
      <c r="ICD11" s="4"/>
      <c r="ICE11" s="4"/>
      <c r="ICF11" s="4"/>
      <c r="ICG11" s="4"/>
      <c r="ICH11" s="4"/>
      <c r="ICI11" s="4"/>
      <c r="ICJ11" s="4"/>
      <c r="ICK11" s="4"/>
      <c r="ICL11" s="4"/>
      <c r="ICM11" s="4"/>
      <c r="ICN11" s="4"/>
      <c r="ICO11" s="4"/>
      <c r="ICP11" s="4"/>
      <c r="ICQ11" s="4"/>
      <c r="ICR11" s="4"/>
      <c r="ICS11" s="4"/>
      <c r="ICT11" s="4"/>
      <c r="ICU11" s="4"/>
      <c r="ICV11" s="4"/>
      <c r="ICW11" s="4"/>
      <c r="ICX11" s="4"/>
      <c r="ICY11" s="4"/>
      <c r="ICZ11" s="4"/>
      <c r="IDA11" s="4"/>
      <c r="IDB11" s="4"/>
      <c r="IDC11" s="4"/>
      <c r="IDD11" s="4"/>
      <c r="IDE11" s="4"/>
      <c r="IDF11" s="4"/>
      <c r="IDG11" s="4"/>
      <c r="IDH11" s="4"/>
      <c r="IDI11" s="4"/>
      <c r="IDJ11" s="4"/>
      <c r="IDK11" s="4"/>
      <c r="IDL11" s="4"/>
      <c r="IDM11" s="4"/>
      <c r="IDN11" s="4"/>
      <c r="IDO11" s="4"/>
      <c r="IDP11" s="4"/>
      <c r="IDQ11" s="4"/>
      <c r="IDR11" s="4"/>
      <c r="IDS11" s="4"/>
      <c r="IDT11" s="4"/>
      <c r="IDU11" s="4"/>
      <c r="IDV11" s="4"/>
      <c r="IDW11" s="4"/>
      <c r="IDX11" s="4"/>
      <c r="IDY11" s="4"/>
      <c r="IDZ11" s="4"/>
      <c r="IEA11" s="4"/>
      <c r="IEB11" s="4"/>
      <c r="IEC11" s="4"/>
      <c r="IED11" s="4"/>
      <c r="IEE11" s="4"/>
      <c r="IEF11" s="4"/>
      <c r="IEG11" s="4"/>
      <c r="IEH11" s="4"/>
      <c r="IEI11" s="4"/>
      <c r="IEJ11" s="4"/>
      <c r="IEK11" s="4"/>
      <c r="IEL11" s="4"/>
      <c r="IEM11" s="4"/>
      <c r="IEN11" s="4"/>
      <c r="IEO11" s="4"/>
      <c r="IEP11" s="4"/>
      <c r="IEQ11" s="4"/>
      <c r="IER11" s="4"/>
      <c r="IES11" s="4"/>
      <c r="IET11" s="4"/>
      <c r="IEU11" s="4"/>
      <c r="IEV11" s="4"/>
      <c r="IEW11" s="4"/>
      <c r="IEX11" s="4"/>
      <c r="IEY11" s="4"/>
      <c r="IEZ11" s="4"/>
      <c r="IFA11" s="4"/>
      <c r="IFB11" s="4"/>
      <c r="IFC11" s="4"/>
      <c r="IFD11" s="4"/>
      <c r="IFE11" s="4"/>
      <c r="IFF11" s="4"/>
      <c r="IFG11" s="4"/>
      <c r="IFH11" s="4"/>
      <c r="IFI11" s="4"/>
      <c r="IFJ11" s="4"/>
      <c r="IFK11" s="4"/>
      <c r="IFL11" s="4"/>
      <c r="IFM11" s="4"/>
      <c r="IFN11" s="4"/>
      <c r="IFO11" s="4"/>
      <c r="IFP11" s="4"/>
      <c r="IFQ11" s="4"/>
      <c r="IFR11" s="4"/>
      <c r="IFS11" s="4"/>
      <c r="IFT11" s="4"/>
      <c r="IFU11" s="4"/>
      <c r="IFV11" s="4"/>
      <c r="IFW11" s="4"/>
      <c r="IFX11" s="4"/>
      <c r="IFY11" s="4"/>
      <c r="IFZ11" s="4"/>
      <c r="IGA11" s="4"/>
      <c r="IGB11" s="4"/>
      <c r="IGC11" s="4"/>
      <c r="IGD11" s="4"/>
      <c r="IGE11" s="4"/>
      <c r="IGF11" s="4"/>
      <c r="IGG11" s="4"/>
      <c r="IGH11" s="4"/>
      <c r="IGI11" s="4"/>
      <c r="IGJ11" s="4"/>
      <c r="IGK11" s="4"/>
      <c r="IGL11" s="4"/>
      <c r="IGM11" s="4"/>
      <c r="IGN11" s="4"/>
      <c r="IGO11" s="4"/>
      <c r="IGP11" s="4"/>
      <c r="IGQ11" s="4"/>
      <c r="IGR11" s="4"/>
      <c r="IGS11" s="4"/>
      <c r="IGT11" s="4"/>
      <c r="IGU11" s="4"/>
      <c r="IGV11" s="4"/>
      <c r="IGW11" s="4"/>
      <c r="IGX11" s="4"/>
      <c r="IGY11" s="4"/>
      <c r="IGZ11" s="4"/>
      <c r="IHA11" s="4"/>
      <c r="IHB11" s="4"/>
      <c r="IHC11" s="4"/>
      <c r="IHD11" s="4"/>
      <c r="IHE11" s="4"/>
      <c r="IHF11" s="4"/>
      <c r="IHG11" s="4"/>
      <c r="IHH11" s="4"/>
      <c r="IHI11" s="4"/>
      <c r="IHJ11" s="4"/>
      <c r="IHK11" s="4"/>
      <c r="IHL11" s="4"/>
      <c r="IHM11" s="4"/>
      <c r="IHN11" s="4"/>
      <c r="IHO11" s="4"/>
      <c r="IHP11" s="4"/>
      <c r="IHQ11" s="4"/>
      <c r="IHR11" s="4"/>
      <c r="IHS11" s="4"/>
      <c r="IHT11" s="4"/>
      <c r="IHU11" s="4"/>
      <c r="IHV11" s="4"/>
      <c r="IHW11" s="4"/>
      <c r="IHX11" s="4"/>
      <c r="IHY11" s="4"/>
      <c r="IHZ11" s="4"/>
      <c r="IIA11" s="4"/>
      <c r="IIB11" s="4"/>
      <c r="IIC11" s="4"/>
      <c r="IID11" s="4"/>
      <c r="IIE11" s="4"/>
      <c r="IIF11" s="4"/>
      <c r="IIG11" s="4"/>
      <c r="IIH11" s="4"/>
      <c r="III11" s="4"/>
      <c r="IIJ11" s="4"/>
      <c r="IIK11" s="4"/>
      <c r="IIL11" s="4"/>
      <c r="IIM11" s="4"/>
      <c r="IIN11" s="4"/>
      <c r="IIO11" s="4"/>
      <c r="IIP11" s="4"/>
      <c r="IIQ11" s="4"/>
      <c r="IIR11" s="4"/>
      <c r="IIS11" s="4"/>
      <c r="IIT11" s="4"/>
      <c r="IIU11" s="4"/>
      <c r="IIV11" s="4"/>
      <c r="IIW11" s="4"/>
      <c r="IIX11" s="4"/>
      <c r="IIY11" s="4"/>
      <c r="IIZ11" s="4"/>
      <c r="IJA11" s="4"/>
      <c r="IJB11" s="4"/>
      <c r="IJC11" s="4"/>
      <c r="IJD11" s="4"/>
      <c r="IJE11" s="4"/>
      <c r="IJF11" s="4"/>
      <c r="IJG11" s="4"/>
      <c r="IJH11" s="4"/>
      <c r="IJI11" s="4"/>
      <c r="IJJ11" s="4"/>
      <c r="IJK11" s="4"/>
      <c r="IJL11" s="4"/>
      <c r="IJM11" s="4"/>
      <c r="IJN11" s="4"/>
      <c r="IJO11" s="4"/>
      <c r="IJP11" s="4"/>
      <c r="IJQ11" s="4"/>
      <c r="IJR11" s="4"/>
      <c r="IJS11" s="4"/>
      <c r="IJT11" s="4"/>
      <c r="IJU11" s="4"/>
      <c r="IJV11" s="4"/>
      <c r="IJW11" s="4"/>
      <c r="IJX11" s="4"/>
      <c r="IJY11" s="4"/>
      <c r="IJZ11" s="4"/>
      <c r="IKA11" s="4"/>
      <c r="IKB11" s="4"/>
      <c r="IKC11" s="4"/>
      <c r="IKD11" s="4"/>
      <c r="IKE11" s="4"/>
      <c r="IKF11" s="4"/>
      <c r="IKG11" s="4"/>
      <c r="IKH11" s="4"/>
      <c r="IKI11" s="4"/>
      <c r="IKJ11" s="4"/>
      <c r="IKK11" s="4"/>
      <c r="IKL11" s="4"/>
      <c r="IKM11" s="4"/>
      <c r="IKN11" s="4"/>
      <c r="IKO11" s="4"/>
      <c r="IKP11" s="4"/>
      <c r="IKQ11" s="4"/>
      <c r="IKR11" s="4"/>
      <c r="IKS11" s="4"/>
      <c r="IKT11" s="4"/>
      <c r="IKU11" s="4"/>
      <c r="IKV11" s="4"/>
      <c r="IKW11" s="4"/>
      <c r="IKX11" s="4"/>
      <c r="IKY11" s="4"/>
      <c r="IKZ11" s="4"/>
      <c r="ILA11" s="4"/>
      <c r="ILB11" s="4"/>
      <c r="ILC11" s="4"/>
      <c r="ILD11" s="4"/>
      <c r="ILE11" s="4"/>
      <c r="ILF11" s="4"/>
      <c r="ILG11" s="4"/>
      <c r="ILH11" s="4"/>
      <c r="ILI11" s="4"/>
      <c r="ILJ11" s="4"/>
      <c r="ILK11" s="4"/>
      <c r="ILL11" s="4"/>
      <c r="ILM11" s="4"/>
      <c r="ILN11" s="4"/>
      <c r="ILO11" s="4"/>
      <c r="ILP11" s="4"/>
      <c r="ILQ11" s="4"/>
      <c r="ILR11" s="4"/>
      <c r="ILS11" s="4"/>
      <c r="ILT11" s="4"/>
      <c r="ILU11" s="4"/>
      <c r="ILV11" s="4"/>
      <c r="ILW11" s="4"/>
      <c r="ILX11" s="4"/>
      <c r="ILY11" s="4"/>
      <c r="ILZ11" s="4"/>
      <c r="IMA11" s="4"/>
      <c r="IMB11" s="4"/>
      <c r="IMC11" s="4"/>
      <c r="IMD11" s="4"/>
      <c r="IME11" s="4"/>
      <c r="IMF11" s="4"/>
      <c r="IMG11" s="4"/>
      <c r="IMH11" s="4"/>
      <c r="IMI11" s="4"/>
      <c r="IMJ11" s="4"/>
      <c r="IMK11" s="4"/>
      <c r="IML11" s="4"/>
      <c r="IMM11" s="4"/>
      <c r="IMN11" s="4"/>
      <c r="IMO11" s="4"/>
      <c r="IMP11" s="4"/>
      <c r="IMQ11" s="4"/>
      <c r="IMR11" s="4"/>
      <c r="IMS11" s="4"/>
      <c r="IMT11" s="4"/>
      <c r="IMU11" s="4"/>
      <c r="IMV11" s="4"/>
      <c r="IMW11" s="4"/>
      <c r="IMX11" s="4"/>
      <c r="IMY11" s="4"/>
      <c r="IMZ11" s="4"/>
      <c r="INA11" s="4"/>
      <c r="INB11" s="4"/>
      <c r="INC11" s="4"/>
      <c r="IND11" s="4"/>
      <c r="INE11" s="4"/>
      <c r="INF11" s="4"/>
      <c r="ING11" s="4"/>
      <c r="INH11" s="4"/>
      <c r="INI11" s="4"/>
      <c r="INJ11" s="4"/>
      <c r="INK11" s="4"/>
      <c r="INL11" s="4"/>
      <c r="INM11" s="4"/>
      <c r="INN11" s="4"/>
      <c r="INO11" s="4"/>
      <c r="INP11" s="4"/>
      <c r="INQ11" s="4"/>
      <c r="INR11" s="4"/>
      <c r="INS11" s="4"/>
      <c r="INT11" s="4"/>
      <c r="INU11" s="4"/>
      <c r="INV11" s="4"/>
      <c r="INW11" s="4"/>
      <c r="INX11" s="4"/>
      <c r="INY11" s="4"/>
      <c r="INZ11" s="4"/>
      <c r="IOA11" s="4"/>
      <c r="IOB11" s="4"/>
      <c r="IOC11" s="4"/>
      <c r="IOD11" s="4"/>
      <c r="IOE11" s="4"/>
      <c r="IOF11" s="4"/>
      <c r="IOG11" s="4"/>
      <c r="IOH11" s="4"/>
      <c r="IOI11" s="4"/>
      <c r="IOJ11" s="4"/>
      <c r="IOK11" s="4"/>
      <c r="IOL11" s="4"/>
      <c r="IOM11" s="4"/>
      <c r="ION11" s="4"/>
      <c r="IOO11" s="4"/>
      <c r="IOP11" s="4"/>
      <c r="IOQ11" s="4"/>
      <c r="IOR11" s="4"/>
      <c r="IOS11" s="4"/>
      <c r="IOT11" s="4"/>
      <c r="IOU11" s="4"/>
      <c r="IOV11" s="4"/>
      <c r="IOW11" s="4"/>
      <c r="IOX11" s="4"/>
      <c r="IOY11" s="4"/>
      <c r="IOZ11" s="4"/>
      <c r="IPA11" s="4"/>
      <c r="IPB11" s="4"/>
      <c r="IPC11" s="4"/>
      <c r="IPD11" s="4"/>
      <c r="IPE11" s="4"/>
      <c r="IPF11" s="4"/>
      <c r="IPG11" s="4"/>
      <c r="IPH11" s="4"/>
      <c r="IPI11" s="4"/>
      <c r="IPJ11" s="4"/>
      <c r="IPK11" s="4"/>
      <c r="IPL11" s="4"/>
      <c r="IPM11" s="4"/>
      <c r="IPN11" s="4"/>
      <c r="IPO11" s="4"/>
      <c r="IPP11" s="4"/>
      <c r="IPQ11" s="4"/>
      <c r="IPR11" s="4"/>
      <c r="IPS11" s="4"/>
      <c r="IPT11" s="4"/>
      <c r="IPU11" s="4"/>
      <c r="IPV11" s="4"/>
      <c r="IPW11" s="4"/>
      <c r="IPX11" s="4"/>
      <c r="IPY11" s="4"/>
      <c r="IPZ11" s="4"/>
      <c r="IQA11" s="4"/>
      <c r="IQB11" s="4"/>
      <c r="IQC11" s="4"/>
      <c r="IQD11" s="4"/>
      <c r="IQE11" s="4"/>
      <c r="IQF11" s="4"/>
      <c r="IQG11" s="4"/>
      <c r="IQH11" s="4"/>
      <c r="IQI11" s="4"/>
      <c r="IQJ11" s="4"/>
      <c r="IQK11" s="4"/>
      <c r="IQL11" s="4"/>
      <c r="IQM11" s="4"/>
      <c r="IQN11" s="4"/>
      <c r="IQO11" s="4"/>
      <c r="IQP11" s="4"/>
      <c r="IQQ11" s="4"/>
      <c r="IQR11" s="4"/>
      <c r="IQS11" s="4"/>
      <c r="IQT11" s="4"/>
      <c r="IQU11" s="4"/>
      <c r="IQV11" s="4"/>
      <c r="IQW11" s="4"/>
      <c r="IQX11" s="4"/>
      <c r="IQY11" s="4"/>
      <c r="IQZ11" s="4"/>
      <c r="IRA11" s="4"/>
      <c r="IRB11" s="4"/>
      <c r="IRC11" s="4"/>
      <c r="IRD11" s="4"/>
      <c r="IRE11" s="4"/>
      <c r="IRF11" s="4"/>
      <c r="IRG11" s="4"/>
      <c r="IRH11" s="4"/>
      <c r="IRI11" s="4"/>
      <c r="IRJ11" s="4"/>
      <c r="IRK11" s="4"/>
      <c r="IRL11" s="4"/>
      <c r="IRM11" s="4"/>
      <c r="IRN11" s="4"/>
      <c r="IRO11" s="4"/>
      <c r="IRP11" s="4"/>
      <c r="IRQ11" s="4"/>
      <c r="IRR11" s="4"/>
      <c r="IRS11" s="4"/>
      <c r="IRT11" s="4"/>
      <c r="IRU11" s="4"/>
      <c r="IRV11" s="4"/>
      <c r="IRW11" s="4"/>
      <c r="IRX11" s="4"/>
      <c r="IRY11" s="4"/>
      <c r="IRZ11" s="4"/>
      <c r="ISA11" s="4"/>
      <c r="ISB11" s="4"/>
      <c r="ISC11" s="4"/>
      <c r="ISD11" s="4"/>
      <c r="ISE11" s="4"/>
      <c r="ISF11" s="4"/>
      <c r="ISG11" s="4"/>
      <c r="ISH11" s="4"/>
      <c r="ISI11" s="4"/>
      <c r="ISJ11" s="4"/>
      <c r="ISK11" s="4"/>
      <c r="ISL11" s="4"/>
      <c r="ISM11" s="4"/>
      <c r="ISN11" s="4"/>
      <c r="ISO11" s="4"/>
      <c r="ISP11" s="4"/>
      <c r="ISQ11" s="4"/>
      <c r="ISR11" s="4"/>
      <c r="ISS11" s="4"/>
      <c r="IST11" s="4"/>
      <c r="ISU11" s="4"/>
      <c r="ISV11" s="4"/>
      <c r="ISW11" s="4"/>
      <c r="ISX11" s="4"/>
      <c r="ISY11" s="4"/>
      <c r="ISZ11" s="4"/>
      <c r="ITA11" s="4"/>
      <c r="ITB11" s="4"/>
      <c r="ITC11" s="4"/>
      <c r="ITD11" s="4"/>
      <c r="ITE11" s="4"/>
      <c r="ITF11" s="4"/>
      <c r="ITG11" s="4"/>
      <c r="ITH11" s="4"/>
      <c r="ITI11" s="4"/>
      <c r="ITJ11" s="4"/>
      <c r="ITK11" s="4"/>
      <c r="ITL11" s="4"/>
      <c r="ITM11" s="4"/>
      <c r="ITN11" s="4"/>
      <c r="ITO11" s="4"/>
      <c r="ITP11" s="4"/>
      <c r="ITQ11" s="4"/>
      <c r="ITR11" s="4"/>
      <c r="ITS11" s="4"/>
      <c r="ITT11" s="4"/>
      <c r="ITU11" s="4"/>
      <c r="ITV11" s="4"/>
      <c r="ITW11" s="4"/>
      <c r="ITX11" s="4"/>
      <c r="ITY11" s="4"/>
      <c r="ITZ11" s="4"/>
      <c r="IUA11" s="4"/>
      <c r="IUB11" s="4"/>
      <c r="IUC11" s="4"/>
      <c r="IUD11" s="4"/>
      <c r="IUE11" s="4"/>
      <c r="IUF11" s="4"/>
      <c r="IUG11" s="4"/>
      <c r="IUH11" s="4"/>
      <c r="IUI11" s="4"/>
      <c r="IUJ11" s="4"/>
      <c r="IUK11" s="4"/>
      <c r="IUL11" s="4"/>
      <c r="IUM11" s="4"/>
      <c r="IUN11" s="4"/>
      <c r="IUO11" s="4"/>
      <c r="IUP11" s="4"/>
      <c r="IUQ11" s="4"/>
      <c r="IUR11" s="4"/>
      <c r="IUS11" s="4"/>
      <c r="IUT11" s="4"/>
      <c r="IUU11" s="4"/>
      <c r="IUV11" s="4"/>
      <c r="IUW11" s="4"/>
      <c r="IUX11" s="4"/>
      <c r="IUY11" s="4"/>
      <c r="IUZ11" s="4"/>
      <c r="IVA11" s="4"/>
      <c r="IVB11" s="4"/>
      <c r="IVC11" s="4"/>
      <c r="IVD11" s="4"/>
      <c r="IVE11" s="4"/>
      <c r="IVF11" s="4"/>
      <c r="IVG11" s="4"/>
      <c r="IVH11" s="4"/>
      <c r="IVI11" s="4"/>
      <c r="IVJ11" s="4"/>
      <c r="IVK11" s="4"/>
      <c r="IVL11" s="4"/>
      <c r="IVM11" s="4"/>
      <c r="IVN11" s="4"/>
      <c r="IVO11" s="4"/>
      <c r="IVP11" s="4"/>
      <c r="IVQ11" s="4"/>
      <c r="IVR11" s="4"/>
      <c r="IVS11" s="4"/>
      <c r="IVT11" s="4"/>
      <c r="IVU11" s="4"/>
      <c r="IVV11" s="4"/>
      <c r="IVW11" s="4"/>
      <c r="IVX11" s="4"/>
      <c r="IVY11" s="4"/>
      <c r="IVZ11" s="4"/>
      <c r="IWA11" s="4"/>
      <c r="IWB11" s="4"/>
      <c r="IWC11" s="4"/>
      <c r="IWD11" s="4"/>
      <c r="IWE11" s="4"/>
      <c r="IWF11" s="4"/>
      <c r="IWG11" s="4"/>
      <c r="IWH11" s="4"/>
      <c r="IWI11" s="4"/>
      <c r="IWJ11" s="4"/>
      <c r="IWK11" s="4"/>
      <c r="IWL11" s="4"/>
      <c r="IWM11" s="4"/>
      <c r="IWN11" s="4"/>
      <c r="IWO11" s="4"/>
      <c r="IWP11" s="4"/>
      <c r="IWQ11" s="4"/>
      <c r="IWR11" s="4"/>
      <c r="IWS11" s="4"/>
      <c r="IWT11" s="4"/>
      <c r="IWU11" s="4"/>
      <c r="IWV11" s="4"/>
      <c r="IWW11" s="4"/>
      <c r="IWX11" s="4"/>
      <c r="IWY11" s="4"/>
      <c r="IWZ11" s="4"/>
      <c r="IXA11" s="4"/>
      <c r="IXB11" s="4"/>
      <c r="IXC11" s="4"/>
      <c r="IXD11" s="4"/>
      <c r="IXE11" s="4"/>
      <c r="IXF11" s="4"/>
      <c r="IXG11" s="4"/>
      <c r="IXH11" s="4"/>
      <c r="IXI11" s="4"/>
      <c r="IXJ11" s="4"/>
      <c r="IXK11" s="4"/>
      <c r="IXL11" s="4"/>
      <c r="IXM11" s="4"/>
      <c r="IXN11" s="4"/>
      <c r="IXO11" s="4"/>
      <c r="IXP11" s="4"/>
      <c r="IXQ11" s="4"/>
      <c r="IXR11" s="4"/>
      <c r="IXS11" s="4"/>
      <c r="IXT11" s="4"/>
      <c r="IXU11" s="4"/>
      <c r="IXV11" s="4"/>
      <c r="IXW11" s="4"/>
      <c r="IXX11" s="4"/>
      <c r="IXY11" s="4"/>
      <c r="IXZ11" s="4"/>
      <c r="IYA11" s="4"/>
      <c r="IYB11" s="4"/>
      <c r="IYC11" s="4"/>
      <c r="IYD11" s="4"/>
      <c r="IYE11" s="4"/>
      <c r="IYF11" s="4"/>
      <c r="IYG11" s="4"/>
      <c r="IYH11" s="4"/>
      <c r="IYI11" s="4"/>
      <c r="IYJ11" s="4"/>
      <c r="IYK11" s="4"/>
      <c r="IYL11" s="4"/>
      <c r="IYM11" s="4"/>
      <c r="IYN11" s="4"/>
      <c r="IYO11" s="4"/>
      <c r="IYP11" s="4"/>
      <c r="IYQ11" s="4"/>
      <c r="IYR11" s="4"/>
      <c r="IYS11" s="4"/>
      <c r="IYT11" s="4"/>
      <c r="IYU11" s="4"/>
      <c r="IYV11" s="4"/>
      <c r="IYW11" s="4"/>
      <c r="IYX11" s="4"/>
      <c r="IYY11" s="4"/>
      <c r="IYZ11" s="4"/>
      <c r="IZA11" s="4"/>
      <c r="IZB11" s="4"/>
      <c r="IZC11" s="4"/>
      <c r="IZD11" s="4"/>
      <c r="IZE11" s="4"/>
      <c r="IZF11" s="4"/>
      <c r="IZG11" s="4"/>
      <c r="IZH11" s="4"/>
      <c r="IZI11" s="4"/>
      <c r="IZJ11" s="4"/>
      <c r="IZK11" s="4"/>
      <c r="IZL11" s="4"/>
      <c r="IZM11" s="4"/>
      <c r="IZN11" s="4"/>
      <c r="IZO11" s="4"/>
      <c r="IZP11" s="4"/>
      <c r="IZQ11" s="4"/>
      <c r="IZR11" s="4"/>
      <c r="IZS11" s="4"/>
      <c r="IZT11" s="4"/>
      <c r="IZU11" s="4"/>
      <c r="IZV11" s="4"/>
      <c r="IZW11" s="4"/>
      <c r="IZX11" s="4"/>
      <c r="IZY11" s="4"/>
      <c r="IZZ11" s="4"/>
      <c r="JAA11" s="4"/>
      <c r="JAB11" s="4"/>
      <c r="JAC11" s="4"/>
      <c r="JAD11" s="4"/>
      <c r="JAE11" s="4"/>
      <c r="JAF11" s="4"/>
      <c r="JAG11" s="4"/>
      <c r="JAH11" s="4"/>
      <c r="JAI11" s="4"/>
      <c r="JAJ11" s="4"/>
      <c r="JAK11" s="4"/>
      <c r="JAL11" s="4"/>
      <c r="JAM11" s="4"/>
      <c r="JAN11" s="4"/>
      <c r="JAO11" s="4"/>
      <c r="JAP11" s="4"/>
      <c r="JAQ11" s="4"/>
      <c r="JAR11" s="4"/>
      <c r="JAS11" s="4"/>
      <c r="JAT11" s="4"/>
      <c r="JAU11" s="4"/>
      <c r="JAV11" s="4"/>
      <c r="JAW11" s="4"/>
      <c r="JAX11" s="4"/>
      <c r="JAY11" s="4"/>
      <c r="JAZ11" s="4"/>
      <c r="JBA11" s="4"/>
      <c r="JBB11" s="4"/>
      <c r="JBC11" s="4"/>
      <c r="JBD11" s="4"/>
      <c r="JBE11" s="4"/>
      <c r="JBF11" s="4"/>
      <c r="JBG11" s="4"/>
      <c r="JBH11" s="4"/>
      <c r="JBI11" s="4"/>
      <c r="JBJ11" s="4"/>
      <c r="JBK11" s="4"/>
      <c r="JBL11" s="4"/>
      <c r="JBM11" s="4"/>
      <c r="JBN11" s="4"/>
      <c r="JBO11" s="4"/>
      <c r="JBP11" s="4"/>
      <c r="JBQ11" s="4"/>
      <c r="JBR11" s="4"/>
      <c r="JBS11" s="4"/>
      <c r="JBT11" s="4"/>
      <c r="JBU11" s="4"/>
      <c r="JBV11" s="4"/>
      <c r="JBW11" s="4"/>
      <c r="JBX11" s="4"/>
      <c r="JBY11" s="4"/>
      <c r="JBZ11" s="4"/>
      <c r="JCA11" s="4"/>
      <c r="JCB11" s="4"/>
      <c r="JCC11" s="4"/>
      <c r="JCD11" s="4"/>
      <c r="JCE11" s="4"/>
      <c r="JCF11" s="4"/>
      <c r="JCG11" s="4"/>
      <c r="JCH11" s="4"/>
      <c r="JCI11" s="4"/>
      <c r="JCJ11" s="4"/>
      <c r="JCK11" s="4"/>
      <c r="JCL11" s="4"/>
      <c r="JCM11" s="4"/>
      <c r="JCN11" s="4"/>
      <c r="JCO11" s="4"/>
      <c r="JCP11" s="4"/>
      <c r="JCQ11" s="4"/>
      <c r="JCR11" s="4"/>
      <c r="JCS11" s="4"/>
      <c r="JCT11" s="4"/>
      <c r="JCU11" s="4"/>
      <c r="JCV11" s="4"/>
      <c r="JCW11" s="4"/>
      <c r="JCX11" s="4"/>
      <c r="JCY11" s="4"/>
      <c r="JCZ11" s="4"/>
      <c r="JDA11" s="4"/>
      <c r="JDB11" s="4"/>
      <c r="JDC11" s="4"/>
      <c r="JDD11" s="4"/>
      <c r="JDE11" s="4"/>
      <c r="JDF11" s="4"/>
      <c r="JDG11" s="4"/>
      <c r="JDH11" s="4"/>
      <c r="JDI11" s="4"/>
      <c r="JDJ11" s="4"/>
      <c r="JDK11" s="4"/>
      <c r="JDL11" s="4"/>
      <c r="JDM11" s="4"/>
      <c r="JDN11" s="4"/>
      <c r="JDO11" s="4"/>
      <c r="JDP11" s="4"/>
      <c r="JDQ11" s="4"/>
      <c r="JDR11" s="4"/>
      <c r="JDS11" s="4"/>
      <c r="JDT11" s="4"/>
      <c r="JDU11" s="4"/>
      <c r="JDV11" s="4"/>
      <c r="JDW11" s="4"/>
      <c r="JDX11" s="4"/>
      <c r="JDY11" s="4"/>
      <c r="JDZ11" s="4"/>
      <c r="JEA11" s="4"/>
      <c r="JEB11" s="4"/>
      <c r="JEC11" s="4"/>
      <c r="JED11" s="4"/>
      <c r="JEE11" s="4"/>
      <c r="JEF11" s="4"/>
      <c r="JEG11" s="4"/>
      <c r="JEH11" s="4"/>
      <c r="JEI11" s="4"/>
      <c r="JEJ11" s="4"/>
      <c r="JEK11" s="4"/>
      <c r="JEL11" s="4"/>
      <c r="JEM11" s="4"/>
      <c r="JEN11" s="4"/>
      <c r="JEO11" s="4"/>
      <c r="JEP11" s="4"/>
      <c r="JEQ11" s="4"/>
      <c r="JER11" s="4"/>
      <c r="JES11" s="4"/>
      <c r="JET11" s="4"/>
      <c r="JEU11" s="4"/>
      <c r="JEV11" s="4"/>
      <c r="JEW11" s="4"/>
      <c r="JEX11" s="4"/>
      <c r="JEY11" s="4"/>
      <c r="JEZ11" s="4"/>
      <c r="JFA11" s="4"/>
      <c r="JFB11" s="4"/>
      <c r="JFC11" s="4"/>
      <c r="JFD11" s="4"/>
      <c r="JFE11" s="4"/>
      <c r="JFF11" s="4"/>
      <c r="JFG11" s="4"/>
      <c r="JFH11" s="4"/>
      <c r="JFI11" s="4"/>
      <c r="JFJ11" s="4"/>
      <c r="JFK11" s="4"/>
      <c r="JFL11" s="4"/>
      <c r="JFM11" s="4"/>
      <c r="JFN11" s="4"/>
      <c r="JFO11" s="4"/>
      <c r="JFP11" s="4"/>
      <c r="JFQ11" s="4"/>
      <c r="JFR11" s="4"/>
      <c r="JFS11" s="4"/>
      <c r="JFT11" s="4"/>
      <c r="JFU11" s="4"/>
      <c r="JFV11" s="4"/>
      <c r="JFW11" s="4"/>
      <c r="JFX11" s="4"/>
      <c r="JFY11" s="4"/>
      <c r="JFZ11" s="4"/>
      <c r="JGA11" s="4"/>
      <c r="JGB11" s="4"/>
      <c r="JGC11" s="4"/>
      <c r="JGD11" s="4"/>
      <c r="JGE11" s="4"/>
      <c r="JGF11" s="4"/>
      <c r="JGG11" s="4"/>
      <c r="JGH11" s="4"/>
      <c r="JGI11" s="4"/>
      <c r="JGJ11" s="4"/>
      <c r="JGK11" s="4"/>
      <c r="JGL11" s="4"/>
      <c r="JGM11" s="4"/>
      <c r="JGN11" s="4"/>
      <c r="JGO11" s="4"/>
      <c r="JGP11" s="4"/>
      <c r="JGQ11" s="4"/>
      <c r="JGR11" s="4"/>
      <c r="JGS11" s="4"/>
      <c r="JGT11" s="4"/>
      <c r="JGU11" s="4"/>
      <c r="JGV11" s="4"/>
      <c r="JGW11" s="4"/>
      <c r="JGX11" s="4"/>
      <c r="JGY11" s="4"/>
      <c r="JGZ11" s="4"/>
      <c r="JHA11" s="4"/>
      <c r="JHB11" s="4"/>
      <c r="JHC11" s="4"/>
      <c r="JHD11" s="4"/>
      <c r="JHE11" s="4"/>
      <c r="JHF11" s="4"/>
      <c r="JHG11" s="4"/>
      <c r="JHH11" s="4"/>
      <c r="JHI11" s="4"/>
      <c r="JHJ11" s="4"/>
      <c r="JHK11" s="4"/>
      <c r="JHL11" s="4"/>
      <c r="JHM11" s="4"/>
      <c r="JHN11" s="4"/>
      <c r="JHO11" s="4"/>
      <c r="JHP11" s="4"/>
      <c r="JHQ11" s="4"/>
      <c r="JHR11" s="4"/>
      <c r="JHS11" s="4"/>
      <c r="JHT11" s="4"/>
      <c r="JHU11" s="4"/>
      <c r="JHV11" s="4"/>
      <c r="JHW11" s="4"/>
      <c r="JHX11" s="4"/>
      <c r="JHY11" s="4"/>
      <c r="JHZ11" s="4"/>
      <c r="JIA11" s="4"/>
      <c r="JIB11" s="4"/>
      <c r="JIC11" s="4"/>
      <c r="JID11" s="4"/>
      <c r="JIE11" s="4"/>
      <c r="JIF11" s="4"/>
      <c r="JIG11" s="4"/>
      <c r="JIH11" s="4"/>
      <c r="JII11" s="4"/>
      <c r="JIJ11" s="4"/>
      <c r="JIK11" s="4"/>
      <c r="JIL11" s="4"/>
      <c r="JIM11" s="4"/>
      <c r="JIN11" s="4"/>
      <c r="JIO11" s="4"/>
      <c r="JIP11" s="4"/>
      <c r="JIQ11" s="4"/>
      <c r="JIR11" s="4"/>
      <c r="JIS11" s="4"/>
      <c r="JIT11" s="4"/>
      <c r="JIU11" s="4"/>
      <c r="JIV11" s="4"/>
      <c r="JIW11" s="4"/>
      <c r="JIX11" s="4"/>
      <c r="JIY11" s="4"/>
      <c r="JIZ11" s="4"/>
      <c r="JJA11" s="4"/>
      <c r="JJB11" s="4"/>
      <c r="JJC11" s="4"/>
      <c r="JJD11" s="4"/>
      <c r="JJE11" s="4"/>
      <c r="JJF11" s="4"/>
      <c r="JJG11" s="4"/>
      <c r="JJH11" s="4"/>
      <c r="JJI11" s="4"/>
      <c r="JJJ11" s="4"/>
      <c r="JJK11" s="4"/>
      <c r="JJL11" s="4"/>
      <c r="JJM11" s="4"/>
      <c r="JJN11" s="4"/>
      <c r="JJO11" s="4"/>
      <c r="JJP11" s="4"/>
      <c r="JJQ11" s="4"/>
      <c r="JJR11" s="4"/>
      <c r="JJS11" s="4"/>
      <c r="JJT11" s="4"/>
      <c r="JJU11" s="4"/>
      <c r="JJV11" s="4"/>
      <c r="JJW11" s="4"/>
      <c r="JJX11" s="4"/>
      <c r="JJY11" s="4"/>
      <c r="JJZ11" s="4"/>
      <c r="JKA11" s="4"/>
      <c r="JKB11" s="4"/>
      <c r="JKC11" s="4"/>
      <c r="JKD11" s="4"/>
      <c r="JKE11" s="4"/>
      <c r="JKF11" s="4"/>
      <c r="JKG11" s="4"/>
      <c r="JKH11" s="4"/>
      <c r="JKI11" s="4"/>
      <c r="JKJ11" s="4"/>
      <c r="JKK11" s="4"/>
      <c r="JKL11" s="4"/>
      <c r="JKM11" s="4"/>
      <c r="JKN11" s="4"/>
      <c r="JKO11" s="4"/>
      <c r="JKP11" s="4"/>
      <c r="JKQ11" s="4"/>
      <c r="JKR11" s="4"/>
      <c r="JKS11" s="4"/>
      <c r="JKT11" s="4"/>
      <c r="JKU11" s="4"/>
      <c r="JKV11" s="4"/>
      <c r="JKW11" s="4"/>
      <c r="JKX11" s="4"/>
      <c r="JKY11" s="4"/>
      <c r="JKZ11" s="4"/>
      <c r="JLA11" s="4"/>
      <c r="JLB11" s="4"/>
      <c r="JLC11" s="4"/>
      <c r="JLD11" s="4"/>
      <c r="JLE11" s="4"/>
      <c r="JLF11" s="4"/>
      <c r="JLG11" s="4"/>
      <c r="JLH11" s="4"/>
      <c r="JLI11" s="4"/>
      <c r="JLJ11" s="4"/>
      <c r="JLK11" s="4"/>
      <c r="JLL11" s="4"/>
      <c r="JLM11" s="4"/>
      <c r="JLN11" s="4"/>
      <c r="JLO11" s="4"/>
      <c r="JLP11" s="4"/>
      <c r="JLQ11" s="4"/>
      <c r="JLR11" s="4"/>
      <c r="JLS11" s="4"/>
      <c r="JLT11" s="4"/>
      <c r="JLU11" s="4"/>
      <c r="JLV11" s="4"/>
      <c r="JLW11" s="4"/>
      <c r="JLX11" s="4"/>
      <c r="JLY11" s="4"/>
      <c r="JLZ11" s="4"/>
      <c r="JMA11" s="4"/>
      <c r="JMB11" s="4"/>
      <c r="JMC11" s="4"/>
      <c r="JMD11" s="4"/>
      <c r="JME11" s="4"/>
      <c r="JMF11" s="4"/>
      <c r="JMG11" s="4"/>
      <c r="JMH11" s="4"/>
      <c r="JMI11" s="4"/>
      <c r="JMJ11" s="4"/>
      <c r="JMK11" s="4"/>
      <c r="JML11" s="4"/>
      <c r="JMM11" s="4"/>
      <c r="JMN11" s="4"/>
      <c r="JMO11" s="4"/>
      <c r="JMP11" s="4"/>
      <c r="JMQ11" s="4"/>
      <c r="JMR11" s="4"/>
      <c r="JMS11" s="4"/>
      <c r="JMT11" s="4"/>
      <c r="JMU11" s="4"/>
      <c r="JMV11" s="4"/>
      <c r="JMW11" s="4"/>
      <c r="JMX11" s="4"/>
      <c r="JMY11" s="4"/>
      <c r="JMZ11" s="4"/>
      <c r="JNA11" s="4"/>
      <c r="JNB11" s="4"/>
      <c r="JNC11" s="4"/>
      <c r="JND11" s="4"/>
      <c r="JNE11" s="4"/>
      <c r="JNF11" s="4"/>
      <c r="JNG11" s="4"/>
      <c r="JNH11" s="4"/>
      <c r="JNI11" s="4"/>
      <c r="JNJ11" s="4"/>
      <c r="JNK11" s="4"/>
      <c r="JNL11" s="4"/>
      <c r="JNM11" s="4"/>
      <c r="JNN11" s="4"/>
      <c r="JNO11" s="4"/>
      <c r="JNP11" s="4"/>
      <c r="JNQ11" s="4"/>
      <c r="JNR11" s="4"/>
      <c r="JNS11" s="4"/>
      <c r="JNT11" s="4"/>
      <c r="JNU11" s="4"/>
      <c r="JNV11" s="4"/>
      <c r="JNW11" s="4"/>
      <c r="JNX11" s="4"/>
      <c r="JNY11" s="4"/>
      <c r="JNZ11" s="4"/>
      <c r="JOA11" s="4"/>
      <c r="JOB11" s="4"/>
      <c r="JOC11" s="4"/>
      <c r="JOD11" s="4"/>
      <c r="JOE11" s="4"/>
      <c r="JOF11" s="4"/>
      <c r="JOG11" s="4"/>
      <c r="JOH11" s="4"/>
      <c r="JOI11" s="4"/>
      <c r="JOJ11" s="4"/>
      <c r="JOK11" s="4"/>
      <c r="JOL11" s="4"/>
      <c r="JOM11" s="4"/>
      <c r="JON11" s="4"/>
      <c r="JOO11" s="4"/>
      <c r="JOP11" s="4"/>
      <c r="JOQ11" s="4"/>
      <c r="JOR11" s="4"/>
      <c r="JOS11" s="4"/>
      <c r="JOT11" s="4"/>
      <c r="JOU11" s="4"/>
      <c r="JOV11" s="4"/>
      <c r="JOW11" s="4"/>
      <c r="JOX11" s="4"/>
      <c r="JOY11" s="4"/>
      <c r="JOZ11" s="4"/>
      <c r="JPA11" s="4"/>
      <c r="JPB11" s="4"/>
      <c r="JPC11" s="4"/>
      <c r="JPD11" s="4"/>
      <c r="JPE11" s="4"/>
      <c r="JPF11" s="4"/>
      <c r="JPG11" s="4"/>
      <c r="JPH11" s="4"/>
      <c r="JPI11" s="4"/>
      <c r="JPJ11" s="4"/>
      <c r="JPK11" s="4"/>
      <c r="JPL11" s="4"/>
      <c r="JPM11" s="4"/>
      <c r="JPN11" s="4"/>
      <c r="JPO11" s="4"/>
      <c r="JPP11" s="4"/>
      <c r="JPQ11" s="4"/>
      <c r="JPR11" s="4"/>
      <c r="JPS11" s="4"/>
      <c r="JPT11" s="4"/>
      <c r="JPU11" s="4"/>
      <c r="JPV11" s="4"/>
      <c r="JPW11" s="4"/>
      <c r="JPX11" s="4"/>
      <c r="JPY11" s="4"/>
      <c r="JPZ11" s="4"/>
      <c r="JQA11" s="4"/>
      <c r="JQB11" s="4"/>
      <c r="JQC11" s="4"/>
      <c r="JQD11" s="4"/>
      <c r="JQE11" s="4"/>
      <c r="JQF11" s="4"/>
      <c r="JQG11" s="4"/>
      <c r="JQH11" s="4"/>
      <c r="JQI11" s="4"/>
      <c r="JQJ11" s="4"/>
      <c r="JQK11" s="4"/>
      <c r="JQL11" s="4"/>
      <c r="JQM11" s="4"/>
      <c r="JQN11" s="4"/>
      <c r="JQO11" s="4"/>
      <c r="JQP11" s="4"/>
      <c r="JQQ11" s="4"/>
      <c r="JQR11" s="4"/>
      <c r="JQS11" s="4"/>
      <c r="JQT11" s="4"/>
      <c r="JQU11" s="4"/>
      <c r="JQV11" s="4"/>
      <c r="JQW11" s="4"/>
      <c r="JQX11" s="4"/>
      <c r="JQY11" s="4"/>
      <c r="JQZ11" s="4"/>
      <c r="JRA11" s="4"/>
      <c r="JRB11" s="4"/>
      <c r="JRC11" s="4"/>
      <c r="JRD11" s="4"/>
      <c r="JRE11" s="4"/>
      <c r="JRF11" s="4"/>
      <c r="JRG11" s="4"/>
      <c r="JRH11" s="4"/>
      <c r="JRI11" s="4"/>
      <c r="JRJ11" s="4"/>
      <c r="JRK11" s="4"/>
      <c r="JRL11" s="4"/>
      <c r="JRM11" s="4"/>
      <c r="JRN11" s="4"/>
      <c r="JRO11" s="4"/>
      <c r="JRP11" s="4"/>
      <c r="JRQ11" s="4"/>
      <c r="JRR11" s="4"/>
      <c r="JRS11" s="4"/>
      <c r="JRT11" s="4"/>
      <c r="JRU11" s="4"/>
      <c r="JRV11" s="4"/>
      <c r="JRW11" s="4"/>
      <c r="JRX11" s="4"/>
      <c r="JRY11" s="4"/>
      <c r="JRZ11" s="4"/>
      <c r="JSA11" s="4"/>
      <c r="JSB11" s="4"/>
      <c r="JSC11" s="4"/>
      <c r="JSD11" s="4"/>
      <c r="JSE11" s="4"/>
      <c r="JSF11" s="4"/>
      <c r="JSG11" s="4"/>
      <c r="JSH11" s="4"/>
      <c r="JSI11" s="4"/>
      <c r="JSJ11" s="4"/>
      <c r="JSK11" s="4"/>
      <c r="JSL11" s="4"/>
      <c r="JSM11" s="4"/>
      <c r="JSN11" s="4"/>
      <c r="JSO11" s="4"/>
      <c r="JSP11" s="4"/>
      <c r="JSQ11" s="4"/>
      <c r="JSR11" s="4"/>
      <c r="JSS11" s="4"/>
      <c r="JST11" s="4"/>
      <c r="JSU11" s="4"/>
      <c r="JSV11" s="4"/>
      <c r="JSW11" s="4"/>
      <c r="JSX11" s="4"/>
      <c r="JSY11" s="4"/>
      <c r="JSZ11" s="4"/>
      <c r="JTA11" s="4"/>
      <c r="JTB11" s="4"/>
      <c r="JTC11" s="4"/>
      <c r="JTD11" s="4"/>
      <c r="JTE11" s="4"/>
      <c r="JTF11" s="4"/>
      <c r="JTG11" s="4"/>
      <c r="JTH11" s="4"/>
      <c r="JTI11" s="4"/>
      <c r="JTJ11" s="4"/>
      <c r="JTK11" s="4"/>
      <c r="JTL11" s="4"/>
      <c r="JTM11" s="4"/>
      <c r="JTN11" s="4"/>
      <c r="JTO11" s="4"/>
      <c r="JTP11" s="4"/>
      <c r="JTQ11" s="4"/>
      <c r="JTR11" s="4"/>
      <c r="JTS11" s="4"/>
      <c r="JTT11" s="4"/>
      <c r="JTU11" s="4"/>
      <c r="JTV11" s="4"/>
      <c r="JTW11" s="4"/>
      <c r="JTX11" s="4"/>
      <c r="JTY11" s="4"/>
      <c r="JTZ11" s="4"/>
      <c r="JUA11" s="4"/>
      <c r="JUB11" s="4"/>
      <c r="JUC11" s="4"/>
      <c r="JUD11" s="4"/>
      <c r="JUE11" s="4"/>
      <c r="JUF11" s="4"/>
      <c r="JUG11" s="4"/>
      <c r="JUH11" s="4"/>
      <c r="JUI11" s="4"/>
      <c r="JUJ11" s="4"/>
      <c r="JUK11" s="4"/>
      <c r="JUL11" s="4"/>
      <c r="JUM11" s="4"/>
      <c r="JUN11" s="4"/>
      <c r="JUO11" s="4"/>
      <c r="JUP11" s="4"/>
      <c r="JUQ11" s="4"/>
      <c r="JUR11" s="4"/>
      <c r="JUS11" s="4"/>
      <c r="JUT11" s="4"/>
      <c r="JUU11" s="4"/>
      <c r="JUV11" s="4"/>
      <c r="JUW11" s="4"/>
      <c r="JUX11" s="4"/>
      <c r="JUY11" s="4"/>
      <c r="JUZ11" s="4"/>
      <c r="JVA11" s="4"/>
      <c r="JVB11" s="4"/>
      <c r="JVC11" s="4"/>
      <c r="JVD11" s="4"/>
      <c r="JVE11" s="4"/>
      <c r="JVF11" s="4"/>
      <c r="JVG11" s="4"/>
      <c r="JVH11" s="4"/>
      <c r="JVI11" s="4"/>
      <c r="JVJ11" s="4"/>
      <c r="JVK11" s="4"/>
      <c r="JVL11" s="4"/>
      <c r="JVM11" s="4"/>
      <c r="JVN11" s="4"/>
      <c r="JVO11" s="4"/>
      <c r="JVP11" s="4"/>
      <c r="JVQ11" s="4"/>
      <c r="JVR11" s="4"/>
      <c r="JVS11" s="4"/>
      <c r="JVT11" s="4"/>
      <c r="JVU11" s="4"/>
      <c r="JVV11" s="4"/>
      <c r="JVW11" s="4"/>
      <c r="JVX11" s="4"/>
      <c r="JVY11" s="4"/>
      <c r="JVZ11" s="4"/>
      <c r="JWA11" s="4"/>
      <c r="JWB11" s="4"/>
      <c r="JWC11" s="4"/>
      <c r="JWD11" s="4"/>
      <c r="JWE11" s="4"/>
      <c r="JWF11" s="4"/>
      <c r="JWG11" s="4"/>
      <c r="JWH11" s="4"/>
      <c r="JWI11" s="4"/>
      <c r="JWJ11" s="4"/>
      <c r="JWK11" s="4"/>
      <c r="JWL11" s="4"/>
      <c r="JWM11" s="4"/>
      <c r="JWN11" s="4"/>
      <c r="JWO11" s="4"/>
      <c r="JWP11" s="4"/>
      <c r="JWQ11" s="4"/>
      <c r="JWR11" s="4"/>
      <c r="JWS11" s="4"/>
      <c r="JWT11" s="4"/>
      <c r="JWU11" s="4"/>
      <c r="JWV11" s="4"/>
      <c r="JWW11" s="4"/>
      <c r="JWX11" s="4"/>
      <c r="JWY11" s="4"/>
      <c r="JWZ11" s="4"/>
      <c r="JXA11" s="4"/>
      <c r="JXB11" s="4"/>
      <c r="JXC11" s="4"/>
      <c r="JXD11" s="4"/>
      <c r="JXE11" s="4"/>
      <c r="JXF11" s="4"/>
      <c r="JXG11" s="4"/>
      <c r="JXH11" s="4"/>
      <c r="JXI11" s="4"/>
      <c r="JXJ11" s="4"/>
      <c r="JXK11" s="4"/>
      <c r="JXL11" s="4"/>
      <c r="JXM11" s="4"/>
      <c r="JXN11" s="4"/>
      <c r="JXO11" s="4"/>
      <c r="JXP11" s="4"/>
      <c r="JXQ11" s="4"/>
      <c r="JXR11" s="4"/>
      <c r="JXS11" s="4"/>
      <c r="JXT11" s="4"/>
      <c r="JXU11" s="4"/>
      <c r="JXV11" s="4"/>
      <c r="JXW11" s="4"/>
      <c r="JXX11" s="4"/>
      <c r="JXY11" s="4"/>
      <c r="JXZ11" s="4"/>
      <c r="JYA11" s="4"/>
      <c r="JYB11" s="4"/>
      <c r="JYC11" s="4"/>
      <c r="JYD11" s="4"/>
      <c r="JYE11" s="4"/>
      <c r="JYF11" s="4"/>
      <c r="JYG11" s="4"/>
      <c r="JYH11" s="4"/>
      <c r="JYI11" s="4"/>
      <c r="JYJ11" s="4"/>
      <c r="JYK11" s="4"/>
      <c r="JYL11" s="4"/>
      <c r="JYM11" s="4"/>
      <c r="JYN11" s="4"/>
      <c r="JYO11" s="4"/>
      <c r="JYP11" s="4"/>
      <c r="JYQ11" s="4"/>
      <c r="JYR11" s="4"/>
      <c r="JYS11" s="4"/>
      <c r="JYT11" s="4"/>
      <c r="JYU11" s="4"/>
      <c r="JYV11" s="4"/>
      <c r="JYW11" s="4"/>
      <c r="JYX11" s="4"/>
      <c r="JYY11" s="4"/>
      <c r="JYZ11" s="4"/>
      <c r="JZA11" s="4"/>
      <c r="JZB11" s="4"/>
      <c r="JZC11" s="4"/>
      <c r="JZD11" s="4"/>
      <c r="JZE11" s="4"/>
      <c r="JZF11" s="4"/>
      <c r="JZG11" s="4"/>
      <c r="JZH11" s="4"/>
      <c r="JZI11" s="4"/>
      <c r="JZJ11" s="4"/>
      <c r="JZK11" s="4"/>
      <c r="JZL11" s="4"/>
      <c r="JZM11" s="4"/>
      <c r="JZN11" s="4"/>
      <c r="JZO11" s="4"/>
      <c r="JZP11" s="4"/>
      <c r="JZQ11" s="4"/>
      <c r="JZR11" s="4"/>
      <c r="JZS11" s="4"/>
      <c r="JZT11" s="4"/>
      <c r="JZU11" s="4"/>
      <c r="JZV11" s="4"/>
      <c r="JZW11" s="4"/>
      <c r="JZX11" s="4"/>
      <c r="JZY11" s="4"/>
      <c r="JZZ11" s="4"/>
      <c r="KAA11" s="4"/>
      <c r="KAB11" s="4"/>
      <c r="KAC11" s="4"/>
      <c r="KAD11" s="4"/>
      <c r="KAE11" s="4"/>
      <c r="KAF11" s="4"/>
      <c r="KAG11" s="4"/>
      <c r="KAH11" s="4"/>
      <c r="KAI11" s="4"/>
      <c r="KAJ11" s="4"/>
      <c r="KAK11" s="4"/>
      <c r="KAL11" s="4"/>
      <c r="KAM11" s="4"/>
      <c r="KAN11" s="4"/>
      <c r="KAO11" s="4"/>
      <c r="KAP11" s="4"/>
      <c r="KAQ11" s="4"/>
      <c r="KAR11" s="4"/>
      <c r="KAS11" s="4"/>
      <c r="KAT11" s="4"/>
      <c r="KAU11" s="4"/>
      <c r="KAV11" s="4"/>
      <c r="KAW11" s="4"/>
      <c r="KAX11" s="4"/>
      <c r="KAY11" s="4"/>
      <c r="KAZ11" s="4"/>
      <c r="KBA11" s="4"/>
      <c r="KBB11" s="4"/>
      <c r="KBC11" s="4"/>
      <c r="KBD11" s="4"/>
      <c r="KBE11" s="4"/>
      <c r="KBF11" s="4"/>
      <c r="KBG11" s="4"/>
      <c r="KBH11" s="4"/>
      <c r="KBI11" s="4"/>
      <c r="KBJ11" s="4"/>
      <c r="KBK11" s="4"/>
      <c r="KBL11" s="4"/>
      <c r="KBM11" s="4"/>
      <c r="KBN11" s="4"/>
      <c r="KBO11" s="4"/>
      <c r="KBP11" s="4"/>
      <c r="KBQ11" s="4"/>
      <c r="KBR11" s="4"/>
      <c r="KBS11" s="4"/>
      <c r="KBT11" s="4"/>
      <c r="KBU11" s="4"/>
      <c r="KBV11" s="4"/>
      <c r="KBW11" s="4"/>
      <c r="KBX11" s="4"/>
      <c r="KBY11" s="4"/>
      <c r="KBZ11" s="4"/>
      <c r="KCA11" s="4"/>
      <c r="KCB11" s="4"/>
      <c r="KCC11" s="4"/>
      <c r="KCD11" s="4"/>
      <c r="KCE11" s="4"/>
      <c r="KCF11" s="4"/>
      <c r="KCG11" s="4"/>
      <c r="KCH11" s="4"/>
      <c r="KCI11" s="4"/>
      <c r="KCJ11" s="4"/>
      <c r="KCK11" s="4"/>
      <c r="KCL11" s="4"/>
      <c r="KCM11" s="4"/>
      <c r="KCN11" s="4"/>
      <c r="KCO11" s="4"/>
      <c r="KCP11" s="4"/>
      <c r="KCQ11" s="4"/>
      <c r="KCR11" s="4"/>
      <c r="KCS11" s="4"/>
      <c r="KCT11" s="4"/>
      <c r="KCU11" s="4"/>
      <c r="KCV11" s="4"/>
      <c r="KCW11" s="4"/>
      <c r="KCX11" s="4"/>
      <c r="KCY11" s="4"/>
      <c r="KCZ11" s="4"/>
      <c r="KDA11" s="4"/>
      <c r="KDB11" s="4"/>
      <c r="KDC11" s="4"/>
      <c r="KDD11" s="4"/>
      <c r="KDE11" s="4"/>
      <c r="KDF11" s="4"/>
      <c r="KDG11" s="4"/>
      <c r="KDH11" s="4"/>
      <c r="KDI11" s="4"/>
      <c r="KDJ11" s="4"/>
      <c r="KDK11" s="4"/>
      <c r="KDL11" s="4"/>
      <c r="KDM11" s="4"/>
      <c r="KDN11" s="4"/>
      <c r="KDO11" s="4"/>
      <c r="KDP11" s="4"/>
      <c r="KDQ11" s="4"/>
      <c r="KDR11" s="4"/>
      <c r="KDS11" s="4"/>
      <c r="KDT11" s="4"/>
      <c r="KDU11" s="4"/>
      <c r="KDV11" s="4"/>
      <c r="KDW11" s="4"/>
      <c r="KDX11" s="4"/>
      <c r="KDY11" s="4"/>
      <c r="KDZ11" s="4"/>
      <c r="KEA11" s="4"/>
      <c r="KEB11" s="4"/>
      <c r="KEC11" s="4"/>
      <c r="KED11" s="4"/>
      <c r="KEE11" s="4"/>
      <c r="KEF11" s="4"/>
      <c r="KEG11" s="4"/>
      <c r="KEH11" s="4"/>
      <c r="KEI11" s="4"/>
      <c r="KEJ11" s="4"/>
      <c r="KEK11" s="4"/>
      <c r="KEL11" s="4"/>
      <c r="KEM11" s="4"/>
      <c r="KEN11" s="4"/>
      <c r="KEO11" s="4"/>
      <c r="KEP11" s="4"/>
      <c r="KEQ11" s="4"/>
      <c r="KER11" s="4"/>
      <c r="KES11" s="4"/>
      <c r="KET11" s="4"/>
      <c r="KEU11" s="4"/>
      <c r="KEV11" s="4"/>
      <c r="KEW11" s="4"/>
      <c r="KEX11" s="4"/>
      <c r="KEY11" s="4"/>
      <c r="KEZ11" s="4"/>
      <c r="KFA11" s="4"/>
      <c r="KFB11" s="4"/>
      <c r="KFC11" s="4"/>
      <c r="KFD11" s="4"/>
      <c r="KFE11" s="4"/>
      <c r="KFF11" s="4"/>
      <c r="KFG11" s="4"/>
      <c r="KFH11" s="4"/>
      <c r="KFI11" s="4"/>
      <c r="KFJ11" s="4"/>
      <c r="KFK11" s="4"/>
      <c r="KFL11" s="4"/>
      <c r="KFM11" s="4"/>
      <c r="KFN11" s="4"/>
      <c r="KFO11" s="4"/>
      <c r="KFP11" s="4"/>
      <c r="KFQ11" s="4"/>
      <c r="KFR11" s="4"/>
      <c r="KFS11" s="4"/>
      <c r="KFT11" s="4"/>
      <c r="KFU11" s="4"/>
      <c r="KFV11" s="4"/>
      <c r="KFW11" s="4"/>
      <c r="KFX11" s="4"/>
      <c r="KFY11" s="4"/>
      <c r="KFZ11" s="4"/>
      <c r="KGA11" s="4"/>
      <c r="KGB11" s="4"/>
      <c r="KGC11" s="4"/>
      <c r="KGD11" s="4"/>
      <c r="KGE11" s="4"/>
      <c r="KGF11" s="4"/>
      <c r="KGG11" s="4"/>
      <c r="KGH11" s="4"/>
      <c r="KGI11" s="4"/>
      <c r="KGJ11" s="4"/>
      <c r="KGK11" s="4"/>
      <c r="KGL11" s="4"/>
      <c r="KGM11" s="4"/>
      <c r="KGN11" s="4"/>
      <c r="KGO11" s="4"/>
      <c r="KGP11" s="4"/>
      <c r="KGQ11" s="4"/>
      <c r="KGR11" s="4"/>
      <c r="KGS11" s="4"/>
      <c r="KGT11" s="4"/>
      <c r="KGU11" s="4"/>
      <c r="KGV11" s="4"/>
      <c r="KGW11" s="4"/>
      <c r="KGX11" s="4"/>
      <c r="KGY11" s="4"/>
      <c r="KGZ11" s="4"/>
      <c r="KHA11" s="4"/>
      <c r="KHB11" s="4"/>
      <c r="KHC11" s="4"/>
      <c r="KHD11" s="4"/>
      <c r="KHE11" s="4"/>
      <c r="KHF11" s="4"/>
      <c r="KHG11" s="4"/>
      <c r="KHH11" s="4"/>
      <c r="KHI11" s="4"/>
      <c r="KHJ11" s="4"/>
      <c r="KHK11" s="4"/>
      <c r="KHL11" s="4"/>
      <c r="KHM11" s="4"/>
      <c r="KHN11" s="4"/>
      <c r="KHO11" s="4"/>
      <c r="KHP11" s="4"/>
      <c r="KHQ11" s="4"/>
      <c r="KHR11" s="4"/>
      <c r="KHS11" s="4"/>
      <c r="KHT11" s="4"/>
      <c r="KHU11" s="4"/>
      <c r="KHV11" s="4"/>
      <c r="KHW11" s="4"/>
      <c r="KHX11" s="4"/>
      <c r="KHY11" s="4"/>
      <c r="KHZ11" s="4"/>
      <c r="KIA11" s="4"/>
      <c r="KIB11" s="4"/>
      <c r="KIC11" s="4"/>
      <c r="KID11" s="4"/>
      <c r="KIE11" s="4"/>
      <c r="KIF11" s="4"/>
      <c r="KIG11" s="4"/>
      <c r="KIH11" s="4"/>
      <c r="KII11" s="4"/>
      <c r="KIJ11" s="4"/>
      <c r="KIK11" s="4"/>
      <c r="KIL11" s="4"/>
      <c r="KIM11" s="4"/>
      <c r="KIN11" s="4"/>
      <c r="KIO11" s="4"/>
      <c r="KIP11" s="4"/>
      <c r="KIQ11" s="4"/>
      <c r="KIR11" s="4"/>
      <c r="KIS11" s="4"/>
      <c r="KIT11" s="4"/>
      <c r="KIU11" s="4"/>
      <c r="KIV11" s="4"/>
      <c r="KIW11" s="4"/>
      <c r="KIX11" s="4"/>
      <c r="KIY11" s="4"/>
      <c r="KIZ11" s="4"/>
      <c r="KJA11" s="4"/>
      <c r="KJB11" s="4"/>
      <c r="KJC11" s="4"/>
      <c r="KJD11" s="4"/>
      <c r="KJE11" s="4"/>
      <c r="KJF11" s="4"/>
      <c r="KJG11" s="4"/>
      <c r="KJH11" s="4"/>
      <c r="KJI11" s="4"/>
      <c r="KJJ11" s="4"/>
      <c r="KJK11" s="4"/>
      <c r="KJL11" s="4"/>
      <c r="KJM11" s="4"/>
      <c r="KJN11" s="4"/>
      <c r="KJO11" s="4"/>
      <c r="KJP11" s="4"/>
      <c r="KJQ11" s="4"/>
      <c r="KJR11" s="4"/>
      <c r="KJS11" s="4"/>
      <c r="KJT11" s="4"/>
      <c r="KJU11" s="4"/>
      <c r="KJV11" s="4"/>
      <c r="KJW11" s="4"/>
      <c r="KJX11" s="4"/>
      <c r="KJY11" s="4"/>
      <c r="KJZ11" s="4"/>
      <c r="KKA11" s="4"/>
      <c r="KKB11" s="4"/>
      <c r="KKC11" s="4"/>
      <c r="KKD11" s="4"/>
      <c r="KKE11" s="4"/>
      <c r="KKF11" s="4"/>
      <c r="KKG11" s="4"/>
      <c r="KKH11" s="4"/>
      <c r="KKI11" s="4"/>
      <c r="KKJ11" s="4"/>
      <c r="KKK11" s="4"/>
      <c r="KKL11" s="4"/>
      <c r="KKM11" s="4"/>
      <c r="KKN11" s="4"/>
      <c r="KKO11" s="4"/>
      <c r="KKP11" s="4"/>
      <c r="KKQ11" s="4"/>
      <c r="KKR11" s="4"/>
      <c r="KKS11" s="4"/>
      <c r="KKT11" s="4"/>
      <c r="KKU11" s="4"/>
      <c r="KKV11" s="4"/>
      <c r="KKW11" s="4"/>
      <c r="KKX11" s="4"/>
      <c r="KKY11" s="4"/>
      <c r="KKZ11" s="4"/>
      <c r="KLA11" s="4"/>
      <c r="KLB11" s="4"/>
      <c r="KLC11" s="4"/>
      <c r="KLD11" s="4"/>
      <c r="KLE11" s="4"/>
      <c r="KLF11" s="4"/>
      <c r="KLG11" s="4"/>
      <c r="KLH11" s="4"/>
      <c r="KLI11" s="4"/>
      <c r="KLJ11" s="4"/>
      <c r="KLK11" s="4"/>
      <c r="KLL11" s="4"/>
      <c r="KLM11" s="4"/>
      <c r="KLN11" s="4"/>
      <c r="KLO11" s="4"/>
      <c r="KLP11" s="4"/>
      <c r="KLQ11" s="4"/>
      <c r="KLR11" s="4"/>
      <c r="KLS11" s="4"/>
      <c r="KLT11" s="4"/>
      <c r="KLU11" s="4"/>
      <c r="KLV11" s="4"/>
      <c r="KLW11" s="4"/>
      <c r="KLX11" s="4"/>
      <c r="KLY11" s="4"/>
      <c r="KLZ11" s="4"/>
      <c r="KMA11" s="4"/>
      <c r="KMB11" s="4"/>
      <c r="KMC11" s="4"/>
      <c r="KMD11" s="4"/>
      <c r="KME11" s="4"/>
      <c r="KMF11" s="4"/>
      <c r="KMG11" s="4"/>
      <c r="KMH11" s="4"/>
      <c r="KMI11" s="4"/>
      <c r="KMJ11" s="4"/>
      <c r="KMK11" s="4"/>
      <c r="KML11" s="4"/>
      <c r="KMM11" s="4"/>
      <c r="KMN11" s="4"/>
      <c r="KMO11" s="4"/>
      <c r="KMP11" s="4"/>
      <c r="KMQ11" s="4"/>
      <c r="KMR11" s="4"/>
      <c r="KMS11" s="4"/>
      <c r="KMT11" s="4"/>
      <c r="KMU11" s="4"/>
      <c r="KMV11" s="4"/>
      <c r="KMW11" s="4"/>
      <c r="KMX11" s="4"/>
      <c r="KMY11" s="4"/>
      <c r="KMZ11" s="4"/>
      <c r="KNA11" s="4"/>
      <c r="KNB11" s="4"/>
      <c r="KNC11" s="4"/>
      <c r="KND11" s="4"/>
      <c r="KNE11" s="4"/>
      <c r="KNF11" s="4"/>
      <c r="KNG11" s="4"/>
      <c r="KNH11" s="4"/>
      <c r="KNI11" s="4"/>
      <c r="KNJ11" s="4"/>
      <c r="KNK11" s="4"/>
      <c r="KNL11" s="4"/>
      <c r="KNM11" s="4"/>
      <c r="KNN11" s="4"/>
      <c r="KNO11" s="4"/>
      <c r="KNP11" s="4"/>
      <c r="KNQ11" s="4"/>
      <c r="KNR11" s="4"/>
      <c r="KNS11" s="4"/>
      <c r="KNT11" s="4"/>
      <c r="KNU11" s="4"/>
      <c r="KNV11" s="4"/>
      <c r="KNW11" s="4"/>
      <c r="KNX11" s="4"/>
      <c r="KNY11" s="4"/>
      <c r="KNZ11" s="4"/>
      <c r="KOA11" s="4"/>
      <c r="KOB11" s="4"/>
      <c r="KOC11" s="4"/>
      <c r="KOD11" s="4"/>
      <c r="KOE11" s="4"/>
      <c r="KOF11" s="4"/>
      <c r="KOG11" s="4"/>
      <c r="KOH11" s="4"/>
      <c r="KOI11" s="4"/>
      <c r="KOJ11" s="4"/>
      <c r="KOK11" s="4"/>
      <c r="KOL11" s="4"/>
      <c r="KOM11" s="4"/>
      <c r="KON11" s="4"/>
      <c r="KOO11" s="4"/>
      <c r="KOP11" s="4"/>
      <c r="KOQ11" s="4"/>
      <c r="KOR11" s="4"/>
      <c r="KOS11" s="4"/>
      <c r="KOT11" s="4"/>
      <c r="KOU11" s="4"/>
      <c r="KOV11" s="4"/>
      <c r="KOW11" s="4"/>
      <c r="KOX11" s="4"/>
      <c r="KOY11" s="4"/>
      <c r="KOZ11" s="4"/>
      <c r="KPA11" s="4"/>
      <c r="KPB11" s="4"/>
      <c r="KPC11" s="4"/>
      <c r="KPD11" s="4"/>
      <c r="KPE11" s="4"/>
      <c r="KPF11" s="4"/>
      <c r="KPG11" s="4"/>
      <c r="KPH11" s="4"/>
      <c r="KPI11" s="4"/>
      <c r="KPJ11" s="4"/>
      <c r="KPK11" s="4"/>
      <c r="KPL11" s="4"/>
      <c r="KPM11" s="4"/>
      <c r="KPN11" s="4"/>
      <c r="KPO11" s="4"/>
      <c r="KPP11" s="4"/>
      <c r="KPQ11" s="4"/>
      <c r="KPR11" s="4"/>
      <c r="KPS11" s="4"/>
      <c r="KPT11" s="4"/>
      <c r="KPU11" s="4"/>
      <c r="KPV11" s="4"/>
      <c r="KPW11" s="4"/>
      <c r="KPX11" s="4"/>
      <c r="KPY11" s="4"/>
      <c r="KPZ11" s="4"/>
      <c r="KQA11" s="4"/>
      <c r="KQB11" s="4"/>
      <c r="KQC11" s="4"/>
      <c r="KQD11" s="4"/>
      <c r="KQE11" s="4"/>
      <c r="KQF11" s="4"/>
      <c r="KQG11" s="4"/>
      <c r="KQH11" s="4"/>
      <c r="KQI11" s="4"/>
      <c r="KQJ11" s="4"/>
      <c r="KQK11" s="4"/>
      <c r="KQL11" s="4"/>
      <c r="KQM11" s="4"/>
      <c r="KQN11" s="4"/>
      <c r="KQO11" s="4"/>
      <c r="KQP11" s="4"/>
      <c r="KQQ11" s="4"/>
      <c r="KQR11" s="4"/>
      <c r="KQS11" s="4"/>
      <c r="KQT11" s="4"/>
      <c r="KQU11" s="4"/>
      <c r="KQV11" s="4"/>
      <c r="KQW11" s="4"/>
      <c r="KQX11" s="4"/>
      <c r="KQY11" s="4"/>
      <c r="KQZ11" s="4"/>
      <c r="KRA11" s="4"/>
      <c r="KRB11" s="4"/>
      <c r="KRC11" s="4"/>
      <c r="KRD11" s="4"/>
      <c r="KRE11" s="4"/>
      <c r="KRF11" s="4"/>
      <c r="KRG11" s="4"/>
      <c r="KRH11" s="4"/>
      <c r="KRI11" s="4"/>
      <c r="KRJ11" s="4"/>
      <c r="KRK11" s="4"/>
      <c r="KRL11" s="4"/>
      <c r="KRM11" s="4"/>
      <c r="KRN11" s="4"/>
      <c r="KRO11" s="4"/>
      <c r="KRP11" s="4"/>
      <c r="KRQ11" s="4"/>
      <c r="KRR11" s="4"/>
      <c r="KRS11" s="4"/>
      <c r="KRT11" s="4"/>
      <c r="KRU11" s="4"/>
      <c r="KRV11" s="4"/>
      <c r="KRW11" s="4"/>
      <c r="KRX11" s="4"/>
      <c r="KRY11" s="4"/>
      <c r="KRZ11" s="4"/>
      <c r="KSA11" s="4"/>
      <c r="KSB11" s="4"/>
      <c r="KSC11" s="4"/>
      <c r="KSD11" s="4"/>
      <c r="KSE11" s="4"/>
      <c r="KSF11" s="4"/>
      <c r="KSG11" s="4"/>
      <c r="KSH11" s="4"/>
      <c r="KSI11" s="4"/>
      <c r="KSJ11" s="4"/>
      <c r="KSK11" s="4"/>
      <c r="KSL11" s="4"/>
      <c r="KSM11" s="4"/>
      <c r="KSN11" s="4"/>
      <c r="KSO11" s="4"/>
      <c r="KSP11" s="4"/>
      <c r="KSQ11" s="4"/>
      <c r="KSR11" s="4"/>
      <c r="KSS11" s="4"/>
      <c r="KST11" s="4"/>
      <c r="KSU11" s="4"/>
      <c r="KSV11" s="4"/>
      <c r="KSW11" s="4"/>
      <c r="KSX11" s="4"/>
      <c r="KSY11" s="4"/>
      <c r="KSZ11" s="4"/>
      <c r="KTA11" s="4"/>
      <c r="KTB11" s="4"/>
      <c r="KTC11" s="4"/>
      <c r="KTD11" s="4"/>
      <c r="KTE11" s="4"/>
      <c r="KTF11" s="4"/>
      <c r="KTG11" s="4"/>
      <c r="KTH11" s="4"/>
      <c r="KTI11" s="4"/>
      <c r="KTJ11" s="4"/>
      <c r="KTK11" s="4"/>
      <c r="KTL11" s="4"/>
      <c r="KTM11" s="4"/>
      <c r="KTN11" s="4"/>
      <c r="KTO11" s="4"/>
      <c r="KTP11" s="4"/>
      <c r="KTQ11" s="4"/>
      <c r="KTR11" s="4"/>
      <c r="KTS11" s="4"/>
      <c r="KTT11" s="4"/>
      <c r="KTU11" s="4"/>
      <c r="KTV11" s="4"/>
      <c r="KTW11" s="4"/>
      <c r="KTX11" s="4"/>
      <c r="KTY11" s="4"/>
      <c r="KTZ11" s="4"/>
      <c r="KUA11" s="4"/>
      <c r="KUB11" s="4"/>
      <c r="KUC11" s="4"/>
      <c r="KUD11" s="4"/>
      <c r="KUE11" s="4"/>
      <c r="KUF11" s="4"/>
      <c r="KUG11" s="4"/>
      <c r="KUH11" s="4"/>
      <c r="KUI11" s="4"/>
      <c r="KUJ11" s="4"/>
      <c r="KUK11" s="4"/>
      <c r="KUL11" s="4"/>
      <c r="KUM11" s="4"/>
      <c r="KUN11" s="4"/>
      <c r="KUO11" s="4"/>
      <c r="KUP11" s="4"/>
      <c r="KUQ11" s="4"/>
      <c r="KUR11" s="4"/>
      <c r="KUS11" s="4"/>
      <c r="KUT11" s="4"/>
      <c r="KUU11" s="4"/>
      <c r="KUV11" s="4"/>
      <c r="KUW11" s="4"/>
      <c r="KUX11" s="4"/>
      <c r="KUY11" s="4"/>
      <c r="KUZ11" s="4"/>
      <c r="KVA11" s="4"/>
      <c r="KVB11" s="4"/>
      <c r="KVC11" s="4"/>
      <c r="KVD11" s="4"/>
      <c r="KVE11" s="4"/>
      <c r="KVF11" s="4"/>
      <c r="KVG11" s="4"/>
      <c r="KVH11" s="4"/>
      <c r="KVI11" s="4"/>
      <c r="KVJ11" s="4"/>
      <c r="KVK11" s="4"/>
      <c r="KVL11" s="4"/>
      <c r="KVM11" s="4"/>
      <c r="KVN11" s="4"/>
      <c r="KVO11" s="4"/>
      <c r="KVP11" s="4"/>
      <c r="KVQ11" s="4"/>
      <c r="KVR11" s="4"/>
      <c r="KVS11" s="4"/>
      <c r="KVT11" s="4"/>
      <c r="KVU11" s="4"/>
      <c r="KVV11" s="4"/>
      <c r="KVW11" s="4"/>
      <c r="KVX11" s="4"/>
      <c r="KVY11" s="4"/>
      <c r="KVZ11" s="4"/>
      <c r="KWA11" s="4"/>
      <c r="KWB11" s="4"/>
      <c r="KWC11" s="4"/>
      <c r="KWD11" s="4"/>
      <c r="KWE11" s="4"/>
      <c r="KWF11" s="4"/>
      <c r="KWG11" s="4"/>
      <c r="KWH11" s="4"/>
      <c r="KWI11" s="4"/>
      <c r="KWJ11" s="4"/>
      <c r="KWK11" s="4"/>
      <c r="KWL11" s="4"/>
      <c r="KWM11" s="4"/>
      <c r="KWN11" s="4"/>
      <c r="KWO11" s="4"/>
      <c r="KWP11" s="4"/>
      <c r="KWQ11" s="4"/>
      <c r="KWR11" s="4"/>
      <c r="KWS11" s="4"/>
      <c r="KWT11" s="4"/>
      <c r="KWU11" s="4"/>
      <c r="KWV11" s="4"/>
      <c r="KWW11" s="4"/>
      <c r="KWX11" s="4"/>
      <c r="KWY11" s="4"/>
      <c r="KWZ11" s="4"/>
      <c r="KXA11" s="4"/>
      <c r="KXB11" s="4"/>
      <c r="KXC11" s="4"/>
      <c r="KXD11" s="4"/>
      <c r="KXE11" s="4"/>
      <c r="KXF11" s="4"/>
      <c r="KXG11" s="4"/>
      <c r="KXH11" s="4"/>
      <c r="KXI11" s="4"/>
      <c r="KXJ11" s="4"/>
      <c r="KXK11" s="4"/>
      <c r="KXL11" s="4"/>
      <c r="KXM11" s="4"/>
      <c r="KXN11" s="4"/>
      <c r="KXO11" s="4"/>
      <c r="KXP11" s="4"/>
      <c r="KXQ11" s="4"/>
      <c r="KXR11" s="4"/>
      <c r="KXS11" s="4"/>
      <c r="KXT11" s="4"/>
      <c r="KXU11" s="4"/>
      <c r="KXV11" s="4"/>
      <c r="KXW11" s="4"/>
      <c r="KXX11" s="4"/>
      <c r="KXY11" s="4"/>
      <c r="KXZ11" s="4"/>
      <c r="KYA11" s="4"/>
      <c r="KYB11" s="4"/>
      <c r="KYC11" s="4"/>
      <c r="KYD11" s="4"/>
      <c r="KYE11" s="4"/>
      <c r="KYF11" s="4"/>
      <c r="KYG11" s="4"/>
      <c r="KYH11" s="4"/>
      <c r="KYI11" s="4"/>
      <c r="KYJ11" s="4"/>
      <c r="KYK11" s="4"/>
      <c r="KYL11" s="4"/>
      <c r="KYM11" s="4"/>
      <c r="KYN11" s="4"/>
      <c r="KYO11" s="4"/>
      <c r="KYP11" s="4"/>
      <c r="KYQ11" s="4"/>
      <c r="KYR11" s="4"/>
      <c r="KYS11" s="4"/>
      <c r="KYT11" s="4"/>
      <c r="KYU11" s="4"/>
      <c r="KYV11" s="4"/>
      <c r="KYW11" s="4"/>
      <c r="KYX11" s="4"/>
      <c r="KYY11" s="4"/>
      <c r="KYZ11" s="4"/>
      <c r="KZA11" s="4"/>
      <c r="KZB11" s="4"/>
      <c r="KZC11" s="4"/>
      <c r="KZD11" s="4"/>
      <c r="KZE11" s="4"/>
      <c r="KZF11" s="4"/>
      <c r="KZG11" s="4"/>
      <c r="KZH11" s="4"/>
      <c r="KZI11" s="4"/>
      <c r="KZJ11" s="4"/>
      <c r="KZK11" s="4"/>
      <c r="KZL11" s="4"/>
      <c r="KZM11" s="4"/>
      <c r="KZN11" s="4"/>
      <c r="KZO11" s="4"/>
      <c r="KZP11" s="4"/>
      <c r="KZQ11" s="4"/>
      <c r="KZR11" s="4"/>
      <c r="KZS11" s="4"/>
      <c r="KZT11" s="4"/>
      <c r="KZU11" s="4"/>
      <c r="KZV11" s="4"/>
      <c r="KZW11" s="4"/>
      <c r="KZX11" s="4"/>
      <c r="KZY11" s="4"/>
      <c r="KZZ11" s="4"/>
      <c r="LAA11" s="4"/>
      <c r="LAB11" s="4"/>
      <c r="LAC11" s="4"/>
      <c r="LAD11" s="4"/>
      <c r="LAE11" s="4"/>
      <c r="LAF11" s="4"/>
      <c r="LAG11" s="4"/>
      <c r="LAH11" s="4"/>
      <c r="LAI11" s="4"/>
      <c r="LAJ11" s="4"/>
      <c r="LAK11" s="4"/>
      <c r="LAL11" s="4"/>
      <c r="LAM11" s="4"/>
      <c r="LAN11" s="4"/>
      <c r="LAO11" s="4"/>
      <c r="LAP11" s="4"/>
      <c r="LAQ11" s="4"/>
      <c r="LAR11" s="4"/>
      <c r="LAS11" s="4"/>
      <c r="LAT11" s="4"/>
      <c r="LAU11" s="4"/>
      <c r="LAV11" s="4"/>
      <c r="LAW11" s="4"/>
      <c r="LAX11" s="4"/>
      <c r="LAY11" s="4"/>
      <c r="LAZ11" s="4"/>
      <c r="LBA11" s="4"/>
      <c r="LBB11" s="4"/>
      <c r="LBC11" s="4"/>
      <c r="LBD11" s="4"/>
      <c r="LBE11" s="4"/>
      <c r="LBF11" s="4"/>
      <c r="LBG11" s="4"/>
      <c r="LBH11" s="4"/>
      <c r="LBI11" s="4"/>
      <c r="LBJ11" s="4"/>
      <c r="LBK11" s="4"/>
      <c r="LBL11" s="4"/>
      <c r="LBM11" s="4"/>
      <c r="LBN11" s="4"/>
      <c r="LBO11" s="4"/>
      <c r="LBP11" s="4"/>
      <c r="LBQ11" s="4"/>
      <c r="LBR11" s="4"/>
      <c r="LBS11" s="4"/>
      <c r="LBT11" s="4"/>
      <c r="LBU11" s="4"/>
      <c r="LBV11" s="4"/>
      <c r="LBW11" s="4"/>
      <c r="LBX11" s="4"/>
      <c r="LBY11" s="4"/>
      <c r="LBZ11" s="4"/>
      <c r="LCA11" s="4"/>
      <c r="LCB11" s="4"/>
      <c r="LCC11" s="4"/>
      <c r="LCD11" s="4"/>
      <c r="LCE11" s="4"/>
      <c r="LCF11" s="4"/>
      <c r="LCG11" s="4"/>
      <c r="LCH11" s="4"/>
      <c r="LCI11" s="4"/>
      <c r="LCJ11" s="4"/>
      <c r="LCK11" s="4"/>
      <c r="LCL11" s="4"/>
      <c r="LCM11" s="4"/>
      <c r="LCN11" s="4"/>
      <c r="LCO11" s="4"/>
      <c r="LCP11" s="4"/>
      <c r="LCQ11" s="4"/>
      <c r="LCR11" s="4"/>
      <c r="LCS11" s="4"/>
      <c r="LCT11" s="4"/>
      <c r="LCU11" s="4"/>
      <c r="LCV11" s="4"/>
      <c r="LCW11" s="4"/>
      <c r="LCX11" s="4"/>
      <c r="LCY11" s="4"/>
      <c r="LCZ11" s="4"/>
      <c r="LDA11" s="4"/>
      <c r="LDB11" s="4"/>
      <c r="LDC11" s="4"/>
      <c r="LDD11" s="4"/>
      <c r="LDE11" s="4"/>
      <c r="LDF11" s="4"/>
      <c r="LDG11" s="4"/>
      <c r="LDH11" s="4"/>
      <c r="LDI11" s="4"/>
      <c r="LDJ11" s="4"/>
      <c r="LDK11" s="4"/>
      <c r="LDL11" s="4"/>
      <c r="LDM11" s="4"/>
      <c r="LDN11" s="4"/>
      <c r="LDO11" s="4"/>
      <c r="LDP11" s="4"/>
      <c r="LDQ11" s="4"/>
      <c r="LDR11" s="4"/>
      <c r="LDS11" s="4"/>
      <c r="LDT11" s="4"/>
      <c r="LDU11" s="4"/>
      <c r="LDV11" s="4"/>
      <c r="LDW11" s="4"/>
      <c r="LDX11" s="4"/>
      <c r="LDY11" s="4"/>
      <c r="LDZ11" s="4"/>
      <c r="LEA11" s="4"/>
      <c r="LEB11" s="4"/>
      <c r="LEC11" s="4"/>
      <c r="LED11" s="4"/>
      <c r="LEE11" s="4"/>
      <c r="LEF11" s="4"/>
      <c r="LEG11" s="4"/>
      <c r="LEH11" s="4"/>
      <c r="LEI11" s="4"/>
      <c r="LEJ11" s="4"/>
      <c r="LEK11" s="4"/>
      <c r="LEL11" s="4"/>
      <c r="LEM11" s="4"/>
      <c r="LEN11" s="4"/>
      <c r="LEO11" s="4"/>
      <c r="LEP11" s="4"/>
      <c r="LEQ11" s="4"/>
      <c r="LER11" s="4"/>
      <c r="LES11" s="4"/>
      <c r="LET11" s="4"/>
      <c r="LEU11" s="4"/>
      <c r="LEV11" s="4"/>
      <c r="LEW11" s="4"/>
      <c r="LEX11" s="4"/>
      <c r="LEY11" s="4"/>
      <c r="LEZ11" s="4"/>
      <c r="LFA11" s="4"/>
      <c r="LFB11" s="4"/>
      <c r="LFC11" s="4"/>
      <c r="LFD11" s="4"/>
      <c r="LFE11" s="4"/>
      <c r="LFF11" s="4"/>
      <c r="LFG11" s="4"/>
      <c r="LFH11" s="4"/>
      <c r="LFI11" s="4"/>
      <c r="LFJ11" s="4"/>
      <c r="LFK11" s="4"/>
      <c r="LFL11" s="4"/>
      <c r="LFM11" s="4"/>
      <c r="LFN11" s="4"/>
      <c r="LFO11" s="4"/>
      <c r="LFP11" s="4"/>
      <c r="LFQ11" s="4"/>
      <c r="LFR11" s="4"/>
      <c r="LFS11" s="4"/>
      <c r="LFT11" s="4"/>
      <c r="LFU11" s="4"/>
      <c r="LFV11" s="4"/>
      <c r="LFW11" s="4"/>
      <c r="LFX11" s="4"/>
      <c r="LFY11" s="4"/>
      <c r="LFZ11" s="4"/>
      <c r="LGA11" s="4"/>
      <c r="LGB11" s="4"/>
      <c r="LGC11" s="4"/>
      <c r="LGD11" s="4"/>
      <c r="LGE11" s="4"/>
      <c r="LGF11" s="4"/>
      <c r="LGG11" s="4"/>
      <c r="LGH11" s="4"/>
      <c r="LGI11" s="4"/>
      <c r="LGJ11" s="4"/>
      <c r="LGK11" s="4"/>
      <c r="LGL11" s="4"/>
      <c r="LGM11" s="4"/>
      <c r="LGN11" s="4"/>
      <c r="LGO11" s="4"/>
      <c r="LGP11" s="4"/>
      <c r="LGQ11" s="4"/>
      <c r="LGR11" s="4"/>
      <c r="LGS11" s="4"/>
      <c r="LGT11" s="4"/>
      <c r="LGU11" s="4"/>
      <c r="LGV11" s="4"/>
      <c r="LGW11" s="4"/>
      <c r="LGX11" s="4"/>
      <c r="LGY11" s="4"/>
      <c r="LGZ11" s="4"/>
      <c r="LHA11" s="4"/>
      <c r="LHB11" s="4"/>
      <c r="LHC11" s="4"/>
      <c r="LHD11" s="4"/>
      <c r="LHE11" s="4"/>
      <c r="LHF11" s="4"/>
      <c r="LHG11" s="4"/>
      <c r="LHH11" s="4"/>
      <c r="LHI11" s="4"/>
      <c r="LHJ11" s="4"/>
      <c r="LHK11" s="4"/>
      <c r="LHL11" s="4"/>
      <c r="LHM11" s="4"/>
      <c r="LHN11" s="4"/>
      <c r="LHO11" s="4"/>
      <c r="LHP11" s="4"/>
      <c r="LHQ11" s="4"/>
      <c r="LHR11" s="4"/>
      <c r="LHS11" s="4"/>
      <c r="LHT11" s="4"/>
      <c r="LHU11" s="4"/>
      <c r="LHV11" s="4"/>
      <c r="LHW11" s="4"/>
      <c r="LHX11" s="4"/>
      <c r="LHY11" s="4"/>
      <c r="LHZ11" s="4"/>
      <c r="LIA11" s="4"/>
      <c r="LIB11" s="4"/>
      <c r="LIC11" s="4"/>
      <c r="LID11" s="4"/>
      <c r="LIE11" s="4"/>
      <c r="LIF11" s="4"/>
      <c r="LIG11" s="4"/>
      <c r="LIH11" s="4"/>
      <c r="LII11" s="4"/>
      <c r="LIJ11" s="4"/>
      <c r="LIK11" s="4"/>
      <c r="LIL11" s="4"/>
      <c r="LIM11" s="4"/>
      <c r="LIN11" s="4"/>
      <c r="LIO11" s="4"/>
      <c r="LIP11" s="4"/>
      <c r="LIQ11" s="4"/>
      <c r="LIR11" s="4"/>
      <c r="LIS11" s="4"/>
      <c r="LIT11" s="4"/>
      <c r="LIU11" s="4"/>
      <c r="LIV11" s="4"/>
      <c r="LIW11" s="4"/>
      <c r="LIX11" s="4"/>
      <c r="LIY11" s="4"/>
      <c r="LIZ11" s="4"/>
      <c r="LJA11" s="4"/>
      <c r="LJB11" s="4"/>
      <c r="LJC11" s="4"/>
      <c r="LJD11" s="4"/>
      <c r="LJE11" s="4"/>
      <c r="LJF11" s="4"/>
      <c r="LJG11" s="4"/>
      <c r="LJH11" s="4"/>
      <c r="LJI11" s="4"/>
      <c r="LJJ11" s="4"/>
      <c r="LJK11" s="4"/>
      <c r="LJL11" s="4"/>
      <c r="LJM11" s="4"/>
      <c r="LJN11" s="4"/>
      <c r="LJO11" s="4"/>
      <c r="LJP11" s="4"/>
      <c r="LJQ11" s="4"/>
      <c r="LJR11" s="4"/>
      <c r="LJS11" s="4"/>
      <c r="LJT11" s="4"/>
      <c r="LJU11" s="4"/>
      <c r="LJV11" s="4"/>
      <c r="LJW11" s="4"/>
      <c r="LJX11" s="4"/>
      <c r="LJY11" s="4"/>
      <c r="LJZ11" s="4"/>
      <c r="LKA11" s="4"/>
      <c r="LKB11" s="4"/>
      <c r="LKC11" s="4"/>
      <c r="LKD11" s="4"/>
      <c r="LKE11" s="4"/>
      <c r="LKF11" s="4"/>
      <c r="LKG11" s="4"/>
      <c r="LKH11" s="4"/>
      <c r="LKI11" s="4"/>
      <c r="LKJ11" s="4"/>
      <c r="LKK11" s="4"/>
      <c r="LKL11" s="4"/>
      <c r="LKM11" s="4"/>
      <c r="LKN11" s="4"/>
      <c r="LKO11" s="4"/>
      <c r="LKP11" s="4"/>
      <c r="LKQ11" s="4"/>
      <c r="LKR11" s="4"/>
      <c r="LKS11" s="4"/>
      <c r="LKT11" s="4"/>
      <c r="LKU11" s="4"/>
      <c r="LKV11" s="4"/>
      <c r="LKW11" s="4"/>
      <c r="LKX11" s="4"/>
      <c r="LKY11" s="4"/>
      <c r="LKZ11" s="4"/>
      <c r="LLA11" s="4"/>
      <c r="LLB11" s="4"/>
      <c r="LLC11" s="4"/>
      <c r="LLD11" s="4"/>
      <c r="LLE11" s="4"/>
      <c r="LLF11" s="4"/>
      <c r="LLG11" s="4"/>
      <c r="LLH11" s="4"/>
      <c r="LLI11" s="4"/>
      <c r="LLJ11" s="4"/>
      <c r="LLK11" s="4"/>
      <c r="LLL11" s="4"/>
      <c r="LLM11" s="4"/>
      <c r="LLN11" s="4"/>
      <c r="LLO11" s="4"/>
      <c r="LLP11" s="4"/>
      <c r="LLQ11" s="4"/>
      <c r="LLR11" s="4"/>
      <c r="LLS11" s="4"/>
      <c r="LLT11" s="4"/>
      <c r="LLU11" s="4"/>
      <c r="LLV11" s="4"/>
      <c r="LLW11" s="4"/>
      <c r="LLX11" s="4"/>
      <c r="LLY11" s="4"/>
      <c r="LLZ11" s="4"/>
      <c r="LMA11" s="4"/>
      <c r="LMB11" s="4"/>
      <c r="LMC11" s="4"/>
      <c r="LMD11" s="4"/>
      <c r="LME11" s="4"/>
      <c r="LMF11" s="4"/>
      <c r="LMG11" s="4"/>
      <c r="LMH11" s="4"/>
      <c r="LMI11" s="4"/>
      <c r="LMJ11" s="4"/>
      <c r="LMK11" s="4"/>
      <c r="LML11" s="4"/>
      <c r="LMM11" s="4"/>
      <c r="LMN11" s="4"/>
      <c r="LMO11" s="4"/>
      <c r="LMP11" s="4"/>
      <c r="LMQ11" s="4"/>
      <c r="LMR11" s="4"/>
      <c r="LMS11" s="4"/>
      <c r="LMT11" s="4"/>
      <c r="LMU11" s="4"/>
      <c r="LMV11" s="4"/>
      <c r="LMW11" s="4"/>
      <c r="LMX11" s="4"/>
      <c r="LMY11" s="4"/>
      <c r="LMZ11" s="4"/>
      <c r="LNA11" s="4"/>
      <c r="LNB11" s="4"/>
      <c r="LNC11" s="4"/>
      <c r="LND11" s="4"/>
      <c r="LNE11" s="4"/>
      <c r="LNF11" s="4"/>
      <c r="LNG11" s="4"/>
      <c r="LNH11" s="4"/>
      <c r="LNI11" s="4"/>
      <c r="LNJ11" s="4"/>
      <c r="LNK11" s="4"/>
      <c r="LNL11" s="4"/>
      <c r="LNM11" s="4"/>
      <c r="LNN11" s="4"/>
      <c r="LNO11" s="4"/>
      <c r="LNP11" s="4"/>
      <c r="LNQ11" s="4"/>
      <c r="LNR11" s="4"/>
      <c r="LNS11" s="4"/>
      <c r="LNT11" s="4"/>
      <c r="LNU11" s="4"/>
      <c r="LNV11" s="4"/>
      <c r="LNW11" s="4"/>
      <c r="LNX11" s="4"/>
      <c r="LNY11" s="4"/>
      <c r="LNZ11" s="4"/>
      <c r="LOA11" s="4"/>
      <c r="LOB11" s="4"/>
      <c r="LOC11" s="4"/>
      <c r="LOD11" s="4"/>
      <c r="LOE11" s="4"/>
      <c r="LOF11" s="4"/>
      <c r="LOG11" s="4"/>
      <c r="LOH11" s="4"/>
      <c r="LOI11" s="4"/>
      <c r="LOJ11" s="4"/>
      <c r="LOK11" s="4"/>
      <c r="LOL11" s="4"/>
      <c r="LOM11" s="4"/>
      <c r="LON11" s="4"/>
      <c r="LOO11" s="4"/>
      <c r="LOP11" s="4"/>
      <c r="LOQ11" s="4"/>
      <c r="LOR11" s="4"/>
      <c r="LOS11" s="4"/>
      <c r="LOT11" s="4"/>
      <c r="LOU11" s="4"/>
      <c r="LOV11" s="4"/>
      <c r="LOW11" s="4"/>
      <c r="LOX11" s="4"/>
      <c r="LOY11" s="4"/>
      <c r="LOZ11" s="4"/>
      <c r="LPA11" s="4"/>
      <c r="LPB11" s="4"/>
      <c r="LPC11" s="4"/>
      <c r="LPD11" s="4"/>
      <c r="LPE11" s="4"/>
      <c r="LPF11" s="4"/>
      <c r="LPG11" s="4"/>
      <c r="LPH11" s="4"/>
      <c r="LPI11" s="4"/>
      <c r="LPJ11" s="4"/>
      <c r="LPK11" s="4"/>
      <c r="LPL11" s="4"/>
      <c r="LPM11" s="4"/>
      <c r="LPN11" s="4"/>
      <c r="LPO11" s="4"/>
      <c r="LPP11" s="4"/>
      <c r="LPQ11" s="4"/>
      <c r="LPR11" s="4"/>
      <c r="LPS11" s="4"/>
      <c r="LPT11" s="4"/>
      <c r="LPU11" s="4"/>
      <c r="LPV11" s="4"/>
      <c r="LPW11" s="4"/>
      <c r="LPX11" s="4"/>
      <c r="LPY11" s="4"/>
      <c r="LPZ11" s="4"/>
      <c r="LQA11" s="4"/>
      <c r="LQB11" s="4"/>
      <c r="LQC11" s="4"/>
      <c r="LQD11" s="4"/>
      <c r="LQE11" s="4"/>
      <c r="LQF11" s="4"/>
      <c r="LQG11" s="4"/>
      <c r="LQH11" s="4"/>
      <c r="LQI11" s="4"/>
      <c r="LQJ11" s="4"/>
      <c r="LQK11" s="4"/>
      <c r="LQL11" s="4"/>
      <c r="LQM11" s="4"/>
      <c r="LQN11" s="4"/>
      <c r="LQO11" s="4"/>
      <c r="LQP11" s="4"/>
      <c r="LQQ11" s="4"/>
      <c r="LQR11" s="4"/>
      <c r="LQS11" s="4"/>
      <c r="LQT11" s="4"/>
      <c r="LQU11" s="4"/>
      <c r="LQV11" s="4"/>
      <c r="LQW11" s="4"/>
      <c r="LQX11" s="4"/>
      <c r="LQY11" s="4"/>
      <c r="LQZ11" s="4"/>
      <c r="LRA11" s="4"/>
      <c r="LRB11" s="4"/>
      <c r="LRC11" s="4"/>
      <c r="LRD11" s="4"/>
      <c r="LRE11" s="4"/>
      <c r="LRF11" s="4"/>
      <c r="LRG11" s="4"/>
      <c r="LRH11" s="4"/>
      <c r="LRI11" s="4"/>
      <c r="LRJ11" s="4"/>
      <c r="LRK11" s="4"/>
      <c r="LRL11" s="4"/>
      <c r="LRM11" s="4"/>
      <c r="LRN11" s="4"/>
      <c r="LRO11" s="4"/>
      <c r="LRP11" s="4"/>
      <c r="LRQ11" s="4"/>
      <c r="LRR11" s="4"/>
      <c r="LRS11" s="4"/>
      <c r="LRT11" s="4"/>
      <c r="LRU11" s="4"/>
      <c r="LRV11" s="4"/>
      <c r="LRW11" s="4"/>
      <c r="LRX11" s="4"/>
      <c r="LRY11" s="4"/>
      <c r="LRZ11" s="4"/>
      <c r="LSA11" s="4"/>
      <c r="LSB11" s="4"/>
      <c r="LSC11" s="4"/>
      <c r="LSD11" s="4"/>
      <c r="LSE11" s="4"/>
      <c r="LSF11" s="4"/>
      <c r="LSG11" s="4"/>
      <c r="LSH11" s="4"/>
      <c r="LSI11" s="4"/>
      <c r="LSJ11" s="4"/>
      <c r="LSK11" s="4"/>
      <c r="LSL11" s="4"/>
      <c r="LSM11" s="4"/>
      <c r="LSN11" s="4"/>
      <c r="LSO11" s="4"/>
      <c r="LSP11" s="4"/>
      <c r="LSQ11" s="4"/>
      <c r="LSR11" s="4"/>
      <c r="LSS11" s="4"/>
      <c r="LST11" s="4"/>
      <c r="LSU11" s="4"/>
      <c r="LSV11" s="4"/>
      <c r="LSW11" s="4"/>
      <c r="LSX11" s="4"/>
      <c r="LSY11" s="4"/>
      <c r="LSZ11" s="4"/>
      <c r="LTA11" s="4"/>
      <c r="LTB11" s="4"/>
      <c r="LTC11" s="4"/>
      <c r="LTD11" s="4"/>
      <c r="LTE11" s="4"/>
      <c r="LTF11" s="4"/>
      <c r="LTG11" s="4"/>
      <c r="LTH11" s="4"/>
      <c r="LTI11" s="4"/>
      <c r="LTJ11" s="4"/>
      <c r="LTK11" s="4"/>
      <c r="LTL11" s="4"/>
      <c r="LTM11" s="4"/>
      <c r="LTN11" s="4"/>
      <c r="LTO11" s="4"/>
      <c r="LTP11" s="4"/>
      <c r="LTQ11" s="4"/>
      <c r="LTR11" s="4"/>
      <c r="LTS11" s="4"/>
      <c r="LTT11" s="4"/>
      <c r="LTU11" s="4"/>
      <c r="LTV11" s="4"/>
      <c r="LTW11" s="4"/>
      <c r="LTX11" s="4"/>
      <c r="LTY11" s="4"/>
      <c r="LTZ11" s="4"/>
      <c r="LUA11" s="4"/>
      <c r="LUB11" s="4"/>
      <c r="LUC11" s="4"/>
      <c r="LUD11" s="4"/>
      <c r="LUE11" s="4"/>
      <c r="LUF11" s="4"/>
      <c r="LUG11" s="4"/>
      <c r="LUH11" s="4"/>
      <c r="LUI11" s="4"/>
      <c r="LUJ11" s="4"/>
      <c r="LUK11" s="4"/>
      <c r="LUL11" s="4"/>
      <c r="LUM11" s="4"/>
      <c r="LUN11" s="4"/>
      <c r="LUO11" s="4"/>
      <c r="LUP11" s="4"/>
      <c r="LUQ11" s="4"/>
      <c r="LUR11" s="4"/>
      <c r="LUS11" s="4"/>
      <c r="LUT11" s="4"/>
      <c r="LUU11" s="4"/>
      <c r="LUV11" s="4"/>
      <c r="LUW11" s="4"/>
      <c r="LUX11" s="4"/>
      <c r="LUY11" s="4"/>
      <c r="LUZ11" s="4"/>
      <c r="LVA11" s="4"/>
      <c r="LVB11" s="4"/>
      <c r="LVC11" s="4"/>
      <c r="LVD11" s="4"/>
      <c r="LVE11" s="4"/>
      <c r="LVF11" s="4"/>
      <c r="LVG11" s="4"/>
      <c r="LVH11" s="4"/>
      <c r="LVI11" s="4"/>
      <c r="LVJ11" s="4"/>
      <c r="LVK11" s="4"/>
      <c r="LVL11" s="4"/>
      <c r="LVM11" s="4"/>
      <c r="LVN11" s="4"/>
      <c r="LVO11" s="4"/>
      <c r="LVP11" s="4"/>
      <c r="LVQ11" s="4"/>
      <c r="LVR11" s="4"/>
      <c r="LVS11" s="4"/>
      <c r="LVT11" s="4"/>
      <c r="LVU11" s="4"/>
      <c r="LVV11" s="4"/>
      <c r="LVW11" s="4"/>
      <c r="LVX11" s="4"/>
      <c r="LVY11" s="4"/>
      <c r="LVZ11" s="4"/>
      <c r="LWA11" s="4"/>
      <c r="LWB11" s="4"/>
      <c r="LWC11" s="4"/>
      <c r="LWD11" s="4"/>
      <c r="LWE11" s="4"/>
      <c r="LWF11" s="4"/>
      <c r="LWG11" s="4"/>
      <c r="LWH11" s="4"/>
      <c r="LWI11" s="4"/>
      <c r="LWJ11" s="4"/>
      <c r="LWK11" s="4"/>
      <c r="LWL11" s="4"/>
      <c r="LWM11" s="4"/>
      <c r="LWN11" s="4"/>
      <c r="LWO11" s="4"/>
      <c r="LWP11" s="4"/>
      <c r="LWQ11" s="4"/>
      <c r="LWR11" s="4"/>
      <c r="LWS11" s="4"/>
      <c r="LWT11" s="4"/>
      <c r="LWU11" s="4"/>
      <c r="LWV11" s="4"/>
      <c r="LWW11" s="4"/>
      <c r="LWX11" s="4"/>
      <c r="LWY11" s="4"/>
      <c r="LWZ11" s="4"/>
      <c r="LXA11" s="4"/>
      <c r="LXB11" s="4"/>
      <c r="LXC11" s="4"/>
      <c r="LXD11" s="4"/>
      <c r="LXE11" s="4"/>
      <c r="LXF11" s="4"/>
      <c r="LXG11" s="4"/>
      <c r="LXH11" s="4"/>
      <c r="LXI11" s="4"/>
      <c r="LXJ11" s="4"/>
      <c r="LXK11" s="4"/>
      <c r="LXL11" s="4"/>
      <c r="LXM11" s="4"/>
      <c r="LXN11" s="4"/>
      <c r="LXO11" s="4"/>
      <c r="LXP11" s="4"/>
      <c r="LXQ11" s="4"/>
      <c r="LXR11" s="4"/>
      <c r="LXS11" s="4"/>
      <c r="LXT11" s="4"/>
      <c r="LXU11" s="4"/>
      <c r="LXV11" s="4"/>
      <c r="LXW11" s="4"/>
      <c r="LXX11" s="4"/>
      <c r="LXY11" s="4"/>
      <c r="LXZ11" s="4"/>
      <c r="LYA11" s="4"/>
      <c r="LYB11" s="4"/>
      <c r="LYC11" s="4"/>
      <c r="LYD11" s="4"/>
      <c r="LYE11" s="4"/>
      <c r="LYF11" s="4"/>
      <c r="LYG11" s="4"/>
      <c r="LYH11" s="4"/>
      <c r="LYI11" s="4"/>
      <c r="LYJ11" s="4"/>
      <c r="LYK11" s="4"/>
      <c r="LYL11" s="4"/>
      <c r="LYM11" s="4"/>
      <c r="LYN11" s="4"/>
      <c r="LYO11" s="4"/>
      <c r="LYP11" s="4"/>
      <c r="LYQ11" s="4"/>
      <c r="LYR11" s="4"/>
      <c r="LYS11" s="4"/>
      <c r="LYT11" s="4"/>
      <c r="LYU11" s="4"/>
      <c r="LYV11" s="4"/>
      <c r="LYW11" s="4"/>
      <c r="LYX11" s="4"/>
      <c r="LYY11" s="4"/>
      <c r="LYZ11" s="4"/>
      <c r="LZA11" s="4"/>
      <c r="LZB11" s="4"/>
      <c r="LZC11" s="4"/>
      <c r="LZD11" s="4"/>
      <c r="LZE11" s="4"/>
      <c r="LZF11" s="4"/>
      <c r="LZG11" s="4"/>
      <c r="LZH11" s="4"/>
      <c r="LZI11" s="4"/>
      <c r="LZJ11" s="4"/>
      <c r="LZK11" s="4"/>
      <c r="LZL11" s="4"/>
      <c r="LZM11" s="4"/>
      <c r="LZN11" s="4"/>
      <c r="LZO11" s="4"/>
      <c r="LZP11" s="4"/>
      <c r="LZQ11" s="4"/>
      <c r="LZR11" s="4"/>
      <c r="LZS11" s="4"/>
      <c r="LZT11" s="4"/>
      <c r="LZU11" s="4"/>
      <c r="LZV11" s="4"/>
      <c r="LZW11" s="4"/>
      <c r="LZX11" s="4"/>
      <c r="LZY11" s="4"/>
      <c r="LZZ11" s="4"/>
      <c r="MAA11" s="4"/>
      <c r="MAB11" s="4"/>
      <c r="MAC11" s="4"/>
      <c r="MAD11" s="4"/>
      <c r="MAE11" s="4"/>
      <c r="MAF11" s="4"/>
      <c r="MAG11" s="4"/>
      <c r="MAH11" s="4"/>
      <c r="MAI11" s="4"/>
      <c r="MAJ11" s="4"/>
      <c r="MAK11" s="4"/>
      <c r="MAL11" s="4"/>
      <c r="MAM11" s="4"/>
      <c r="MAN11" s="4"/>
      <c r="MAO11" s="4"/>
      <c r="MAP11" s="4"/>
      <c r="MAQ11" s="4"/>
      <c r="MAR11" s="4"/>
      <c r="MAS11" s="4"/>
      <c r="MAT11" s="4"/>
      <c r="MAU11" s="4"/>
      <c r="MAV11" s="4"/>
      <c r="MAW11" s="4"/>
      <c r="MAX11" s="4"/>
      <c r="MAY11" s="4"/>
      <c r="MAZ11" s="4"/>
      <c r="MBA11" s="4"/>
      <c r="MBB11" s="4"/>
      <c r="MBC11" s="4"/>
      <c r="MBD11" s="4"/>
      <c r="MBE11" s="4"/>
      <c r="MBF11" s="4"/>
      <c r="MBG11" s="4"/>
      <c r="MBH11" s="4"/>
      <c r="MBI11" s="4"/>
      <c r="MBJ11" s="4"/>
      <c r="MBK11" s="4"/>
      <c r="MBL11" s="4"/>
      <c r="MBM11" s="4"/>
      <c r="MBN11" s="4"/>
      <c r="MBO11" s="4"/>
      <c r="MBP11" s="4"/>
      <c r="MBQ11" s="4"/>
      <c r="MBR11" s="4"/>
      <c r="MBS11" s="4"/>
      <c r="MBT11" s="4"/>
      <c r="MBU11" s="4"/>
      <c r="MBV11" s="4"/>
      <c r="MBW11" s="4"/>
      <c r="MBX11" s="4"/>
      <c r="MBY11" s="4"/>
      <c r="MBZ11" s="4"/>
      <c r="MCA11" s="4"/>
      <c r="MCB11" s="4"/>
      <c r="MCC11" s="4"/>
      <c r="MCD11" s="4"/>
      <c r="MCE11" s="4"/>
      <c r="MCF11" s="4"/>
      <c r="MCG11" s="4"/>
      <c r="MCH11" s="4"/>
      <c r="MCI11" s="4"/>
      <c r="MCJ11" s="4"/>
      <c r="MCK11" s="4"/>
      <c r="MCL11" s="4"/>
      <c r="MCM11" s="4"/>
      <c r="MCN11" s="4"/>
      <c r="MCO11" s="4"/>
      <c r="MCP11" s="4"/>
      <c r="MCQ11" s="4"/>
      <c r="MCR11" s="4"/>
      <c r="MCS11" s="4"/>
      <c r="MCT11" s="4"/>
      <c r="MCU11" s="4"/>
      <c r="MCV11" s="4"/>
      <c r="MCW11" s="4"/>
      <c r="MCX11" s="4"/>
      <c r="MCY11" s="4"/>
      <c r="MCZ11" s="4"/>
      <c r="MDA11" s="4"/>
      <c r="MDB11" s="4"/>
      <c r="MDC11" s="4"/>
      <c r="MDD11" s="4"/>
      <c r="MDE11" s="4"/>
      <c r="MDF11" s="4"/>
      <c r="MDG11" s="4"/>
      <c r="MDH11" s="4"/>
      <c r="MDI11" s="4"/>
      <c r="MDJ11" s="4"/>
      <c r="MDK11" s="4"/>
      <c r="MDL11" s="4"/>
      <c r="MDM11" s="4"/>
      <c r="MDN11" s="4"/>
      <c r="MDO11" s="4"/>
      <c r="MDP11" s="4"/>
      <c r="MDQ11" s="4"/>
      <c r="MDR11" s="4"/>
      <c r="MDS11" s="4"/>
      <c r="MDT11" s="4"/>
      <c r="MDU11" s="4"/>
      <c r="MDV11" s="4"/>
      <c r="MDW11" s="4"/>
      <c r="MDX11" s="4"/>
      <c r="MDY11" s="4"/>
      <c r="MDZ11" s="4"/>
      <c r="MEA11" s="4"/>
      <c r="MEB11" s="4"/>
      <c r="MEC11" s="4"/>
      <c r="MED11" s="4"/>
      <c r="MEE11" s="4"/>
      <c r="MEF11" s="4"/>
      <c r="MEG11" s="4"/>
      <c r="MEH11" s="4"/>
      <c r="MEI11" s="4"/>
      <c r="MEJ11" s="4"/>
      <c r="MEK11" s="4"/>
      <c r="MEL11" s="4"/>
      <c r="MEM11" s="4"/>
      <c r="MEN11" s="4"/>
      <c r="MEO11" s="4"/>
      <c r="MEP11" s="4"/>
      <c r="MEQ11" s="4"/>
      <c r="MER11" s="4"/>
      <c r="MES11" s="4"/>
      <c r="MET11" s="4"/>
      <c r="MEU11" s="4"/>
      <c r="MEV11" s="4"/>
      <c r="MEW11" s="4"/>
      <c r="MEX11" s="4"/>
      <c r="MEY11" s="4"/>
      <c r="MEZ11" s="4"/>
      <c r="MFA11" s="4"/>
      <c r="MFB11" s="4"/>
      <c r="MFC11" s="4"/>
      <c r="MFD11" s="4"/>
      <c r="MFE11" s="4"/>
      <c r="MFF11" s="4"/>
      <c r="MFG11" s="4"/>
      <c r="MFH11" s="4"/>
      <c r="MFI11" s="4"/>
      <c r="MFJ11" s="4"/>
      <c r="MFK11" s="4"/>
      <c r="MFL11" s="4"/>
      <c r="MFM11" s="4"/>
      <c r="MFN11" s="4"/>
      <c r="MFO11" s="4"/>
      <c r="MFP11" s="4"/>
      <c r="MFQ11" s="4"/>
      <c r="MFR11" s="4"/>
      <c r="MFS11" s="4"/>
      <c r="MFT11" s="4"/>
      <c r="MFU11" s="4"/>
      <c r="MFV11" s="4"/>
      <c r="MFW11" s="4"/>
      <c r="MFX11" s="4"/>
      <c r="MFY11" s="4"/>
      <c r="MFZ11" s="4"/>
      <c r="MGA11" s="4"/>
      <c r="MGB11" s="4"/>
      <c r="MGC11" s="4"/>
      <c r="MGD11" s="4"/>
      <c r="MGE11" s="4"/>
      <c r="MGF11" s="4"/>
      <c r="MGG11" s="4"/>
      <c r="MGH11" s="4"/>
      <c r="MGI11" s="4"/>
      <c r="MGJ11" s="4"/>
      <c r="MGK11" s="4"/>
      <c r="MGL11" s="4"/>
      <c r="MGM11" s="4"/>
      <c r="MGN11" s="4"/>
      <c r="MGO11" s="4"/>
      <c r="MGP11" s="4"/>
      <c r="MGQ11" s="4"/>
      <c r="MGR11" s="4"/>
      <c r="MGS11" s="4"/>
      <c r="MGT11" s="4"/>
      <c r="MGU11" s="4"/>
      <c r="MGV11" s="4"/>
      <c r="MGW11" s="4"/>
      <c r="MGX11" s="4"/>
      <c r="MGY11" s="4"/>
      <c r="MGZ11" s="4"/>
      <c r="MHA11" s="4"/>
      <c r="MHB11" s="4"/>
      <c r="MHC11" s="4"/>
      <c r="MHD11" s="4"/>
      <c r="MHE11" s="4"/>
      <c r="MHF11" s="4"/>
      <c r="MHG11" s="4"/>
      <c r="MHH11" s="4"/>
      <c r="MHI11" s="4"/>
      <c r="MHJ11" s="4"/>
      <c r="MHK11" s="4"/>
      <c r="MHL11" s="4"/>
      <c r="MHM11" s="4"/>
      <c r="MHN11" s="4"/>
      <c r="MHO11" s="4"/>
      <c r="MHP11" s="4"/>
      <c r="MHQ11" s="4"/>
      <c r="MHR11" s="4"/>
      <c r="MHS11" s="4"/>
      <c r="MHT11" s="4"/>
      <c r="MHU11" s="4"/>
      <c r="MHV11" s="4"/>
      <c r="MHW11" s="4"/>
      <c r="MHX11" s="4"/>
      <c r="MHY11" s="4"/>
      <c r="MHZ11" s="4"/>
      <c r="MIA11" s="4"/>
      <c r="MIB11" s="4"/>
      <c r="MIC11" s="4"/>
      <c r="MID11" s="4"/>
      <c r="MIE11" s="4"/>
      <c r="MIF11" s="4"/>
      <c r="MIG11" s="4"/>
      <c r="MIH11" s="4"/>
      <c r="MII11" s="4"/>
      <c r="MIJ11" s="4"/>
      <c r="MIK11" s="4"/>
      <c r="MIL11" s="4"/>
      <c r="MIM11" s="4"/>
      <c r="MIN11" s="4"/>
      <c r="MIO11" s="4"/>
      <c r="MIP11" s="4"/>
      <c r="MIQ11" s="4"/>
      <c r="MIR11" s="4"/>
      <c r="MIS11" s="4"/>
      <c r="MIT11" s="4"/>
      <c r="MIU11" s="4"/>
      <c r="MIV11" s="4"/>
      <c r="MIW11" s="4"/>
      <c r="MIX11" s="4"/>
      <c r="MIY11" s="4"/>
      <c r="MIZ11" s="4"/>
      <c r="MJA11" s="4"/>
      <c r="MJB11" s="4"/>
      <c r="MJC11" s="4"/>
      <c r="MJD11" s="4"/>
      <c r="MJE11" s="4"/>
      <c r="MJF11" s="4"/>
      <c r="MJG11" s="4"/>
      <c r="MJH11" s="4"/>
      <c r="MJI11" s="4"/>
      <c r="MJJ11" s="4"/>
      <c r="MJK11" s="4"/>
      <c r="MJL11" s="4"/>
      <c r="MJM11" s="4"/>
      <c r="MJN11" s="4"/>
      <c r="MJO11" s="4"/>
      <c r="MJP11" s="4"/>
      <c r="MJQ11" s="4"/>
      <c r="MJR11" s="4"/>
      <c r="MJS11" s="4"/>
      <c r="MJT11" s="4"/>
      <c r="MJU11" s="4"/>
      <c r="MJV11" s="4"/>
      <c r="MJW11" s="4"/>
      <c r="MJX11" s="4"/>
      <c r="MJY11" s="4"/>
      <c r="MJZ11" s="4"/>
      <c r="MKA11" s="4"/>
      <c r="MKB11" s="4"/>
      <c r="MKC11" s="4"/>
      <c r="MKD11" s="4"/>
      <c r="MKE11" s="4"/>
      <c r="MKF11" s="4"/>
      <c r="MKG11" s="4"/>
      <c r="MKH11" s="4"/>
      <c r="MKI11" s="4"/>
      <c r="MKJ11" s="4"/>
      <c r="MKK11" s="4"/>
      <c r="MKL11" s="4"/>
      <c r="MKM11" s="4"/>
      <c r="MKN11" s="4"/>
      <c r="MKO11" s="4"/>
      <c r="MKP11" s="4"/>
      <c r="MKQ11" s="4"/>
      <c r="MKR11" s="4"/>
      <c r="MKS11" s="4"/>
      <c r="MKT11" s="4"/>
      <c r="MKU11" s="4"/>
      <c r="MKV11" s="4"/>
      <c r="MKW11" s="4"/>
      <c r="MKX11" s="4"/>
      <c r="MKY11" s="4"/>
      <c r="MKZ11" s="4"/>
      <c r="MLA11" s="4"/>
      <c r="MLB11" s="4"/>
      <c r="MLC11" s="4"/>
      <c r="MLD11" s="4"/>
      <c r="MLE11" s="4"/>
      <c r="MLF11" s="4"/>
      <c r="MLG11" s="4"/>
      <c r="MLH11" s="4"/>
      <c r="MLI11" s="4"/>
      <c r="MLJ11" s="4"/>
      <c r="MLK11" s="4"/>
      <c r="MLL11" s="4"/>
      <c r="MLM11" s="4"/>
      <c r="MLN11" s="4"/>
      <c r="MLO11" s="4"/>
      <c r="MLP11" s="4"/>
      <c r="MLQ11" s="4"/>
      <c r="MLR11" s="4"/>
      <c r="MLS11" s="4"/>
      <c r="MLT11" s="4"/>
      <c r="MLU11" s="4"/>
      <c r="MLV11" s="4"/>
      <c r="MLW11" s="4"/>
      <c r="MLX11" s="4"/>
      <c r="MLY11" s="4"/>
      <c r="MLZ11" s="4"/>
      <c r="MMA11" s="4"/>
      <c r="MMB11" s="4"/>
      <c r="MMC11" s="4"/>
      <c r="MMD11" s="4"/>
      <c r="MME11" s="4"/>
      <c r="MMF11" s="4"/>
      <c r="MMG11" s="4"/>
      <c r="MMH11" s="4"/>
      <c r="MMI11" s="4"/>
      <c r="MMJ11" s="4"/>
      <c r="MMK11" s="4"/>
      <c r="MML11" s="4"/>
      <c r="MMM11" s="4"/>
      <c r="MMN11" s="4"/>
      <c r="MMO11" s="4"/>
      <c r="MMP11" s="4"/>
      <c r="MMQ11" s="4"/>
      <c r="MMR11" s="4"/>
      <c r="MMS11" s="4"/>
      <c r="MMT11" s="4"/>
      <c r="MMU11" s="4"/>
      <c r="MMV11" s="4"/>
      <c r="MMW11" s="4"/>
      <c r="MMX11" s="4"/>
      <c r="MMY11" s="4"/>
      <c r="MMZ11" s="4"/>
      <c r="MNA11" s="4"/>
      <c r="MNB11" s="4"/>
      <c r="MNC11" s="4"/>
      <c r="MND11" s="4"/>
      <c r="MNE11" s="4"/>
      <c r="MNF11" s="4"/>
      <c r="MNG11" s="4"/>
      <c r="MNH11" s="4"/>
      <c r="MNI11" s="4"/>
      <c r="MNJ11" s="4"/>
      <c r="MNK11" s="4"/>
      <c r="MNL11" s="4"/>
      <c r="MNM11" s="4"/>
      <c r="MNN11" s="4"/>
      <c r="MNO11" s="4"/>
      <c r="MNP11" s="4"/>
      <c r="MNQ11" s="4"/>
      <c r="MNR11" s="4"/>
      <c r="MNS11" s="4"/>
      <c r="MNT11" s="4"/>
      <c r="MNU11" s="4"/>
      <c r="MNV11" s="4"/>
      <c r="MNW11" s="4"/>
      <c r="MNX11" s="4"/>
      <c r="MNY11" s="4"/>
      <c r="MNZ11" s="4"/>
      <c r="MOA11" s="4"/>
      <c r="MOB11" s="4"/>
      <c r="MOC11" s="4"/>
      <c r="MOD11" s="4"/>
      <c r="MOE11" s="4"/>
      <c r="MOF11" s="4"/>
      <c r="MOG11" s="4"/>
      <c r="MOH11" s="4"/>
      <c r="MOI11" s="4"/>
      <c r="MOJ11" s="4"/>
      <c r="MOK11" s="4"/>
      <c r="MOL11" s="4"/>
      <c r="MOM11" s="4"/>
      <c r="MON11" s="4"/>
      <c r="MOO11" s="4"/>
      <c r="MOP11" s="4"/>
      <c r="MOQ11" s="4"/>
      <c r="MOR11" s="4"/>
      <c r="MOS11" s="4"/>
      <c r="MOT11" s="4"/>
      <c r="MOU11" s="4"/>
      <c r="MOV11" s="4"/>
      <c r="MOW11" s="4"/>
      <c r="MOX11" s="4"/>
      <c r="MOY11" s="4"/>
      <c r="MOZ11" s="4"/>
      <c r="MPA11" s="4"/>
      <c r="MPB11" s="4"/>
      <c r="MPC11" s="4"/>
      <c r="MPD11" s="4"/>
      <c r="MPE11" s="4"/>
      <c r="MPF11" s="4"/>
      <c r="MPG11" s="4"/>
      <c r="MPH11" s="4"/>
      <c r="MPI11" s="4"/>
      <c r="MPJ11" s="4"/>
      <c r="MPK11" s="4"/>
      <c r="MPL11" s="4"/>
      <c r="MPM11" s="4"/>
      <c r="MPN11" s="4"/>
      <c r="MPO11" s="4"/>
      <c r="MPP11" s="4"/>
      <c r="MPQ11" s="4"/>
      <c r="MPR11" s="4"/>
      <c r="MPS11" s="4"/>
      <c r="MPT11" s="4"/>
      <c r="MPU11" s="4"/>
      <c r="MPV11" s="4"/>
      <c r="MPW11" s="4"/>
      <c r="MPX11" s="4"/>
      <c r="MPY11" s="4"/>
      <c r="MPZ11" s="4"/>
      <c r="MQA11" s="4"/>
      <c r="MQB11" s="4"/>
      <c r="MQC11" s="4"/>
      <c r="MQD11" s="4"/>
      <c r="MQE11" s="4"/>
      <c r="MQF11" s="4"/>
      <c r="MQG11" s="4"/>
      <c r="MQH11" s="4"/>
      <c r="MQI11" s="4"/>
      <c r="MQJ11" s="4"/>
      <c r="MQK11" s="4"/>
      <c r="MQL11" s="4"/>
      <c r="MQM11" s="4"/>
      <c r="MQN11" s="4"/>
      <c r="MQO11" s="4"/>
      <c r="MQP11" s="4"/>
      <c r="MQQ11" s="4"/>
      <c r="MQR11" s="4"/>
      <c r="MQS11" s="4"/>
      <c r="MQT11" s="4"/>
      <c r="MQU11" s="4"/>
      <c r="MQV11" s="4"/>
      <c r="MQW11" s="4"/>
      <c r="MQX11" s="4"/>
      <c r="MQY11" s="4"/>
      <c r="MQZ11" s="4"/>
      <c r="MRA11" s="4"/>
      <c r="MRB11" s="4"/>
      <c r="MRC11" s="4"/>
      <c r="MRD11" s="4"/>
      <c r="MRE11" s="4"/>
      <c r="MRF11" s="4"/>
      <c r="MRG11" s="4"/>
      <c r="MRH11" s="4"/>
      <c r="MRI11" s="4"/>
      <c r="MRJ11" s="4"/>
      <c r="MRK11" s="4"/>
      <c r="MRL11" s="4"/>
      <c r="MRM11" s="4"/>
      <c r="MRN11" s="4"/>
      <c r="MRO11" s="4"/>
      <c r="MRP11" s="4"/>
      <c r="MRQ11" s="4"/>
      <c r="MRR11" s="4"/>
      <c r="MRS11" s="4"/>
      <c r="MRT11" s="4"/>
      <c r="MRU11" s="4"/>
      <c r="MRV11" s="4"/>
      <c r="MRW11" s="4"/>
      <c r="MRX11" s="4"/>
      <c r="MRY11" s="4"/>
      <c r="MRZ11" s="4"/>
      <c r="MSA11" s="4"/>
      <c r="MSB11" s="4"/>
      <c r="MSC11" s="4"/>
      <c r="MSD11" s="4"/>
      <c r="MSE11" s="4"/>
      <c r="MSF11" s="4"/>
      <c r="MSG11" s="4"/>
      <c r="MSH11" s="4"/>
      <c r="MSI11" s="4"/>
      <c r="MSJ11" s="4"/>
      <c r="MSK11" s="4"/>
      <c r="MSL11" s="4"/>
      <c r="MSM11" s="4"/>
      <c r="MSN11" s="4"/>
      <c r="MSO11" s="4"/>
      <c r="MSP11" s="4"/>
      <c r="MSQ11" s="4"/>
      <c r="MSR11" s="4"/>
      <c r="MSS11" s="4"/>
      <c r="MST11" s="4"/>
      <c r="MSU11" s="4"/>
      <c r="MSV11" s="4"/>
      <c r="MSW11" s="4"/>
      <c r="MSX11" s="4"/>
      <c r="MSY11" s="4"/>
      <c r="MSZ11" s="4"/>
      <c r="MTA11" s="4"/>
      <c r="MTB11" s="4"/>
      <c r="MTC11" s="4"/>
      <c r="MTD11" s="4"/>
      <c r="MTE11" s="4"/>
      <c r="MTF11" s="4"/>
      <c r="MTG11" s="4"/>
      <c r="MTH11" s="4"/>
      <c r="MTI11" s="4"/>
      <c r="MTJ11" s="4"/>
      <c r="MTK11" s="4"/>
      <c r="MTL11" s="4"/>
      <c r="MTM11" s="4"/>
      <c r="MTN11" s="4"/>
      <c r="MTO11" s="4"/>
      <c r="MTP11" s="4"/>
      <c r="MTQ11" s="4"/>
      <c r="MTR11" s="4"/>
      <c r="MTS11" s="4"/>
      <c r="MTT11" s="4"/>
      <c r="MTU11" s="4"/>
      <c r="MTV11" s="4"/>
      <c r="MTW11" s="4"/>
      <c r="MTX11" s="4"/>
      <c r="MTY11" s="4"/>
      <c r="MTZ11" s="4"/>
      <c r="MUA11" s="4"/>
      <c r="MUB11" s="4"/>
      <c r="MUC11" s="4"/>
      <c r="MUD11" s="4"/>
      <c r="MUE11" s="4"/>
      <c r="MUF11" s="4"/>
      <c r="MUG11" s="4"/>
      <c r="MUH11" s="4"/>
      <c r="MUI11" s="4"/>
      <c r="MUJ11" s="4"/>
      <c r="MUK11" s="4"/>
      <c r="MUL11" s="4"/>
      <c r="MUM11" s="4"/>
      <c r="MUN11" s="4"/>
      <c r="MUO11" s="4"/>
      <c r="MUP11" s="4"/>
      <c r="MUQ11" s="4"/>
      <c r="MUR11" s="4"/>
      <c r="MUS11" s="4"/>
      <c r="MUT11" s="4"/>
      <c r="MUU11" s="4"/>
      <c r="MUV11" s="4"/>
      <c r="MUW11" s="4"/>
      <c r="MUX11" s="4"/>
      <c r="MUY11" s="4"/>
      <c r="MUZ11" s="4"/>
      <c r="MVA11" s="4"/>
      <c r="MVB11" s="4"/>
      <c r="MVC11" s="4"/>
      <c r="MVD11" s="4"/>
      <c r="MVE11" s="4"/>
      <c r="MVF11" s="4"/>
      <c r="MVG11" s="4"/>
      <c r="MVH11" s="4"/>
      <c r="MVI11" s="4"/>
      <c r="MVJ11" s="4"/>
      <c r="MVK11" s="4"/>
      <c r="MVL11" s="4"/>
      <c r="MVM11" s="4"/>
      <c r="MVN11" s="4"/>
      <c r="MVO11" s="4"/>
      <c r="MVP11" s="4"/>
      <c r="MVQ11" s="4"/>
      <c r="MVR11" s="4"/>
      <c r="MVS11" s="4"/>
      <c r="MVT11" s="4"/>
      <c r="MVU11" s="4"/>
      <c r="MVV11" s="4"/>
      <c r="MVW11" s="4"/>
      <c r="MVX11" s="4"/>
      <c r="MVY11" s="4"/>
      <c r="MVZ11" s="4"/>
      <c r="MWA11" s="4"/>
      <c r="MWB11" s="4"/>
      <c r="MWC11" s="4"/>
      <c r="MWD11" s="4"/>
      <c r="MWE11" s="4"/>
      <c r="MWF11" s="4"/>
      <c r="MWG11" s="4"/>
      <c r="MWH11" s="4"/>
      <c r="MWI11" s="4"/>
      <c r="MWJ11" s="4"/>
      <c r="MWK11" s="4"/>
      <c r="MWL11" s="4"/>
      <c r="MWM11" s="4"/>
      <c r="MWN11" s="4"/>
      <c r="MWO11" s="4"/>
      <c r="MWP11" s="4"/>
      <c r="MWQ11" s="4"/>
      <c r="MWR11" s="4"/>
      <c r="MWS11" s="4"/>
      <c r="MWT11" s="4"/>
      <c r="MWU11" s="4"/>
      <c r="MWV11" s="4"/>
      <c r="MWW11" s="4"/>
      <c r="MWX11" s="4"/>
      <c r="MWY11" s="4"/>
      <c r="MWZ11" s="4"/>
      <c r="MXA11" s="4"/>
      <c r="MXB11" s="4"/>
      <c r="MXC11" s="4"/>
      <c r="MXD11" s="4"/>
      <c r="MXE11" s="4"/>
      <c r="MXF11" s="4"/>
      <c r="MXG11" s="4"/>
      <c r="MXH11" s="4"/>
      <c r="MXI11" s="4"/>
      <c r="MXJ11" s="4"/>
      <c r="MXK11" s="4"/>
      <c r="MXL11" s="4"/>
      <c r="MXM11" s="4"/>
      <c r="MXN11" s="4"/>
      <c r="MXO11" s="4"/>
      <c r="MXP11" s="4"/>
      <c r="MXQ11" s="4"/>
      <c r="MXR11" s="4"/>
      <c r="MXS11" s="4"/>
      <c r="MXT11" s="4"/>
      <c r="MXU11" s="4"/>
      <c r="MXV11" s="4"/>
      <c r="MXW11" s="4"/>
      <c r="MXX11" s="4"/>
      <c r="MXY11" s="4"/>
      <c r="MXZ11" s="4"/>
      <c r="MYA11" s="4"/>
      <c r="MYB11" s="4"/>
      <c r="MYC11" s="4"/>
      <c r="MYD11" s="4"/>
      <c r="MYE11" s="4"/>
      <c r="MYF11" s="4"/>
      <c r="MYG11" s="4"/>
      <c r="MYH11" s="4"/>
      <c r="MYI11" s="4"/>
      <c r="MYJ11" s="4"/>
      <c r="MYK11" s="4"/>
      <c r="MYL11" s="4"/>
      <c r="MYM11" s="4"/>
      <c r="MYN11" s="4"/>
      <c r="MYO11" s="4"/>
      <c r="MYP11" s="4"/>
      <c r="MYQ11" s="4"/>
      <c r="MYR11" s="4"/>
      <c r="MYS11" s="4"/>
      <c r="MYT11" s="4"/>
      <c r="MYU11" s="4"/>
      <c r="MYV11" s="4"/>
      <c r="MYW11" s="4"/>
      <c r="MYX11" s="4"/>
      <c r="MYY11" s="4"/>
      <c r="MYZ11" s="4"/>
      <c r="MZA11" s="4"/>
      <c r="MZB11" s="4"/>
      <c r="MZC11" s="4"/>
      <c r="MZD11" s="4"/>
      <c r="MZE11" s="4"/>
      <c r="MZF11" s="4"/>
      <c r="MZG11" s="4"/>
      <c r="MZH11" s="4"/>
      <c r="MZI11" s="4"/>
      <c r="MZJ11" s="4"/>
      <c r="MZK11" s="4"/>
      <c r="MZL11" s="4"/>
      <c r="MZM11" s="4"/>
      <c r="MZN11" s="4"/>
      <c r="MZO11" s="4"/>
      <c r="MZP11" s="4"/>
      <c r="MZQ11" s="4"/>
      <c r="MZR11" s="4"/>
      <c r="MZS11" s="4"/>
      <c r="MZT11" s="4"/>
      <c r="MZU11" s="4"/>
      <c r="MZV11" s="4"/>
      <c r="MZW11" s="4"/>
      <c r="MZX11" s="4"/>
      <c r="MZY11" s="4"/>
      <c r="MZZ11" s="4"/>
      <c r="NAA11" s="4"/>
      <c r="NAB11" s="4"/>
      <c r="NAC11" s="4"/>
      <c r="NAD11" s="4"/>
      <c r="NAE11" s="4"/>
      <c r="NAF11" s="4"/>
      <c r="NAG11" s="4"/>
      <c r="NAH11" s="4"/>
      <c r="NAI11" s="4"/>
      <c r="NAJ11" s="4"/>
      <c r="NAK11" s="4"/>
      <c r="NAL11" s="4"/>
      <c r="NAM11" s="4"/>
      <c r="NAN11" s="4"/>
      <c r="NAO11" s="4"/>
      <c r="NAP11" s="4"/>
      <c r="NAQ11" s="4"/>
      <c r="NAR11" s="4"/>
      <c r="NAS11" s="4"/>
      <c r="NAT11" s="4"/>
      <c r="NAU11" s="4"/>
      <c r="NAV11" s="4"/>
      <c r="NAW11" s="4"/>
      <c r="NAX11" s="4"/>
      <c r="NAY11" s="4"/>
      <c r="NAZ11" s="4"/>
      <c r="NBA11" s="4"/>
      <c r="NBB11" s="4"/>
      <c r="NBC11" s="4"/>
      <c r="NBD11" s="4"/>
      <c r="NBE11" s="4"/>
      <c r="NBF11" s="4"/>
      <c r="NBG11" s="4"/>
      <c r="NBH11" s="4"/>
      <c r="NBI11" s="4"/>
      <c r="NBJ11" s="4"/>
      <c r="NBK11" s="4"/>
      <c r="NBL11" s="4"/>
      <c r="NBM11" s="4"/>
      <c r="NBN11" s="4"/>
      <c r="NBO11" s="4"/>
      <c r="NBP11" s="4"/>
      <c r="NBQ11" s="4"/>
      <c r="NBR11" s="4"/>
      <c r="NBS11" s="4"/>
      <c r="NBT11" s="4"/>
      <c r="NBU11" s="4"/>
      <c r="NBV11" s="4"/>
      <c r="NBW11" s="4"/>
      <c r="NBX11" s="4"/>
      <c r="NBY11" s="4"/>
      <c r="NBZ11" s="4"/>
      <c r="NCA11" s="4"/>
      <c r="NCB11" s="4"/>
      <c r="NCC11" s="4"/>
      <c r="NCD11" s="4"/>
      <c r="NCE11" s="4"/>
      <c r="NCF11" s="4"/>
      <c r="NCG11" s="4"/>
      <c r="NCH11" s="4"/>
      <c r="NCI11" s="4"/>
      <c r="NCJ11" s="4"/>
      <c r="NCK11" s="4"/>
      <c r="NCL11" s="4"/>
      <c r="NCM11" s="4"/>
      <c r="NCN11" s="4"/>
      <c r="NCO11" s="4"/>
      <c r="NCP11" s="4"/>
      <c r="NCQ11" s="4"/>
      <c r="NCR11" s="4"/>
      <c r="NCS11" s="4"/>
      <c r="NCT11" s="4"/>
      <c r="NCU11" s="4"/>
      <c r="NCV11" s="4"/>
      <c r="NCW11" s="4"/>
      <c r="NCX11" s="4"/>
      <c r="NCY11" s="4"/>
      <c r="NCZ11" s="4"/>
      <c r="NDA11" s="4"/>
      <c r="NDB11" s="4"/>
      <c r="NDC11" s="4"/>
      <c r="NDD11" s="4"/>
      <c r="NDE11" s="4"/>
      <c r="NDF11" s="4"/>
      <c r="NDG11" s="4"/>
      <c r="NDH11" s="4"/>
      <c r="NDI11" s="4"/>
      <c r="NDJ11" s="4"/>
      <c r="NDK11" s="4"/>
      <c r="NDL11" s="4"/>
      <c r="NDM11" s="4"/>
      <c r="NDN11" s="4"/>
      <c r="NDO11" s="4"/>
      <c r="NDP11" s="4"/>
      <c r="NDQ11" s="4"/>
      <c r="NDR11" s="4"/>
      <c r="NDS11" s="4"/>
      <c r="NDT11" s="4"/>
      <c r="NDU11" s="4"/>
      <c r="NDV11" s="4"/>
      <c r="NDW11" s="4"/>
      <c r="NDX11" s="4"/>
      <c r="NDY11" s="4"/>
      <c r="NDZ11" s="4"/>
      <c r="NEA11" s="4"/>
      <c r="NEB11" s="4"/>
      <c r="NEC11" s="4"/>
      <c r="NED11" s="4"/>
      <c r="NEE11" s="4"/>
      <c r="NEF11" s="4"/>
      <c r="NEG11" s="4"/>
      <c r="NEH11" s="4"/>
      <c r="NEI11" s="4"/>
      <c r="NEJ11" s="4"/>
      <c r="NEK11" s="4"/>
      <c r="NEL11" s="4"/>
      <c r="NEM11" s="4"/>
      <c r="NEN11" s="4"/>
      <c r="NEO11" s="4"/>
      <c r="NEP11" s="4"/>
      <c r="NEQ11" s="4"/>
      <c r="NER11" s="4"/>
      <c r="NES11" s="4"/>
      <c r="NET11" s="4"/>
      <c r="NEU11" s="4"/>
      <c r="NEV11" s="4"/>
      <c r="NEW11" s="4"/>
      <c r="NEX11" s="4"/>
      <c r="NEY11" s="4"/>
      <c r="NEZ11" s="4"/>
      <c r="NFA11" s="4"/>
      <c r="NFB11" s="4"/>
      <c r="NFC11" s="4"/>
      <c r="NFD11" s="4"/>
      <c r="NFE11" s="4"/>
      <c r="NFF11" s="4"/>
      <c r="NFG11" s="4"/>
      <c r="NFH11" s="4"/>
      <c r="NFI11" s="4"/>
      <c r="NFJ11" s="4"/>
      <c r="NFK11" s="4"/>
      <c r="NFL11" s="4"/>
      <c r="NFM11" s="4"/>
      <c r="NFN11" s="4"/>
      <c r="NFO11" s="4"/>
      <c r="NFP11" s="4"/>
      <c r="NFQ11" s="4"/>
      <c r="NFR11" s="4"/>
      <c r="NFS11" s="4"/>
      <c r="NFT11" s="4"/>
      <c r="NFU11" s="4"/>
      <c r="NFV11" s="4"/>
      <c r="NFW11" s="4"/>
      <c r="NFX11" s="4"/>
      <c r="NFY11" s="4"/>
      <c r="NFZ11" s="4"/>
      <c r="NGA11" s="4"/>
      <c r="NGB11" s="4"/>
      <c r="NGC11" s="4"/>
      <c r="NGD11" s="4"/>
      <c r="NGE11" s="4"/>
      <c r="NGF11" s="4"/>
      <c r="NGG11" s="4"/>
      <c r="NGH11" s="4"/>
      <c r="NGI11" s="4"/>
      <c r="NGJ11" s="4"/>
      <c r="NGK11" s="4"/>
      <c r="NGL11" s="4"/>
      <c r="NGM11" s="4"/>
      <c r="NGN11" s="4"/>
      <c r="NGO11" s="4"/>
      <c r="NGP11" s="4"/>
      <c r="NGQ11" s="4"/>
      <c r="NGR11" s="4"/>
      <c r="NGS11" s="4"/>
      <c r="NGT11" s="4"/>
      <c r="NGU11" s="4"/>
      <c r="NGV11" s="4"/>
      <c r="NGW11" s="4"/>
      <c r="NGX11" s="4"/>
      <c r="NGY11" s="4"/>
      <c r="NGZ11" s="4"/>
      <c r="NHA11" s="4"/>
      <c r="NHB11" s="4"/>
      <c r="NHC11" s="4"/>
      <c r="NHD11" s="4"/>
      <c r="NHE11" s="4"/>
      <c r="NHF11" s="4"/>
      <c r="NHG11" s="4"/>
      <c r="NHH11" s="4"/>
      <c r="NHI11" s="4"/>
      <c r="NHJ11" s="4"/>
      <c r="NHK11" s="4"/>
      <c r="NHL11" s="4"/>
      <c r="NHM11" s="4"/>
      <c r="NHN11" s="4"/>
      <c r="NHO11" s="4"/>
      <c r="NHP11" s="4"/>
      <c r="NHQ11" s="4"/>
      <c r="NHR11" s="4"/>
      <c r="NHS11" s="4"/>
      <c r="NHT11" s="4"/>
      <c r="NHU11" s="4"/>
      <c r="NHV11" s="4"/>
      <c r="NHW11" s="4"/>
      <c r="NHX11" s="4"/>
      <c r="NHY11" s="4"/>
      <c r="NHZ11" s="4"/>
      <c r="NIA11" s="4"/>
      <c r="NIB11" s="4"/>
      <c r="NIC11" s="4"/>
      <c r="NID11" s="4"/>
      <c r="NIE11" s="4"/>
      <c r="NIF11" s="4"/>
      <c r="NIG11" s="4"/>
      <c r="NIH11" s="4"/>
      <c r="NII11" s="4"/>
      <c r="NIJ11" s="4"/>
      <c r="NIK11" s="4"/>
      <c r="NIL11" s="4"/>
      <c r="NIM11" s="4"/>
      <c r="NIN11" s="4"/>
      <c r="NIO11" s="4"/>
      <c r="NIP11" s="4"/>
      <c r="NIQ11" s="4"/>
      <c r="NIR11" s="4"/>
      <c r="NIS11" s="4"/>
      <c r="NIT11" s="4"/>
      <c r="NIU11" s="4"/>
      <c r="NIV11" s="4"/>
      <c r="NIW11" s="4"/>
      <c r="NIX11" s="4"/>
      <c r="NIY11" s="4"/>
      <c r="NIZ11" s="4"/>
      <c r="NJA11" s="4"/>
      <c r="NJB11" s="4"/>
      <c r="NJC11" s="4"/>
      <c r="NJD11" s="4"/>
      <c r="NJE11" s="4"/>
      <c r="NJF11" s="4"/>
      <c r="NJG11" s="4"/>
      <c r="NJH11" s="4"/>
      <c r="NJI11" s="4"/>
      <c r="NJJ11" s="4"/>
      <c r="NJK11" s="4"/>
      <c r="NJL11" s="4"/>
      <c r="NJM11" s="4"/>
      <c r="NJN11" s="4"/>
      <c r="NJO11" s="4"/>
      <c r="NJP11" s="4"/>
      <c r="NJQ11" s="4"/>
      <c r="NJR11" s="4"/>
      <c r="NJS11" s="4"/>
      <c r="NJT11" s="4"/>
      <c r="NJU11" s="4"/>
      <c r="NJV11" s="4"/>
      <c r="NJW11" s="4"/>
      <c r="NJX11" s="4"/>
      <c r="NJY11" s="4"/>
      <c r="NJZ11" s="4"/>
      <c r="NKA11" s="4"/>
      <c r="NKB11" s="4"/>
      <c r="NKC11" s="4"/>
      <c r="NKD11" s="4"/>
      <c r="NKE11" s="4"/>
      <c r="NKF11" s="4"/>
      <c r="NKG11" s="4"/>
      <c r="NKH11" s="4"/>
      <c r="NKI11" s="4"/>
      <c r="NKJ11" s="4"/>
      <c r="NKK11" s="4"/>
      <c r="NKL11" s="4"/>
      <c r="NKM11" s="4"/>
      <c r="NKN11" s="4"/>
      <c r="NKO11" s="4"/>
      <c r="NKP11" s="4"/>
      <c r="NKQ11" s="4"/>
      <c r="NKR11" s="4"/>
      <c r="NKS11" s="4"/>
      <c r="NKT11" s="4"/>
      <c r="NKU11" s="4"/>
      <c r="NKV11" s="4"/>
      <c r="NKW11" s="4"/>
      <c r="NKX11" s="4"/>
      <c r="NKY11" s="4"/>
      <c r="NKZ11" s="4"/>
      <c r="NLA11" s="4"/>
      <c r="NLB11" s="4"/>
      <c r="NLC11" s="4"/>
      <c r="NLD11" s="4"/>
      <c r="NLE11" s="4"/>
      <c r="NLF11" s="4"/>
      <c r="NLG11" s="4"/>
      <c r="NLH11" s="4"/>
      <c r="NLI11" s="4"/>
      <c r="NLJ11" s="4"/>
      <c r="NLK11" s="4"/>
      <c r="NLL11" s="4"/>
      <c r="NLM11" s="4"/>
      <c r="NLN11" s="4"/>
      <c r="NLO11" s="4"/>
      <c r="NLP11" s="4"/>
      <c r="NLQ11" s="4"/>
      <c r="NLR11" s="4"/>
      <c r="NLS11" s="4"/>
      <c r="NLT11" s="4"/>
      <c r="NLU11" s="4"/>
      <c r="NLV11" s="4"/>
      <c r="NLW11" s="4"/>
      <c r="NLX11" s="4"/>
      <c r="NLY11" s="4"/>
      <c r="NLZ11" s="4"/>
      <c r="NMA11" s="4"/>
      <c r="NMB11" s="4"/>
      <c r="NMC11" s="4"/>
      <c r="NMD11" s="4"/>
      <c r="NME11" s="4"/>
      <c r="NMF11" s="4"/>
      <c r="NMG11" s="4"/>
      <c r="NMH11" s="4"/>
      <c r="NMI11" s="4"/>
      <c r="NMJ11" s="4"/>
      <c r="NMK11" s="4"/>
      <c r="NML11" s="4"/>
      <c r="NMM11" s="4"/>
      <c r="NMN11" s="4"/>
      <c r="NMO11" s="4"/>
      <c r="NMP11" s="4"/>
      <c r="NMQ11" s="4"/>
      <c r="NMR11" s="4"/>
      <c r="NMS11" s="4"/>
      <c r="NMT11" s="4"/>
      <c r="NMU11" s="4"/>
      <c r="NMV11" s="4"/>
      <c r="NMW11" s="4"/>
      <c r="NMX11" s="4"/>
      <c r="NMY11" s="4"/>
      <c r="NMZ11" s="4"/>
      <c r="NNA11" s="4"/>
      <c r="NNB11" s="4"/>
      <c r="NNC11" s="4"/>
      <c r="NND11" s="4"/>
      <c r="NNE11" s="4"/>
      <c r="NNF11" s="4"/>
      <c r="NNG11" s="4"/>
      <c r="NNH11" s="4"/>
      <c r="NNI11" s="4"/>
      <c r="NNJ11" s="4"/>
      <c r="NNK11" s="4"/>
      <c r="NNL11" s="4"/>
      <c r="NNM11" s="4"/>
      <c r="NNN11" s="4"/>
      <c r="NNO11" s="4"/>
      <c r="NNP11" s="4"/>
      <c r="NNQ11" s="4"/>
      <c r="NNR11" s="4"/>
      <c r="NNS11" s="4"/>
      <c r="NNT11" s="4"/>
      <c r="NNU11" s="4"/>
      <c r="NNV11" s="4"/>
      <c r="NNW11" s="4"/>
      <c r="NNX11" s="4"/>
      <c r="NNY11" s="4"/>
      <c r="NNZ11" s="4"/>
      <c r="NOA11" s="4"/>
      <c r="NOB11" s="4"/>
      <c r="NOC11" s="4"/>
      <c r="NOD11" s="4"/>
      <c r="NOE11" s="4"/>
      <c r="NOF11" s="4"/>
      <c r="NOG11" s="4"/>
      <c r="NOH11" s="4"/>
      <c r="NOI11" s="4"/>
      <c r="NOJ11" s="4"/>
      <c r="NOK11" s="4"/>
      <c r="NOL11" s="4"/>
      <c r="NOM11" s="4"/>
      <c r="NON11" s="4"/>
      <c r="NOO11" s="4"/>
      <c r="NOP11" s="4"/>
      <c r="NOQ11" s="4"/>
      <c r="NOR11" s="4"/>
      <c r="NOS11" s="4"/>
      <c r="NOT11" s="4"/>
      <c r="NOU11" s="4"/>
      <c r="NOV11" s="4"/>
      <c r="NOW11" s="4"/>
      <c r="NOX11" s="4"/>
      <c r="NOY11" s="4"/>
      <c r="NOZ11" s="4"/>
      <c r="NPA11" s="4"/>
      <c r="NPB11" s="4"/>
      <c r="NPC11" s="4"/>
      <c r="NPD11" s="4"/>
      <c r="NPE11" s="4"/>
      <c r="NPF11" s="4"/>
      <c r="NPG11" s="4"/>
      <c r="NPH11" s="4"/>
      <c r="NPI11" s="4"/>
      <c r="NPJ11" s="4"/>
      <c r="NPK11" s="4"/>
      <c r="NPL11" s="4"/>
      <c r="NPM11" s="4"/>
      <c r="NPN11" s="4"/>
      <c r="NPO11" s="4"/>
      <c r="NPP11" s="4"/>
      <c r="NPQ11" s="4"/>
      <c r="NPR11" s="4"/>
      <c r="NPS11" s="4"/>
      <c r="NPT11" s="4"/>
      <c r="NPU11" s="4"/>
      <c r="NPV11" s="4"/>
      <c r="NPW11" s="4"/>
      <c r="NPX11" s="4"/>
      <c r="NPY11" s="4"/>
      <c r="NPZ11" s="4"/>
      <c r="NQA11" s="4"/>
      <c r="NQB11" s="4"/>
      <c r="NQC11" s="4"/>
      <c r="NQD11" s="4"/>
      <c r="NQE11" s="4"/>
      <c r="NQF11" s="4"/>
      <c r="NQG11" s="4"/>
      <c r="NQH11" s="4"/>
      <c r="NQI11" s="4"/>
      <c r="NQJ11" s="4"/>
      <c r="NQK11" s="4"/>
      <c r="NQL11" s="4"/>
      <c r="NQM11" s="4"/>
      <c r="NQN11" s="4"/>
      <c r="NQO11" s="4"/>
      <c r="NQP11" s="4"/>
      <c r="NQQ11" s="4"/>
      <c r="NQR11" s="4"/>
      <c r="NQS11" s="4"/>
      <c r="NQT11" s="4"/>
      <c r="NQU11" s="4"/>
      <c r="NQV11" s="4"/>
      <c r="NQW11" s="4"/>
      <c r="NQX11" s="4"/>
      <c r="NQY11" s="4"/>
      <c r="NQZ11" s="4"/>
      <c r="NRA11" s="4"/>
      <c r="NRB11" s="4"/>
      <c r="NRC11" s="4"/>
      <c r="NRD11" s="4"/>
      <c r="NRE11" s="4"/>
      <c r="NRF11" s="4"/>
      <c r="NRG11" s="4"/>
      <c r="NRH11" s="4"/>
      <c r="NRI11" s="4"/>
      <c r="NRJ11" s="4"/>
      <c r="NRK11" s="4"/>
      <c r="NRL11" s="4"/>
      <c r="NRM11" s="4"/>
      <c r="NRN11" s="4"/>
      <c r="NRO11" s="4"/>
      <c r="NRP11" s="4"/>
      <c r="NRQ11" s="4"/>
      <c r="NRR11" s="4"/>
      <c r="NRS11" s="4"/>
      <c r="NRT11" s="4"/>
      <c r="NRU11" s="4"/>
      <c r="NRV11" s="4"/>
      <c r="NRW11" s="4"/>
      <c r="NRX11" s="4"/>
      <c r="NRY11" s="4"/>
      <c r="NRZ11" s="4"/>
      <c r="NSA11" s="4"/>
      <c r="NSB11" s="4"/>
      <c r="NSC11" s="4"/>
      <c r="NSD11" s="4"/>
      <c r="NSE11" s="4"/>
      <c r="NSF11" s="4"/>
      <c r="NSG11" s="4"/>
      <c r="NSH11" s="4"/>
      <c r="NSI11" s="4"/>
      <c r="NSJ11" s="4"/>
      <c r="NSK11" s="4"/>
      <c r="NSL11" s="4"/>
      <c r="NSM11" s="4"/>
      <c r="NSN11" s="4"/>
      <c r="NSO11" s="4"/>
      <c r="NSP11" s="4"/>
      <c r="NSQ11" s="4"/>
      <c r="NSR11" s="4"/>
      <c r="NSS11" s="4"/>
      <c r="NST11" s="4"/>
      <c r="NSU11" s="4"/>
      <c r="NSV11" s="4"/>
      <c r="NSW11" s="4"/>
      <c r="NSX11" s="4"/>
      <c r="NSY11" s="4"/>
      <c r="NSZ11" s="4"/>
      <c r="NTA11" s="4"/>
      <c r="NTB11" s="4"/>
      <c r="NTC11" s="4"/>
      <c r="NTD11" s="4"/>
      <c r="NTE11" s="4"/>
      <c r="NTF11" s="4"/>
      <c r="NTG11" s="4"/>
      <c r="NTH11" s="4"/>
      <c r="NTI11" s="4"/>
      <c r="NTJ11" s="4"/>
      <c r="NTK11" s="4"/>
      <c r="NTL11" s="4"/>
      <c r="NTM11" s="4"/>
      <c r="NTN11" s="4"/>
      <c r="NTO11" s="4"/>
      <c r="NTP11" s="4"/>
      <c r="NTQ11" s="4"/>
      <c r="NTR11" s="4"/>
      <c r="NTS11" s="4"/>
      <c r="NTT11" s="4"/>
      <c r="NTU11" s="4"/>
      <c r="NTV11" s="4"/>
      <c r="NTW11" s="4"/>
      <c r="NTX11" s="4"/>
      <c r="NTY11" s="4"/>
      <c r="NTZ11" s="4"/>
      <c r="NUA11" s="4"/>
      <c r="NUB11" s="4"/>
      <c r="NUC11" s="4"/>
      <c r="NUD11" s="4"/>
      <c r="NUE11" s="4"/>
      <c r="NUF11" s="4"/>
      <c r="NUG11" s="4"/>
      <c r="NUH11" s="4"/>
      <c r="NUI11" s="4"/>
      <c r="NUJ11" s="4"/>
      <c r="NUK11" s="4"/>
      <c r="NUL11" s="4"/>
      <c r="NUM11" s="4"/>
      <c r="NUN11" s="4"/>
      <c r="NUO11" s="4"/>
      <c r="NUP11" s="4"/>
      <c r="NUQ11" s="4"/>
      <c r="NUR11" s="4"/>
      <c r="NUS11" s="4"/>
      <c r="NUT11" s="4"/>
      <c r="NUU11" s="4"/>
      <c r="NUV11" s="4"/>
      <c r="NUW11" s="4"/>
      <c r="NUX11" s="4"/>
      <c r="NUY11" s="4"/>
      <c r="NUZ11" s="4"/>
      <c r="NVA11" s="4"/>
      <c r="NVB11" s="4"/>
      <c r="NVC11" s="4"/>
      <c r="NVD11" s="4"/>
      <c r="NVE11" s="4"/>
      <c r="NVF11" s="4"/>
      <c r="NVG11" s="4"/>
      <c r="NVH11" s="4"/>
      <c r="NVI11" s="4"/>
      <c r="NVJ11" s="4"/>
      <c r="NVK11" s="4"/>
      <c r="NVL11" s="4"/>
      <c r="NVM11" s="4"/>
      <c r="NVN11" s="4"/>
      <c r="NVO11" s="4"/>
      <c r="NVP11" s="4"/>
      <c r="NVQ11" s="4"/>
      <c r="NVR11" s="4"/>
      <c r="NVS11" s="4"/>
      <c r="NVT11" s="4"/>
      <c r="NVU11" s="4"/>
      <c r="NVV11" s="4"/>
      <c r="NVW11" s="4"/>
      <c r="NVX11" s="4"/>
      <c r="NVY11" s="4"/>
      <c r="NVZ11" s="4"/>
      <c r="NWA11" s="4"/>
      <c r="NWB11" s="4"/>
      <c r="NWC11" s="4"/>
      <c r="NWD11" s="4"/>
      <c r="NWE11" s="4"/>
      <c r="NWF11" s="4"/>
      <c r="NWG11" s="4"/>
      <c r="NWH11" s="4"/>
      <c r="NWI11" s="4"/>
      <c r="NWJ11" s="4"/>
      <c r="NWK11" s="4"/>
      <c r="NWL11" s="4"/>
      <c r="NWM11" s="4"/>
      <c r="NWN11" s="4"/>
      <c r="NWO11" s="4"/>
      <c r="NWP11" s="4"/>
      <c r="NWQ11" s="4"/>
      <c r="NWR11" s="4"/>
      <c r="NWS11" s="4"/>
      <c r="NWT11" s="4"/>
      <c r="NWU11" s="4"/>
      <c r="NWV11" s="4"/>
      <c r="NWW11" s="4"/>
      <c r="NWX11" s="4"/>
      <c r="NWY11" s="4"/>
      <c r="NWZ11" s="4"/>
      <c r="NXA11" s="4"/>
      <c r="NXB11" s="4"/>
      <c r="NXC11" s="4"/>
      <c r="NXD11" s="4"/>
      <c r="NXE11" s="4"/>
      <c r="NXF11" s="4"/>
      <c r="NXG11" s="4"/>
      <c r="NXH11" s="4"/>
      <c r="NXI11" s="4"/>
      <c r="NXJ11" s="4"/>
      <c r="NXK11" s="4"/>
      <c r="NXL11" s="4"/>
      <c r="NXM11" s="4"/>
      <c r="NXN11" s="4"/>
      <c r="NXO11" s="4"/>
      <c r="NXP11" s="4"/>
      <c r="NXQ11" s="4"/>
      <c r="NXR11" s="4"/>
      <c r="NXS11" s="4"/>
      <c r="NXT11" s="4"/>
      <c r="NXU11" s="4"/>
      <c r="NXV11" s="4"/>
      <c r="NXW11" s="4"/>
      <c r="NXX11" s="4"/>
      <c r="NXY11" s="4"/>
      <c r="NXZ11" s="4"/>
      <c r="NYA11" s="4"/>
      <c r="NYB11" s="4"/>
      <c r="NYC11" s="4"/>
      <c r="NYD11" s="4"/>
      <c r="NYE11" s="4"/>
      <c r="NYF11" s="4"/>
      <c r="NYG11" s="4"/>
      <c r="NYH11" s="4"/>
      <c r="NYI11" s="4"/>
      <c r="NYJ11" s="4"/>
      <c r="NYK11" s="4"/>
      <c r="NYL11" s="4"/>
      <c r="NYM11" s="4"/>
      <c r="NYN11" s="4"/>
      <c r="NYO11" s="4"/>
      <c r="NYP11" s="4"/>
      <c r="NYQ11" s="4"/>
      <c r="NYR11" s="4"/>
      <c r="NYS11" s="4"/>
      <c r="NYT11" s="4"/>
      <c r="NYU11" s="4"/>
      <c r="NYV11" s="4"/>
      <c r="NYW11" s="4"/>
      <c r="NYX11" s="4"/>
      <c r="NYY11" s="4"/>
      <c r="NYZ11" s="4"/>
      <c r="NZA11" s="4"/>
      <c r="NZB11" s="4"/>
      <c r="NZC11" s="4"/>
      <c r="NZD11" s="4"/>
      <c r="NZE11" s="4"/>
      <c r="NZF11" s="4"/>
      <c r="NZG11" s="4"/>
      <c r="NZH11" s="4"/>
      <c r="NZI11" s="4"/>
      <c r="NZJ11" s="4"/>
      <c r="NZK11" s="4"/>
      <c r="NZL11" s="4"/>
      <c r="NZM11" s="4"/>
      <c r="NZN11" s="4"/>
      <c r="NZO11" s="4"/>
      <c r="NZP11" s="4"/>
      <c r="NZQ11" s="4"/>
      <c r="NZR11" s="4"/>
      <c r="NZS11" s="4"/>
      <c r="NZT11" s="4"/>
      <c r="NZU11" s="4"/>
      <c r="NZV11" s="4"/>
      <c r="NZW11" s="4"/>
      <c r="NZX11" s="4"/>
      <c r="NZY11" s="4"/>
      <c r="NZZ11" s="4"/>
      <c r="OAA11" s="4"/>
      <c r="OAB11" s="4"/>
      <c r="OAC11" s="4"/>
      <c r="OAD11" s="4"/>
      <c r="OAE11" s="4"/>
      <c r="OAF11" s="4"/>
      <c r="OAG11" s="4"/>
      <c r="OAH11" s="4"/>
      <c r="OAI11" s="4"/>
      <c r="OAJ11" s="4"/>
      <c r="OAK11" s="4"/>
      <c r="OAL11" s="4"/>
      <c r="OAM11" s="4"/>
      <c r="OAN11" s="4"/>
      <c r="OAO11" s="4"/>
      <c r="OAP11" s="4"/>
      <c r="OAQ11" s="4"/>
      <c r="OAR11" s="4"/>
      <c r="OAS11" s="4"/>
      <c r="OAT11" s="4"/>
      <c r="OAU11" s="4"/>
      <c r="OAV11" s="4"/>
      <c r="OAW11" s="4"/>
      <c r="OAX11" s="4"/>
      <c r="OAY11" s="4"/>
      <c r="OAZ11" s="4"/>
      <c r="OBA11" s="4"/>
      <c r="OBB11" s="4"/>
      <c r="OBC11" s="4"/>
      <c r="OBD11" s="4"/>
      <c r="OBE11" s="4"/>
      <c r="OBF11" s="4"/>
      <c r="OBG11" s="4"/>
      <c r="OBH11" s="4"/>
      <c r="OBI11" s="4"/>
      <c r="OBJ11" s="4"/>
      <c r="OBK11" s="4"/>
      <c r="OBL11" s="4"/>
      <c r="OBM11" s="4"/>
      <c r="OBN11" s="4"/>
      <c r="OBO11" s="4"/>
      <c r="OBP11" s="4"/>
      <c r="OBQ11" s="4"/>
      <c r="OBR11" s="4"/>
      <c r="OBS11" s="4"/>
      <c r="OBT11" s="4"/>
      <c r="OBU11" s="4"/>
      <c r="OBV11" s="4"/>
      <c r="OBW11" s="4"/>
      <c r="OBX11" s="4"/>
      <c r="OBY11" s="4"/>
      <c r="OBZ11" s="4"/>
      <c r="OCA11" s="4"/>
      <c r="OCB11" s="4"/>
      <c r="OCC11" s="4"/>
      <c r="OCD11" s="4"/>
      <c r="OCE11" s="4"/>
      <c r="OCF11" s="4"/>
      <c r="OCG11" s="4"/>
      <c r="OCH11" s="4"/>
      <c r="OCI11" s="4"/>
      <c r="OCJ11" s="4"/>
      <c r="OCK11" s="4"/>
      <c r="OCL11" s="4"/>
      <c r="OCM11" s="4"/>
      <c r="OCN11" s="4"/>
      <c r="OCO11" s="4"/>
      <c r="OCP11" s="4"/>
      <c r="OCQ11" s="4"/>
      <c r="OCR11" s="4"/>
      <c r="OCS11" s="4"/>
      <c r="OCT11" s="4"/>
      <c r="OCU11" s="4"/>
      <c r="OCV11" s="4"/>
      <c r="OCW11" s="4"/>
      <c r="OCX11" s="4"/>
      <c r="OCY11" s="4"/>
      <c r="OCZ11" s="4"/>
      <c r="ODA11" s="4"/>
      <c r="ODB11" s="4"/>
      <c r="ODC11" s="4"/>
      <c r="ODD11" s="4"/>
      <c r="ODE11" s="4"/>
      <c r="ODF11" s="4"/>
      <c r="ODG11" s="4"/>
      <c r="ODH11" s="4"/>
      <c r="ODI11" s="4"/>
      <c r="ODJ11" s="4"/>
      <c r="ODK11" s="4"/>
      <c r="ODL11" s="4"/>
      <c r="ODM11" s="4"/>
      <c r="ODN11" s="4"/>
      <c r="ODO11" s="4"/>
      <c r="ODP11" s="4"/>
      <c r="ODQ11" s="4"/>
      <c r="ODR11" s="4"/>
      <c r="ODS11" s="4"/>
      <c r="ODT11" s="4"/>
      <c r="ODU11" s="4"/>
      <c r="ODV11" s="4"/>
      <c r="ODW11" s="4"/>
      <c r="ODX11" s="4"/>
      <c r="ODY11" s="4"/>
      <c r="ODZ11" s="4"/>
      <c r="OEA11" s="4"/>
      <c r="OEB11" s="4"/>
      <c r="OEC11" s="4"/>
      <c r="OED11" s="4"/>
      <c r="OEE11" s="4"/>
      <c r="OEF11" s="4"/>
      <c r="OEG11" s="4"/>
      <c r="OEH11" s="4"/>
      <c r="OEI11" s="4"/>
      <c r="OEJ11" s="4"/>
      <c r="OEK11" s="4"/>
      <c r="OEL11" s="4"/>
      <c r="OEM11" s="4"/>
      <c r="OEN11" s="4"/>
      <c r="OEO11" s="4"/>
      <c r="OEP11" s="4"/>
      <c r="OEQ11" s="4"/>
      <c r="OER11" s="4"/>
      <c r="OES11" s="4"/>
      <c r="OET11" s="4"/>
      <c r="OEU11" s="4"/>
      <c r="OEV11" s="4"/>
      <c r="OEW11" s="4"/>
      <c r="OEX11" s="4"/>
      <c r="OEY11" s="4"/>
      <c r="OEZ11" s="4"/>
      <c r="OFA11" s="4"/>
      <c r="OFB11" s="4"/>
      <c r="OFC11" s="4"/>
      <c r="OFD11" s="4"/>
      <c r="OFE11" s="4"/>
      <c r="OFF11" s="4"/>
      <c r="OFG11" s="4"/>
      <c r="OFH11" s="4"/>
      <c r="OFI11" s="4"/>
      <c r="OFJ11" s="4"/>
      <c r="OFK11" s="4"/>
      <c r="OFL11" s="4"/>
      <c r="OFM11" s="4"/>
      <c r="OFN11" s="4"/>
      <c r="OFO11" s="4"/>
      <c r="OFP11" s="4"/>
      <c r="OFQ11" s="4"/>
      <c r="OFR11" s="4"/>
      <c r="OFS11" s="4"/>
      <c r="OFT11" s="4"/>
      <c r="OFU11" s="4"/>
      <c r="OFV11" s="4"/>
      <c r="OFW11" s="4"/>
      <c r="OFX11" s="4"/>
      <c r="OFY11" s="4"/>
      <c r="OFZ11" s="4"/>
      <c r="OGA11" s="4"/>
      <c r="OGB11" s="4"/>
      <c r="OGC11" s="4"/>
      <c r="OGD11" s="4"/>
      <c r="OGE11" s="4"/>
      <c r="OGF11" s="4"/>
      <c r="OGG11" s="4"/>
      <c r="OGH11" s="4"/>
      <c r="OGI11" s="4"/>
      <c r="OGJ11" s="4"/>
      <c r="OGK11" s="4"/>
      <c r="OGL11" s="4"/>
      <c r="OGM11" s="4"/>
      <c r="OGN11" s="4"/>
      <c r="OGO11" s="4"/>
      <c r="OGP11" s="4"/>
      <c r="OGQ11" s="4"/>
      <c r="OGR11" s="4"/>
      <c r="OGS11" s="4"/>
      <c r="OGT11" s="4"/>
      <c r="OGU11" s="4"/>
      <c r="OGV11" s="4"/>
      <c r="OGW11" s="4"/>
      <c r="OGX11" s="4"/>
      <c r="OGY11" s="4"/>
      <c r="OGZ11" s="4"/>
      <c r="OHA11" s="4"/>
      <c r="OHB11" s="4"/>
      <c r="OHC11" s="4"/>
      <c r="OHD11" s="4"/>
      <c r="OHE11" s="4"/>
      <c r="OHF11" s="4"/>
      <c r="OHG11" s="4"/>
      <c r="OHH11" s="4"/>
      <c r="OHI11" s="4"/>
      <c r="OHJ11" s="4"/>
      <c r="OHK11" s="4"/>
      <c r="OHL11" s="4"/>
      <c r="OHM11" s="4"/>
      <c r="OHN11" s="4"/>
      <c r="OHO11" s="4"/>
      <c r="OHP11" s="4"/>
      <c r="OHQ11" s="4"/>
      <c r="OHR11" s="4"/>
      <c r="OHS11" s="4"/>
      <c r="OHT11" s="4"/>
      <c r="OHU11" s="4"/>
      <c r="OHV11" s="4"/>
      <c r="OHW11" s="4"/>
      <c r="OHX11" s="4"/>
      <c r="OHY11" s="4"/>
      <c r="OHZ11" s="4"/>
      <c r="OIA11" s="4"/>
      <c r="OIB11" s="4"/>
      <c r="OIC11" s="4"/>
      <c r="OID11" s="4"/>
      <c r="OIE11" s="4"/>
      <c r="OIF11" s="4"/>
      <c r="OIG11" s="4"/>
      <c r="OIH11" s="4"/>
      <c r="OII11" s="4"/>
      <c r="OIJ11" s="4"/>
      <c r="OIK11" s="4"/>
      <c r="OIL11" s="4"/>
      <c r="OIM11" s="4"/>
      <c r="OIN11" s="4"/>
      <c r="OIO11" s="4"/>
      <c r="OIP11" s="4"/>
      <c r="OIQ11" s="4"/>
      <c r="OIR11" s="4"/>
      <c r="OIS11" s="4"/>
      <c r="OIT11" s="4"/>
      <c r="OIU11" s="4"/>
      <c r="OIV11" s="4"/>
      <c r="OIW11" s="4"/>
      <c r="OIX11" s="4"/>
      <c r="OIY11" s="4"/>
      <c r="OIZ11" s="4"/>
      <c r="OJA11" s="4"/>
      <c r="OJB11" s="4"/>
      <c r="OJC11" s="4"/>
      <c r="OJD11" s="4"/>
      <c r="OJE11" s="4"/>
      <c r="OJF11" s="4"/>
      <c r="OJG11" s="4"/>
      <c r="OJH11" s="4"/>
      <c r="OJI11" s="4"/>
      <c r="OJJ11" s="4"/>
      <c r="OJK11" s="4"/>
      <c r="OJL11" s="4"/>
      <c r="OJM11" s="4"/>
      <c r="OJN11" s="4"/>
      <c r="OJO11" s="4"/>
      <c r="OJP11" s="4"/>
      <c r="OJQ11" s="4"/>
      <c r="OJR11" s="4"/>
      <c r="OJS11" s="4"/>
      <c r="OJT11" s="4"/>
      <c r="OJU11" s="4"/>
      <c r="OJV11" s="4"/>
      <c r="OJW11" s="4"/>
      <c r="OJX11" s="4"/>
      <c r="OJY11" s="4"/>
      <c r="OJZ11" s="4"/>
      <c r="OKA11" s="4"/>
      <c r="OKB11" s="4"/>
      <c r="OKC11" s="4"/>
      <c r="OKD11" s="4"/>
      <c r="OKE11" s="4"/>
      <c r="OKF11" s="4"/>
      <c r="OKG11" s="4"/>
      <c r="OKH11" s="4"/>
      <c r="OKI11" s="4"/>
      <c r="OKJ11" s="4"/>
      <c r="OKK11" s="4"/>
      <c r="OKL11" s="4"/>
      <c r="OKM11" s="4"/>
      <c r="OKN11" s="4"/>
      <c r="OKO11" s="4"/>
      <c r="OKP11" s="4"/>
      <c r="OKQ11" s="4"/>
      <c r="OKR11" s="4"/>
      <c r="OKS11" s="4"/>
      <c r="OKT11" s="4"/>
      <c r="OKU11" s="4"/>
      <c r="OKV11" s="4"/>
      <c r="OKW11" s="4"/>
      <c r="OKX11" s="4"/>
      <c r="OKY11" s="4"/>
      <c r="OKZ11" s="4"/>
      <c r="OLA11" s="4"/>
      <c r="OLB11" s="4"/>
      <c r="OLC11" s="4"/>
      <c r="OLD11" s="4"/>
      <c r="OLE11" s="4"/>
      <c r="OLF11" s="4"/>
      <c r="OLG11" s="4"/>
      <c r="OLH11" s="4"/>
      <c r="OLI11" s="4"/>
      <c r="OLJ11" s="4"/>
      <c r="OLK11" s="4"/>
      <c r="OLL11" s="4"/>
      <c r="OLM11" s="4"/>
      <c r="OLN11" s="4"/>
      <c r="OLO11" s="4"/>
      <c r="OLP11" s="4"/>
      <c r="OLQ11" s="4"/>
      <c r="OLR11" s="4"/>
      <c r="OLS11" s="4"/>
      <c r="OLT11" s="4"/>
      <c r="OLU11" s="4"/>
      <c r="OLV11" s="4"/>
      <c r="OLW11" s="4"/>
      <c r="OLX11" s="4"/>
      <c r="OLY11" s="4"/>
      <c r="OLZ11" s="4"/>
      <c r="OMA11" s="4"/>
      <c r="OMB11" s="4"/>
      <c r="OMC11" s="4"/>
      <c r="OMD11" s="4"/>
      <c r="OME11" s="4"/>
      <c r="OMF11" s="4"/>
      <c r="OMG11" s="4"/>
      <c r="OMH11" s="4"/>
      <c r="OMI11" s="4"/>
      <c r="OMJ11" s="4"/>
      <c r="OMK11" s="4"/>
      <c r="OML11" s="4"/>
      <c r="OMM11" s="4"/>
      <c r="OMN11" s="4"/>
      <c r="OMO11" s="4"/>
      <c r="OMP11" s="4"/>
      <c r="OMQ11" s="4"/>
      <c r="OMR11" s="4"/>
      <c r="OMS11" s="4"/>
      <c r="OMT11" s="4"/>
      <c r="OMU11" s="4"/>
      <c r="OMV11" s="4"/>
      <c r="OMW11" s="4"/>
      <c r="OMX11" s="4"/>
      <c r="OMY11" s="4"/>
      <c r="OMZ11" s="4"/>
      <c r="ONA11" s="4"/>
      <c r="ONB11" s="4"/>
      <c r="ONC11" s="4"/>
      <c r="OND11" s="4"/>
      <c r="ONE11" s="4"/>
      <c r="ONF11" s="4"/>
      <c r="ONG11" s="4"/>
      <c r="ONH11" s="4"/>
      <c r="ONI11" s="4"/>
      <c r="ONJ11" s="4"/>
      <c r="ONK11" s="4"/>
      <c r="ONL11" s="4"/>
      <c r="ONM11" s="4"/>
      <c r="ONN11" s="4"/>
      <c r="ONO11" s="4"/>
      <c r="ONP11" s="4"/>
      <c r="ONQ11" s="4"/>
      <c r="ONR11" s="4"/>
      <c r="ONS11" s="4"/>
      <c r="ONT11" s="4"/>
      <c r="ONU11" s="4"/>
      <c r="ONV11" s="4"/>
      <c r="ONW11" s="4"/>
      <c r="ONX11" s="4"/>
      <c r="ONY11" s="4"/>
      <c r="ONZ11" s="4"/>
      <c r="OOA11" s="4"/>
      <c r="OOB11" s="4"/>
      <c r="OOC11" s="4"/>
      <c r="OOD11" s="4"/>
      <c r="OOE11" s="4"/>
      <c r="OOF11" s="4"/>
      <c r="OOG11" s="4"/>
      <c r="OOH11" s="4"/>
      <c r="OOI11" s="4"/>
      <c r="OOJ11" s="4"/>
      <c r="OOK11" s="4"/>
      <c r="OOL11" s="4"/>
      <c r="OOM11" s="4"/>
      <c r="OON11" s="4"/>
      <c r="OOO11" s="4"/>
      <c r="OOP11" s="4"/>
      <c r="OOQ11" s="4"/>
      <c r="OOR11" s="4"/>
      <c r="OOS11" s="4"/>
      <c r="OOT11" s="4"/>
      <c r="OOU11" s="4"/>
      <c r="OOV11" s="4"/>
      <c r="OOW11" s="4"/>
      <c r="OOX11" s="4"/>
      <c r="OOY11" s="4"/>
      <c r="OOZ11" s="4"/>
      <c r="OPA11" s="4"/>
      <c r="OPB11" s="4"/>
      <c r="OPC11" s="4"/>
      <c r="OPD11" s="4"/>
      <c r="OPE11" s="4"/>
      <c r="OPF11" s="4"/>
      <c r="OPG11" s="4"/>
      <c r="OPH11" s="4"/>
      <c r="OPI11" s="4"/>
      <c r="OPJ11" s="4"/>
      <c r="OPK11" s="4"/>
      <c r="OPL11" s="4"/>
      <c r="OPM11" s="4"/>
      <c r="OPN11" s="4"/>
      <c r="OPO11" s="4"/>
      <c r="OPP11" s="4"/>
      <c r="OPQ11" s="4"/>
      <c r="OPR11" s="4"/>
      <c r="OPS11" s="4"/>
      <c r="OPT11" s="4"/>
      <c r="OPU11" s="4"/>
      <c r="OPV11" s="4"/>
      <c r="OPW11" s="4"/>
      <c r="OPX11" s="4"/>
      <c r="OPY11" s="4"/>
      <c r="OPZ11" s="4"/>
      <c r="OQA11" s="4"/>
      <c r="OQB11" s="4"/>
      <c r="OQC11" s="4"/>
      <c r="OQD11" s="4"/>
      <c r="OQE11" s="4"/>
      <c r="OQF11" s="4"/>
      <c r="OQG11" s="4"/>
      <c r="OQH11" s="4"/>
      <c r="OQI11" s="4"/>
      <c r="OQJ11" s="4"/>
      <c r="OQK11" s="4"/>
      <c r="OQL11" s="4"/>
      <c r="OQM11" s="4"/>
      <c r="OQN11" s="4"/>
      <c r="OQO11" s="4"/>
      <c r="OQP11" s="4"/>
      <c r="OQQ11" s="4"/>
      <c r="OQR11" s="4"/>
      <c r="OQS11" s="4"/>
      <c r="OQT11" s="4"/>
      <c r="OQU11" s="4"/>
      <c r="OQV11" s="4"/>
      <c r="OQW11" s="4"/>
      <c r="OQX11" s="4"/>
      <c r="OQY11" s="4"/>
      <c r="OQZ11" s="4"/>
      <c r="ORA11" s="4"/>
      <c r="ORB11" s="4"/>
      <c r="ORC11" s="4"/>
      <c r="ORD11" s="4"/>
      <c r="ORE11" s="4"/>
      <c r="ORF11" s="4"/>
      <c r="ORG11" s="4"/>
      <c r="ORH11" s="4"/>
      <c r="ORI11" s="4"/>
      <c r="ORJ11" s="4"/>
      <c r="ORK11" s="4"/>
      <c r="ORL11" s="4"/>
      <c r="ORM11" s="4"/>
      <c r="ORN11" s="4"/>
      <c r="ORO11" s="4"/>
      <c r="ORP11" s="4"/>
      <c r="ORQ11" s="4"/>
      <c r="ORR11" s="4"/>
      <c r="ORS11" s="4"/>
      <c r="ORT11" s="4"/>
      <c r="ORU11" s="4"/>
      <c r="ORV11" s="4"/>
      <c r="ORW11" s="4"/>
      <c r="ORX11" s="4"/>
      <c r="ORY11" s="4"/>
      <c r="ORZ11" s="4"/>
      <c r="OSA11" s="4"/>
      <c r="OSB11" s="4"/>
      <c r="OSC11" s="4"/>
      <c r="OSD11" s="4"/>
      <c r="OSE11" s="4"/>
      <c r="OSF11" s="4"/>
      <c r="OSG11" s="4"/>
      <c r="OSH11" s="4"/>
      <c r="OSI11" s="4"/>
      <c r="OSJ11" s="4"/>
      <c r="OSK11" s="4"/>
      <c r="OSL11" s="4"/>
      <c r="OSM11" s="4"/>
      <c r="OSN11" s="4"/>
      <c r="OSO11" s="4"/>
      <c r="OSP11" s="4"/>
      <c r="OSQ11" s="4"/>
      <c r="OSR11" s="4"/>
      <c r="OSS11" s="4"/>
      <c r="OST11" s="4"/>
      <c r="OSU11" s="4"/>
      <c r="OSV11" s="4"/>
      <c r="OSW11" s="4"/>
      <c r="OSX11" s="4"/>
      <c r="OSY11" s="4"/>
      <c r="OSZ11" s="4"/>
      <c r="OTA11" s="4"/>
      <c r="OTB11" s="4"/>
      <c r="OTC11" s="4"/>
      <c r="OTD11" s="4"/>
      <c r="OTE11" s="4"/>
      <c r="OTF11" s="4"/>
      <c r="OTG11" s="4"/>
      <c r="OTH11" s="4"/>
      <c r="OTI11" s="4"/>
      <c r="OTJ11" s="4"/>
      <c r="OTK11" s="4"/>
      <c r="OTL11" s="4"/>
      <c r="OTM11" s="4"/>
      <c r="OTN11" s="4"/>
      <c r="OTO11" s="4"/>
      <c r="OTP11" s="4"/>
      <c r="OTQ11" s="4"/>
      <c r="OTR11" s="4"/>
      <c r="OTS11" s="4"/>
      <c r="OTT11" s="4"/>
      <c r="OTU11" s="4"/>
      <c r="OTV11" s="4"/>
      <c r="OTW11" s="4"/>
      <c r="OTX11" s="4"/>
      <c r="OTY11" s="4"/>
      <c r="OTZ11" s="4"/>
      <c r="OUA11" s="4"/>
      <c r="OUB11" s="4"/>
      <c r="OUC11" s="4"/>
      <c r="OUD11" s="4"/>
      <c r="OUE11" s="4"/>
      <c r="OUF11" s="4"/>
      <c r="OUG11" s="4"/>
      <c r="OUH11" s="4"/>
      <c r="OUI11" s="4"/>
      <c r="OUJ11" s="4"/>
      <c r="OUK11" s="4"/>
      <c r="OUL11" s="4"/>
      <c r="OUM11" s="4"/>
      <c r="OUN11" s="4"/>
      <c r="OUO11" s="4"/>
      <c r="OUP11" s="4"/>
      <c r="OUQ11" s="4"/>
      <c r="OUR11" s="4"/>
      <c r="OUS11" s="4"/>
      <c r="OUT11" s="4"/>
      <c r="OUU11" s="4"/>
      <c r="OUV11" s="4"/>
      <c r="OUW11" s="4"/>
      <c r="OUX11" s="4"/>
      <c r="OUY11" s="4"/>
      <c r="OUZ11" s="4"/>
      <c r="OVA11" s="4"/>
      <c r="OVB11" s="4"/>
      <c r="OVC11" s="4"/>
      <c r="OVD11" s="4"/>
      <c r="OVE11" s="4"/>
      <c r="OVF11" s="4"/>
      <c r="OVG11" s="4"/>
      <c r="OVH11" s="4"/>
      <c r="OVI11" s="4"/>
      <c r="OVJ11" s="4"/>
      <c r="OVK11" s="4"/>
      <c r="OVL11" s="4"/>
      <c r="OVM11" s="4"/>
      <c r="OVN11" s="4"/>
      <c r="OVO11" s="4"/>
      <c r="OVP11" s="4"/>
      <c r="OVQ11" s="4"/>
      <c r="OVR11" s="4"/>
      <c r="OVS11" s="4"/>
      <c r="OVT11" s="4"/>
      <c r="OVU11" s="4"/>
      <c r="OVV11" s="4"/>
      <c r="OVW11" s="4"/>
      <c r="OVX11" s="4"/>
      <c r="OVY11" s="4"/>
      <c r="OVZ11" s="4"/>
      <c r="OWA11" s="4"/>
      <c r="OWB11" s="4"/>
      <c r="OWC11" s="4"/>
      <c r="OWD11" s="4"/>
      <c r="OWE11" s="4"/>
      <c r="OWF11" s="4"/>
      <c r="OWG11" s="4"/>
      <c r="OWH11" s="4"/>
      <c r="OWI11" s="4"/>
      <c r="OWJ11" s="4"/>
      <c r="OWK11" s="4"/>
      <c r="OWL11" s="4"/>
      <c r="OWM11" s="4"/>
      <c r="OWN11" s="4"/>
      <c r="OWO11" s="4"/>
      <c r="OWP11" s="4"/>
      <c r="OWQ11" s="4"/>
      <c r="OWR11" s="4"/>
      <c r="OWS11" s="4"/>
      <c r="OWT11" s="4"/>
      <c r="OWU11" s="4"/>
      <c r="OWV11" s="4"/>
      <c r="OWW11" s="4"/>
      <c r="OWX11" s="4"/>
      <c r="OWY11" s="4"/>
      <c r="OWZ11" s="4"/>
      <c r="OXA11" s="4"/>
      <c r="OXB11" s="4"/>
      <c r="OXC11" s="4"/>
      <c r="OXD11" s="4"/>
      <c r="OXE11" s="4"/>
      <c r="OXF11" s="4"/>
      <c r="OXG11" s="4"/>
      <c r="OXH11" s="4"/>
      <c r="OXI11" s="4"/>
      <c r="OXJ11" s="4"/>
      <c r="OXK11" s="4"/>
      <c r="OXL11" s="4"/>
      <c r="OXM11" s="4"/>
      <c r="OXN11" s="4"/>
      <c r="OXO11" s="4"/>
      <c r="OXP11" s="4"/>
      <c r="OXQ11" s="4"/>
      <c r="OXR11" s="4"/>
      <c r="OXS11" s="4"/>
      <c r="OXT11" s="4"/>
      <c r="OXU11" s="4"/>
      <c r="OXV11" s="4"/>
      <c r="OXW11" s="4"/>
      <c r="OXX11" s="4"/>
      <c r="OXY11" s="4"/>
      <c r="OXZ11" s="4"/>
      <c r="OYA11" s="4"/>
      <c r="OYB11" s="4"/>
      <c r="OYC11" s="4"/>
      <c r="OYD11" s="4"/>
      <c r="OYE11" s="4"/>
      <c r="OYF11" s="4"/>
      <c r="OYG11" s="4"/>
      <c r="OYH11" s="4"/>
      <c r="OYI11" s="4"/>
      <c r="OYJ11" s="4"/>
      <c r="OYK11" s="4"/>
      <c r="OYL11" s="4"/>
      <c r="OYM11" s="4"/>
      <c r="OYN11" s="4"/>
      <c r="OYO11" s="4"/>
      <c r="OYP11" s="4"/>
      <c r="OYQ11" s="4"/>
      <c r="OYR11" s="4"/>
      <c r="OYS11" s="4"/>
      <c r="OYT11" s="4"/>
      <c r="OYU11" s="4"/>
      <c r="OYV11" s="4"/>
      <c r="OYW11" s="4"/>
      <c r="OYX11" s="4"/>
      <c r="OYY11" s="4"/>
      <c r="OYZ11" s="4"/>
      <c r="OZA11" s="4"/>
      <c r="OZB11" s="4"/>
      <c r="OZC11" s="4"/>
      <c r="OZD11" s="4"/>
      <c r="OZE11" s="4"/>
      <c r="OZF11" s="4"/>
      <c r="OZG11" s="4"/>
      <c r="OZH11" s="4"/>
      <c r="OZI11" s="4"/>
      <c r="OZJ11" s="4"/>
      <c r="OZK11" s="4"/>
      <c r="OZL11" s="4"/>
      <c r="OZM11" s="4"/>
      <c r="OZN11" s="4"/>
      <c r="OZO11" s="4"/>
      <c r="OZP11" s="4"/>
      <c r="OZQ11" s="4"/>
      <c r="OZR11" s="4"/>
      <c r="OZS11" s="4"/>
      <c r="OZT11" s="4"/>
      <c r="OZU11" s="4"/>
      <c r="OZV11" s="4"/>
      <c r="OZW11" s="4"/>
      <c r="OZX11" s="4"/>
      <c r="OZY11" s="4"/>
      <c r="OZZ11" s="4"/>
      <c r="PAA11" s="4"/>
      <c r="PAB11" s="4"/>
      <c r="PAC11" s="4"/>
      <c r="PAD11" s="4"/>
      <c r="PAE11" s="4"/>
      <c r="PAF11" s="4"/>
      <c r="PAG11" s="4"/>
      <c r="PAH11" s="4"/>
      <c r="PAI11" s="4"/>
      <c r="PAJ11" s="4"/>
      <c r="PAK11" s="4"/>
      <c r="PAL11" s="4"/>
      <c r="PAM11" s="4"/>
      <c r="PAN11" s="4"/>
      <c r="PAO11" s="4"/>
      <c r="PAP11" s="4"/>
      <c r="PAQ11" s="4"/>
      <c r="PAR11" s="4"/>
      <c r="PAS11" s="4"/>
      <c r="PAT11" s="4"/>
      <c r="PAU11" s="4"/>
      <c r="PAV11" s="4"/>
      <c r="PAW11" s="4"/>
      <c r="PAX11" s="4"/>
      <c r="PAY11" s="4"/>
      <c r="PAZ11" s="4"/>
      <c r="PBA11" s="4"/>
      <c r="PBB11" s="4"/>
      <c r="PBC11" s="4"/>
      <c r="PBD11" s="4"/>
      <c r="PBE11" s="4"/>
      <c r="PBF11" s="4"/>
      <c r="PBG11" s="4"/>
      <c r="PBH11" s="4"/>
      <c r="PBI11" s="4"/>
      <c r="PBJ11" s="4"/>
      <c r="PBK11" s="4"/>
      <c r="PBL11" s="4"/>
      <c r="PBM11" s="4"/>
      <c r="PBN11" s="4"/>
      <c r="PBO11" s="4"/>
      <c r="PBP11" s="4"/>
      <c r="PBQ11" s="4"/>
      <c r="PBR11" s="4"/>
      <c r="PBS11" s="4"/>
      <c r="PBT11" s="4"/>
      <c r="PBU11" s="4"/>
      <c r="PBV11" s="4"/>
      <c r="PBW11" s="4"/>
      <c r="PBX11" s="4"/>
      <c r="PBY11" s="4"/>
      <c r="PBZ11" s="4"/>
      <c r="PCA11" s="4"/>
      <c r="PCB11" s="4"/>
      <c r="PCC11" s="4"/>
      <c r="PCD11" s="4"/>
      <c r="PCE11" s="4"/>
      <c r="PCF11" s="4"/>
      <c r="PCG11" s="4"/>
      <c r="PCH11" s="4"/>
      <c r="PCI11" s="4"/>
      <c r="PCJ11" s="4"/>
      <c r="PCK11" s="4"/>
      <c r="PCL11" s="4"/>
      <c r="PCM11" s="4"/>
      <c r="PCN11" s="4"/>
      <c r="PCO11" s="4"/>
      <c r="PCP11" s="4"/>
      <c r="PCQ11" s="4"/>
      <c r="PCR11" s="4"/>
      <c r="PCS11" s="4"/>
      <c r="PCT11" s="4"/>
      <c r="PCU11" s="4"/>
      <c r="PCV11" s="4"/>
      <c r="PCW11" s="4"/>
      <c r="PCX11" s="4"/>
      <c r="PCY11" s="4"/>
      <c r="PCZ11" s="4"/>
      <c r="PDA11" s="4"/>
      <c r="PDB11" s="4"/>
      <c r="PDC11" s="4"/>
      <c r="PDD11" s="4"/>
      <c r="PDE11" s="4"/>
      <c r="PDF11" s="4"/>
      <c r="PDG11" s="4"/>
      <c r="PDH11" s="4"/>
      <c r="PDI11" s="4"/>
      <c r="PDJ11" s="4"/>
      <c r="PDK11" s="4"/>
      <c r="PDL11" s="4"/>
      <c r="PDM11" s="4"/>
      <c r="PDN11" s="4"/>
      <c r="PDO11" s="4"/>
      <c r="PDP11" s="4"/>
      <c r="PDQ11" s="4"/>
      <c r="PDR11" s="4"/>
      <c r="PDS11" s="4"/>
      <c r="PDT11" s="4"/>
      <c r="PDU11" s="4"/>
      <c r="PDV11" s="4"/>
      <c r="PDW11" s="4"/>
      <c r="PDX11" s="4"/>
      <c r="PDY11" s="4"/>
      <c r="PDZ11" s="4"/>
      <c r="PEA11" s="4"/>
      <c r="PEB11" s="4"/>
      <c r="PEC11" s="4"/>
      <c r="PED11" s="4"/>
      <c r="PEE11" s="4"/>
      <c r="PEF11" s="4"/>
      <c r="PEG11" s="4"/>
      <c r="PEH11" s="4"/>
      <c r="PEI11" s="4"/>
      <c r="PEJ11" s="4"/>
      <c r="PEK11" s="4"/>
      <c r="PEL11" s="4"/>
      <c r="PEM11" s="4"/>
      <c r="PEN11" s="4"/>
      <c r="PEO11" s="4"/>
      <c r="PEP11" s="4"/>
      <c r="PEQ11" s="4"/>
      <c r="PER11" s="4"/>
      <c r="PES11" s="4"/>
      <c r="PET11" s="4"/>
      <c r="PEU11" s="4"/>
      <c r="PEV11" s="4"/>
      <c r="PEW11" s="4"/>
      <c r="PEX11" s="4"/>
      <c r="PEY11" s="4"/>
      <c r="PEZ11" s="4"/>
      <c r="PFA11" s="4"/>
      <c r="PFB11" s="4"/>
      <c r="PFC11" s="4"/>
      <c r="PFD11" s="4"/>
      <c r="PFE11" s="4"/>
      <c r="PFF11" s="4"/>
      <c r="PFG11" s="4"/>
      <c r="PFH11" s="4"/>
      <c r="PFI11" s="4"/>
      <c r="PFJ11" s="4"/>
      <c r="PFK11" s="4"/>
      <c r="PFL11" s="4"/>
      <c r="PFM11" s="4"/>
      <c r="PFN11" s="4"/>
      <c r="PFO11" s="4"/>
      <c r="PFP11" s="4"/>
      <c r="PFQ11" s="4"/>
      <c r="PFR11" s="4"/>
      <c r="PFS11" s="4"/>
      <c r="PFT11" s="4"/>
      <c r="PFU11" s="4"/>
      <c r="PFV11" s="4"/>
      <c r="PFW11" s="4"/>
      <c r="PFX11" s="4"/>
      <c r="PFY11" s="4"/>
      <c r="PFZ11" s="4"/>
      <c r="PGA11" s="4"/>
      <c r="PGB11" s="4"/>
      <c r="PGC11" s="4"/>
      <c r="PGD11" s="4"/>
      <c r="PGE11" s="4"/>
      <c r="PGF11" s="4"/>
      <c r="PGG11" s="4"/>
      <c r="PGH11" s="4"/>
      <c r="PGI11" s="4"/>
      <c r="PGJ11" s="4"/>
      <c r="PGK11" s="4"/>
      <c r="PGL11" s="4"/>
      <c r="PGM11" s="4"/>
      <c r="PGN11" s="4"/>
      <c r="PGO11" s="4"/>
      <c r="PGP11" s="4"/>
      <c r="PGQ11" s="4"/>
      <c r="PGR11" s="4"/>
      <c r="PGS11" s="4"/>
      <c r="PGT11" s="4"/>
      <c r="PGU11" s="4"/>
      <c r="PGV11" s="4"/>
      <c r="PGW11" s="4"/>
      <c r="PGX11" s="4"/>
      <c r="PGY11" s="4"/>
      <c r="PGZ11" s="4"/>
      <c r="PHA11" s="4"/>
      <c r="PHB11" s="4"/>
      <c r="PHC11" s="4"/>
      <c r="PHD11" s="4"/>
      <c r="PHE11" s="4"/>
      <c r="PHF11" s="4"/>
      <c r="PHG11" s="4"/>
      <c r="PHH11" s="4"/>
      <c r="PHI11" s="4"/>
      <c r="PHJ11" s="4"/>
      <c r="PHK11" s="4"/>
      <c r="PHL11" s="4"/>
      <c r="PHM11" s="4"/>
      <c r="PHN11" s="4"/>
      <c r="PHO11" s="4"/>
      <c r="PHP11" s="4"/>
      <c r="PHQ11" s="4"/>
      <c r="PHR11" s="4"/>
      <c r="PHS11" s="4"/>
      <c r="PHT11" s="4"/>
      <c r="PHU11" s="4"/>
      <c r="PHV11" s="4"/>
      <c r="PHW11" s="4"/>
      <c r="PHX11" s="4"/>
      <c r="PHY11" s="4"/>
      <c r="PHZ11" s="4"/>
      <c r="PIA11" s="4"/>
      <c r="PIB11" s="4"/>
      <c r="PIC11" s="4"/>
      <c r="PID11" s="4"/>
      <c r="PIE11" s="4"/>
      <c r="PIF11" s="4"/>
      <c r="PIG11" s="4"/>
      <c r="PIH11" s="4"/>
      <c r="PII11" s="4"/>
      <c r="PIJ11" s="4"/>
      <c r="PIK11" s="4"/>
      <c r="PIL11" s="4"/>
      <c r="PIM11" s="4"/>
      <c r="PIN11" s="4"/>
      <c r="PIO11" s="4"/>
      <c r="PIP11" s="4"/>
      <c r="PIQ11" s="4"/>
      <c r="PIR11" s="4"/>
      <c r="PIS11" s="4"/>
      <c r="PIT11" s="4"/>
      <c r="PIU11" s="4"/>
      <c r="PIV11" s="4"/>
      <c r="PIW11" s="4"/>
      <c r="PIX11" s="4"/>
      <c r="PIY11" s="4"/>
      <c r="PIZ11" s="4"/>
      <c r="PJA11" s="4"/>
      <c r="PJB11" s="4"/>
      <c r="PJC11" s="4"/>
      <c r="PJD11" s="4"/>
      <c r="PJE11" s="4"/>
      <c r="PJF11" s="4"/>
      <c r="PJG11" s="4"/>
      <c r="PJH11" s="4"/>
      <c r="PJI11" s="4"/>
      <c r="PJJ11" s="4"/>
      <c r="PJK11" s="4"/>
      <c r="PJL11" s="4"/>
      <c r="PJM11" s="4"/>
      <c r="PJN11" s="4"/>
      <c r="PJO11" s="4"/>
      <c r="PJP11" s="4"/>
      <c r="PJQ11" s="4"/>
      <c r="PJR11" s="4"/>
      <c r="PJS11" s="4"/>
      <c r="PJT11" s="4"/>
      <c r="PJU11" s="4"/>
      <c r="PJV11" s="4"/>
      <c r="PJW11" s="4"/>
      <c r="PJX11" s="4"/>
      <c r="PJY11" s="4"/>
      <c r="PJZ11" s="4"/>
      <c r="PKA11" s="4"/>
      <c r="PKB11" s="4"/>
      <c r="PKC11" s="4"/>
      <c r="PKD11" s="4"/>
      <c r="PKE11" s="4"/>
      <c r="PKF11" s="4"/>
      <c r="PKG11" s="4"/>
      <c r="PKH11" s="4"/>
      <c r="PKI11" s="4"/>
      <c r="PKJ11" s="4"/>
      <c r="PKK11" s="4"/>
      <c r="PKL11" s="4"/>
      <c r="PKM11" s="4"/>
      <c r="PKN11" s="4"/>
      <c r="PKO11" s="4"/>
      <c r="PKP11" s="4"/>
      <c r="PKQ11" s="4"/>
      <c r="PKR11" s="4"/>
      <c r="PKS11" s="4"/>
      <c r="PKT11" s="4"/>
      <c r="PKU11" s="4"/>
      <c r="PKV11" s="4"/>
      <c r="PKW11" s="4"/>
      <c r="PKX11" s="4"/>
      <c r="PKY11" s="4"/>
      <c r="PKZ11" s="4"/>
      <c r="PLA11" s="4"/>
      <c r="PLB11" s="4"/>
      <c r="PLC11" s="4"/>
      <c r="PLD11" s="4"/>
      <c r="PLE11" s="4"/>
      <c r="PLF11" s="4"/>
      <c r="PLG11" s="4"/>
      <c r="PLH11" s="4"/>
      <c r="PLI11" s="4"/>
      <c r="PLJ11" s="4"/>
      <c r="PLK11" s="4"/>
      <c r="PLL11" s="4"/>
      <c r="PLM11" s="4"/>
      <c r="PLN11" s="4"/>
      <c r="PLO11" s="4"/>
      <c r="PLP11" s="4"/>
      <c r="PLQ11" s="4"/>
      <c r="PLR11" s="4"/>
      <c r="PLS11" s="4"/>
      <c r="PLT11" s="4"/>
      <c r="PLU11" s="4"/>
      <c r="PLV11" s="4"/>
      <c r="PLW11" s="4"/>
      <c r="PLX11" s="4"/>
      <c r="PLY11" s="4"/>
      <c r="PLZ11" s="4"/>
      <c r="PMA11" s="4"/>
      <c r="PMB11" s="4"/>
      <c r="PMC11" s="4"/>
      <c r="PMD11" s="4"/>
      <c r="PME11" s="4"/>
      <c r="PMF11" s="4"/>
      <c r="PMG11" s="4"/>
      <c r="PMH11" s="4"/>
      <c r="PMI11" s="4"/>
      <c r="PMJ11" s="4"/>
      <c r="PMK11" s="4"/>
      <c r="PML11" s="4"/>
      <c r="PMM11" s="4"/>
      <c r="PMN11" s="4"/>
      <c r="PMO11" s="4"/>
      <c r="PMP11" s="4"/>
      <c r="PMQ11" s="4"/>
      <c r="PMR11" s="4"/>
      <c r="PMS11" s="4"/>
      <c r="PMT11" s="4"/>
      <c r="PMU11" s="4"/>
      <c r="PMV11" s="4"/>
      <c r="PMW11" s="4"/>
      <c r="PMX11" s="4"/>
      <c r="PMY11" s="4"/>
      <c r="PMZ11" s="4"/>
      <c r="PNA11" s="4"/>
      <c r="PNB11" s="4"/>
      <c r="PNC11" s="4"/>
      <c r="PND11" s="4"/>
      <c r="PNE11" s="4"/>
      <c r="PNF11" s="4"/>
      <c r="PNG11" s="4"/>
      <c r="PNH11" s="4"/>
      <c r="PNI11" s="4"/>
      <c r="PNJ11" s="4"/>
      <c r="PNK11" s="4"/>
      <c r="PNL11" s="4"/>
      <c r="PNM11" s="4"/>
      <c r="PNN11" s="4"/>
      <c r="PNO11" s="4"/>
      <c r="PNP11" s="4"/>
      <c r="PNQ11" s="4"/>
      <c r="PNR11" s="4"/>
      <c r="PNS11" s="4"/>
      <c r="PNT11" s="4"/>
      <c r="PNU11" s="4"/>
      <c r="PNV11" s="4"/>
      <c r="PNW11" s="4"/>
      <c r="PNX11" s="4"/>
      <c r="PNY11" s="4"/>
      <c r="PNZ11" s="4"/>
      <c r="POA11" s="4"/>
      <c r="POB11" s="4"/>
      <c r="POC11" s="4"/>
      <c r="POD11" s="4"/>
      <c r="POE11" s="4"/>
      <c r="POF11" s="4"/>
      <c r="POG11" s="4"/>
      <c r="POH11" s="4"/>
      <c r="POI11" s="4"/>
      <c r="POJ11" s="4"/>
      <c r="POK11" s="4"/>
      <c r="POL11" s="4"/>
      <c r="POM11" s="4"/>
      <c r="PON11" s="4"/>
      <c r="POO11" s="4"/>
      <c r="POP11" s="4"/>
      <c r="POQ11" s="4"/>
      <c r="POR11" s="4"/>
      <c r="POS11" s="4"/>
      <c r="POT11" s="4"/>
      <c r="POU11" s="4"/>
      <c r="POV11" s="4"/>
      <c r="POW11" s="4"/>
      <c r="POX11" s="4"/>
      <c r="POY11" s="4"/>
      <c r="POZ11" s="4"/>
      <c r="PPA11" s="4"/>
      <c r="PPB11" s="4"/>
      <c r="PPC11" s="4"/>
      <c r="PPD11" s="4"/>
      <c r="PPE11" s="4"/>
      <c r="PPF11" s="4"/>
      <c r="PPG11" s="4"/>
      <c r="PPH11" s="4"/>
      <c r="PPI11" s="4"/>
      <c r="PPJ11" s="4"/>
      <c r="PPK11" s="4"/>
      <c r="PPL11" s="4"/>
      <c r="PPM11" s="4"/>
      <c r="PPN11" s="4"/>
      <c r="PPO11" s="4"/>
      <c r="PPP11" s="4"/>
      <c r="PPQ11" s="4"/>
      <c r="PPR11" s="4"/>
      <c r="PPS11" s="4"/>
      <c r="PPT11" s="4"/>
      <c r="PPU11" s="4"/>
      <c r="PPV11" s="4"/>
      <c r="PPW11" s="4"/>
      <c r="PPX11" s="4"/>
      <c r="PPY11" s="4"/>
      <c r="PPZ11" s="4"/>
      <c r="PQA11" s="4"/>
      <c r="PQB11" s="4"/>
      <c r="PQC11" s="4"/>
      <c r="PQD11" s="4"/>
      <c r="PQE11" s="4"/>
      <c r="PQF11" s="4"/>
      <c r="PQG11" s="4"/>
      <c r="PQH11" s="4"/>
      <c r="PQI11" s="4"/>
      <c r="PQJ11" s="4"/>
      <c r="PQK11" s="4"/>
      <c r="PQL11" s="4"/>
      <c r="PQM11" s="4"/>
      <c r="PQN11" s="4"/>
      <c r="PQO11" s="4"/>
      <c r="PQP11" s="4"/>
      <c r="PQQ11" s="4"/>
      <c r="PQR11" s="4"/>
      <c r="PQS11" s="4"/>
      <c r="PQT11" s="4"/>
      <c r="PQU11" s="4"/>
      <c r="PQV11" s="4"/>
      <c r="PQW11" s="4"/>
      <c r="PQX11" s="4"/>
      <c r="PQY11" s="4"/>
      <c r="PQZ11" s="4"/>
      <c r="PRA11" s="4"/>
      <c r="PRB11" s="4"/>
      <c r="PRC11" s="4"/>
      <c r="PRD11" s="4"/>
      <c r="PRE11" s="4"/>
      <c r="PRF11" s="4"/>
      <c r="PRG11" s="4"/>
      <c r="PRH11" s="4"/>
      <c r="PRI11" s="4"/>
      <c r="PRJ11" s="4"/>
      <c r="PRK11" s="4"/>
      <c r="PRL11" s="4"/>
      <c r="PRM11" s="4"/>
      <c r="PRN11" s="4"/>
      <c r="PRO11" s="4"/>
      <c r="PRP11" s="4"/>
      <c r="PRQ11" s="4"/>
      <c r="PRR11" s="4"/>
      <c r="PRS11" s="4"/>
      <c r="PRT11" s="4"/>
      <c r="PRU11" s="4"/>
      <c r="PRV11" s="4"/>
      <c r="PRW11" s="4"/>
      <c r="PRX11" s="4"/>
      <c r="PRY11" s="4"/>
      <c r="PRZ11" s="4"/>
      <c r="PSA11" s="4"/>
      <c r="PSB11" s="4"/>
      <c r="PSC11" s="4"/>
      <c r="PSD11" s="4"/>
      <c r="PSE11" s="4"/>
      <c r="PSF11" s="4"/>
      <c r="PSG11" s="4"/>
      <c r="PSH11" s="4"/>
      <c r="PSI11" s="4"/>
      <c r="PSJ11" s="4"/>
      <c r="PSK11" s="4"/>
      <c r="PSL11" s="4"/>
      <c r="PSM11" s="4"/>
      <c r="PSN11" s="4"/>
      <c r="PSO11" s="4"/>
      <c r="PSP11" s="4"/>
      <c r="PSQ11" s="4"/>
      <c r="PSR11" s="4"/>
      <c r="PSS11" s="4"/>
      <c r="PST11" s="4"/>
      <c r="PSU11" s="4"/>
      <c r="PSV11" s="4"/>
      <c r="PSW11" s="4"/>
      <c r="PSX11" s="4"/>
      <c r="PSY11" s="4"/>
      <c r="PSZ11" s="4"/>
      <c r="PTA11" s="4"/>
      <c r="PTB11" s="4"/>
      <c r="PTC11" s="4"/>
      <c r="PTD11" s="4"/>
      <c r="PTE11" s="4"/>
      <c r="PTF11" s="4"/>
      <c r="PTG11" s="4"/>
      <c r="PTH11" s="4"/>
      <c r="PTI11" s="4"/>
      <c r="PTJ11" s="4"/>
      <c r="PTK11" s="4"/>
      <c r="PTL11" s="4"/>
      <c r="PTM11" s="4"/>
      <c r="PTN11" s="4"/>
      <c r="PTO11" s="4"/>
      <c r="PTP11" s="4"/>
      <c r="PTQ11" s="4"/>
      <c r="PTR11" s="4"/>
      <c r="PTS11" s="4"/>
      <c r="PTT11" s="4"/>
      <c r="PTU11" s="4"/>
      <c r="PTV11" s="4"/>
      <c r="PTW11" s="4"/>
      <c r="PTX11" s="4"/>
      <c r="PTY11" s="4"/>
      <c r="PTZ11" s="4"/>
      <c r="PUA11" s="4"/>
      <c r="PUB11" s="4"/>
      <c r="PUC11" s="4"/>
      <c r="PUD11" s="4"/>
      <c r="PUE11" s="4"/>
      <c r="PUF11" s="4"/>
      <c r="PUG11" s="4"/>
      <c r="PUH11" s="4"/>
      <c r="PUI11" s="4"/>
      <c r="PUJ11" s="4"/>
      <c r="PUK11" s="4"/>
      <c r="PUL11" s="4"/>
      <c r="PUM11" s="4"/>
      <c r="PUN11" s="4"/>
      <c r="PUO11" s="4"/>
      <c r="PUP11" s="4"/>
      <c r="PUQ11" s="4"/>
      <c r="PUR11" s="4"/>
      <c r="PUS11" s="4"/>
      <c r="PUT11" s="4"/>
      <c r="PUU11" s="4"/>
      <c r="PUV11" s="4"/>
      <c r="PUW11" s="4"/>
      <c r="PUX11" s="4"/>
      <c r="PUY11" s="4"/>
      <c r="PUZ11" s="4"/>
      <c r="PVA11" s="4"/>
      <c r="PVB11" s="4"/>
      <c r="PVC11" s="4"/>
      <c r="PVD11" s="4"/>
      <c r="PVE11" s="4"/>
      <c r="PVF11" s="4"/>
      <c r="PVG11" s="4"/>
      <c r="PVH11" s="4"/>
      <c r="PVI11" s="4"/>
      <c r="PVJ11" s="4"/>
      <c r="PVK11" s="4"/>
      <c r="PVL11" s="4"/>
      <c r="PVM11" s="4"/>
      <c r="PVN11" s="4"/>
      <c r="PVO11" s="4"/>
      <c r="PVP11" s="4"/>
      <c r="PVQ11" s="4"/>
      <c r="PVR11" s="4"/>
      <c r="PVS11" s="4"/>
      <c r="PVT11" s="4"/>
      <c r="PVU11" s="4"/>
      <c r="PVV11" s="4"/>
      <c r="PVW11" s="4"/>
      <c r="PVX11" s="4"/>
      <c r="PVY11" s="4"/>
      <c r="PVZ11" s="4"/>
      <c r="PWA11" s="4"/>
      <c r="PWB11" s="4"/>
      <c r="PWC11" s="4"/>
      <c r="PWD11" s="4"/>
      <c r="PWE11" s="4"/>
      <c r="PWF11" s="4"/>
      <c r="PWG11" s="4"/>
      <c r="PWH11" s="4"/>
      <c r="PWI11" s="4"/>
      <c r="PWJ11" s="4"/>
      <c r="PWK11" s="4"/>
      <c r="PWL11" s="4"/>
      <c r="PWM11" s="4"/>
      <c r="PWN11" s="4"/>
      <c r="PWO11" s="4"/>
      <c r="PWP11" s="4"/>
      <c r="PWQ11" s="4"/>
      <c r="PWR11" s="4"/>
      <c r="PWS11" s="4"/>
      <c r="PWT11" s="4"/>
      <c r="PWU11" s="4"/>
      <c r="PWV11" s="4"/>
      <c r="PWW11" s="4"/>
      <c r="PWX11" s="4"/>
      <c r="PWY11" s="4"/>
      <c r="PWZ11" s="4"/>
      <c r="PXA11" s="4"/>
      <c r="PXB11" s="4"/>
      <c r="PXC11" s="4"/>
      <c r="PXD11" s="4"/>
      <c r="PXE11" s="4"/>
      <c r="PXF11" s="4"/>
      <c r="PXG11" s="4"/>
      <c r="PXH11" s="4"/>
      <c r="PXI11" s="4"/>
      <c r="PXJ11" s="4"/>
      <c r="PXK11" s="4"/>
      <c r="PXL11" s="4"/>
      <c r="PXM11" s="4"/>
      <c r="PXN11" s="4"/>
      <c r="PXO11" s="4"/>
      <c r="PXP11" s="4"/>
      <c r="PXQ11" s="4"/>
      <c r="PXR11" s="4"/>
      <c r="PXS11" s="4"/>
      <c r="PXT11" s="4"/>
      <c r="PXU11" s="4"/>
      <c r="PXV11" s="4"/>
      <c r="PXW11" s="4"/>
      <c r="PXX11" s="4"/>
      <c r="PXY11" s="4"/>
      <c r="PXZ11" s="4"/>
      <c r="PYA11" s="4"/>
      <c r="PYB11" s="4"/>
      <c r="PYC11" s="4"/>
      <c r="PYD11" s="4"/>
      <c r="PYE11" s="4"/>
      <c r="PYF11" s="4"/>
      <c r="PYG11" s="4"/>
      <c r="PYH11" s="4"/>
      <c r="PYI11" s="4"/>
      <c r="PYJ11" s="4"/>
      <c r="PYK11" s="4"/>
      <c r="PYL11" s="4"/>
      <c r="PYM11" s="4"/>
      <c r="PYN11" s="4"/>
      <c r="PYO11" s="4"/>
      <c r="PYP11" s="4"/>
      <c r="PYQ11" s="4"/>
      <c r="PYR11" s="4"/>
      <c r="PYS11" s="4"/>
      <c r="PYT11" s="4"/>
      <c r="PYU11" s="4"/>
      <c r="PYV11" s="4"/>
      <c r="PYW11" s="4"/>
      <c r="PYX11" s="4"/>
      <c r="PYY11" s="4"/>
      <c r="PYZ11" s="4"/>
      <c r="PZA11" s="4"/>
      <c r="PZB11" s="4"/>
      <c r="PZC11" s="4"/>
      <c r="PZD11" s="4"/>
      <c r="PZE11" s="4"/>
      <c r="PZF11" s="4"/>
      <c r="PZG11" s="4"/>
      <c r="PZH11" s="4"/>
      <c r="PZI11" s="4"/>
      <c r="PZJ11" s="4"/>
      <c r="PZK11" s="4"/>
      <c r="PZL11" s="4"/>
      <c r="PZM11" s="4"/>
      <c r="PZN11" s="4"/>
      <c r="PZO11" s="4"/>
      <c r="PZP11" s="4"/>
      <c r="PZQ11" s="4"/>
      <c r="PZR11" s="4"/>
      <c r="PZS11" s="4"/>
      <c r="PZT11" s="4"/>
      <c r="PZU11" s="4"/>
      <c r="PZV11" s="4"/>
      <c r="PZW11" s="4"/>
      <c r="PZX11" s="4"/>
      <c r="PZY11" s="4"/>
      <c r="PZZ11" s="4"/>
      <c r="QAA11" s="4"/>
      <c r="QAB11" s="4"/>
      <c r="QAC11" s="4"/>
      <c r="QAD11" s="4"/>
      <c r="QAE11" s="4"/>
      <c r="QAF11" s="4"/>
      <c r="QAG11" s="4"/>
      <c r="QAH11" s="4"/>
      <c r="QAI11" s="4"/>
      <c r="QAJ11" s="4"/>
      <c r="QAK11" s="4"/>
      <c r="QAL11" s="4"/>
      <c r="QAM11" s="4"/>
      <c r="QAN11" s="4"/>
      <c r="QAO11" s="4"/>
      <c r="QAP11" s="4"/>
      <c r="QAQ11" s="4"/>
      <c r="QAR11" s="4"/>
      <c r="QAS11" s="4"/>
      <c r="QAT11" s="4"/>
      <c r="QAU11" s="4"/>
      <c r="QAV11" s="4"/>
      <c r="QAW11" s="4"/>
      <c r="QAX11" s="4"/>
      <c r="QAY11" s="4"/>
      <c r="QAZ11" s="4"/>
      <c r="QBA11" s="4"/>
      <c r="QBB11" s="4"/>
      <c r="QBC11" s="4"/>
      <c r="QBD11" s="4"/>
      <c r="QBE11" s="4"/>
      <c r="QBF11" s="4"/>
      <c r="QBG11" s="4"/>
      <c r="QBH11" s="4"/>
      <c r="QBI11" s="4"/>
      <c r="QBJ11" s="4"/>
      <c r="QBK11" s="4"/>
      <c r="QBL11" s="4"/>
      <c r="QBM11" s="4"/>
      <c r="QBN11" s="4"/>
      <c r="QBO11" s="4"/>
      <c r="QBP11" s="4"/>
      <c r="QBQ11" s="4"/>
      <c r="QBR11" s="4"/>
      <c r="QBS11" s="4"/>
      <c r="QBT11" s="4"/>
      <c r="QBU11" s="4"/>
      <c r="QBV11" s="4"/>
      <c r="QBW11" s="4"/>
      <c r="QBX11" s="4"/>
      <c r="QBY11" s="4"/>
      <c r="QBZ11" s="4"/>
      <c r="QCA11" s="4"/>
      <c r="QCB11" s="4"/>
      <c r="QCC11" s="4"/>
      <c r="QCD11" s="4"/>
      <c r="QCE11" s="4"/>
      <c r="QCF11" s="4"/>
      <c r="QCG11" s="4"/>
      <c r="QCH11" s="4"/>
      <c r="QCI11" s="4"/>
      <c r="QCJ11" s="4"/>
      <c r="QCK11" s="4"/>
      <c r="QCL11" s="4"/>
      <c r="QCM11" s="4"/>
      <c r="QCN11" s="4"/>
      <c r="QCO11" s="4"/>
      <c r="QCP11" s="4"/>
      <c r="QCQ11" s="4"/>
      <c r="QCR11" s="4"/>
      <c r="QCS11" s="4"/>
      <c r="QCT11" s="4"/>
      <c r="QCU11" s="4"/>
      <c r="QCV11" s="4"/>
      <c r="QCW11" s="4"/>
      <c r="QCX11" s="4"/>
      <c r="QCY11" s="4"/>
      <c r="QCZ11" s="4"/>
      <c r="QDA11" s="4"/>
      <c r="QDB11" s="4"/>
      <c r="QDC11" s="4"/>
      <c r="QDD11" s="4"/>
      <c r="QDE11" s="4"/>
      <c r="QDF11" s="4"/>
      <c r="QDG11" s="4"/>
      <c r="QDH11" s="4"/>
      <c r="QDI11" s="4"/>
      <c r="QDJ11" s="4"/>
      <c r="QDK11" s="4"/>
      <c r="QDL11" s="4"/>
      <c r="QDM11" s="4"/>
      <c r="QDN11" s="4"/>
      <c r="QDO11" s="4"/>
      <c r="QDP11" s="4"/>
      <c r="QDQ11" s="4"/>
      <c r="QDR11" s="4"/>
      <c r="QDS11" s="4"/>
      <c r="QDT11" s="4"/>
      <c r="QDU11" s="4"/>
      <c r="QDV11" s="4"/>
      <c r="QDW11" s="4"/>
      <c r="QDX11" s="4"/>
      <c r="QDY11" s="4"/>
      <c r="QDZ11" s="4"/>
      <c r="QEA11" s="4"/>
      <c r="QEB11" s="4"/>
      <c r="QEC11" s="4"/>
      <c r="QED11" s="4"/>
      <c r="QEE11" s="4"/>
      <c r="QEF11" s="4"/>
      <c r="QEG11" s="4"/>
      <c r="QEH11" s="4"/>
      <c r="QEI11" s="4"/>
      <c r="QEJ11" s="4"/>
      <c r="QEK11" s="4"/>
      <c r="QEL11" s="4"/>
      <c r="QEM11" s="4"/>
      <c r="QEN11" s="4"/>
      <c r="QEO11" s="4"/>
      <c r="QEP11" s="4"/>
      <c r="QEQ11" s="4"/>
      <c r="QER11" s="4"/>
      <c r="QES11" s="4"/>
      <c r="QET11" s="4"/>
      <c r="QEU11" s="4"/>
      <c r="QEV11" s="4"/>
      <c r="QEW11" s="4"/>
      <c r="QEX11" s="4"/>
      <c r="QEY11" s="4"/>
      <c r="QEZ11" s="4"/>
      <c r="QFA11" s="4"/>
      <c r="QFB11" s="4"/>
      <c r="QFC11" s="4"/>
      <c r="QFD11" s="4"/>
      <c r="QFE11" s="4"/>
      <c r="QFF11" s="4"/>
      <c r="QFG11" s="4"/>
      <c r="QFH11" s="4"/>
      <c r="QFI11" s="4"/>
      <c r="QFJ11" s="4"/>
      <c r="QFK11" s="4"/>
      <c r="QFL11" s="4"/>
      <c r="QFM11" s="4"/>
      <c r="QFN11" s="4"/>
      <c r="QFO11" s="4"/>
      <c r="QFP11" s="4"/>
      <c r="QFQ11" s="4"/>
      <c r="QFR11" s="4"/>
      <c r="QFS11" s="4"/>
      <c r="QFT11" s="4"/>
      <c r="QFU11" s="4"/>
      <c r="QFV11" s="4"/>
      <c r="QFW11" s="4"/>
      <c r="QFX11" s="4"/>
      <c r="QFY11" s="4"/>
      <c r="QFZ11" s="4"/>
      <c r="QGA11" s="4"/>
      <c r="QGB11" s="4"/>
      <c r="QGC11" s="4"/>
      <c r="QGD11" s="4"/>
      <c r="QGE11" s="4"/>
      <c r="QGF11" s="4"/>
      <c r="QGG11" s="4"/>
      <c r="QGH11" s="4"/>
      <c r="QGI11" s="4"/>
      <c r="QGJ11" s="4"/>
      <c r="QGK11" s="4"/>
      <c r="QGL11" s="4"/>
      <c r="QGM11" s="4"/>
      <c r="QGN11" s="4"/>
      <c r="QGO11" s="4"/>
      <c r="QGP11" s="4"/>
      <c r="QGQ11" s="4"/>
      <c r="QGR11" s="4"/>
      <c r="QGS11" s="4"/>
      <c r="QGT11" s="4"/>
      <c r="QGU11" s="4"/>
      <c r="QGV11" s="4"/>
      <c r="QGW11" s="4"/>
      <c r="QGX11" s="4"/>
      <c r="QGY11" s="4"/>
      <c r="QGZ11" s="4"/>
      <c r="QHA11" s="4"/>
      <c r="QHB11" s="4"/>
      <c r="QHC11" s="4"/>
      <c r="QHD11" s="4"/>
      <c r="QHE11" s="4"/>
      <c r="QHF11" s="4"/>
      <c r="QHG11" s="4"/>
      <c r="QHH11" s="4"/>
      <c r="QHI11" s="4"/>
      <c r="QHJ11" s="4"/>
      <c r="QHK11" s="4"/>
      <c r="QHL11" s="4"/>
      <c r="QHM11" s="4"/>
      <c r="QHN11" s="4"/>
      <c r="QHO11" s="4"/>
      <c r="QHP11" s="4"/>
      <c r="QHQ11" s="4"/>
      <c r="QHR11" s="4"/>
      <c r="QHS11" s="4"/>
      <c r="QHT11" s="4"/>
      <c r="QHU11" s="4"/>
      <c r="QHV11" s="4"/>
      <c r="QHW11" s="4"/>
      <c r="QHX11" s="4"/>
      <c r="QHY11" s="4"/>
      <c r="QHZ11" s="4"/>
      <c r="QIA11" s="4"/>
      <c r="QIB11" s="4"/>
      <c r="QIC11" s="4"/>
      <c r="QID11" s="4"/>
      <c r="QIE11" s="4"/>
      <c r="QIF11" s="4"/>
      <c r="QIG11" s="4"/>
      <c r="QIH11" s="4"/>
      <c r="QII11" s="4"/>
      <c r="QIJ11" s="4"/>
      <c r="QIK11" s="4"/>
      <c r="QIL11" s="4"/>
      <c r="QIM11" s="4"/>
      <c r="QIN11" s="4"/>
      <c r="QIO11" s="4"/>
      <c r="QIP11" s="4"/>
      <c r="QIQ11" s="4"/>
      <c r="QIR11" s="4"/>
      <c r="QIS11" s="4"/>
      <c r="QIT11" s="4"/>
      <c r="QIU11" s="4"/>
      <c r="QIV11" s="4"/>
      <c r="QIW11" s="4"/>
      <c r="QIX11" s="4"/>
      <c r="QIY11" s="4"/>
      <c r="QIZ11" s="4"/>
      <c r="QJA11" s="4"/>
      <c r="QJB11" s="4"/>
      <c r="QJC11" s="4"/>
      <c r="QJD11" s="4"/>
      <c r="QJE11" s="4"/>
      <c r="QJF11" s="4"/>
      <c r="QJG11" s="4"/>
      <c r="QJH11" s="4"/>
      <c r="QJI11" s="4"/>
      <c r="QJJ11" s="4"/>
      <c r="QJK11" s="4"/>
      <c r="QJL11" s="4"/>
      <c r="QJM11" s="4"/>
      <c r="QJN11" s="4"/>
      <c r="QJO11" s="4"/>
      <c r="QJP11" s="4"/>
      <c r="QJQ11" s="4"/>
      <c r="QJR11" s="4"/>
      <c r="QJS11" s="4"/>
      <c r="QJT11" s="4"/>
      <c r="QJU11" s="4"/>
      <c r="QJV11" s="4"/>
      <c r="QJW11" s="4"/>
      <c r="QJX11" s="4"/>
      <c r="QJY11" s="4"/>
      <c r="QJZ11" s="4"/>
      <c r="QKA11" s="4"/>
      <c r="QKB11" s="4"/>
      <c r="QKC11" s="4"/>
      <c r="QKD11" s="4"/>
      <c r="QKE11" s="4"/>
      <c r="QKF11" s="4"/>
      <c r="QKG11" s="4"/>
      <c r="QKH11" s="4"/>
      <c r="QKI11" s="4"/>
      <c r="QKJ11" s="4"/>
      <c r="QKK11" s="4"/>
      <c r="QKL11" s="4"/>
      <c r="QKM11" s="4"/>
      <c r="QKN11" s="4"/>
      <c r="QKO11" s="4"/>
      <c r="QKP11" s="4"/>
      <c r="QKQ11" s="4"/>
      <c r="QKR11" s="4"/>
      <c r="QKS11" s="4"/>
      <c r="QKT11" s="4"/>
      <c r="QKU11" s="4"/>
      <c r="QKV11" s="4"/>
      <c r="QKW11" s="4"/>
      <c r="QKX11" s="4"/>
      <c r="QKY11" s="4"/>
      <c r="QKZ11" s="4"/>
      <c r="QLA11" s="4"/>
      <c r="QLB11" s="4"/>
      <c r="QLC11" s="4"/>
      <c r="QLD11" s="4"/>
      <c r="QLE11" s="4"/>
      <c r="QLF11" s="4"/>
      <c r="QLG11" s="4"/>
      <c r="QLH11" s="4"/>
      <c r="QLI11" s="4"/>
      <c r="QLJ11" s="4"/>
      <c r="QLK11" s="4"/>
      <c r="QLL11" s="4"/>
      <c r="QLM11" s="4"/>
      <c r="QLN11" s="4"/>
      <c r="QLO11" s="4"/>
      <c r="QLP11" s="4"/>
      <c r="QLQ11" s="4"/>
      <c r="QLR11" s="4"/>
      <c r="QLS11" s="4"/>
      <c r="QLT11" s="4"/>
      <c r="QLU11" s="4"/>
      <c r="QLV11" s="4"/>
      <c r="QLW11" s="4"/>
      <c r="QLX11" s="4"/>
      <c r="QLY11" s="4"/>
      <c r="QLZ11" s="4"/>
      <c r="QMA11" s="4"/>
      <c r="QMB11" s="4"/>
      <c r="QMC11" s="4"/>
      <c r="QMD11" s="4"/>
      <c r="QME11" s="4"/>
      <c r="QMF11" s="4"/>
      <c r="QMG11" s="4"/>
      <c r="QMH11" s="4"/>
      <c r="QMI11" s="4"/>
      <c r="QMJ11" s="4"/>
      <c r="QMK11" s="4"/>
      <c r="QML11" s="4"/>
      <c r="QMM11" s="4"/>
      <c r="QMN11" s="4"/>
      <c r="QMO11" s="4"/>
      <c r="QMP11" s="4"/>
      <c r="QMQ11" s="4"/>
      <c r="QMR11" s="4"/>
      <c r="QMS11" s="4"/>
      <c r="QMT11" s="4"/>
      <c r="QMU11" s="4"/>
      <c r="QMV11" s="4"/>
      <c r="QMW11" s="4"/>
      <c r="QMX11" s="4"/>
      <c r="QMY11" s="4"/>
      <c r="QMZ11" s="4"/>
      <c r="QNA11" s="4"/>
      <c r="QNB11" s="4"/>
      <c r="QNC11" s="4"/>
      <c r="QND11" s="4"/>
      <c r="QNE11" s="4"/>
      <c r="QNF11" s="4"/>
      <c r="QNG11" s="4"/>
      <c r="QNH11" s="4"/>
      <c r="QNI11" s="4"/>
      <c r="QNJ11" s="4"/>
      <c r="QNK11" s="4"/>
      <c r="QNL11" s="4"/>
      <c r="QNM11" s="4"/>
      <c r="QNN11" s="4"/>
      <c r="QNO11" s="4"/>
      <c r="QNP11" s="4"/>
      <c r="QNQ11" s="4"/>
      <c r="QNR11" s="4"/>
      <c r="QNS11" s="4"/>
      <c r="QNT11" s="4"/>
      <c r="QNU11" s="4"/>
      <c r="QNV11" s="4"/>
      <c r="QNW11" s="4"/>
      <c r="QNX11" s="4"/>
      <c r="QNY11" s="4"/>
      <c r="QNZ11" s="4"/>
      <c r="QOA11" s="4"/>
      <c r="QOB11" s="4"/>
      <c r="QOC11" s="4"/>
      <c r="QOD11" s="4"/>
      <c r="QOE11" s="4"/>
      <c r="QOF11" s="4"/>
      <c r="QOG11" s="4"/>
      <c r="QOH11" s="4"/>
      <c r="QOI11" s="4"/>
      <c r="QOJ11" s="4"/>
      <c r="QOK11" s="4"/>
      <c r="QOL11" s="4"/>
      <c r="QOM11" s="4"/>
      <c r="QON11" s="4"/>
      <c r="QOO11" s="4"/>
      <c r="QOP11" s="4"/>
      <c r="QOQ11" s="4"/>
      <c r="QOR11" s="4"/>
      <c r="QOS11" s="4"/>
      <c r="QOT11" s="4"/>
      <c r="QOU11" s="4"/>
      <c r="QOV11" s="4"/>
      <c r="QOW11" s="4"/>
      <c r="QOX11" s="4"/>
      <c r="QOY11" s="4"/>
      <c r="QOZ11" s="4"/>
      <c r="QPA11" s="4"/>
      <c r="QPB11" s="4"/>
      <c r="QPC11" s="4"/>
      <c r="QPD11" s="4"/>
      <c r="QPE11" s="4"/>
      <c r="QPF11" s="4"/>
      <c r="QPG11" s="4"/>
      <c r="QPH11" s="4"/>
      <c r="QPI11" s="4"/>
      <c r="QPJ11" s="4"/>
      <c r="QPK11" s="4"/>
      <c r="QPL11" s="4"/>
      <c r="QPM11" s="4"/>
      <c r="QPN11" s="4"/>
      <c r="QPO11" s="4"/>
      <c r="QPP11" s="4"/>
      <c r="QPQ11" s="4"/>
      <c r="QPR11" s="4"/>
      <c r="QPS11" s="4"/>
      <c r="QPT11" s="4"/>
      <c r="QPU11" s="4"/>
      <c r="QPV11" s="4"/>
      <c r="QPW11" s="4"/>
      <c r="QPX11" s="4"/>
      <c r="QPY11" s="4"/>
      <c r="QPZ11" s="4"/>
      <c r="QQA11" s="4"/>
      <c r="QQB11" s="4"/>
      <c r="QQC11" s="4"/>
      <c r="QQD11" s="4"/>
      <c r="QQE11" s="4"/>
      <c r="QQF11" s="4"/>
      <c r="QQG11" s="4"/>
      <c r="QQH11" s="4"/>
      <c r="QQI11" s="4"/>
      <c r="QQJ11" s="4"/>
      <c r="QQK11" s="4"/>
      <c r="QQL11" s="4"/>
      <c r="QQM11" s="4"/>
      <c r="QQN11" s="4"/>
      <c r="QQO11" s="4"/>
      <c r="QQP11" s="4"/>
      <c r="QQQ11" s="4"/>
      <c r="QQR11" s="4"/>
      <c r="QQS11" s="4"/>
      <c r="QQT11" s="4"/>
      <c r="QQU11" s="4"/>
      <c r="QQV11" s="4"/>
      <c r="QQW11" s="4"/>
      <c r="QQX11" s="4"/>
      <c r="QQY11" s="4"/>
      <c r="QQZ11" s="4"/>
      <c r="QRA11" s="4"/>
      <c r="QRB11" s="4"/>
      <c r="QRC11" s="4"/>
      <c r="QRD11" s="4"/>
      <c r="QRE11" s="4"/>
      <c r="QRF11" s="4"/>
      <c r="QRG11" s="4"/>
      <c r="QRH11" s="4"/>
      <c r="QRI11" s="4"/>
      <c r="QRJ11" s="4"/>
      <c r="QRK11" s="4"/>
      <c r="QRL11" s="4"/>
      <c r="QRM11" s="4"/>
      <c r="QRN11" s="4"/>
      <c r="QRO11" s="4"/>
      <c r="QRP11" s="4"/>
      <c r="QRQ11" s="4"/>
      <c r="QRR11" s="4"/>
      <c r="QRS11" s="4"/>
      <c r="QRT11" s="4"/>
      <c r="QRU11" s="4"/>
      <c r="QRV11" s="4"/>
      <c r="QRW11" s="4"/>
      <c r="QRX11" s="4"/>
      <c r="QRY11" s="4"/>
      <c r="QRZ11" s="4"/>
      <c r="QSA11" s="4"/>
      <c r="QSB11" s="4"/>
      <c r="QSC11" s="4"/>
      <c r="QSD11" s="4"/>
      <c r="QSE11" s="4"/>
      <c r="QSF11" s="4"/>
      <c r="QSG11" s="4"/>
      <c r="QSH11" s="4"/>
      <c r="QSI11" s="4"/>
      <c r="QSJ11" s="4"/>
      <c r="QSK11" s="4"/>
      <c r="QSL11" s="4"/>
      <c r="QSM11" s="4"/>
      <c r="QSN11" s="4"/>
      <c r="QSO11" s="4"/>
      <c r="QSP11" s="4"/>
      <c r="QSQ11" s="4"/>
      <c r="QSR11" s="4"/>
      <c r="QSS11" s="4"/>
      <c r="QST11" s="4"/>
      <c r="QSU11" s="4"/>
      <c r="QSV11" s="4"/>
      <c r="QSW11" s="4"/>
      <c r="QSX11" s="4"/>
      <c r="QSY11" s="4"/>
      <c r="QSZ11" s="4"/>
      <c r="QTA11" s="4"/>
      <c r="QTB11" s="4"/>
      <c r="QTC11" s="4"/>
      <c r="QTD11" s="4"/>
      <c r="QTE11" s="4"/>
      <c r="QTF11" s="4"/>
      <c r="QTG11" s="4"/>
      <c r="QTH11" s="4"/>
      <c r="QTI11" s="4"/>
      <c r="QTJ11" s="4"/>
      <c r="QTK11" s="4"/>
      <c r="QTL11" s="4"/>
      <c r="QTM11" s="4"/>
      <c r="QTN11" s="4"/>
      <c r="QTO11" s="4"/>
      <c r="QTP11" s="4"/>
      <c r="QTQ11" s="4"/>
      <c r="QTR11" s="4"/>
      <c r="QTS11" s="4"/>
      <c r="QTT11" s="4"/>
      <c r="QTU11" s="4"/>
      <c r="QTV11" s="4"/>
      <c r="QTW11" s="4"/>
      <c r="QTX11" s="4"/>
      <c r="QTY11" s="4"/>
      <c r="QTZ11" s="4"/>
      <c r="QUA11" s="4"/>
      <c r="QUB11" s="4"/>
      <c r="QUC11" s="4"/>
      <c r="QUD11" s="4"/>
      <c r="QUE11" s="4"/>
      <c r="QUF11" s="4"/>
      <c r="QUG11" s="4"/>
      <c r="QUH11" s="4"/>
      <c r="QUI11" s="4"/>
      <c r="QUJ11" s="4"/>
      <c r="QUK11" s="4"/>
      <c r="QUL11" s="4"/>
      <c r="QUM11" s="4"/>
      <c r="QUN11" s="4"/>
      <c r="QUO11" s="4"/>
      <c r="QUP11" s="4"/>
      <c r="QUQ11" s="4"/>
      <c r="QUR11" s="4"/>
      <c r="QUS11" s="4"/>
      <c r="QUT11" s="4"/>
      <c r="QUU11" s="4"/>
      <c r="QUV11" s="4"/>
      <c r="QUW11" s="4"/>
      <c r="QUX11" s="4"/>
      <c r="QUY11" s="4"/>
      <c r="QUZ11" s="4"/>
      <c r="QVA11" s="4"/>
      <c r="QVB11" s="4"/>
      <c r="QVC11" s="4"/>
      <c r="QVD11" s="4"/>
      <c r="QVE11" s="4"/>
      <c r="QVF11" s="4"/>
      <c r="QVG11" s="4"/>
      <c r="QVH11" s="4"/>
      <c r="QVI11" s="4"/>
      <c r="QVJ11" s="4"/>
      <c r="QVK11" s="4"/>
      <c r="QVL11" s="4"/>
      <c r="QVM11" s="4"/>
      <c r="QVN11" s="4"/>
      <c r="QVO11" s="4"/>
      <c r="QVP11" s="4"/>
      <c r="QVQ11" s="4"/>
      <c r="QVR11" s="4"/>
      <c r="QVS11" s="4"/>
      <c r="QVT11" s="4"/>
      <c r="QVU11" s="4"/>
      <c r="QVV11" s="4"/>
      <c r="QVW11" s="4"/>
      <c r="QVX11" s="4"/>
      <c r="QVY11" s="4"/>
      <c r="QVZ11" s="4"/>
      <c r="QWA11" s="4"/>
      <c r="QWB11" s="4"/>
      <c r="QWC11" s="4"/>
      <c r="QWD11" s="4"/>
      <c r="QWE11" s="4"/>
      <c r="QWF11" s="4"/>
      <c r="QWG11" s="4"/>
      <c r="QWH11" s="4"/>
      <c r="QWI11" s="4"/>
      <c r="QWJ11" s="4"/>
      <c r="QWK11" s="4"/>
      <c r="QWL11" s="4"/>
      <c r="QWM11" s="4"/>
      <c r="QWN11" s="4"/>
      <c r="QWO11" s="4"/>
      <c r="QWP11" s="4"/>
      <c r="QWQ11" s="4"/>
      <c r="QWR11" s="4"/>
      <c r="QWS11" s="4"/>
      <c r="QWT11" s="4"/>
      <c r="QWU11" s="4"/>
      <c r="QWV11" s="4"/>
      <c r="QWW11" s="4"/>
      <c r="QWX11" s="4"/>
      <c r="QWY11" s="4"/>
      <c r="QWZ11" s="4"/>
      <c r="QXA11" s="4"/>
      <c r="QXB11" s="4"/>
      <c r="QXC11" s="4"/>
      <c r="QXD11" s="4"/>
      <c r="QXE11" s="4"/>
      <c r="QXF11" s="4"/>
      <c r="QXG11" s="4"/>
      <c r="QXH11" s="4"/>
      <c r="QXI11" s="4"/>
      <c r="QXJ11" s="4"/>
      <c r="QXK11" s="4"/>
      <c r="QXL11" s="4"/>
      <c r="QXM11" s="4"/>
      <c r="QXN11" s="4"/>
      <c r="QXO11" s="4"/>
      <c r="QXP11" s="4"/>
      <c r="QXQ11" s="4"/>
      <c r="QXR11" s="4"/>
      <c r="QXS11" s="4"/>
      <c r="QXT11" s="4"/>
      <c r="QXU11" s="4"/>
      <c r="QXV11" s="4"/>
      <c r="QXW11" s="4"/>
      <c r="QXX11" s="4"/>
      <c r="QXY11" s="4"/>
      <c r="QXZ11" s="4"/>
      <c r="QYA11" s="4"/>
      <c r="QYB11" s="4"/>
      <c r="QYC11" s="4"/>
      <c r="QYD11" s="4"/>
      <c r="QYE11" s="4"/>
      <c r="QYF11" s="4"/>
      <c r="QYG11" s="4"/>
      <c r="QYH11" s="4"/>
      <c r="QYI11" s="4"/>
      <c r="QYJ11" s="4"/>
      <c r="QYK11" s="4"/>
      <c r="QYL11" s="4"/>
      <c r="QYM11" s="4"/>
      <c r="QYN11" s="4"/>
      <c r="QYO11" s="4"/>
      <c r="QYP11" s="4"/>
      <c r="QYQ11" s="4"/>
      <c r="QYR11" s="4"/>
      <c r="QYS11" s="4"/>
      <c r="QYT11" s="4"/>
      <c r="QYU11" s="4"/>
      <c r="QYV11" s="4"/>
      <c r="QYW11" s="4"/>
      <c r="QYX11" s="4"/>
      <c r="QYY11" s="4"/>
      <c r="QYZ11" s="4"/>
      <c r="QZA11" s="4"/>
      <c r="QZB11" s="4"/>
      <c r="QZC11" s="4"/>
      <c r="QZD11" s="4"/>
      <c r="QZE11" s="4"/>
      <c r="QZF11" s="4"/>
      <c r="QZG11" s="4"/>
      <c r="QZH11" s="4"/>
      <c r="QZI11" s="4"/>
      <c r="QZJ11" s="4"/>
      <c r="QZK11" s="4"/>
      <c r="QZL11" s="4"/>
      <c r="QZM11" s="4"/>
      <c r="QZN11" s="4"/>
      <c r="QZO11" s="4"/>
      <c r="QZP11" s="4"/>
      <c r="QZQ11" s="4"/>
      <c r="QZR11" s="4"/>
      <c r="QZS11" s="4"/>
      <c r="QZT11" s="4"/>
      <c r="QZU11" s="4"/>
      <c r="QZV11" s="4"/>
      <c r="QZW11" s="4"/>
      <c r="QZX11" s="4"/>
      <c r="QZY11" s="4"/>
      <c r="QZZ11" s="4"/>
      <c r="RAA11" s="4"/>
      <c r="RAB11" s="4"/>
      <c r="RAC11" s="4"/>
      <c r="RAD11" s="4"/>
      <c r="RAE11" s="4"/>
      <c r="RAF11" s="4"/>
      <c r="RAG11" s="4"/>
      <c r="RAH11" s="4"/>
      <c r="RAI11" s="4"/>
      <c r="RAJ11" s="4"/>
      <c r="RAK11" s="4"/>
      <c r="RAL11" s="4"/>
      <c r="RAM11" s="4"/>
      <c r="RAN11" s="4"/>
      <c r="RAO11" s="4"/>
      <c r="RAP11" s="4"/>
      <c r="RAQ11" s="4"/>
      <c r="RAR11" s="4"/>
      <c r="RAS11" s="4"/>
      <c r="RAT11" s="4"/>
      <c r="RAU11" s="4"/>
      <c r="RAV11" s="4"/>
      <c r="RAW11" s="4"/>
      <c r="RAX11" s="4"/>
      <c r="RAY11" s="4"/>
      <c r="RAZ11" s="4"/>
      <c r="RBA11" s="4"/>
      <c r="RBB11" s="4"/>
      <c r="RBC11" s="4"/>
      <c r="RBD11" s="4"/>
      <c r="RBE11" s="4"/>
      <c r="RBF11" s="4"/>
      <c r="RBG11" s="4"/>
      <c r="RBH11" s="4"/>
      <c r="RBI11" s="4"/>
      <c r="RBJ11" s="4"/>
      <c r="RBK11" s="4"/>
      <c r="RBL11" s="4"/>
      <c r="RBM11" s="4"/>
      <c r="RBN11" s="4"/>
      <c r="RBO11" s="4"/>
      <c r="RBP11" s="4"/>
      <c r="RBQ11" s="4"/>
      <c r="RBR11" s="4"/>
      <c r="RBS11" s="4"/>
      <c r="RBT11" s="4"/>
      <c r="RBU11" s="4"/>
      <c r="RBV11" s="4"/>
      <c r="RBW11" s="4"/>
      <c r="RBX11" s="4"/>
      <c r="RBY11" s="4"/>
      <c r="RBZ11" s="4"/>
      <c r="RCA11" s="4"/>
      <c r="RCB11" s="4"/>
      <c r="RCC11" s="4"/>
      <c r="RCD11" s="4"/>
      <c r="RCE11" s="4"/>
      <c r="RCF11" s="4"/>
      <c r="RCG11" s="4"/>
      <c r="RCH11" s="4"/>
      <c r="RCI11" s="4"/>
      <c r="RCJ11" s="4"/>
      <c r="RCK11" s="4"/>
      <c r="RCL11" s="4"/>
      <c r="RCM11" s="4"/>
      <c r="RCN11" s="4"/>
      <c r="RCO11" s="4"/>
      <c r="RCP11" s="4"/>
      <c r="RCQ11" s="4"/>
      <c r="RCR11" s="4"/>
      <c r="RCS11" s="4"/>
      <c r="RCT11" s="4"/>
      <c r="RCU11" s="4"/>
      <c r="RCV11" s="4"/>
      <c r="RCW11" s="4"/>
      <c r="RCX11" s="4"/>
      <c r="RCY11" s="4"/>
      <c r="RCZ11" s="4"/>
      <c r="RDA11" s="4"/>
      <c r="RDB11" s="4"/>
      <c r="RDC11" s="4"/>
      <c r="RDD11" s="4"/>
      <c r="RDE11" s="4"/>
      <c r="RDF11" s="4"/>
      <c r="RDG11" s="4"/>
      <c r="RDH11" s="4"/>
      <c r="RDI11" s="4"/>
      <c r="RDJ11" s="4"/>
      <c r="RDK11" s="4"/>
      <c r="RDL11" s="4"/>
      <c r="RDM11" s="4"/>
      <c r="RDN11" s="4"/>
      <c r="RDO11" s="4"/>
      <c r="RDP11" s="4"/>
      <c r="RDQ11" s="4"/>
      <c r="RDR11" s="4"/>
      <c r="RDS11" s="4"/>
      <c r="RDT11" s="4"/>
      <c r="RDU11" s="4"/>
      <c r="RDV11" s="4"/>
      <c r="RDW11" s="4"/>
      <c r="RDX11" s="4"/>
      <c r="RDY11" s="4"/>
      <c r="RDZ11" s="4"/>
      <c r="REA11" s="4"/>
      <c r="REB11" s="4"/>
      <c r="REC11" s="4"/>
      <c r="RED11" s="4"/>
      <c r="REE11" s="4"/>
      <c r="REF11" s="4"/>
      <c r="REG11" s="4"/>
      <c r="REH11" s="4"/>
      <c r="REI11" s="4"/>
      <c r="REJ11" s="4"/>
      <c r="REK11" s="4"/>
      <c r="REL11" s="4"/>
      <c r="REM11" s="4"/>
      <c r="REN11" s="4"/>
      <c r="REO11" s="4"/>
      <c r="REP11" s="4"/>
      <c r="REQ11" s="4"/>
      <c r="RER11" s="4"/>
      <c r="RES11" s="4"/>
      <c r="RET11" s="4"/>
      <c r="REU11" s="4"/>
      <c r="REV11" s="4"/>
      <c r="REW11" s="4"/>
      <c r="REX11" s="4"/>
      <c r="REY11" s="4"/>
      <c r="REZ11" s="4"/>
      <c r="RFA11" s="4"/>
      <c r="RFB11" s="4"/>
      <c r="RFC11" s="4"/>
      <c r="RFD11" s="4"/>
      <c r="RFE11" s="4"/>
      <c r="RFF11" s="4"/>
      <c r="RFG11" s="4"/>
      <c r="RFH11" s="4"/>
      <c r="RFI11" s="4"/>
      <c r="RFJ11" s="4"/>
      <c r="RFK11" s="4"/>
      <c r="RFL11" s="4"/>
      <c r="RFM11" s="4"/>
      <c r="RFN11" s="4"/>
      <c r="RFO11" s="4"/>
      <c r="RFP11" s="4"/>
      <c r="RFQ11" s="4"/>
      <c r="RFR11" s="4"/>
      <c r="RFS11" s="4"/>
      <c r="RFT11" s="4"/>
      <c r="RFU11" s="4"/>
      <c r="RFV11" s="4"/>
      <c r="RFW11" s="4"/>
      <c r="RFX11" s="4"/>
      <c r="RFY11" s="4"/>
      <c r="RFZ11" s="4"/>
      <c r="RGA11" s="4"/>
      <c r="RGB11" s="4"/>
      <c r="RGC11" s="4"/>
      <c r="RGD11" s="4"/>
      <c r="RGE11" s="4"/>
      <c r="RGF11" s="4"/>
      <c r="RGG11" s="4"/>
      <c r="RGH11" s="4"/>
      <c r="RGI11" s="4"/>
      <c r="RGJ11" s="4"/>
      <c r="RGK11" s="4"/>
      <c r="RGL11" s="4"/>
      <c r="RGM11" s="4"/>
      <c r="RGN11" s="4"/>
      <c r="RGO11" s="4"/>
      <c r="RGP11" s="4"/>
      <c r="RGQ11" s="4"/>
      <c r="RGR11" s="4"/>
      <c r="RGS11" s="4"/>
      <c r="RGT11" s="4"/>
      <c r="RGU11" s="4"/>
      <c r="RGV11" s="4"/>
      <c r="RGW11" s="4"/>
      <c r="RGX11" s="4"/>
      <c r="RGY11" s="4"/>
      <c r="RGZ11" s="4"/>
      <c r="RHA11" s="4"/>
      <c r="RHB11" s="4"/>
      <c r="RHC11" s="4"/>
      <c r="RHD11" s="4"/>
      <c r="RHE11" s="4"/>
      <c r="RHF11" s="4"/>
      <c r="RHG11" s="4"/>
      <c r="RHH11" s="4"/>
      <c r="RHI11" s="4"/>
      <c r="RHJ11" s="4"/>
      <c r="RHK11" s="4"/>
      <c r="RHL11" s="4"/>
      <c r="RHM11" s="4"/>
      <c r="RHN11" s="4"/>
      <c r="RHO11" s="4"/>
      <c r="RHP11" s="4"/>
      <c r="RHQ11" s="4"/>
      <c r="RHR11" s="4"/>
      <c r="RHS11" s="4"/>
      <c r="RHT11" s="4"/>
      <c r="RHU11" s="4"/>
      <c r="RHV11" s="4"/>
      <c r="RHW11" s="4"/>
      <c r="RHX11" s="4"/>
      <c r="RHY11" s="4"/>
      <c r="RHZ11" s="4"/>
      <c r="RIA11" s="4"/>
      <c r="RIB11" s="4"/>
      <c r="RIC11" s="4"/>
      <c r="RID11" s="4"/>
      <c r="RIE11" s="4"/>
      <c r="RIF11" s="4"/>
      <c r="RIG11" s="4"/>
      <c r="RIH11" s="4"/>
      <c r="RII11" s="4"/>
      <c r="RIJ11" s="4"/>
      <c r="RIK11" s="4"/>
      <c r="RIL11" s="4"/>
      <c r="RIM11" s="4"/>
      <c r="RIN11" s="4"/>
      <c r="RIO11" s="4"/>
      <c r="RIP11" s="4"/>
      <c r="RIQ11" s="4"/>
      <c r="RIR11" s="4"/>
      <c r="RIS11" s="4"/>
      <c r="RIT11" s="4"/>
      <c r="RIU11" s="4"/>
      <c r="RIV11" s="4"/>
      <c r="RIW11" s="4"/>
      <c r="RIX11" s="4"/>
      <c r="RIY11" s="4"/>
      <c r="RIZ11" s="4"/>
      <c r="RJA11" s="4"/>
      <c r="RJB11" s="4"/>
      <c r="RJC11" s="4"/>
      <c r="RJD11" s="4"/>
      <c r="RJE11" s="4"/>
      <c r="RJF11" s="4"/>
      <c r="RJG11" s="4"/>
      <c r="RJH11" s="4"/>
      <c r="RJI11" s="4"/>
      <c r="RJJ11" s="4"/>
      <c r="RJK11" s="4"/>
      <c r="RJL11" s="4"/>
      <c r="RJM11" s="4"/>
      <c r="RJN11" s="4"/>
      <c r="RJO11" s="4"/>
      <c r="RJP11" s="4"/>
      <c r="RJQ11" s="4"/>
      <c r="RJR11" s="4"/>
      <c r="RJS11" s="4"/>
      <c r="RJT11" s="4"/>
      <c r="RJU11" s="4"/>
      <c r="RJV11" s="4"/>
      <c r="RJW11" s="4"/>
      <c r="RJX11" s="4"/>
      <c r="RJY11" s="4"/>
      <c r="RJZ11" s="4"/>
      <c r="RKA11" s="4"/>
      <c r="RKB11" s="4"/>
      <c r="RKC11" s="4"/>
      <c r="RKD11" s="4"/>
      <c r="RKE11" s="4"/>
      <c r="RKF11" s="4"/>
      <c r="RKG11" s="4"/>
      <c r="RKH11" s="4"/>
      <c r="RKI11" s="4"/>
      <c r="RKJ11" s="4"/>
      <c r="RKK11" s="4"/>
      <c r="RKL11" s="4"/>
      <c r="RKM11" s="4"/>
      <c r="RKN11" s="4"/>
      <c r="RKO11" s="4"/>
      <c r="RKP11" s="4"/>
      <c r="RKQ11" s="4"/>
      <c r="RKR11" s="4"/>
      <c r="RKS11" s="4"/>
      <c r="RKT11" s="4"/>
      <c r="RKU11" s="4"/>
      <c r="RKV11" s="4"/>
      <c r="RKW11" s="4"/>
      <c r="RKX11" s="4"/>
      <c r="RKY11" s="4"/>
      <c r="RKZ11" s="4"/>
      <c r="RLA11" s="4"/>
      <c r="RLB11" s="4"/>
      <c r="RLC11" s="4"/>
      <c r="RLD11" s="4"/>
      <c r="RLE11" s="4"/>
      <c r="RLF11" s="4"/>
      <c r="RLG11" s="4"/>
      <c r="RLH11" s="4"/>
      <c r="RLI11" s="4"/>
      <c r="RLJ11" s="4"/>
      <c r="RLK11" s="4"/>
      <c r="RLL11" s="4"/>
      <c r="RLM11" s="4"/>
      <c r="RLN11" s="4"/>
      <c r="RLO11" s="4"/>
      <c r="RLP11" s="4"/>
      <c r="RLQ11" s="4"/>
      <c r="RLR11" s="4"/>
      <c r="RLS11" s="4"/>
      <c r="RLT11" s="4"/>
      <c r="RLU11" s="4"/>
      <c r="RLV11" s="4"/>
      <c r="RLW11" s="4"/>
      <c r="RLX11" s="4"/>
      <c r="RLY11" s="4"/>
      <c r="RLZ11" s="4"/>
      <c r="RMA11" s="4"/>
      <c r="RMB11" s="4"/>
      <c r="RMC11" s="4"/>
      <c r="RMD11" s="4"/>
      <c r="RME11" s="4"/>
      <c r="RMF11" s="4"/>
      <c r="RMG11" s="4"/>
      <c r="RMH11" s="4"/>
      <c r="RMI11" s="4"/>
      <c r="RMJ11" s="4"/>
      <c r="RMK11" s="4"/>
      <c r="RML11" s="4"/>
      <c r="RMM11" s="4"/>
      <c r="RMN11" s="4"/>
      <c r="RMO11" s="4"/>
      <c r="RMP11" s="4"/>
      <c r="RMQ11" s="4"/>
      <c r="RMR11" s="4"/>
      <c r="RMS11" s="4"/>
      <c r="RMT11" s="4"/>
      <c r="RMU11" s="4"/>
      <c r="RMV11" s="4"/>
      <c r="RMW11" s="4"/>
      <c r="RMX11" s="4"/>
      <c r="RMY11" s="4"/>
      <c r="RMZ11" s="4"/>
      <c r="RNA11" s="4"/>
      <c r="RNB11" s="4"/>
      <c r="RNC11" s="4"/>
      <c r="RND11" s="4"/>
      <c r="RNE11" s="4"/>
      <c r="RNF11" s="4"/>
      <c r="RNG11" s="4"/>
      <c r="RNH11" s="4"/>
      <c r="RNI11" s="4"/>
      <c r="RNJ11" s="4"/>
      <c r="RNK11" s="4"/>
      <c r="RNL11" s="4"/>
      <c r="RNM11" s="4"/>
      <c r="RNN11" s="4"/>
      <c r="RNO11" s="4"/>
      <c r="RNP11" s="4"/>
      <c r="RNQ11" s="4"/>
      <c r="RNR11" s="4"/>
      <c r="RNS11" s="4"/>
      <c r="RNT11" s="4"/>
      <c r="RNU11" s="4"/>
      <c r="RNV11" s="4"/>
      <c r="RNW11" s="4"/>
      <c r="RNX11" s="4"/>
      <c r="RNY11" s="4"/>
      <c r="RNZ11" s="4"/>
      <c r="ROA11" s="4"/>
      <c r="ROB11" s="4"/>
      <c r="ROC11" s="4"/>
      <c r="ROD11" s="4"/>
      <c r="ROE11" s="4"/>
      <c r="ROF11" s="4"/>
      <c r="ROG11" s="4"/>
      <c r="ROH11" s="4"/>
      <c r="ROI11" s="4"/>
      <c r="ROJ11" s="4"/>
      <c r="ROK11" s="4"/>
      <c r="ROL11" s="4"/>
      <c r="ROM11" s="4"/>
      <c r="RON11" s="4"/>
      <c r="ROO11" s="4"/>
      <c r="ROP11" s="4"/>
      <c r="ROQ11" s="4"/>
      <c r="ROR11" s="4"/>
      <c r="ROS11" s="4"/>
      <c r="ROT11" s="4"/>
      <c r="ROU11" s="4"/>
      <c r="ROV11" s="4"/>
      <c r="ROW11" s="4"/>
      <c r="ROX11" s="4"/>
      <c r="ROY11" s="4"/>
      <c r="ROZ11" s="4"/>
      <c r="RPA11" s="4"/>
      <c r="RPB11" s="4"/>
      <c r="RPC11" s="4"/>
      <c r="RPD11" s="4"/>
      <c r="RPE11" s="4"/>
      <c r="RPF11" s="4"/>
      <c r="RPG11" s="4"/>
      <c r="RPH11" s="4"/>
      <c r="RPI11" s="4"/>
      <c r="RPJ11" s="4"/>
      <c r="RPK11" s="4"/>
      <c r="RPL11" s="4"/>
      <c r="RPM11" s="4"/>
      <c r="RPN11" s="4"/>
      <c r="RPO11" s="4"/>
      <c r="RPP11" s="4"/>
      <c r="RPQ11" s="4"/>
      <c r="RPR11" s="4"/>
      <c r="RPS11" s="4"/>
      <c r="RPT11" s="4"/>
      <c r="RPU11" s="4"/>
      <c r="RPV11" s="4"/>
      <c r="RPW11" s="4"/>
      <c r="RPX11" s="4"/>
      <c r="RPY11" s="4"/>
      <c r="RPZ11" s="4"/>
      <c r="RQA11" s="4"/>
      <c r="RQB11" s="4"/>
      <c r="RQC11" s="4"/>
      <c r="RQD11" s="4"/>
      <c r="RQE11" s="4"/>
      <c r="RQF11" s="4"/>
      <c r="RQG11" s="4"/>
      <c r="RQH11" s="4"/>
      <c r="RQI11" s="4"/>
      <c r="RQJ11" s="4"/>
      <c r="RQK11" s="4"/>
      <c r="RQL11" s="4"/>
      <c r="RQM11" s="4"/>
      <c r="RQN11" s="4"/>
      <c r="RQO11" s="4"/>
      <c r="RQP11" s="4"/>
      <c r="RQQ11" s="4"/>
      <c r="RQR11" s="4"/>
      <c r="RQS11" s="4"/>
      <c r="RQT11" s="4"/>
      <c r="RQU11" s="4"/>
      <c r="RQV11" s="4"/>
      <c r="RQW11" s="4"/>
      <c r="RQX11" s="4"/>
      <c r="RQY11" s="4"/>
      <c r="RQZ11" s="4"/>
      <c r="RRA11" s="4"/>
      <c r="RRB11" s="4"/>
      <c r="RRC11" s="4"/>
      <c r="RRD11" s="4"/>
      <c r="RRE11" s="4"/>
      <c r="RRF11" s="4"/>
      <c r="RRG11" s="4"/>
      <c r="RRH11" s="4"/>
      <c r="RRI11" s="4"/>
      <c r="RRJ11" s="4"/>
      <c r="RRK11" s="4"/>
      <c r="RRL11" s="4"/>
      <c r="RRM11" s="4"/>
      <c r="RRN11" s="4"/>
      <c r="RRO11" s="4"/>
      <c r="RRP11" s="4"/>
      <c r="RRQ11" s="4"/>
      <c r="RRR11" s="4"/>
      <c r="RRS11" s="4"/>
      <c r="RRT11" s="4"/>
      <c r="RRU11" s="4"/>
      <c r="RRV11" s="4"/>
      <c r="RRW11" s="4"/>
      <c r="RRX11" s="4"/>
      <c r="RRY11" s="4"/>
      <c r="RRZ11" s="4"/>
      <c r="RSA11" s="4"/>
      <c r="RSB11" s="4"/>
      <c r="RSC11" s="4"/>
      <c r="RSD11" s="4"/>
      <c r="RSE11" s="4"/>
      <c r="RSF11" s="4"/>
      <c r="RSG11" s="4"/>
      <c r="RSH11" s="4"/>
      <c r="RSI11" s="4"/>
      <c r="RSJ11" s="4"/>
      <c r="RSK11" s="4"/>
      <c r="RSL11" s="4"/>
      <c r="RSM11" s="4"/>
      <c r="RSN11" s="4"/>
      <c r="RSO11" s="4"/>
      <c r="RSP11" s="4"/>
      <c r="RSQ11" s="4"/>
      <c r="RSR11" s="4"/>
      <c r="RSS11" s="4"/>
      <c r="RST11" s="4"/>
      <c r="RSU11" s="4"/>
      <c r="RSV11" s="4"/>
      <c r="RSW11" s="4"/>
      <c r="RSX11" s="4"/>
      <c r="RSY11" s="4"/>
      <c r="RSZ11" s="4"/>
      <c r="RTA11" s="4"/>
      <c r="RTB11" s="4"/>
      <c r="RTC11" s="4"/>
      <c r="RTD11" s="4"/>
      <c r="RTE11" s="4"/>
      <c r="RTF11" s="4"/>
      <c r="RTG11" s="4"/>
      <c r="RTH11" s="4"/>
      <c r="RTI11" s="4"/>
      <c r="RTJ11" s="4"/>
      <c r="RTK11" s="4"/>
      <c r="RTL11" s="4"/>
      <c r="RTM11" s="4"/>
      <c r="RTN11" s="4"/>
      <c r="RTO11" s="4"/>
      <c r="RTP11" s="4"/>
      <c r="RTQ11" s="4"/>
      <c r="RTR11" s="4"/>
      <c r="RTS11" s="4"/>
      <c r="RTT11" s="4"/>
      <c r="RTU11" s="4"/>
      <c r="RTV11" s="4"/>
      <c r="RTW11" s="4"/>
      <c r="RTX11" s="4"/>
      <c r="RTY11" s="4"/>
      <c r="RTZ11" s="4"/>
      <c r="RUA11" s="4"/>
      <c r="RUB11" s="4"/>
      <c r="RUC11" s="4"/>
      <c r="RUD11" s="4"/>
      <c r="RUE11" s="4"/>
      <c r="RUF11" s="4"/>
      <c r="RUG11" s="4"/>
      <c r="RUH11" s="4"/>
      <c r="RUI11" s="4"/>
      <c r="RUJ11" s="4"/>
      <c r="RUK11" s="4"/>
      <c r="RUL11" s="4"/>
      <c r="RUM11" s="4"/>
      <c r="RUN11" s="4"/>
      <c r="RUO11" s="4"/>
      <c r="RUP11" s="4"/>
      <c r="RUQ11" s="4"/>
      <c r="RUR11" s="4"/>
      <c r="RUS11" s="4"/>
      <c r="RUT11" s="4"/>
      <c r="RUU11" s="4"/>
      <c r="RUV11" s="4"/>
      <c r="RUW11" s="4"/>
      <c r="RUX11" s="4"/>
      <c r="RUY11" s="4"/>
      <c r="RUZ11" s="4"/>
      <c r="RVA11" s="4"/>
      <c r="RVB11" s="4"/>
      <c r="RVC11" s="4"/>
      <c r="RVD11" s="4"/>
      <c r="RVE11" s="4"/>
      <c r="RVF11" s="4"/>
      <c r="RVG11" s="4"/>
      <c r="RVH11" s="4"/>
      <c r="RVI11" s="4"/>
      <c r="RVJ11" s="4"/>
      <c r="RVK11" s="4"/>
      <c r="RVL11" s="4"/>
      <c r="RVM11" s="4"/>
      <c r="RVN11" s="4"/>
      <c r="RVO11" s="4"/>
      <c r="RVP11" s="4"/>
      <c r="RVQ11" s="4"/>
      <c r="RVR11" s="4"/>
      <c r="RVS11" s="4"/>
      <c r="RVT11" s="4"/>
      <c r="RVU11" s="4"/>
      <c r="RVV11" s="4"/>
      <c r="RVW11" s="4"/>
      <c r="RVX11" s="4"/>
      <c r="RVY11" s="4"/>
      <c r="RVZ11" s="4"/>
      <c r="RWA11" s="4"/>
      <c r="RWB11" s="4"/>
      <c r="RWC11" s="4"/>
      <c r="RWD11" s="4"/>
      <c r="RWE11" s="4"/>
      <c r="RWF11" s="4"/>
      <c r="RWG11" s="4"/>
      <c r="RWH11" s="4"/>
      <c r="RWI11" s="4"/>
      <c r="RWJ11" s="4"/>
      <c r="RWK11" s="4"/>
      <c r="RWL11" s="4"/>
      <c r="RWM11" s="4"/>
      <c r="RWN11" s="4"/>
      <c r="RWO11" s="4"/>
      <c r="RWP11" s="4"/>
      <c r="RWQ11" s="4"/>
      <c r="RWR11" s="4"/>
      <c r="RWS11" s="4"/>
      <c r="RWT11" s="4"/>
      <c r="RWU11" s="4"/>
      <c r="RWV11" s="4"/>
      <c r="RWW11" s="4"/>
      <c r="RWX11" s="4"/>
      <c r="RWY11" s="4"/>
      <c r="RWZ11" s="4"/>
      <c r="RXA11" s="4"/>
      <c r="RXB11" s="4"/>
      <c r="RXC11" s="4"/>
      <c r="RXD11" s="4"/>
      <c r="RXE11" s="4"/>
      <c r="RXF11" s="4"/>
      <c r="RXG11" s="4"/>
      <c r="RXH11" s="4"/>
      <c r="RXI11" s="4"/>
      <c r="RXJ11" s="4"/>
      <c r="RXK11" s="4"/>
      <c r="RXL11" s="4"/>
      <c r="RXM11" s="4"/>
      <c r="RXN11" s="4"/>
      <c r="RXO11" s="4"/>
      <c r="RXP11" s="4"/>
      <c r="RXQ11" s="4"/>
      <c r="RXR11" s="4"/>
      <c r="RXS11" s="4"/>
      <c r="RXT11" s="4"/>
      <c r="RXU11" s="4"/>
      <c r="RXV11" s="4"/>
      <c r="RXW11" s="4"/>
      <c r="RXX11" s="4"/>
      <c r="RXY11" s="4"/>
      <c r="RXZ11" s="4"/>
      <c r="RYA11" s="4"/>
      <c r="RYB11" s="4"/>
      <c r="RYC11" s="4"/>
      <c r="RYD11" s="4"/>
      <c r="RYE11" s="4"/>
      <c r="RYF11" s="4"/>
      <c r="RYG11" s="4"/>
      <c r="RYH11" s="4"/>
      <c r="RYI11" s="4"/>
      <c r="RYJ11" s="4"/>
      <c r="RYK11" s="4"/>
      <c r="RYL11" s="4"/>
      <c r="RYM11" s="4"/>
      <c r="RYN11" s="4"/>
      <c r="RYO11" s="4"/>
      <c r="RYP11" s="4"/>
      <c r="RYQ11" s="4"/>
      <c r="RYR11" s="4"/>
      <c r="RYS11" s="4"/>
      <c r="RYT11" s="4"/>
      <c r="RYU11" s="4"/>
      <c r="RYV11" s="4"/>
      <c r="RYW11" s="4"/>
      <c r="RYX11" s="4"/>
      <c r="RYY11" s="4"/>
      <c r="RYZ11" s="4"/>
      <c r="RZA11" s="4"/>
      <c r="RZB11" s="4"/>
      <c r="RZC11" s="4"/>
      <c r="RZD11" s="4"/>
      <c r="RZE11" s="4"/>
      <c r="RZF11" s="4"/>
      <c r="RZG11" s="4"/>
      <c r="RZH11" s="4"/>
      <c r="RZI11" s="4"/>
      <c r="RZJ11" s="4"/>
      <c r="RZK11" s="4"/>
      <c r="RZL11" s="4"/>
      <c r="RZM11" s="4"/>
      <c r="RZN11" s="4"/>
      <c r="RZO11" s="4"/>
      <c r="RZP11" s="4"/>
      <c r="RZQ11" s="4"/>
      <c r="RZR11" s="4"/>
      <c r="RZS11" s="4"/>
      <c r="RZT11" s="4"/>
      <c r="RZU11" s="4"/>
      <c r="RZV11" s="4"/>
      <c r="RZW11" s="4"/>
      <c r="RZX11" s="4"/>
      <c r="RZY11" s="4"/>
      <c r="RZZ11" s="4"/>
      <c r="SAA11" s="4"/>
      <c r="SAB11" s="4"/>
      <c r="SAC11" s="4"/>
      <c r="SAD11" s="4"/>
      <c r="SAE11" s="4"/>
      <c r="SAF11" s="4"/>
      <c r="SAG11" s="4"/>
      <c r="SAH11" s="4"/>
      <c r="SAI11" s="4"/>
      <c r="SAJ11" s="4"/>
      <c r="SAK11" s="4"/>
      <c r="SAL11" s="4"/>
      <c r="SAM11" s="4"/>
      <c r="SAN11" s="4"/>
      <c r="SAO11" s="4"/>
      <c r="SAP11" s="4"/>
      <c r="SAQ11" s="4"/>
      <c r="SAR11" s="4"/>
      <c r="SAS11" s="4"/>
      <c r="SAT11" s="4"/>
      <c r="SAU11" s="4"/>
      <c r="SAV11" s="4"/>
      <c r="SAW11" s="4"/>
      <c r="SAX11" s="4"/>
      <c r="SAY11" s="4"/>
      <c r="SAZ11" s="4"/>
      <c r="SBA11" s="4"/>
      <c r="SBB11" s="4"/>
      <c r="SBC11" s="4"/>
      <c r="SBD11" s="4"/>
      <c r="SBE11" s="4"/>
      <c r="SBF11" s="4"/>
      <c r="SBG11" s="4"/>
      <c r="SBH11" s="4"/>
      <c r="SBI11" s="4"/>
      <c r="SBJ11" s="4"/>
      <c r="SBK11" s="4"/>
      <c r="SBL11" s="4"/>
      <c r="SBM11" s="4"/>
      <c r="SBN11" s="4"/>
      <c r="SBO11" s="4"/>
      <c r="SBP11" s="4"/>
      <c r="SBQ11" s="4"/>
      <c r="SBR11" s="4"/>
      <c r="SBS11" s="4"/>
      <c r="SBT11" s="4"/>
      <c r="SBU11" s="4"/>
      <c r="SBV11" s="4"/>
      <c r="SBW11" s="4"/>
      <c r="SBX11" s="4"/>
      <c r="SBY11" s="4"/>
      <c r="SBZ11" s="4"/>
      <c r="SCA11" s="4"/>
      <c r="SCB11" s="4"/>
      <c r="SCC11" s="4"/>
      <c r="SCD11" s="4"/>
      <c r="SCE11" s="4"/>
      <c r="SCF11" s="4"/>
      <c r="SCG11" s="4"/>
      <c r="SCH11" s="4"/>
      <c r="SCI11" s="4"/>
      <c r="SCJ11" s="4"/>
      <c r="SCK11" s="4"/>
      <c r="SCL11" s="4"/>
      <c r="SCM11" s="4"/>
      <c r="SCN11" s="4"/>
      <c r="SCO11" s="4"/>
      <c r="SCP11" s="4"/>
      <c r="SCQ11" s="4"/>
      <c r="SCR11" s="4"/>
      <c r="SCS11" s="4"/>
      <c r="SCT11" s="4"/>
      <c r="SCU11" s="4"/>
      <c r="SCV11" s="4"/>
      <c r="SCW11" s="4"/>
      <c r="SCX11" s="4"/>
      <c r="SCY11" s="4"/>
      <c r="SCZ11" s="4"/>
      <c r="SDA11" s="4"/>
      <c r="SDB11" s="4"/>
      <c r="SDC11" s="4"/>
      <c r="SDD11" s="4"/>
      <c r="SDE11" s="4"/>
      <c r="SDF11" s="4"/>
      <c r="SDG11" s="4"/>
      <c r="SDH11" s="4"/>
      <c r="SDI11" s="4"/>
      <c r="SDJ11" s="4"/>
      <c r="SDK11" s="4"/>
      <c r="SDL11" s="4"/>
      <c r="SDM11" s="4"/>
      <c r="SDN11" s="4"/>
      <c r="SDO11" s="4"/>
      <c r="SDP11" s="4"/>
      <c r="SDQ11" s="4"/>
      <c r="SDR11" s="4"/>
      <c r="SDS11" s="4"/>
      <c r="SDT11" s="4"/>
      <c r="SDU11" s="4"/>
      <c r="SDV11" s="4"/>
      <c r="SDW11" s="4"/>
      <c r="SDX11" s="4"/>
      <c r="SDY11" s="4"/>
      <c r="SDZ11" s="4"/>
      <c r="SEA11" s="4"/>
      <c r="SEB11" s="4"/>
      <c r="SEC11" s="4"/>
      <c r="SED11" s="4"/>
      <c r="SEE11" s="4"/>
      <c r="SEF11" s="4"/>
      <c r="SEG11" s="4"/>
      <c r="SEH11" s="4"/>
      <c r="SEI11" s="4"/>
      <c r="SEJ11" s="4"/>
      <c r="SEK11" s="4"/>
      <c r="SEL11" s="4"/>
      <c r="SEM11" s="4"/>
      <c r="SEN11" s="4"/>
      <c r="SEO11" s="4"/>
      <c r="SEP11" s="4"/>
      <c r="SEQ11" s="4"/>
      <c r="SER11" s="4"/>
      <c r="SES11" s="4"/>
      <c r="SET11" s="4"/>
      <c r="SEU11" s="4"/>
      <c r="SEV11" s="4"/>
      <c r="SEW11" s="4"/>
      <c r="SEX11" s="4"/>
      <c r="SEY11" s="4"/>
      <c r="SEZ11" s="4"/>
      <c r="SFA11" s="4"/>
      <c r="SFB11" s="4"/>
      <c r="SFC11" s="4"/>
      <c r="SFD11" s="4"/>
      <c r="SFE11" s="4"/>
      <c r="SFF11" s="4"/>
      <c r="SFG11" s="4"/>
      <c r="SFH11" s="4"/>
      <c r="SFI11" s="4"/>
      <c r="SFJ11" s="4"/>
      <c r="SFK11" s="4"/>
      <c r="SFL11" s="4"/>
      <c r="SFM11" s="4"/>
      <c r="SFN11" s="4"/>
      <c r="SFO11" s="4"/>
      <c r="SFP11" s="4"/>
      <c r="SFQ11" s="4"/>
      <c r="SFR11" s="4"/>
      <c r="SFS11" s="4"/>
      <c r="SFT11" s="4"/>
      <c r="SFU11" s="4"/>
      <c r="SFV11" s="4"/>
      <c r="SFW11" s="4"/>
      <c r="SFX11" s="4"/>
      <c r="SFY11" s="4"/>
      <c r="SFZ11" s="4"/>
      <c r="SGA11" s="4"/>
      <c r="SGB11" s="4"/>
      <c r="SGC11" s="4"/>
      <c r="SGD11" s="4"/>
      <c r="SGE11" s="4"/>
      <c r="SGF11" s="4"/>
      <c r="SGG11" s="4"/>
      <c r="SGH11" s="4"/>
      <c r="SGI11" s="4"/>
      <c r="SGJ11" s="4"/>
      <c r="SGK11" s="4"/>
      <c r="SGL11" s="4"/>
      <c r="SGM11" s="4"/>
      <c r="SGN11" s="4"/>
      <c r="SGO11" s="4"/>
      <c r="SGP11" s="4"/>
      <c r="SGQ11" s="4"/>
      <c r="SGR11" s="4"/>
      <c r="SGS11" s="4"/>
      <c r="SGT11" s="4"/>
      <c r="SGU11" s="4"/>
      <c r="SGV11" s="4"/>
      <c r="SGW11" s="4"/>
      <c r="SGX11" s="4"/>
      <c r="SGY11" s="4"/>
      <c r="SGZ11" s="4"/>
      <c r="SHA11" s="4"/>
      <c r="SHB11" s="4"/>
      <c r="SHC11" s="4"/>
      <c r="SHD11" s="4"/>
      <c r="SHE11" s="4"/>
      <c r="SHF11" s="4"/>
      <c r="SHG11" s="4"/>
      <c r="SHH11" s="4"/>
      <c r="SHI11" s="4"/>
      <c r="SHJ11" s="4"/>
      <c r="SHK11" s="4"/>
      <c r="SHL11" s="4"/>
      <c r="SHM11" s="4"/>
      <c r="SHN11" s="4"/>
      <c r="SHO11" s="4"/>
      <c r="SHP11" s="4"/>
      <c r="SHQ11" s="4"/>
      <c r="SHR11" s="4"/>
      <c r="SHS11" s="4"/>
      <c r="SHT11" s="4"/>
      <c r="SHU11" s="4"/>
      <c r="SHV11" s="4"/>
      <c r="SHW11" s="4"/>
      <c r="SHX11" s="4"/>
      <c r="SHY11" s="4"/>
      <c r="SHZ11" s="4"/>
      <c r="SIA11" s="4"/>
      <c r="SIB11" s="4"/>
      <c r="SIC11" s="4"/>
      <c r="SID11" s="4"/>
      <c r="SIE11" s="4"/>
      <c r="SIF11" s="4"/>
      <c r="SIG11" s="4"/>
      <c r="SIH11" s="4"/>
      <c r="SII11" s="4"/>
      <c r="SIJ11" s="4"/>
      <c r="SIK11" s="4"/>
      <c r="SIL11" s="4"/>
      <c r="SIM11" s="4"/>
      <c r="SIN11" s="4"/>
      <c r="SIO11" s="4"/>
      <c r="SIP11" s="4"/>
      <c r="SIQ11" s="4"/>
      <c r="SIR11" s="4"/>
      <c r="SIS11" s="4"/>
      <c r="SIT11" s="4"/>
      <c r="SIU11" s="4"/>
      <c r="SIV11" s="4"/>
      <c r="SIW11" s="4"/>
      <c r="SIX11" s="4"/>
      <c r="SIY11" s="4"/>
      <c r="SIZ11" s="4"/>
      <c r="SJA11" s="4"/>
      <c r="SJB11" s="4"/>
      <c r="SJC11" s="4"/>
      <c r="SJD11" s="4"/>
      <c r="SJE11" s="4"/>
      <c r="SJF11" s="4"/>
      <c r="SJG11" s="4"/>
      <c r="SJH11" s="4"/>
      <c r="SJI11" s="4"/>
      <c r="SJJ11" s="4"/>
      <c r="SJK11" s="4"/>
      <c r="SJL11" s="4"/>
      <c r="SJM11" s="4"/>
      <c r="SJN11" s="4"/>
      <c r="SJO11" s="4"/>
      <c r="SJP11" s="4"/>
      <c r="SJQ11" s="4"/>
      <c r="SJR11" s="4"/>
      <c r="SJS11" s="4"/>
      <c r="SJT11" s="4"/>
      <c r="SJU11" s="4"/>
      <c r="SJV11" s="4"/>
      <c r="SJW11" s="4"/>
      <c r="SJX11" s="4"/>
      <c r="SJY11" s="4"/>
      <c r="SJZ11" s="4"/>
      <c r="SKA11" s="4"/>
      <c r="SKB11" s="4"/>
      <c r="SKC11" s="4"/>
      <c r="SKD11" s="4"/>
      <c r="SKE11" s="4"/>
      <c r="SKF11" s="4"/>
      <c r="SKG11" s="4"/>
      <c r="SKH11" s="4"/>
      <c r="SKI11" s="4"/>
      <c r="SKJ11" s="4"/>
      <c r="SKK11" s="4"/>
      <c r="SKL11" s="4"/>
      <c r="SKM11" s="4"/>
      <c r="SKN11" s="4"/>
      <c r="SKO11" s="4"/>
      <c r="SKP11" s="4"/>
      <c r="SKQ11" s="4"/>
      <c r="SKR11" s="4"/>
      <c r="SKS11" s="4"/>
      <c r="SKT11" s="4"/>
      <c r="SKU11" s="4"/>
      <c r="SKV11" s="4"/>
      <c r="SKW11" s="4"/>
      <c r="SKX11" s="4"/>
      <c r="SKY11" s="4"/>
      <c r="SKZ11" s="4"/>
      <c r="SLA11" s="4"/>
      <c r="SLB11" s="4"/>
      <c r="SLC11" s="4"/>
      <c r="SLD11" s="4"/>
      <c r="SLE11" s="4"/>
      <c r="SLF11" s="4"/>
      <c r="SLG11" s="4"/>
      <c r="SLH11" s="4"/>
      <c r="SLI11" s="4"/>
      <c r="SLJ11" s="4"/>
      <c r="SLK11" s="4"/>
      <c r="SLL11" s="4"/>
      <c r="SLM11" s="4"/>
      <c r="SLN11" s="4"/>
      <c r="SLO11" s="4"/>
      <c r="SLP11" s="4"/>
      <c r="SLQ11" s="4"/>
      <c r="SLR11" s="4"/>
      <c r="SLS11" s="4"/>
      <c r="SLT11" s="4"/>
      <c r="SLU11" s="4"/>
      <c r="SLV11" s="4"/>
      <c r="SLW11" s="4"/>
      <c r="SLX11" s="4"/>
      <c r="SLY11" s="4"/>
      <c r="SLZ11" s="4"/>
      <c r="SMA11" s="4"/>
      <c r="SMB11" s="4"/>
      <c r="SMC11" s="4"/>
      <c r="SMD11" s="4"/>
      <c r="SME11" s="4"/>
      <c r="SMF11" s="4"/>
      <c r="SMG11" s="4"/>
      <c r="SMH11" s="4"/>
      <c r="SMI11" s="4"/>
      <c r="SMJ11" s="4"/>
      <c r="SMK11" s="4"/>
      <c r="SML11" s="4"/>
      <c r="SMM11" s="4"/>
      <c r="SMN11" s="4"/>
      <c r="SMO11" s="4"/>
      <c r="SMP11" s="4"/>
      <c r="SMQ11" s="4"/>
      <c r="SMR11" s="4"/>
      <c r="SMS11" s="4"/>
      <c r="SMT11" s="4"/>
      <c r="SMU11" s="4"/>
      <c r="SMV11" s="4"/>
      <c r="SMW11" s="4"/>
      <c r="SMX11" s="4"/>
      <c r="SMY11" s="4"/>
      <c r="SMZ11" s="4"/>
      <c r="SNA11" s="4"/>
      <c r="SNB11" s="4"/>
      <c r="SNC11" s="4"/>
      <c r="SND11" s="4"/>
      <c r="SNE11" s="4"/>
      <c r="SNF11" s="4"/>
      <c r="SNG11" s="4"/>
      <c r="SNH11" s="4"/>
      <c r="SNI11" s="4"/>
      <c r="SNJ11" s="4"/>
      <c r="SNK11" s="4"/>
      <c r="SNL11" s="4"/>
      <c r="SNM11" s="4"/>
      <c r="SNN11" s="4"/>
      <c r="SNO11" s="4"/>
      <c r="SNP11" s="4"/>
      <c r="SNQ11" s="4"/>
      <c r="SNR11" s="4"/>
      <c r="SNS11" s="4"/>
      <c r="SNT11" s="4"/>
      <c r="SNU11" s="4"/>
      <c r="SNV11" s="4"/>
      <c r="SNW11" s="4"/>
      <c r="SNX11" s="4"/>
      <c r="SNY11" s="4"/>
      <c r="SNZ11" s="4"/>
      <c r="SOA11" s="4"/>
      <c r="SOB11" s="4"/>
      <c r="SOC11" s="4"/>
      <c r="SOD11" s="4"/>
      <c r="SOE11" s="4"/>
      <c r="SOF11" s="4"/>
      <c r="SOG11" s="4"/>
      <c r="SOH11" s="4"/>
      <c r="SOI11" s="4"/>
      <c r="SOJ11" s="4"/>
      <c r="SOK11" s="4"/>
      <c r="SOL11" s="4"/>
      <c r="SOM11" s="4"/>
      <c r="SON11" s="4"/>
      <c r="SOO11" s="4"/>
      <c r="SOP11" s="4"/>
      <c r="SOQ11" s="4"/>
      <c r="SOR11" s="4"/>
      <c r="SOS11" s="4"/>
      <c r="SOT11" s="4"/>
      <c r="SOU11" s="4"/>
      <c r="SOV11" s="4"/>
      <c r="SOW11" s="4"/>
      <c r="SOX11" s="4"/>
      <c r="SOY11" s="4"/>
      <c r="SOZ11" s="4"/>
      <c r="SPA11" s="4"/>
      <c r="SPB11" s="4"/>
      <c r="SPC11" s="4"/>
      <c r="SPD11" s="4"/>
      <c r="SPE11" s="4"/>
      <c r="SPF11" s="4"/>
      <c r="SPG11" s="4"/>
      <c r="SPH11" s="4"/>
      <c r="SPI11" s="4"/>
      <c r="SPJ11" s="4"/>
      <c r="SPK11" s="4"/>
      <c r="SPL11" s="4"/>
      <c r="SPM11" s="4"/>
      <c r="SPN11" s="4"/>
      <c r="SPO11" s="4"/>
      <c r="SPP11" s="4"/>
      <c r="SPQ11" s="4"/>
      <c r="SPR11" s="4"/>
      <c r="SPS11" s="4"/>
      <c r="SPT11" s="4"/>
      <c r="SPU11" s="4"/>
      <c r="SPV11" s="4"/>
      <c r="SPW11" s="4"/>
      <c r="SPX11" s="4"/>
      <c r="SPY11" s="4"/>
      <c r="SPZ11" s="4"/>
      <c r="SQA11" s="4"/>
      <c r="SQB11" s="4"/>
      <c r="SQC11" s="4"/>
      <c r="SQD11" s="4"/>
      <c r="SQE11" s="4"/>
      <c r="SQF11" s="4"/>
      <c r="SQG11" s="4"/>
      <c r="SQH11" s="4"/>
      <c r="SQI11" s="4"/>
      <c r="SQJ11" s="4"/>
      <c r="SQK11" s="4"/>
      <c r="SQL11" s="4"/>
      <c r="SQM11" s="4"/>
      <c r="SQN11" s="4"/>
      <c r="SQO11" s="4"/>
      <c r="SQP11" s="4"/>
      <c r="SQQ11" s="4"/>
      <c r="SQR11" s="4"/>
      <c r="SQS11" s="4"/>
      <c r="SQT11" s="4"/>
      <c r="SQU11" s="4"/>
      <c r="SQV11" s="4"/>
      <c r="SQW11" s="4"/>
      <c r="SQX11" s="4"/>
      <c r="SQY11" s="4"/>
      <c r="SQZ11" s="4"/>
      <c r="SRA11" s="4"/>
      <c r="SRB11" s="4"/>
      <c r="SRC11" s="4"/>
      <c r="SRD11" s="4"/>
      <c r="SRE11" s="4"/>
      <c r="SRF11" s="4"/>
      <c r="SRG11" s="4"/>
      <c r="SRH11" s="4"/>
      <c r="SRI11" s="4"/>
      <c r="SRJ11" s="4"/>
      <c r="SRK11" s="4"/>
      <c r="SRL11" s="4"/>
      <c r="SRM11" s="4"/>
      <c r="SRN11" s="4"/>
      <c r="SRO11" s="4"/>
      <c r="SRP11" s="4"/>
      <c r="SRQ11" s="4"/>
      <c r="SRR11" s="4"/>
      <c r="SRS11" s="4"/>
      <c r="SRT11" s="4"/>
      <c r="SRU11" s="4"/>
      <c r="SRV11" s="4"/>
      <c r="SRW11" s="4"/>
      <c r="SRX11" s="4"/>
      <c r="SRY11" s="4"/>
      <c r="SRZ11" s="4"/>
      <c r="SSA11" s="4"/>
      <c r="SSB11" s="4"/>
      <c r="SSC11" s="4"/>
      <c r="SSD11" s="4"/>
      <c r="SSE11" s="4"/>
      <c r="SSF11" s="4"/>
      <c r="SSG11" s="4"/>
      <c r="SSH11" s="4"/>
      <c r="SSI11" s="4"/>
      <c r="SSJ11" s="4"/>
      <c r="SSK11" s="4"/>
      <c r="SSL11" s="4"/>
      <c r="SSM11" s="4"/>
      <c r="SSN11" s="4"/>
      <c r="SSO11" s="4"/>
      <c r="SSP11" s="4"/>
      <c r="SSQ11" s="4"/>
      <c r="SSR11" s="4"/>
      <c r="SSS11" s="4"/>
      <c r="SST11" s="4"/>
      <c r="SSU11" s="4"/>
      <c r="SSV11" s="4"/>
      <c r="SSW11" s="4"/>
      <c r="SSX11" s="4"/>
      <c r="SSY11" s="4"/>
      <c r="SSZ11" s="4"/>
      <c r="STA11" s="4"/>
      <c r="STB11" s="4"/>
      <c r="STC11" s="4"/>
      <c r="STD11" s="4"/>
      <c r="STE11" s="4"/>
      <c r="STF11" s="4"/>
      <c r="STG11" s="4"/>
      <c r="STH11" s="4"/>
      <c r="STI11" s="4"/>
      <c r="STJ11" s="4"/>
      <c r="STK11" s="4"/>
      <c r="STL11" s="4"/>
      <c r="STM11" s="4"/>
      <c r="STN11" s="4"/>
      <c r="STO11" s="4"/>
      <c r="STP11" s="4"/>
      <c r="STQ11" s="4"/>
      <c r="STR11" s="4"/>
      <c r="STS11" s="4"/>
      <c r="STT11" s="4"/>
      <c r="STU11" s="4"/>
      <c r="STV11" s="4"/>
      <c r="STW11" s="4"/>
      <c r="STX11" s="4"/>
      <c r="STY11" s="4"/>
      <c r="STZ11" s="4"/>
      <c r="SUA11" s="4"/>
      <c r="SUB11" s="4"/>
      <c r="SUC11" s="4"/>
      <c r="SUD11" s="4"/>
      <c r="SUE11" s="4"/>
      <c r="SUF11" s="4"/>
      <c r="SUG11" s="4"/>
      <c r="SUH11" s="4"/>
      <c r="SUI11" s="4"/>
      <c r="SUJ11" s="4"/>
      <c r="SUK11" s="4"/>
      <c r="SUL11" s="4"/>
      <c r="SUM11" s="4"/>
      <c r="SUN11" s="4"/>
      <c r="SUO11" s="4"/>
      <c r="SUP11" s="4"/>
      <c r="SUQ11" s="4"/>
      <c r="SUR11" s="4"/>
      <c r="SUS11" s="4"/>
      <c r="SUT11" s="4"/>
      <c r="SUU11" s="4"/>
      <c r="SUV11" s="4"/>
      <c r="SUW11" s="4"/>
      <c r="SUX11" s="4"/>
      <c r="SUY11" s="4"/>
      <c r="SUZ11" s="4"/>
      <c r="SVA11" s="4"/>
      <c r="SVB11" s="4"/>
      <c r="SVC11" s="4"/>
      <c r="SVD11" s="4"/>
      <c r="SVE11" s="4"/>
      <c r="SVF11" s="4"/>
      <c r="SVG11" s="4"/>
      <c r="SVH11" s="4"/>
      <c r="SVI11" s="4"/>
      <c r="SVJ11" s="4"/>
      <c r="SVK11" s="4"/>
      <c r="SVL11" s="4"/>
      <c r="SVM11" s="4"/>
      <c r="SVN11" s="4"/>
      <c r="SVO11" s="4"/>
      <c r="SVP11" s="4"/>
      <c r="SVQ11" s="4"/>
      <c r="SVR11" s="4"/>
      <c r="SVS11" s="4"/>
      <c r="SVT11" s="4"/>
      <c r="SVU11" s="4"/>
      <c r="SVV11" s="4"/>
      <c r="SVW11" s="4"/>
      <c r="SVX11" s="4"/>
      <c r="SVY11" s="4"/>
      <c r="SVZ11" s="4"/>
      <c r="SWA11" s="4"/>
      <c r="SWB11" s="4"/>
      <c r="SWC11" s="4"/>
      <c r="SWD11" s="4"/>
      <c r="SWE11" s="4"/>
      <c r="SWF11" s="4"/>
      <c r="SWG11" s="4"/>
      <c r="SWH11" s="4"/>
      <c r="SWI11" s="4"/>
      <c r="SWJ11" s="4"/>
      <c r="SWK11" s="4"/>
      <c r="SWL11" s="4"/>
      <c r="SWM11" s="4"/>
      <c r="SWN11" s="4"/>
      <c r="SWO11" s="4"/>
      <c r="SWP11" s="4"/>
      <c r="SWQ11" s="4"/>
      <c r="SWR11" s="4"/>
      <c r="SWS11" s="4"/>
      <c r="SWT11" s="4"/>
      <c r="SWU11" s="4"/>
      <c r="SWV11" s="4"/>
      <c r="SWW11" s="4"/>
      <c r="SWX11" s="4"/>
      <c r="SWY11" s="4"/>
      <c r="SWZ11" s="4"/>
      <c r="SXA11" s="4"/>
      <c r="SXB11" s="4"/>
      <c r="SXC11" s="4"/>
      <c r="SXD11" s="4"/>
      <c r="SXE11" s="4"/>
      <c r="SXF11" s="4"/>
      <c r="SXG11" s="4"/>
      <c r="SXH11" s="4"/>
      <c r="SXI11" s="4"/>
      <c r="SXJ11" s="4"/>
      <c r="SXK11" s="4"/>
      <c r="SXL11" s="4"/>
      <c r="SXM11" s="4"/>
      <c r="SXN11" s="4"/>
      <c r="SXO11" s="4"/>
      <c r="SXP11" s="4"/>
      <c r="SXQ11" s="4"/>
      <c r="SXR11" s="4"/>
      <c r="SXS11" s="4"/>
      <c r="SXT11" s="4"/>
      <c r="SXU11" s="4"/>
      <c r="SXV11" s="4"/>
      <c r="SXW11" s="4"/>
      <c r="SXX11" s="4"/>
      <c r="SXY11" s="4"/>
      <c r="SXZ11" s="4"/>
      <c r="SYA11" s="4"/>
      <c r="SYB11" s="4"/>
      <c r="SYC11" s="4"/>
      <c r="SYD11" s="4"/>
      <c r="SYE11" s="4"/>
      <c r="SYF11" s="4"/>
      <c r="SYG11" s="4"/>
      <c r="SYH11" s="4"/>
      <c r="SYI11" s="4"/>
      <c r="SYJ11" s="4"/>
      <c r="SYK11" s="4"/>
      <c r="SYL11" s="4"/>
      <c r="SYM11" s="4"/>
      <c r="SYN11" s="4"/>
      <c r="SYO11" s="4"/>
      <c r="SYP11" s="4"/>
      <c r="SYQ11" s="4"/>
      <c r="SYR11" s="4"/>
      <c r="SYS11" s="4"/>
      <c r="SYT11" s="4"/>
      <c r="SYU11" s="4"/>
      <c r="SYV11" s="4"/>
      <c r="SYW11" s="4"/>
      <c r="SYX11" s="4"/>
      <c r="SYY11" s="4"/>
      <c r="SYZ11" s="4"/>
      <c r="SZA11" s="4"/>
      <c r="SZB11" s="4"/>
      <c r="SZC11" s="4"/>
      <c r="SZD11" s="4"/>
      <c r="SZE11" s="4"/>
      <c r="SZF11" s="4"/>
      <c r="SZG11" s="4"/>
      <c r="SZH11" s="4"/>
      <c r="SZI11" s="4"/>
      <c r="SZJ11" s="4"/>
      <c r="SZK11" s="4"/>
      <c r="SZL11" s="4"/>
      <c r="SZM11" s="4"/>
      <c r="SZN11" s="4"/>
      <c r="SZO11" s="4"/>
      <c r="SZP11" s="4"/>
      <c r="SZQ11" s="4"/>
      <c r="SZR11" s="4"/>
      <c r="SZS11" s="4"/>
      <c r="SZT11" s="4"/>
      <c r="SZU11" s="4"/>
      <c r="SZV11" s="4"/>
      <c r="SZW11" s="4"/>
      <c r="SZX11" s="4"/>
      <c r="SZY11" s="4"/>
      <c r="SZZ11" s="4"/>
      <c r="TAA11" s="4"/>
      <c r="TAB11" s="4"/>
      <c r="TAC11" s="4"/>
      <c r="TAD11" s="4"/>
      <c r="TAE11" s="4"/>
      <c r="TAF11" s="4"/>
      <c r="TAG11" s="4"/>
      <c r="TAH11" s="4"/>
      <c r="TAI11" s="4"/>
      <c r="TAJ11" s="4"/>
      <c r="TAK11" s="4"/>
      <c r="TAL11" s="4"/>
      <c r="TAM11" s="4"/>
      <c r="TAN11" s="4"/>
      <c r="TAO11" s="4"/>
      <c r="TAP11" s="4"/>
      <c r="TAQ11" s="4"/>
      <c r="TAR11" s="4"/>
      <c r="TAS11" s="4"/>
      <c r="TAT11" s="4"/>
      <c r="TAU11" s="4"/>
      <c r="TAV11" s="4"/>
      <c r="TAW11" s="4"/>
      <c r="TAX11" s="4"/>
      <c r="TAY11" s="4"/>
      <c r="TAZ11" s="4"/>
      <c r="TBA11" s="4"/>
      <c r="TBB11" s="4"/>
      <c r="TBC11" s="4"/>
      <c r="TBD11" s="4"/>
      <c r="TBE11" s="4"/>
      <c r="TBF11" s="4"/>
      <c r="TBG11" s="4"/>
      <c r="TBH11" s="4"/>
      <c r="TBI11" s="4"/>
      <c r="TBJ11" s="4"/>
      <c r="TBK11" s="4"/>
      <c r="TBL11" s="4"/>
      <c r="TBM11" s="4"/>
      <c r="TBN11" s="4"/>
      <c r="TBO11" s="4"/>
      <c r="TBP11" s="4"/>
      <c r="TBQ11" s="4"/>
      <c r="TBR11" s="4"/>
      <c r="TBS11" s="4"/>
      <c r="TBT11" s="4"/>
      <c r="TBU11" s="4"/>
      <c r="TBV11" s="4"/>
      <c r="TBW11" s="4"/>
      <c r="TBX11" s="4"/>
      <c r="TBY11" s="4"/>
      <c r="TBZ11" s="4"/>
      <c r="TCA11" s="4"/>
      <c r="TCB11" s="4"/>
      <c r="TCC11" s="4"/>
      <c r="TCD11" s="4"/>
      <c r="TCE11" s="4"/>
      <c r="TCF11" s="4"/>
      <c r="TCG11" s="4"/>
      <c r="TCH11" s="4"/>
      <c r="TCI11" s="4"/>
      <c r="TCJ11" s="4"/>
      <c r="TCK11" s="4"/>
      <c r="TCL11" s="4"/>
      <c r="TCM11" s="4"/>
      <c r="TCN11" s="4"/>
      <c r="TCO11" s="4"/>
      <c r="TCP11" s="4"/>
      <c r="TCQ11" s="4"/>
      <c r="TCR11" s="4"/>
      <c r="TCS11" s="4"/>
      <c r="TCT11" s="4"/>
      <c r="TCU11" s="4"/>
      <c r="TCV11" s="4"/>
      <c r="TCW11" s="4"/>
      <c r="TCX11" s="4"/>
      <c r="TCY11" s="4"/>
      <c r="TCZ11" s="4"/>
      <c r="TDA11" s="4"/>
      <c r="TDB11" s="4"/>
      <c r="TDC11" s="4"/>
      <c r="TDD11" s="4"/>
      <c r="TDE11" s="4"/>
      <c r="TDF11" s="4"/>
      <c r="TDG11" s="4"/>
      <c r="TDH11" s="4"/>
      <c r="TDI11" s="4"/>
      <c r="TDJ11" s="4"/>
      <c r="TDK11" s="4"/>
      <c r="TDL11" s="4"/>
      <c r="TDM11" s="4"/>
      <c r="TDN11" s="4"/>
      <c r="TDO11" s="4"/>
      <c r="TDP11" s="4"/>
      <c r="TDQ11" s="4"/>
      <c r="TDR11" s="4"/>
      <c r="TDS11" s="4"/>
      <c r="TDT11" s="4"/>
      <c r="TDU11" s="4"/>
      <c r="TDV11" s="4"/>
      <c r="TDW11" s="4"/>
      <c r="TDX11" s="4"/>
      <c r="TDY11" s="4"/>
      <c r="TDZ11" s="4"/>
      <c r="TEA11" s="4"/>
      <c r="TEB11" s="4"/>
      <c r="TEC11" s="4"/>
      <c r="TED11" s="4"/>
      <c r="TEE11" s="4"/>
      <c r="TEF11" s="4"/>
      <c r="TEG11" s="4"/>
      <c r="TEH11" s="4"/>
      <c r="TEI11" s="4"/>
      <c r="TEJ11" s="4"/>
      <c r="TEK11" s="4"/>
      <c r="TEL11" s="4"/>
      <c r="TEM11" s="4"/>
      <c r="TEN11" s="4"/>
      <c r="TEO11" s="4"/>
      <c r="TEP11" s="4"/>
      <c r="TEQ11" s="4"/>
      <c r="TER11" s="4"/>
      <c r="TES11" s="4"/>
      <c r="TET11" s="4"/>
      <c r="TEU11" s="4"/>
      <c r="TEV11" s="4"/>
      <c r="TEW11" s="4"/>
      <c r="TEX11" s="4"/>
      <c r="TEY11" s="4"/>
      <c r="TEZ11" s="4"/>
      <c r="TFA11" s="4"/>
      <c r="TFB11" s="4"/>
      <c r="TFC11" s="4"/>
      <c r="TFD11" s="4"/>
      <c r="TFE11" s="4"/>
      <c r="TFF11" s="4"/>
      <c r="TFG11" s="4"/>
      <c r="TFH11" s="4"/>
      <c r="TFI11" s="4"/>
      <c r="TFJ11" s="4"/>
      <c r="TFK11" s="4"/>
      <c r="TFL11" s="4"/>
      <c r="TFM11" s="4"/>
      <c r="TFN11" s="4"/>
      <c r="TFO11" s="4"/>
      <c r="TFP11" s="4"/>
      <c r="TFQ11" s="4"/>
      <c r="TFR11" s="4"/>
      <c r="TFS11" s="4"/>
      <c r="TFT11" s="4"/>
      <c r="TFU11" s="4"/>
      <c r="TFV11" s="4"/>
      <c r="TFW11" s="4"/>
      <c r="TFX11" s="4"/>
      <c r="TFY11" s="4"/>
      <c r="TFZ11" s="4"/>
      <c r="TGA11" s="4"/>
      <c r="TGB11" s="4"/>
      <c r="TGC11" s="4"/>
      <c r="TGD11" s="4"/>
      <c r="TGE11" s="4"/>
      <c r="TGF11" s="4"/>
      <c r="TGG11" s="4"/>
      <c r="TGH11" s="4"/>
      <c r="TGI11" s="4"/>
      <c r="TGJ11" s="4"/>
      <c r="TGK11" s="4"/>
      <c r="TGL11" s="4"/>
      <c r="TGM11" s="4"/>
      <c r="TGN11" s="4"/>
      <c r="TGO11" s="4"/>
      <c r="TGP11" s="4"/>
      <c r="TGQ11" s="4"/>
      <c r="TGR11" s="4"/>
      <c r="TGS11" s="4"/>
      <c r="TGT11" s="4"/>
      <c r="TGU11" s="4"/>
      <c r="TGV11" s="4"/>
      <c r="TGW11" s="4"/>
      <c r="TGX11" s="4"/>
      <c r="TGY11" s="4"/>
      <c r="TGZ11" s="4"/>
      <c r="THA11" s="4"/>
      <c r="THB11" s="4"/>
      <c r="THC11" s="4"/>
      <c r="THD11" s="4"/>
      <c r="THE11" s="4"/>
      <c r="THF11" s="4"/>
      <c r="THG11" s="4"/>
      <c r="THH11" s="4"/>
      <c r="THI11" s="4"/>
      <c r="THJ11" s="4"/>
      <c r="THK11" s="4"/>
      <c r="THL11" s="4"/>
      <c r="THM11" s="4"/>
      <c r="THN11" s="4"/>
      <c r="THO11" s="4"/>
      <c r="THP11" s="4"/>
      <c r="THQ11" s="4"/>
      <c r="THR11" s="4"/>
      <c r="THS11" s="4"/>
      <c r="THT11" s="4"/>
      <c r="THU11" s="4"/>
      <c r="THV11" s="4"/>
      <c r="THW11" s="4"/>
      <c r="THX11" s="4"/>
      <c r="THY11" s="4"/>
      <c r="THZ11" s="4"/>
      <c r="TIA11" s="4"/>
      <c r="TIB11" s="4"/>
      <c r="TIC11" s="4"/>
      <c r="TID11" s="4"/>
      <c r="TIE11" s="4"/>
      <c r="TIF11" s="4"/>
      <c r="TIG11" s="4"/>
      <c r="TIH11" s="4"/>
      <c r="TII11" s="4"/>
      <c r="TIJ11" s="4"/>
      <c r="TIK11" s="4"/>
      <c r="TIL11" s="4"/>
      <c r="TIM11" s="4"/>
      <c r="TIN11" s="4"/>
      <c r="TIO11" s="4"/>
      <c r="TIP11" s="4"/>
      <c r="TIQ11" s="4"/>
      <c r="TIR11" s="4"/>
      <c r="TIS11" s="4"/>
      <c r="TIT11" s="4"/>
      <c r="TIU11" s="4"/>
      <c r="TIV11" s="4"/>
      <c r="TIW11" s="4"/>
      <c r="TIX11" s="4"/>
      <c r="TIY11" s="4"/>
      <c r="TIZ11" s="4"/>
      <c r="TJA11" s="4"/>
      <c r="TJB11" s="4"/>
      <c r="TJC11" s="4"/>
      <c r="TJD11" s="4"/>
      <c r="TJE11" s="4"/>
      <c r="TJF11" s="4"/>
      <c r="TJG11" s="4"/>
      <c r="TJH11" s="4"/>
      <c r="TJI11" s="4"/>
      <c r="TJJ11" s="4"/>
      <c r="TJK11" s="4"/>
      <c r="TJL11" s="4"/>
      <c r="TJM11" s="4"/>
      <c r="TJN11" s="4"/>
      <c r="TJO11" s="4"/>
      <c r="TJP11" s="4"/>
      <c r="TJQ11" s="4"/>
      <c r="TJR11" s="4"/>
      <c r="TJS11" s="4"/>
      <c r="TJT11" s="4"/>
      <c r="TJU11" s="4"/>
      <c r="TJV11" s="4"/>
      <c r="TJW11" s="4"/>
      <c r="TJX11" s="4"/>
      <c r="TJY11" s="4"/>
      <c r="TJZ11" s="4"/>
      <c r="TKA11" s="4"/>
      <c r="TKB11" s="4"/>
      <c r="TKC11" s="4"/>
      <c r="TKD11" s="4"/>
      <c r="TKE11" s="4"/>
      <c r="TKF11" s="4"/>
      <c r="TKG11" s="4"/>
      <c r="TKH11" s="4"/>
      <c r="TKI11" s="4"/>
      <c r="TKJ11" s="4"/>
      <c r="TKK11" s="4"/>
      <c r="TKL11" s="4"/>
      <c r="TKM11" s="4"/>
      <c r="TKN11" s="4"/>
      <c r="TKO11" s="4"/>
      <c r="TKP11" s="4"/>
      <c r="TKQ11" s="4"/>
      <c r="TKR11" s="4"/>
      <c r="TKS11" s="4"/>
      <c r="TKT11" s="4"/>
      <c r="TKU11" s="4"/>
      <c r="TKV11" s="4"/>
      <c r="TKW11" s="4"/>
      <c r="TKX11" s="4"/>
      <c r="TKY11" s="4"/>
      <c r="TKZ11" s="4"/>
      <c r="TLA11" s="4"/>
      <c r="TLB11" s="4"/>
      <c r="TLC11" s="4"/>
      <c r="TLD11" s="4"/>
      <c r="TLE11" s="4"/>
      <c r="TLF11" s="4"/>
      <c r="TLG11" s="4"/>
      <c r="TLH11" s="4"/>
      <c r="TLI11" s="4"/>
      <c r="TLJ11" s="4"/>
      <c r="TLK11" s="4"/>
      <c r="TLL11" s="4"/>
      <c r="TLM11" s="4"/>
      <c r="TLN11" s="4"/>
      <c r="TLO11" s="4"/>
      <c r="TLP11" s="4"/>
      <c r="TLQ11" s="4"/>
      <c r="TLR11" s="4"/>
      <c r="TLS11" s="4"/>
      <c r="TLT11" s="4"/>
      <c r="TLU11" s="4"/>
      <c r="TLV11" s="4"/>
      <c r="TLW11" s="4"/>
      <c r="TLX11" s="4"/>
      <c r="TLY11" s="4"/>
      <c r="TLZ11" s="4"/>
      <c r="TMA11" s="4"/>
      <c r="TMB11" s="4"/>
      <c r="TMC11" s="4"/>
      <c r="TMD11" s="4"/>
      <c r="TME11" s="4"/>
      <c r="TMF11" s="4"/>
      <c r="TMG11" s="4"/>
      <c r="TMH11" s="4"/>
      <c r="TMI11" s="4"/>
      <c r="TMJ11" s="4"/>
      <c r="TMK11" s="4"/>
      <c r="TML11" s="4"/>
      <c r="TMM11" s="4"/>
      <c r="TMN11" s="4"/>
      <c r="TMO11" s="4"/>
      <c r="TMP11" s="4"/>
      <c r="TMQ11" s="4"/>
      <c r="TMR11" s="4"/>
      <c r="TMS11" s="4"/>
      <c r="TMT11" s="4"/>
      <c r="TMU11" s="4"/>
      <c r="TMV11" s="4"/>
      <c r="TMW11" s="4"/>
      <c r="TMX11" s="4"/>
      <c r="TMY11" s="4"/>
      <c r="TMZ11" s="4"/>
      <c r="TNA11" s="4"/>
      <c r="TNB11" s="4"/>
      <c r="TNC11" s="4"/>
      <c r="TND11" s="4"/>
      <c r="TNE11" s="4"/>
      <c r="TNF11" s="4"/>
      <c r="TNG11" s="4"/>
      <c r="TNH11" s="4"/>
      <c r="TNI11" s="4"/>
      <c r="TNJ11" s="4"/>
      <c r="TNK11" s="4"/>
      <c r="TNL11" s="4"/>
      <c r="TNM11" s="4"/>
      <c r="TNN11" s="4"/>
      <c r="TNO11" s="4"/>
      <c r="TNP11" s="4"/>
      <c r="TNQ11" s="4"/>
      <c r="TNR11" s="4"/>
      <c r="TNS11" s="4"/>
      <c r="TNT11" s="4"/>
      <c r="TNU11" s="4"/>
      <c r="TNV11" s="4"/>
      <c r="TNW11" s="4"/>
      <c r="TNX11" s="4"/>
      <c r="TNY11" s="4"/>
      <c r="TNZ11" s="4"/>
      <c r="TOA11" s="4"/>
      <c r="TOB11" s="4"/>
      <c r="TOC11" s="4"/>
      <c r="TOD11" s="4"/>
      <c r="TOE11" s="4"/>
      <c r="TOF11" s="4"/>
      <c r="TOG11" s="4"/>
      <c r="TOH11" s="4"/>
      <c r="TOI11" s="4"/>
      <c r="TOJ11" s="4"/>
      <c r="TOK11" s="4"/>
      <c r="TOL11" s="4"/>
      <c r="TOM11" s="4"/>
      <c r="TON11" s="4"/>
      <c r="TOO11" s="4"/>
      <c r="TOP11" s="4"/>
      <c r="TOQ11" s="4"/>
      <c r="TOR11" s="4"/>
      <c r="TOS11" s="4"/>
      <c r="TOT11" s="4"/>
      <c r="TOU11" s="4"/>
      <c r="TOV11" s="4"/>
      <c r="TOW11" s="4"/>
      <c r="TOX11" s="4"/>
      <c r="TOY11" s="4"/>
      <c r="TOZ11" s="4"/>
      <c r="TPA11" s="4"/>
      <c r="TPB11" s="4"/>
      <c r="TPC11" s="4"/>
      <c r="TPD11" s="4"/>
      <c r="TPE11" s="4"/>
      <c r="TPF11" s="4"/>
      <c r="TPG11" s="4"/>
      <c r="TPH11" s="4"/>
      <c r="TPI11" s="4"/>
      <c r="TPJ11" s="4"/>
      <c r="TPK11" s="4"/>
      <c r="TPL11" s="4"/>
      <c r="TPM11" s="4"/>
      <c r="TPN11" s="4"/>
      <c r="TPO11" s="4"/>
      <c r="TPP11" s="4"/>
      <c r="TPQ11" s="4"/>
      <c r="TPR11" s="4"/>
      <c r="TPS11" s="4"/>
      <c r="TPT11" s="4"/>
      <c r="TPU11" s="4"/>
      <c r="TPV11" s="4"/>
      <c r="TPW11" s="4"/>
      <c r="TPX11" s="4"/>
      <c r="TPY11" s="4"/>
      <c r="TPZ11" s="4"/>
      <c r="TQA11" s="4"/>
      <c r="TQB11" s="4"/>
      <c r="TQC11" s="4"/>
      <c r="TQD11" s="4"/>
      <c r="TQE11" s="4"/>
      <c r="TQF11" s="4"/>
      <c r="TQG11" s="4"/>
      <c r="TQH11" s="4"/>
      <c r="TQI11" s="4"/>
      <c r="TQJ11" s="4"/>
      <c r="TQK11" s="4"/>
      <c r="TQL11" s="4"/>
      <c r="TQM11" s="4"/>
      <c r="TQN11" s="4"/>
      <c r="TQO11" s="4"/>
      <c r="TQP11" s="4"/>
      <c r="TQQ11" s="4"/>
      <c r="TQR11" s="4"/>
      <c r="TQS11" s="4"/>
      <c r="TQT11" s="4"/>
      <c r="TQU11" s="4"/>
      <c r="TQV11" s="4"/>
      <c r="TQW11" s="4"/>
      <c r="TQX11" s="4"/>
      <c r="TQY11" s="4"/>
      <c r="TQZ11" s="4"/>
      <c r="TRA11" s="4"/>
      <c r="TRB11" s="4"/>
      <c r="TRC11" s="4"/>
      <c r="TRD11" s="4"/>
      <c r="TRE11" s="4"/>
      <c r="TRF11" s="4"/>
      <c r="TRG11" s="4"/>
      <c r="TRH11" s="4"/>
      <c r="TRI11" s="4"/>
      <c r="TRJ11" s="4"/>
      <c r="TRK11" s="4"/>
      <c r="TRL11" s="4"/>
      <c r="TRM11" s="4"/>
      <c r="TRN11" s="4"/>
      <c r="TRO11" s="4"/>
      <c r="TRP11" s="4"/>
      <c r="TRQ11" s="4"/>
      <c r="TRR11" s="4"/>
      <c r="TRS11" s="4"/>
      <c r="TRT11" s="4"/>
      <c r="TRU11" s="4"/>
      <c r="TRV11" s="4"/>
      <c r="TRW11" s="4"/>
      <c r="TRX11" s="4"/>
      <c r="TRY11" s="4"/>
      <c r="TRZ11" s="4"/>
      <c r="TSA11" s="4"/>
      <c r="TSB11" s="4"/>
      <c r="TSC11" s="4"/>
      <c r="TSD11" s="4"/>
      <c r="TSE11" s="4"/>
      <c r="TSF11" s="4"/>
      <c r="TSG11" s="4"/>
      <c r="TSH11" s="4"/>
      <c r="TSI11" s="4"/>
      <c r="TSJ11" s="4"/>
      <c r="TSK11" s="4"/>
      <c r="TSL11" s="4"/>
      <c r="TSM11" s="4"/>
      <c r="TSN11" s="4"/>
      <c r="TSO11" s="4"/>
      <c r="TSP11" s="4"/>
      <c r="TSQ11" s="4"/>
      <c r="TSR11" s="4"/>
      <c r="TSS11" s="4"/>
      <c r="TST11" s="4"/>
      <c r="TSU11" s="4"/>
      <c r="TSV11" s="4"/>
      <c r="TSW11" s="4"/>
      <c r="TSX11" s="4"/>
      <c r="TSY11" s="4"/>
      <c r="TSZ11" s="4"/>
      <c r="TTA11" s="4"/>
      <c r="TTB11" s="4"/>
      <c r="TTC11" s="4"/>
      <c r="TTD11" s="4"/>
      <c r="TTE11" s="4"/>
      <c r="TTF11" s="4"/>
      <c r="TTG11" s="4"/>
      <c r="TTH11" s="4"/>
      <c r="TTI11" s="4"/>
      <c r="TTJ11" s="4"/>
      <c r="TTK11" s="4"/>
      <c r="TTL11" s="4"/>
      <c r="TTM11" s="4"/>
      <c r="TTN11" s="4"/>
      <c r="TTO11" s="4"/>
      <c r="TTP11" s="4"/>
      <c r="TTQ11" s="4"/>
      <c r="TTR11" s="4"/>
      <c r="TTS11" s="4"/>
      <c r="TTT11" s="4"/>
      <c r="TTU11" s="4"/>
      <c r="TTV11" s="4"/>
      <c r="TTW11" s="4"/>
      <c r="TTX11" s="4"/>
      <c r="TTY11" s="4"/>
      <c r="TTZ11" s="4"/>
      <c r="TUA11" s="4"/>
      <c r="TUB11" s="4"/>
      <c r="TUC11" s="4"/>
      <c r="TUD11" s="4"/>
      <c r="TUE11" s="4"/>
      <c r="TUF11" s="4"/>
      <c r="TUG11" s="4"/>
      <c r="TUH11" s="4"/>
      <c r="TUI11" s="4"/>
      <c r="TUJ11" s="4"/>
      <c r="TUK11" s="4"/>
      <c r="TUL11" s="4"/>
      <c r="TUM11" s="4"/>
      <c r="TUN11" s="4"/>
      <c r="TUO11" s="4"/>
      <c r="TUP11" s="4"/>
      <c r="TUQ11" s="4"/>
      <c r="TUR11" s="4"/>
      <c r="TUS11" s="4"/>
      <c r="TUT11" s="4"/>
      <c r="TUU11" s="4"/>
      <c r="TUV11" s="4"/>
      <c r="TUW11" s="4"/>
      <c r="TUX11" s="4"/>
      <c r="TUY11" s="4"/>
      <c r="TUZ11" s="4"/>
      <c r="TVA11" s="4"/>
      <c r="TVB11" s="4"/>
      <c r="TVC11" s="4"/>
      <c r="TVD11" s="4"/>
      <c r="TVE11" s="4"/>
      <c r="TVF11" s="4"/>
      <c r="TVG11" s="4"/>
      <c r="TVH11" s="4"/>
      <c r="TVI11" s="4"/>
      <c r="TVJ11" s="4"/>
      <c r="TVK11" s="4"/>
      <c r="TVL11" s="4"/>
      <c r="TVM11" s="4"/>
      <c r="TVN11" s="4"/>
      <c r="TVO11" s="4"/>
      <c r="TVP11" s="4"/>
      <c r="TVQ11" s="4"/>
      <c r="TVR11" s="4"/>
      <c r="TVS11" s="4"/>
      <c r="TVT11" s="4"/>
      <c r="TVU11" s="4"/>
      <c r="TVV11" s="4"/>
      <c r="TVW11" s="4"/>
      <c r="TVX11" s="4"/>
      <c r="TVY11" s="4"/>
      <c r="TVZ11" s="4"/>
      <c r="TWA11" s="4"/>
      <c r="TWB11" s="4"/>
      <c r="TWC11" s="4"/>
      <c r="TWD11" s="4"/>
      <c r="TWE11" s="4"/>
      <c r="TWF11" s="4"/>
      <c r="TWG11" s="4"/>
      <c r="TWH11" s="4"/>
      <c r="TWI11" s="4"/>
      <c r="TWJ11" s="4"/>
      <c r="TWK11" s="4"/>
      <c r="TWL11" s="4"/>
      <c r="TWM11" s="4"/>
      <c r="TWN11" s="4"/>
      <c r="TWO11" s="4"/>
      <c r="TWP11" s="4"/>
      <c r="TWQ11" s="4"/>
      <c r="TWR11" s="4"/>
      <c r="TWS11" s="4"/>
      <c r="TWT11" s="4"/>
      <c r="TWU11" s="4"/>
      <c r="TWV11" s="4"/>
      <c r="TWW11" s="4"/>
      <c r="TWX11" s="4"/>
      <c r="TWY11" s="4"/>
      <c r="TWZ11" s="4"/>
      <c r="TXA11" s="4"/>
      <c r="TXB11" s="4"/>
      <c r="TXC11" s="4"/>
      <c r="TXD11" s="4"/>
      <c r="TXE11" s="4"/>
      <c r="TXF11" s="4"/>
      <c r="TXG11" s="4"/>
      <c r="TXH11" s="4"/>
      <c r="TXI11" s="4"/>
      <c r="TXJ11" s="4"/>
      <c r="TXK11" s="4"/>
      <c r="TXL11" s="4"/>
      <c r="TXM11" s="4"/>
      <c r="TXN11" s="4"/>
      <c r="TXO11" s="4"/>
      <c r="TXP11" s="4"/>
      <c r="TXQ11" s="4"/>
      <c r="TXR11" s="4"/>
      <c r="TXS11" s="4"/>
      <c r="TXT11" s="4"/>
      <c r="TXU11" s="4"/>
      <c r="TXV11" s="4"/>
      <c r="TXW11" s="4"/>
      <c r="TXX11" s="4"/>
      <c r="TXY11" s="4"/>
      <c r="TXZ11" s="4"/>
      <c r="TYA11" s="4"/>
      <c r="TYB11" s="4"/>
      <c r="TYC11" s="4"/>
      <c r="TYD11" s="4"/>
      <c r="TYE11" s="4"/>
      <c r="TYF11" s="4"/>
      <c r="TYG11" s="4"/>
      <c r="TYH11" s="4"/>
      <c r="TYI11" s="4"/>
      <c r="TYJ11" s="4"/>
      <c r="TYK11" s="4"/>
      <c r="TYL11" s="4"/>
      <c r="TYM11" s="4"/>
      <c r="TYN11" s="4"/>
      <c r="TYO11" s="4"/>
      <c r="TYP11" s="4"/>
      <c r="TYQ11" s="4"/>
      <c r="TYR11" s="4"/>
      <c r="TYS11" s="4"/>
      <c r="TYT11" s="4"/>
      <c r="TYU11" s="4"/>
      <c r="TYV11" s="4"/>
      <c r="TYW11" s="4"/>
      <c r="TYX11" s="4"/>
      <c r="TYY11" s="4"/>
      <c r="TYZ11" s="4"/>
      <c r="TZA11" s="4"/>
      <c r="TZB11" s="4"/>
      <c r="TZC11" s="4"/>
      <c r="TZD11" s="4"/>
      <c r="TZE11" s="4"/>
      <c r="TZF11" s="4"/>
      <c r="TZG11" s="4"/>
      <c r="TZH11" s="4"/>
      <c r="TZI11" s="4"/>
      <c r="TZJ11" s="4"/>
      <c r="TZK11" s="4"/>
      <c r="TZL11" s="4"/>
      <c r="TZM11" s="4"/>
      <c r="TZN11" s="4"/>
      <c r="TZO11" s="4"/>
      <c r="TZP11" s="4"/>
      <c r="TZQ11" s="4"/>
      <c r="TZR11" s="4"/>
      <c r="TZS11" s="4"/>
      <c r="TZT11" s="4"/>
      <c r="TZU11" s="4"/>
      <c r="TZV11" s="4"/>
      <c r="TZW11" s="4"/>
      <c r="TZX11" s="4"/>
      <c r="TZY11" s="4"/>
      <c r="TZZ11" s="4"/>
      <c r="UAA11" s="4"/>
      <c r="UAB11" s="4"/>
      <c r="UAC11" s="4"/>
      <c r="UAD11" s="4"/>
      <c r="UAE11" s="4"/>
      <c r="UAF11" s="4"/>
      <c r="UAG11" s="4"/>
      <c r="UAH11" s="4"/>
      <c r="UAI11" s="4"/>
      <c r="UAJ11" s="4"/>
      <c r="UAK11" s="4"/>
      <c r="UAL11" s="4"/>
      <c r="UAM11" s="4"/>
      <c r="UAN11" s="4"/>
      <c r="UAO11" s="4"/>
      <c r="UAP11" s="4"/>
      <c r="UAQ11" s="4"/>
      <c r="UAR11" s="4"/>
      <c r="UAS11" s="4"/>
      <c r="UAT11" s="4"/>
      <c r="UAU11" s="4"/>
      <c r="UAV11" s="4"/>
      <c r="UAW11" s="4"/>
      <c r="UAX11" s="4"/>
      <c r="UAY11" s="4"/>
      <c r="UAZ11" s="4"/>
      <c r="UBA11" s="4"/>
      <c r="UBB11" s="4"/>
      <c r="UBC11" s="4"/>
      <c r="UBD11" s="4"/>
      <c r="UBE11" s="4"/>
      <c r="UBF11" s="4"/>
      <c r="UBG11" s="4"/>
      <c r="UBH11" s="4"/>
      <c r="UBI11" s="4"/>
      <c r="UBJ11" s="4"/>
      <c r="UBK11" s="4"/>
      <c r="UBL11" s="4"/>
      <c r="UBM11" s="4"/>
      <c r="UBN11" s="4"/>
      <c r="UBO11" s="4"/>
      <c r="UBP11" s="4"/>
      <c r="UBQ11" s="4"/>
      <c r="UBR11" s="4"/>
      <c r="UBS11" s="4"/>
      <c r="UBT11" s="4"/>
      <c r="UBU11" s="4"/>
      <c r="UBV11" s="4"/>
      <c r="UBW11" s="4"/>
      <c r="UBX11" s="4"/>
      <c r="UBY11" s="4"/>
      <c r="UBZ11" s="4"/>
      <c r="UCA11" s="4"/>
      <c r="UCB11" s="4"/>
      <c r="UCC11" s="4"/>
      <c r="UCD11" s="4"/>
      <c r="UCE11" s="4"/>
      <c r="UCF11" s="4"/>
      <c r="UCG11" s="4"/>
      <c r="UCH11" s="4"/>
      <c r="UCI11" s="4"/>
      <c r="UCJ11" s="4"/>
      <c r="UCK11" s="4"/>
      <c r="UCL11" s="4"/>
      <c r="UCM11" s="4"/>
      <c r="UCN11" s="4"/>
      <c r="UCO11" s="4"/>
      <c r="UCP11" s="4"/>
      <c r="UCQ11" s="4"/>
      <c r="UCR11" s="4"/>
      <c r="UCS11" s="4"/>
      <c r="UCT11" s="4"/>
      <c r="UCU11" s="4"/>
      <c r="UCV11" s="4"/>
      <c r="UCW11" s="4"/>
      <c r="UCX11" s="4"/>
      <c r="UCY11" s="4"/>
      <c r="UCZ11" s="4"/>
      <c r="UDA11" s="4"/>
      <c r="UDB11" s="4"/>
      <c r="UDC11" s="4"/>
      <c r="UDD11" s="4"/>
      <c r="UDE11" s="4"/>
      <c r="UDF11" s="4"/>
      <c r="UDG11" s="4"/>
      <c r="UDH11" s="4"/>
      <c r="UDI11" s="4"/>
      <c r="UDJ11" s="4"/>
      <c r="UDK11" s="4"/>
      <c r="UDL11" s="4"/>
      <c r="UDM11" s="4"/>
      <c r="UDN11" s="4"/>
      <c r="UDO11" s="4"/>
      <c r="UDP11" s="4"/>
      <c r="UDQ11" s="4"/>
      <c r="UDR11" s="4"/>
      <c r="UDS11" s="4"/>
      <c r="UDT11" s="4"/>
      <c r="UDU11" s="4"/>
      <c r="UDV11" s="4"/>
      <c r="UDW11" s="4"/>
      <c r="UDX11" s="4"/>
      <c r="UDY11" s="4"/>
      <c r="UDZ11" s="4"/>
      <c r="UEA11" s="4"/>
      <c r="UEB11" s="4"/>
      <c r="UEC11" s="4"/>
      <c r="UED11" s="4"/>
      <c r="UEE11" s="4"/>
      <c r="UEF11" s="4"/>
      <c r="UEG11" s="4"/>
      <c r="UEH11" s="4"/>
      <c r="UEI11" s="4"/>
      <c r="UEJ11" s="4"/>
      <c r="UEK11" s="4"/>
      <c r="UEL11" s="4"/>
      <c r="UEM11" s="4"/>
      <c r="UEN11" s="4"/>
      <c r="UEO11" s="4"/>
      <c r="UEP11" s="4"/>
      <c r="UEQ11" s="4"/>
      <c r="UER11" s="4"/>
      <c r="UES11" s="4"/>
      <c r="UET11" s="4"/>
      <c r="UEU11" s="4"/>
      <c r="UEV11" s="4"/>
      <c r="UEW11" s="4"/>
      <c r="UEX11" s="4"/>
      <c r="UEY11" s="4"/>
      <c r="UEZ11" s="4"/>
      <c r="UFA11" s="4"/>
      <c r="UFB11" s="4"/>
      <c r="UFC11" s="4"/>
      <c r="UFD11" s="4"/>
      <c r="UFE11" s="4"/>
      <c r="UFF11" s="4"/>
      <c r="UFG11" s="4"/>
      <c r="UFH11" s="4"/>
      <c r="UFI11" s="4"/>
      <c r="UFJ11" s="4"/>
      <c r="UFK11" s="4"/>
      <c r="UFL11" s="4"/>
      <c r="UFM11" s="4"/>
      <c r="UFN11" s="4"/>
      <c r="UFO11" s="4"/>
      <c r="UFP11" s="4"/>
      <c r="UFQ11" s="4"/>
      <c r="UFR11" s="4"/>
      <c r="UFS11" s="4"/>
      <c r="UFT11" s="4"/>
      <c r="UFU11" s="4"/>
      <c r="UFV11" s="4"/>
      <c r="UFW11" s="4"/>
      <c r="UFX11" s="4"/>
      <c r="UFY11" s="4"/>
      <c r="UFZ11" s="4"/>
      <c r="UGA11" s="4"/>
      <c r="UGB11" s="4"/>
      <c r="UGC11" s="4"/>
      <c r="UGD11" s="4"/>
      <c r="UGE11" s="4"/>
      <c r="UGF11" s="4"/>
      <c r="UGG11" s="4"/>
      <c r="UGH11" s="4"/>
      <c r="UGI11" s="4"/>
      <c r="UGJ11" s="4"/>
      <c r="UGK11" s="4"/>
      <c r="UGL11" s="4"/>
      <c r="UGM11" s="4"/>
      <c r="UGN11" s="4"/>
      <c r="UGO11" s="4"/>
      <c r="UGP11" s="4"/>
      <c r="UGQ11" s="4"/>
      <c r="UGR11" s="4"/>
      <c r="UGS11" s="4"/>
      <c r="UGT11" s="4"/>
      <c r="UGU11" s="4"/>
      <c r="UGV11" s="4"/>
      <c r="UGW11" s="4"/>
      <c r="UGX11" s="4"/>
      <c r="UGY11" s="4"/>
      <c r="UGZ11" s="4"/>
      <c r="UHA11" s="4"/>
      <c r="UHB11" s="4"/>
      <c r="UHC11" s="4"/>
      <c r="UHD11" s="4"/>
      <c r="UHE11" s="4"/>
      <c r="UHF11" s="4"/>
      <c r="UHG11" s="4"/>
      <c r="UHH11" s="4"/>
      <c r="UHI11" s="4"/>
      <c r="UHJ11" s="4"/>
      <c r="UHK11" s="4"/>
      <c r="UHL11" s="4"/>
      <c r="UHM11" s="4"/>
      <c r="UHN11" s="4"/>
      <c r="UHO11" s="4"/>
      <c r="UHP11" s="4"/>
      <c r="UHQ11" s="4"/>
      <c r="UHR11" s="4"/>
      <c r="UHS11" s="4"/>
      <c r="UHT11" s="4"/>
      <c r="UHU11" s="4"/>
      <c r="UHV11" s="4"/>
      <c r="UHW11" s="4"/>
      <c r="UHX11" s="4"/>
      <c r="UHY11" s="4"/>
      <c r="UHZ11" s="4"/>
      <c r="UIA11" s="4"/>
      <c r="UIB11" s="4"/>
      <c r="UIC11" s="4"/>
      <c r="UID11" s="4"/>
      <c r="UIE11" s="4"/>
      <c r="UIF11" s="4"/>
      <c r="UIG11" s="4"/>
      <c r="UIH11" s="4"/>
      <c r="UII11" s="4"/>
      <c r="UIJ11" s="4"/>
      <c r="UIK11" s="4"/>
      <c r="UIL11" s="4"/>
      <c r="UIM11" s="4"/>
      <c r="UIN11" s="4"/>
      <c r="UIO11" s="4"/>
      <c r="UIP11" s="4"/>
      <c r="UIQ11" s="4"/>
      <c r="UIR11" s="4"/>
      <c r="UIS11" s="4"/>
      <c r="UIT11" s="4"/>
      <c r="UIU11" s="4"/>
      <c r="UIV11" s="4"/>
      <c r="UIW11" s="4"/>
      <c r="UIX11" s="4"/>
      <c r="UIY11" s="4"/>
      <c r="UIZ11" s="4"/>
      <c r="UJA11" s="4"/>
      <c r="UJB11" s="4"/>
      <c r="UJC11" s="4"/>
      <c r="UJD11" s="4"/>
      <c r="UJE11" s="4"/>
      <c r="UJF11" s="4"/>
      <c r="UJG11" s="4"/>
      <c r="UJH11" s="4"/>
      <c r="UJI11" s="4"/>
      <c r="UJJ11" s="4"/>
      <c r="UJK11" s="4"/>
      <c r="UJL11" s="4"/>
      <c r="UJM11" s="4"/>
      <c r="UJN11" s="4"/>
      <c r="UJO11" s="4"/>
      <c r="UJP11" s="4"/>
      <c r="UJQ11" s="4"/>
      <c r="UJR11" s="4"/>
      <c r="UJS11" s="4"/>
      <c r="UJT11" s="4"/>
      <c r="UJU11" s="4"/>
      <c r="UJV11" s="4"/>
      <c r="UJW11" s="4"/>
      <c r="UJX11" s="4"/>
      <c r="UJY11" s="4"/>
      <c r="UJZ11" s="4"/>
      <c r="UKA11" s="4"/>
      <c r="UKB11" s="4"/>
      <c r="UKC11" s="4"/>
      <c r="UKD11" s="4"/>
      <c r="UKE11" s="4"/>
      <c r="UKF11" s="4"/>
      <c r="UKG11" s="4"/>
      <c r="UKH11" s="4"/>
      <c r="UKI11" s="4"/>
      <c r="UKJ11" s="4"/>
      <c r="UKK11" s="4"/>
      <c r="UKL11" s="4"/>
      <c r="UKM11" s="4"/>
      <c r="UKN11" s="4"/>
      <c r="UKO11" s="4"/>
      <c r="UKP11" s="4"/>
      <c r="UKQ11" s="4"/>
      <c r="UKR11" s="4"/>
      <c r="UKS11" s="4"/>
      <c r="UKT11" s="4"/>
      <c r="UKU11" s="4"/>
      <c r="UKV11" s="4"/>
      <c r="UKW11" s="4"/>
      <c r="UKX11" s="4"/>
      <c r="UKY11" s="4"/>
      <c r="UKZ11" s="4"/>
      <c r="ULA11" s="4"/>
      <c r="ULB11" s="4"/>
      <c r="ULC11" s="4"/>
      <c r="ULD11" s="4"/>
      <c r="ULE11" s="4"/>
      <c r="ULF11" s="4"/>
      <c r="ULG11" s="4"/>
      <c r="ULH11" s="4"/>
      <c r="ULI11" s="4"/>
      <c r="ULJ11" s="4"/>
      <c r="ULK11" s="4"/>
      <c r="ULL11" s="4"/>
      <c r="ULM11" s="4"/>
      <c r="ULN11" s="4"/>
      <c r="ULO11" s="4"/>
      <c r="ULP11" s="4"/>
      <c r="ULQ11" s="4"/>
      <c r="ULR11" s="4"/>
      <c r="ULS11" s="4"/>
      <c r="ULT11" s="4"/>
      <c r="ULU11" s="4"/>
      <c r="ULV11" s="4"/>
      <c r="ULW11" s="4"/>
      <c r="ULX11" s="4"/>
      <c r="ULY11" s="4"/>
      <c r="ULZ11" s="4"/>
      <c r="UMA11" s="4"/>
      <c r="UMB11" s="4"/>
      <c r="UMC11" s="4"/>
      <c r="UMD11" s="4"/>
      <c r="UME11" s="4"/>
      <c r="UMF11" s="4"/>
      <c r="UMG11" s="4"/>
      <c r="UMH11" s="4"/>
      <c r="UMI11" s="4"/>
      <c r="UMJ11" s="4"/>
      <c r="UMK11" s="4"/>
      <c r="UML11" s="4"/>
      <c r="UMM11" s="4"/>
      <c r="UMN11" s="4"/>
      <c r="UMO11" s="4"/>
      <c r="UMP11" s="4"/>
      <c r="UMQ11" s="4"/>
      <c r="UMR11" s="4"/>
      <c r="UMS11" s="4"/>
      <c r="UMT11" s="4"/>
      <c r="UMU11" s="4"/>
      <c r="UMV11" s="4"/>
      <c r="UMW11" s="4"/>
      <c r="UMX11" s="4"/>
      <c r="UMY11" s="4"/>
      <c r="UMZ11" s="4"/>
      <c r="UNA11" s="4"/>
      <c r="UNB11" s="4"/>
      <c r="UNC11" s="4"/>
      <c r="UND11" s="4"/>
      <c r="UNE11" s="4"/>
      <c r="UNF11" s="4"/>
      <c r="UNG11" s="4"/>
      <c r="UNH11" s="4"/>
      <c r="UNI11" s="4"/>
      <c r="UNJ11" s="4"/>
      <c r="UNK11" s="4"/>
      <c r="UNL11" s="4"/>
      <c r="UNM11" s="4"/>
      <c r="UNN11" s="4"/>
      <c r="UNO11" s="4"/>
      <c r="UNP11" s="4"/>
      <c r="UNQ11" s="4"/>
      <c r="UNR11" s="4"/>
      <c r="UNS11" s="4"/>
      <c r="UNT11" s="4"/>
      <c r="UNU11" s="4"/>
      <c r="UNV11" s="4"/>
      <c r="UNW11" s="4"/>
      <c r="UNX11" s="4"/>
      <c r="UNY11" s="4"/>
      <c r="UNZ11" s="4"/>
      <c r="UOA11" s="4"/>
      <c r="UOB11" s="4"/>
      <c r="UOC11" s="4"/>
      <c r="UOD11" s="4"/>
      <c r="UOE11" s="4"/>
      <c r="UOF11" s="4"/>
      <c r="UOG11" s="4"/>
      <c r="UOH11" s="4"/>
      <c r="UOI11" s="4"/>
      <c r="UOJ11" s="4"/>
      <c r="UOK11" s="4"/>
      <c r="UOL11" s="4"/>
      <c r="UOM11" s="4"/>
      <c r="UON11" s="4"/>
      <c r="UOO11" s="4"/>
      <c r="UOP11" s="4"/>
      <c r="UOQ11" s="4"/>
      <c r="UOR11" s="4"/>
      <c r="UOS11" s="4"/>
      <c r="UOT11" s="4"/>
      <c r="UOU11" s="4"/>
      <c r="UOV11" s="4"/>
      <c r="UOW11" s="4"/>
      <c r="UOX11" s="4"/>
      <c r="UOY11" s="4"/>
      <c r="UOZ11" s="4"/>
      <c r="UPA11" s="4"/>
      <c r="UPB11" s="4"/>
      <c r="UPC11" s="4"/>
      <c r="UPD11" s="4"/>
      <c r="UPE11" s="4"/>
      <c r="UPF11" s="4"/>
      <c r="UPG11" s="4"/>
      <c r="UPH11" s="4"/>
      <c r="UPI11" s="4"/>
      <c r="UPJ11" s="4"/>
      <c r="UPK11" s="4"/>
      <c r="UPL11" s="4"/>
      <c r="UPM11" s="4"/>
      <c r="UPN11" s="4"/>
      <c r="UPO11" s="4"/>
      <c r="UPP11" s="4"/>
      <c r="UPQ11" s="4"/>
      <c r="UPR11" s="4"/>
      <c r="UPS11" s="4"/>
      <c r="UPT11" s="4"/>
      <c r="UPU11" s="4"/>
      <c r="UPV11" s="4"/>
      <c r="UPW11" s="4"/>
      <c r="UPX11" s="4"/>
      <c r="UPY11" s="4"/>
      <c r="UPZ11" s="4"/>
      <c r="UQA11" s="4"/>
      <c r="UQB11" s="4"/>
      <c r="UQC11" s="4"/>
      <c r="UQD11" s="4"/>
      <c r="UQE11" s="4"/>
      <c r="UQF11" s="4"/>
      <c r="UQG11" s="4"/>
      <c r="UQH11" s="4"/>
      <c r="UQI11" s="4"/>
      <c r="UQJ11" s="4"/>
      <c r="UQK11" s="4"/>
      <c r="UQL11" s="4"/>
      <c r="UQM11" s="4"/>
      <c r="UQN11" s="4"/>
      <c r="UQO11" s="4"/>
      <c r="UQP11" s="4"/>
      <c r="UQQ11" s="4"/>
      <c r="UQR11" s="4"/>
      <c r="UQS11" s="4"/>
      <c r="UQT11" s="4"/>
      <c r="UQU11" s="4"/>
      <c r="UQV11" s="4"/>
      <c r="UQW11" s="4"/>
      <c r="UQX11" s="4"/>
      <c r="UQY11" s="4"/>
      <c r="UQZ11" s="4"/>
      <c r="URA11" s="4"/>
      <c r="URB11" s="4"/>
      <c r="URC11" s="4"/>
      <c r="URD11" s="4"/>
      <c r="URE11" s="4"/>
      <c r="URF11" s="4"/>
      <c r="URG11" s="4"/>
      <c r="URH11" s="4"/>
      <c r="URI11" s="4"/>
      <c r="URJ11" s="4"/>
      <c r="URK11" s="4"/>
      <c r="URL11" s="4"/>
      <c r="URM11" s="4"/>
      <c r="URN11" s="4"/>
      <c r="URO11" s="4"/>
      <c r="URP11" s="4"/>
      <c r="URQ11" s="4"/>
      <c r="URR11" s="4"/>
      <c r="URS11" s="4"/>
      <c r="URT11" s="4"/>
      <c r="URU11" s="4"/>
      <c r="URV11" s="4"/>
      <c r="URW11" s="4"/>
      <c r="URX11" s="4"/>
      <c r="URY11" s="4"/>
      <c r="URZ11" s="4"/>
      <c r="USA11" s="4"/>
      <c r="USB11" s="4"/>
      <c r="USC11" s="4"/>
      <c r="USD11" s="4"/>
      <c r="USE11" s="4"/>
      <c r="USF11" s="4"/>
      <c r="USG11" s="4"/>
      <c r="USH11" s="4"/>
      <c r="USI11" s="4"/>
      <c r="USJ11" s="4"/>
      <c r="USK11" s="4"/>
      <c r="USL11" s="4"/>
      <c r="USM11" s="4"/>
      <c r="USN11" s="4"/>
      <c r="USO11" s="4"/>
      <c r="USP11" s="4"/>
      <c r="USQ11" s="4"/>
      <c r="USR11" s="4"/>
      <c r="USS11" s="4"/>
      <c r="UST11" s="4"/>
      <c r="USU11" s="4"/>
      <c r="USV11" s="4"/>
      <c r="USW11" s="4"/>
      <c r="USX11" s="4"/>
      <c r="USY11" s="4"/>
      <c r="USZ11" s="4"/>
      <c r="UTA11" s="4"/>
      <c r="UTB11" s="4"/>
      <c r="UTC11" s="4"/>
      <c r="UTD11" s="4"/>
      <c r="UTE11" s="4"/>
      <c r="UTF11" s="4"/>
      <c r="UTG11" s="4"/>
      <c r="UTH11" s="4"/>
      <c r="UTI11" s="4"/>
      <c r="UTJ11" s="4"/>
      <c r="UTK11" s="4"/>
      <c r="UTL11" s="4"/>
      <c r="UTM11" s="4"/>
      <c r="UTN11" s="4"/>
      <c r="UTO11" s="4"/>
      <c r="UTP11" s="4"/>
      <c r="UTQ11" s="4"/>
      <c r="UTR11" s="4"/>
      <c r="UTS11" s="4"/>
      <c r="UTT11" s="4"/>
      <c r="UTU11" s="4"/>
      <c r="UTV11" s="4"/>
      <c r="UTW11" s="4"/>
      <c r="UTX11" s="4"/>
      <c r="UTY11" s="4"/>
      <c r="UTZ11" s="4"/>
      <c r="UUA11" s="4"/>
      <c r="UUB11" s="4"/>
      <c r="UUC11" s="4"/>
      <c r="UUD11" s="4"/>
      <c r="UUE11" s="4"/>
      <c r="UUF11" s="4"/>
      <c r="UUG11" s="4"/>
      <c r="UUH11" s="4"/>
      <c r="UUI11" s="4"/>
      <c r="UUJ11" s="4"/>
      <c r="UUK11" s="4"/>
      <c r="UUL11" s="4"/>
      <c r="UUM11" s="4"/>
      <c r="UUN11" s="4"/>
      <c r="UUO11" s="4"/>
      <c r="UUP11" s="4"/>
      <c r="UUQ11" s="4"/>
      <c r="UUR11" s="4"/>
      <c r="UUS11" s="4"/>
      <c r="UUT11" s="4"/>
      <c r="UUU11" s="4"/>
      <c r="UUV11" s="4"/>
      <c r="UUW11" s="4"/>
      <c r="UUX11" s="4"/>
      <c r="UUY11" s="4"/>
      <c r="UUZ11" s="4"/>
      <c r="UVA11" s="4"/>
      <c r="UVB11" s="4"/>
      <c r="UVC11" s="4"/>
      <c r="UVD11" s="4"/>
      <c r="UVE11" s="4"/>
      <c r="UVF11" s="4"/>
      <c r="UVG11" s="4"/>
      <c r="UVH11" s="4"/>
      <c r="UVI11" s="4"/>
      <c r="UVJ11" s="4"/>
      <c r="UVK11" s="4"/>
      <c r="UVL11" s="4"/>
      <c r="UVM11" s="4"/>
      <c r="UVN11" s="4"/>
      <c r="UVO11" s="4"/>
      <c r="UVP11" s="4"/>
      <c r="UVQ11" s="4"/>
      <c r="UVR11" s="4"/>
      <c r="UVS11" s="4"/>
      <c r="UVT11" s="4"/>
      <c r="UVU11" s="4"/>
      <c r="UVV11" s="4"/>
      <c r="UVW11" s="4"/>
      <c r="UVX11" s="4"/>
      <c r="UVY11" s="4"/>
      <c r="UVZ11" s="4"/>
      <c r="UWA11" s="4"/>
      <c r="UWB11" s="4"/>
      <c r="UWC11" s="4"/>
      <c r="UWD11" s="4"/>
      <c r="UWE11" s="4"/>
      <c r="UWF11" s="4"/>
      <c r="UWG11" s="4"/>
      <c r="UWH11" s="4"/>
      <c r="UWI11" s="4"/>
      <c r="UWJ11" s="4"/>
      <c r="UWK11" s="4"/>
      <c r="UWL11" s="4"/>
      <c r="UWM11" s="4"/>
      <c r="UWN11" s="4"/>
      <c r="UWO11" s="4"/>
      <c r="UWP11" s="4"/>
      <c r="UWQ11" s="4"/>
      <c r="UWR11" s="4"/>
      <c r="UWS11" s="4"/>
      <c r="UWT11" s="4"/>
      <c r="UWU11" s="4"/>
      <c r="UWV11" s="4"/>
      <c r="UWW11" s="4"/>
      <c r="UWX11" s="4"/>
      <c r="UWY11" s="4"/>
      <c r="UWZ11" s="4"/>
      <c r="UXA11" s="4"/>
      <c r="UXB11" s="4"/>
      <c r="UXC11" s="4"/>
      <c r="UXD11" s="4"/>
      <c r="UXE11" s="4"/>
      <c r="UXF11" s="4"/>
      <c r="UXG11" s="4"/>
      <c r="UXH11" s="4"/>
      <c r="UXI11" s="4"/>
      <c r="UXJ11" s="4"/>
      <c r="UXK11" s="4"/>
      <c r="UXL11" s="4"/>
      <c r="UXM11" s="4"/>
      <c r="UXN11" s="4"/>
      <c r="UXO11" s="4"/>
      <c r="UXP11" s="4"/>
      <c r="UXQ11" s="4"/>
      <c r="UXR11" s="4"/>
      <c r="UXS11" s="4"/>
      <c r="UXT11" s="4"/>
      <c r="UXU11" s="4"/>
      <c r="UXV11" s="4"/>
      <c r="UXW11" s="4"/>
      <c r="UXX11" s="4"/>
      <c r="UXY11" s="4"/>
      <c r="UXZ11" s="4"/>
      <c r="UYA11" s="4"/>
      <c r="UYB11" s="4"/>
      <c r="UYC11" s="4"/>
      <c r="UYD11" s="4"/>
      <c r="UYE11" s="4"/>
      <c r="UYF11" s="4"/>
      <c r="UYG11" s="4"/>
      <c r="UYH11" s="4"/>
      <c r="UYI11" s="4"/>
      <c r="UYJ11" s="4"/>
      <c r="UYK11" s="4"/>
      <c r="UYL11" s="4"/>
      <c r="UYM11" s="4"/>
      <c r="UYN11" s="4"/>
      <c r="UYO11" s="4"/>
      <c r="UYP11" s="4"/>
      <c r="UYQ11" s="4"/>
      <c r="UYR11" s="4"/>
      <c r="UYS11" s="4"/>
      <c r="UYT11" s="4"/>
      <c r="UYU11" s="4"/>
      <c r="UYV11" s="4"/>
      <c r="UYW11" s="4"/>
      <c r="UYX11" s="4"/>
      <c r="UYY11" s="4"/>
      <c r="UYZ11" s="4"/>
      <c r="UZA11" s="4"/>
      <c r="UZB11" s="4"/>
      <c r="UZC11" s="4"/>
      <c r="UZD11" s="4"/>
      <c r="UZE11" s="4"/>
      <c r="UZF11" s="4"/>
      <c r="UZG11" s="4"/>
      <c r="UZH11" s="4"/>
      <c r="UZI11" s="4"/>
      <c r="UZJ11" s="4"/>
      <c r="UZK11" s="4"/>
      <c r="UZL11" s="4"/>
      <c r="UZM11" s="4"/>
      <c r="UZN11" s="4"/>
      <c r="UZO11" s="4"/>
      <c r="UZP11" s="4"/>
      <c r="UZQ11" s="4"/>
      <c r="UZR11" s="4"/>
      <c r="UZS11" s="4"/>
      <c r="UZT11" s="4"/>
      <c r="UZU11" s="4"/>
      <c r="UZV11" s="4"/>
      <c r="UZW11" s="4"/>
      <c r="UZX11" s="4"/>
      <c r="UZY11" s="4"/>
      <c r="UZZ11" s="4"/>
      <c r="VAA11" s="4"/>
      <c r="VAB11" s="4"/>
      <c r="VAC11" s="4"/>
      <c r="VAD11" s="4"/>
      <c r="VAE11" s="4"/>
      <c r="VAF11" s="4"/>
      <c r="VAG11" s="4"/>
      <c r="VAH11" s="4"/>
      <c r="VAI11" s="4"/>
      <c r="VAJ11" s="4"/>
      <c r="VAK11" s="4"/>
      <c r="VAL11" s="4"/>
      <c r="VAM11" s="4"/>
      <c r="VAN11" s="4"/>
      <c r="VAO11" s="4"/>
      <c r="VAP11" s="4"/>
      <c r="VAQ11" s="4"/>
      <c r="VAR11" s="4"/>
      <c r="VAS11" s="4"/>
      <c r="VAT11" s="4"/>
      <c r="VAU11" s="4"/>
      <c r="VAV11" s="4"/>
      <c r="VAW11" s="4"/>
      <c r="VAX11" s="4"/>
      <c r="VAY11" s="4"/>
      <c r="VAZ11" s="4"/>
      <c r="VBA11" s="4"/>
      <c r="VBB11" s="4"/>
      <c r="VBC11" s="4"/>
      <c r="VBD11" s="4"/>
      <c r="VBE11" s="4"/>
      <c r="VBF11" s="4"/>
      <c r="VBG11" s="4"/>
      <c r="VBH11" s="4"/>
      <c r="VBI11" s="4"/>
      <c r="VBJ11" s="4"/>
      <c r="VBK11" s="4"/>
      <c r="VBL11" s="4"/>
      <c r="VBM11" s="4"/>
      <c r="VBN11" s="4"/>
      <c r="VBO11" s="4"/>
      <c r="VBP11" s="4"/>
      <c r="VBQ11" s="4"/>
      <c r="VBR11" s="4"/>
      <c r="VBS11" s="4"/>
      <c r="VBT11" s="4"/>
      <c r="VBU11" s="4"/>
      <c r="VBV11" s="4"/>
      <c r="VBW11" s="4"/>
      <c r="VBX11" s="4"/>
      <c r="VBY11" s="4"/>
      <c r="VBZ11" s="4"/>
      <c r="VCA11" s="4"/>
      <c r="VCB11" s="4"/>
      <c r="VCC11" s="4"/>
      <c r="VCD11" s="4"/>
      <c r="VCE11" s="4"/>
      <c r="VCF11" s="4"/>
      <c r="VCG11" s="4"/>
      <c r="VCH11" s="4"/>
      <c r="VCI11" s="4"/>
      <c r="VCJ11" s="4"/>
      <c r="VCK11" s="4"/>
      <c r="VCL11" s="4"/>
      <c r="VCM11" s="4"/>
      <c r="VCN11" s="4"/>
      <c r="VCO11" s="4"/>
      <c r="VCP11" s="4"/>
      <c r="VCQ11" s="4"/>
      <c r="VCR11" s="4"/>
      <c r="VCS11" s="4"/>
      <c r="VCT11" s="4"/>
      <c r="VCU11" s="4"/>
      <c r="VCV11" s="4"/>
      <c r="VCW11" s="4"/>
      <c r="VCX11" s="4"/>
      <c r="VCY11" s="4"/>
      <c r="VCZ11" s="4"/>
      <c r="VDA11" s="4"/>
      <c r="VDB11" s="4"/>
      <c r="VDC11" s="4"/>
      <c r="VDD11" s="4"/>
      <c r="VDE11" s="4"/>
      <c r="VDF11" s="4"/>
      <c r="VDG11" s="4"/>
      <c r="VDH11" s="4"/>
      <c r="VDI11" s="4"/>
      <c r="VDJ11" s="4"/>
      <c r="VDK11" s="4"/>
      <c r="VDL11" s="4"/>
      <c r="VDM11" s="4"/>
      <c r="VDN11" s="4"/>
      <c r="VDO11" s="4"/>
      <c r="VDP11" s="4"/>
      <c r="VDQ11" s="4"/>
      <c r="VDR11" s="4"/>
      <c r="VDS11" s="4"/>
      <c r="VDT11" s="4"/>
      <c r="VDU11" s="4"/>
      <c r="VDV11" s="4"/>
      <c r="VDW11" s="4"/>
      <c r="VDX11" s="4"/>
      <c r="VDY11" s="4"/>
      <c r="VDZ11" s="4"/>
      <c r="VEA11" s="4"/>
      <c r="VEB11" s="4"/>
      <c r="VEC11" s="4"/>
      <c r="VED11" s="4"/>
      <c r="VEE11" s="4"/>
      <c r="VEF11" s="4"/>
      <c r="VEG11" s="4"/>
      <c r="VEH11" s="4"/>
      <c r="VEI11" s="4"/>
      <c r="VEJ11" s="4"/>
      <c r="VEK11" s="4"/>
      <c r="VEL11" s="4"/>
      <c r="VEM11" s="4"/>
      <c r="VEN11" s="4"/>
      <c r="VEO11" s="4"/>
      <c r="VEP11" s="4"/>
      <c r="VEQ11" s="4"/>
      <c r="VER11" s="4"/>
      <c r="VES11" s="4"/>
      <c r="VET11" s="4"/>
      <c r="VEU11" s="4"/>
      <c r="VEV11" s="4"/>
      <c r="VEW11" s="4"/>
      <c r="VEX11" s="4"/>
      <c r="VEY11" s="4"/>
      <c r="VEZ11" s="4"/>
      <c r="VFA11" s="4"/>
      <c r="VFB11" s="4"/>
      <c r="VFC11" s="4"/>
      <c r="VFD11" s="4"/>
      <c r="VFE11" s="4"/>
      <c r="VFF11" s="4"/>
      <c r="VFG11" s="4"/>
      <c r="VFH11" s="4"/>
      <c r="VFI11" s="4"/>
      <c r="VFJ11" s="4"/>
      <c r="VFK11" s="4"/>
      <c r="VFL11" s="4"/>
      <c r="VFM11" s="4"/>
      <c r="VFN11" s="4"/>
      <c r="VFO11" s="4"/>
      <c r="VFP11" s="4"/>
      <c r="VFQ11" s="4"/>
      <c r="VFR11" s="4"/>
      <c r="VFS11" s="4"/>
      <c r="VFT11" s="4"/>
      <c r="VFU11" s="4"/>
      <c r="VFV11" s="4"/>
      <c r="VFW11" s="4"/>
      <c r="VFX11" s="4"/>
      <c r="VFY11" s="4"/>
      <c r="VFZ11" s="4"/>
      <c r="VGA11" s="4"/>
      <c r="VGB11" s="4"/>
      <c r="VGC11" s="4"/>
      <c r="VGD11" s="4"/>
      <c r="VGE11" s="4"/>
      <c r="VGF11" s="4"/>
      <c r="VGG11" s="4"/>
      <c r="VGH11" s="4"/>
      <c r="VGI11" s="4"/>
      <c r="VGJ11" s="4"/>
      <c r="VGK11" s="4"/>
      <c r="VGL11" s="4"/>
      <c r="VGM11" s="4"/>
      <c r="VGN11" s="4"/>
      <c r="VGO11" s="4"/>
      <c r="VGP11" s="4"/>
      <c r="VGQ11" s="4"/>
      <c r="VGR11" s="4"/>
      <c r="VGS11" s="4"/>
      <c r="VGT11" s="4"/>
      <c r="VGU11" s="4"/>
      <c r="VGV11" s="4"/>
      <c r="VGW11" s="4"/>
      <c r="VGX11" s="4"/>
      <c r="VGY11" s="4"/>
      <c r="VGZ11" s="4"/>
      <c r="VHA11" s="4"/>
      <c r="VHB11" s="4"/>
      <c r="VHC11" s="4"/>
      <c r="VHD11" s="4"/>
      <c r="VHE11" s="4"/>
      <c r="VHF11" s="4"/>
      <c r="VHG11" s="4"/>
      <c r="VHH11" s="4"/>
      <c r="VHI11" s="4"/>
      <c r="VHJ11" s="4"/>
      <c r="VHK11" s="4"/>
      <c r="VHL11" s="4"/>
      <c r="VHM11" s="4"/>
      <c r="VHN11" s="4"/>
      <c r="VHO11" s="4"/>
      <c r="VHP11" s="4"/>
      <c r="VHQ11" s="4"/>
      <c r="VHR11" s="4"/>
      <c r="VHS11" s="4"/>
      <c r="VHT11" s="4"/>
      <c r="VHU11" s="4"/>
      <c r="VHV11" s="4"/>
      <c r="VHW11" s="4"/>
      <c r="VHX11" s="4"/>
      <c r="VHY11" s="4"/>
      <c r="VHZ11" s="4"/>
      <c r="VIA11" s="4"/>
      <c r="VIB11" s="4"/>
      <c r="VIC11" s="4"/>
      <c r="VID11" s="4"/>
      <c r="VIE11" s="4"/>
      <c r="VIF11" s="4"/>
      <c r="VIG11" s="4"/>
      <c r="VIH11" s="4"/>
      <c r="VII11" s="4"/>
      <c r="VIJ11" s="4"/>
      <c r="VIK11" s="4"/>
      <c r="VIL11" s="4"/>
      <c r="VIM11" s="4"/>
      <c r="VIN11" s="4"/>
      <c r="VIO11" s="4"/>
      <c r="VIP11" s="4"/>
      <c r="VIQ11" s="4"/>
      <c r="VIR11" s="4"/>
      <c r="VIS11" s="4"/>
      <c r="VIT11" s="4"/>
      <c r="VIU11" s="4"/>
      <c r="VIV11" s="4"/>
      <c r="VIW11" s="4"/>
      <c r="VIX11" s="4"/>
      <c r="VIY11" s="4"/>
      <c r="VIZ11" s="4"/>
      <c r="VJA11" s="4"/>
      <c r="VJB11" s="4"/>
      <c r="VJC11" s="4"/>
      <c r="VJD11" s="4"/>
      <c r="VJE11" s="4"/>
      <c r="VJF11" s="4"/>
      <c r="VJG11" s="4"/>
      <c r="VJH11" s="4"/>
      <c r="VJI11" s="4"/>
      <c r="VJJ11" s="4"/>
      <c r="VJK11" s="4"/>
      <c r="VJL11" s="4"/>
      <c r="VJM11" s="4"/>
      <c r="VJN11" s="4"/>
      <c r="VJO11" s="4"/>
      <c r="VJP11" s="4"/>
      <c r="VJQ11" s="4"/>
      <c r="VJR11" s="4"/>
      <c r="VJS11" s="4"/>
      <c r="VJT11" s="4"/>
      <c r="VJU11" s="4"/>
      <c r="VJV11" s="4"/>
      <c r="VJW11" s="4"/>
      <c r="VJX11" s="4"/>
      <c r="VJY11" s="4"/>
      <c r="VJZ11" s="4"/>
      <c r="VKA11" s="4"/>
      <c r="VKB11" s="4"/>
      <c r="VKC11" s="4"/>
      <c r="VKD11" s="4"/>
      <c r="VKE11" s="4"/>
      <c r="VKF11" s="4"/>
      <c r="VKG11" s="4"/>
      <c r="VKH11" s="4"/>
      <c r="VKI11" s="4"/>
      <c r="VKJ11" s="4"/>
      <c r="VKK11" s="4"/>
      <c r="VKL11" s="4"/>
      <c r="VKM11" s="4"/>
      <c r="VKN11" s="4"/>
      <c r="VKO11" s="4"/>
      <c r="VKP11" s="4"/>
      <c r="VKQ11" s="4"/>
      <c r="VKR11" s="4"/>
      <c r="VKS11" s="4"/>
      <c r="VKT11" s="4"/>
      <c r="VKU11" s="4"/>
      <c r="VKV11" s="4"/>
      <c r="VKW11" s="4"/>
      <c r="VKX11" s="4"/>
      <c r="VKY11" s="4"/>
      <c r="VKZ11" s="4"/>
      <c r="VLA11" s="4"/>
      <c r="VLB11" s="4"/>
      <c r="VLC11" s="4"/>
      <c r="VLD11" s="4"/>
      <c r="VLE11" s="4"/>
      <c r="VLF11" s="4"/>
      <c r="VLG11" s="4"/>
      <c r="VLH11" s="4"/>
      <c r="VLI11" s="4"/>
      <c r="VLJ11" s="4"/>
      <c r="VLK11" s="4"/>
      <c r="VLL11" s="4"/>
      <c r="VLM11" s="4"/>
      <c r="VLN11" s="4"/>
      <c r="VLO11" s="4"/>
      <c r="VLP11" s="4"/>
      <c r="VLQ11" s="4"/>
      <c r="VLR11" s="4"/>
      <c r="VLS11" s="4"/>
      <c r="VLT11" s="4"/>
      <c r="VLU11" s="4"/>
      <c r="VLV11" s="4"/>
      <c r="VLW11" s="4"/>
      <c r="VLX11" s="4"/>
      <c r="VLY11" s="4"/>
      <c r="VLZ11" s="4"/>
      <c r="VMA11" s="4"/>
      <c r="VMB11" s="4"/>
      <c r="VMC11" s="4"/>
      <c r="VMD11" s="4"/>
      <c r="VME11" s="4"/>
      <c r="VMF11" s="4"/>
      <c r="VMG11" s="4"/>
      <c r="VMH11" s="4"/>
      <c r="VMI11" s="4"/>
      <c r="VMJ11" s="4"/>
      <c r="VMK11" s="4"/>
      <c r="VML11" s="4"/>
      <c r="VMM11" s="4"/>
      <c r="VMN11" s="4"/>
      <c r="VMO11" s="4"/>
      <c r="VMP11" s="4"/>
      <c r="VMQ11" s="4"/>
      <c r="VMR11" s="4"/>
      <c r="VMS11" s="4"/>
      <c r="VMT11" s="4"/>
      <c r="VMU11" s="4"/>
      <c r="VMV11" s="4"/>
      <c r="VMW11" s="4"/>
      <c r="VMX11" s="4"/>
      <c r="VMY11" s="4"/>
      <c r="VMZ11" s="4"/>
      <c r="VNA11" s="4"/>
      <c r="VNB11" s="4"/>
      <c r="VNC11" s="4"/>
      <c r="VND11" s="4"/>
      <c r="VNE11" s="4"/>
      <c r="VNF11" s="4"/>
      <c r="VNG11" s="4"/>
      <c r="VNH11" s="4"/>
      <c r="VNI11" s="4"/>
      <c r="VNJ11" s="4"/>
      <c r="VNK11" s="4"/>
      <c r="VNL11" s="4"/>
      <c r="VNM11" s="4"/>
      <c r="VNN11" s="4"/>
      <c r="VNO11" s="4"/>
      <c r="VNP11" s="4"/>
      <c r="VNQ11" s="4"/>
      <c r="VNR11" s="4"/>
      <c r="VNS11" s="4"/>
      <c r="VNT11" s="4"/>
      <c r="VNU11" s="4"/>
      <c r="VNV11" s="4"/>
      <c r="VNW11" s="4"/>
      <c r="VNX11" s="4"/>
      <c r="VNY11" s="4"/>
      <c r="VNZ11" s="4"/>
      <c r="VOA11" s="4"/>
      <c r="VOB11" s="4"/>
      <c r="VOC11" s="4"/>
      <c r="VOD11" s="4"/>
      <c r="VOE11" s="4"/>
      <c r="VOF11" s="4"/>
      <c r="VOG11" s="4"/>
      <c r="VOH11" s="4"/>
      <c r="VOI11" s="4"/>
      <c r="VOJ11" s="4"/>
      <c r="VOK11" s="4"/>
      <c r="VOL11" s="4"/>
      <c r="VOM11" s="4"/>
      <c r="VON11" s="4"/>
      <c r="VOO11" s="4"/>
      <c r="VOP11" s="4"/>
      <c r="VOQ11" s="4"/>
      <c r="VOR11" s="4"/>
      <c r="VOS11" s="4"/>
      <c r="VOT11" s="4"/>
      <c r="VOU11" s="4"/>
      <c r="VOV11" s="4"/>
      <c r="VOW11" s="4"/>
      <c r="VOX11" s="4"/>
      <c r="VOY11" s="4"/>
      <c r="VOZ11" s="4"/>
      <c r="VPA11" s="4"/>
      <c r="VPB11" s="4"/>
      <c r="VPC11" s="4"/>
      <c r="VPD11" s="4"/>
      <c r="VPE11" s="4"/>
      <c r="VPF11" s="4"/>
      <c r="VPG11" s="4"/>
      <c r="VPH11" s="4"/>
      <c r="VPI11" s="4"/>
      <c r="VPJ11" s="4"/>
      <c r="VPK11" s="4"/>
      <c r="VPL11" s="4"/>
      <c r="VPM11" s="4"/>
      <c r="VPN11" s="4"/>
      <c r="VPO11" s="4"/>
      <c r="VPP11" s="4"/>
      <c r="VPQ11" s="4"/>
      <c r="VPR11" s="4"/>
      <c r="VPS11" s="4"/>
      <c r="VPT11" s="4"/>
      <c r="VPU11" s="4"/>
      <c r="VPV11" s="4"/>
      <c r="VPW11" s="4"/>
      <c r="VPX11" s="4"/>
      <c r="VPY11" s="4"/>
      <c r="VPZ11" s="4"/>
      <c r="VQA11" s="4"/>
      <c r="VQB11" s="4"/>
      <c r="VQC11" s="4"/>
      <c r="VQD11" s="4"/>
      <c r="VQE11" s="4"/>
      <c r="VQF11" s="4"/>
      <c r="VQG11" s="4"/>
      <c r="VQH11" s="4"/>
      <c r="VQI11" s="4"/>
      <c r="VQJ11" s="4"/>
      <c r="VQK11" s="4"/>
      <c r="VQL11" s="4"/>
      <c r="VQM11" s="4"/>
      <c r="VQN11" s="4"/>
      <c r="VQO11" s="4"/>
      <c r="VQP11" s="4"/>
      <c r="VQQ11" s="4"/>
      <c r="VQR11" s="4"/>
      <c r="VQS11" s="4"/>
      <c r="VQT11" s="4"/>
      <c r="VQU11" s="4"/>
      <c r="VQV11" s="4"/>
      <c r="VQW11" s="4"/>
      <c r="VQX11" s="4"/>
      <c r="VQY11" s="4"/>
      <c r="VQZ11" s="4"/>
      <c r="VRA11" s="4"/>
      <c r="VRB11" s="4"/>
      <c r="VRC11" s="4"/>
      <c r="VRD11" s="4"/>
      <c r="VRE11" s="4"/>
      <c r="VRF11" s="4"/>
      <c r="VRG11" s="4"/>
      <c r="VRH11" s="4"/>
      <c r="VRI11" s="4"/>
      <c r="VRJ11" s="4"/>
      <c r="VRK11" s="4"/>
      <c r="VRL11" s="4"/>
      <c r="VRM11" s="4"/>
      <c r="VRN11" s="4"/>
      <c r="VRO11" s="4"/>
      <c r="VRP11" s="4"/>
      <c r="VRQ11" s="4"/>
      <c r="VRR11" s="4"/>
      <c r="VRS11" s="4"/>
      <c r="VRT11" s="4"/>
      <c r="VRU11" s="4"/>
      <c r="VRV11" s="4"/>
      <c r="VRW11" s="4"/>
      <c r="VRX11" s="4"/>
      <c r="VRY11" s="4"/>
      <c r="VRZ11" s="4"/>
      <c r="VSA11" s="4"/>
      <c r="VSB11" s="4"/>
      <c r="VSC11" s="4"/>
      <c r="VSD11" s="4"/>
      <c r="VSE11" s="4"/>
      <c r="VSF11" s="4"/>
      <c r="VSG11" s="4"/>
      <c r="VSH11" s="4"/>
      <c r="VSI11" s="4"/>
      <c r="VSJ11" s="4"/>
      <c r="VSK11" s="4"/>
      <c r="VSL11" s="4"/>
      <c r="VSM11" s="4"/>
      <c r="VSN11" s="4"/>
      <c r="VSO11" s="4"/>
      <c r="VSP11" s="4"/>
      <c r="VSQ11" s="4"/>
      <c r="VSR11" s="4"/>
      <c r="VSS11" s="4"/>
      <c r="VST11" s="4"/>
      <c r="VSU11" s="4"/>
      <c r="VSV11" s="4"/>
      <c r="VSW11" s="4"/>
      <c r="VSX11" s="4"/>
      <c r="VSY11" s="4"/>
      <c r="VSZ11" s="4"/>
      <c r="VTA11" s="4"/>
      <c r="VTB11" s="4"/>
      <c r="VTC11" s="4"/>
      <c r="VTD11" s="4"/>
      <c r="VTE11" s="4"/>
      <c r="VTF11" s="4"/>
      <c r="VTG11" s="4"/>
      <c r="VTH11" s="4"/>
      <c r="VTI11" s="4"/>
      <c r="VTJ11" s="4"/>
      <c r="VTK11" s="4"/>
      <c r="VTL11" s="4"/>
      <c r="VTM11" s="4"/>
      <c r="VTN11" s="4"/>
      <c r="VTO11" s="4"/>
      <c r="VTP11" s="4"/>
      <c r="VTQ11" s="4"/>
      <c r="VTR11" s="4"/>
      <c r="VTS11" s="4"/>
      <c r="VTT11" s="4"/>
      <c r="VTU11" s="4"/>
      <c r="VTV11" s="4"/>
      <c r="VTW11" s="4"/>
      <c r="VTX11" s="4"/>
      <c r="VTY11" s="4"/>
      <c r="VTZ11" s="4"/>
      <c r="VUA11" s="4"/>
      <c r="VUB11" s="4"/>
      <c r="VUC11" s="4"/>
      <c r="VUD11" s="4"/>
      <c r="VUE11" s="4"/>
      <c r="VUF11" s="4"/>
      <c r="VUG11" s="4"/>
      <c r="VUH11" s="4"/>
      <c r="VUI11" s="4"/>
      <c r="VUJ11" s="4"/>
      <c r="VUK11" s="4"/>
      <c r="VUL11" s="4"/>
      <c r="VUM11" s="4"/>
      <c r="VUN11" s="4"/>
      <c r="VUO11" s="4"/>
      <c r="VUP11" s="4"/>
      <c r="VUQ11" s="4"/>
      <c r="VUR11" s="4"/>
      <c r="VUS11" s="4"/>
      <c r="VUT11" s="4"/>
      <c r="VUU11" s="4"/>
      <c r="VUV11" s="4"/>
      <c r="VUW11" s="4"/>
      <c r="VUX11" s="4"/>
      <c r="VUY11" s="4"/>
      <c r="VUZ11" s="4"/>
      <c r="VVA11" s="4"/>
      <c r="VVB11" s="4"/>
      <c r="VVC11" s="4"/>
      <c r="VVD11" s="4"/>
      <c r="VVE11" s="4"/>
      <c r="VVF11" s="4"/>
      <c r="VVG11" s="4"/>
      <c r="VVH11" s="4"/>
      <c r="VVI11" s="4"/>
      <c r="VVJ11" s="4"/>
      <c r="VVK11" s="4"/>
      <c r="VVL11" s="4"/>
      <c r="VVM11" s="4"/>
      <c r="VVN11" s="4"/>
      <c r="VVO11" s="4"/>
      <c r="VVP11" s="4"/>
      <c r="VVQ11" s="4"/>
      <c r="VVR11" s="4"/>
      <c r="VVS11" s="4"/>
      <c r="VVT11" s="4"/>
      <c r="VVU11" s="4"/>
      <c r="VVV11" s="4"/>
      <c r="VVW11" s="4"/>
      <c r="VVX11" s="4"/>
      <c r="VVY11" s="4"/>
      <c r="VVZ11" s="4"/>
      <c r="VWA11" s="4"/>
      <c r="VWB11" s="4"/>
      <c r="VWC11" s="4"/>
      <c r="VWD11" s="4"/>
      <c r="VWE11" s="4"/>
      <c r="VWF11" s="4"/>
      <c r="VWG11" s="4"/>
      <c r="VWH11" s="4"/>
      <c r="VWI11" s="4"/>
      <c r="VWJ11" s="4"/>
      <c r="VWK11" s="4"/>
      <c r="VWL11" s="4"/>
      <c r="VWM11" s="4"/>
      <c r="VWN11" s="4"/>
      <c r="VWO11" s="4"/>
      <c r="VWP11" s="4"/>
      <c r="VWQ11" s="4"/>
      <c r="VWR11" s="4"/>
      <c r="VWS11" s="4"/>
      <c r="VWT11" s="4"/>
      <c r="VWU11" s="4"/>
      <c r="VWV11" s="4"/>
      <c r="VWW11" s="4"/>
      <c r="VWX11" s="4"/>
      <c r="VWY11" s="4"/>
      <c r="VWZ11" s="4"/>
      <c r="VXA11" s="4"/>
      <c r="VXB11" s="4"/>
      <c r="VXC11" s="4"/>
      <c r="VXD11" s="4"/>
      <c r="VXE11" s="4"/>
      <c r="VXF11" s="4"/>
      <c r="VXG11" s="4"/>
      <c r="VXH11" s="4"/>
      <c r="VXI11" s="4"/>
      <c r="VXJ11" s="4"/>
      <c r="VXK11" s="4"/>
      <c r="VXL11" s="4"/>
      <c r="VXM11" s="4"/>
      <c r="VXN11" s="4"/>
      <c r="VXO11" s="4"/>
      <c r="VXP11" s="4"/>
      <c r="VXQ11" s="4"/>
      <c r="VXR11" s="4"/>
      <c r="VXS11" s="4"/>
      <c r="VXT11" s="4"/>
      <c r="VXU11" s="4"/>
      <c r="VXV11" s="4"/>
      <c r="VXW11" s="4"/>
      <c r="VXX11" s="4"/>
      <c r="VXY11" s="4"/>
      <c r="VXZ11" s="4"/>
      <c r="VYA11" s="4"/>
      <c r="VYB11" s="4"/>
      <c r="VYC11" s="4"/>
      <c r="VYD11" s="4"/>
      <c r="VYE11" s="4"/>
      <c r="VYF11" s="4"/>
      <c r="VYG11" s="4"/>
      <c r="VYH11" s="4"/>
      <c r="VYI11" s="4"/>
      <c r="VYJ11" s="4"/>
      <c r="VYK11" s="4"/>
      <c r="VYL11" s="4"/>
      <c r="VYM11" s="4"/>
      <c r="VYN11" s="4"/>
      <c r="VYO11" s="4"/>
      <c r="VYP11" s="4"/>
      <c r="VYQ11" s="4"/>
      <c r="VYR11" s="4"/>
      <c r="VYS11" s="4"/>
      <c r="VYT11" s="4"/>
      <c r="VYU11" s="4"/>
      <c r="VYV11" s="4"/>
      <c r="VYW11" s="4"/>
      <c r="VYX11" s="4"/>
      <c r="VYY11" s="4"/>
      <c r="VYZ11" s="4"/>
      <c r="VZA11" s="4"/>
      <c r="VZB11" s="4"/>
      <c r="VZC11" s="4"/>
      <c r="VZD11" s="4"/>
      <c r="VZE11" s="4"/>
      <c r="VZF11" s="4"/>
      <c r="VZG11" s="4"/>
      <c r="VZH11" s="4"/>
      <c r="VZI11" s="4"/>
      <c r="VZJ11" s="4"/>
      <c r="VZK11" s="4"/>
      <c r="VZL11" s="4"/>
      <c r="VZM11" s="4"/>
      <c r="VZN11" s="4"/>
      <c r="VZO11" s="4"/>
      <c r="VZP11" s="4"/>
      <c r="VZQ11" s="4"/>
      <c r="VZR11" s="4"/>
      <c r="VZS11" s="4"/>
      <c r="VZT11" s="4"/>
      <c r="VZU11" s="4"/>
      <c r="VZV11" s="4"/>
      <c r="VZW11" s="4"/>
      <c r="VZX11" s="4"/>
      <c r="VZY11" s="4"/>
      <c r="VZZ11" s="4"/>
      <c r="WAA11" s="4"/>
      <c r="WAB11" s="4"/>
      <c r="WAC11" s="4"/>
      <c r="WAD11" s="4"/>
      <c r="WAE11" s="4"/>
      <c r="WAF11" s="4"/>
      <c r="WAG11" s="4"/>
      <c r="WAH11" s="4"/>
      <c r="WAI11" s="4"/>
      <c r="WAJ11" s="4"/>
      <c r="WAK11" s="4"/>
      <c r="WAL11" s="4"/>
      <c r="WAM11" s="4"/>
      <c r="WAN11" s="4"/>
      <c r="WAO11" s="4"/>
      <c r="WAP11" s="4"/>
      <c r="WAQ11" s="4"/>
      <c r="WAR11" s="4"/>
      <c r="WAS11" s="4"/>
      <c r="WAT11" s="4"/>
      <c r="WAU11" s="4"/>
      <c r="WAV11" s="4"/>
      <c r="WAW11" s="4"/>
      <c r="WAX11" s="4"/>
      <c r="WAY11" s="4"/>
      <c r="WAZ11" s="4"/>
      <c r="WBA11" s="4"/>
      <c r="WBB11" s="4"/>
      <c r="WBC11" s="4"/>
      <c r="WBD11" s="4"/>
      <c r="WBE11" s="4"/>
      <c r="WBF11" s="4"/>
      <c r="WBG11" s="4"/>
      <c r="WBH11" s="4"/>
      <c r="WBI11" s="4"/>
      <c r="WBJ11" s="4"/>
      <c r="WBK11" s="4"/>
      <c r="WBL11" s="4"/>
      <c r="WBM11" s="4"/>
      <c r="WBN11" s="4"/>
      <c r="WBO11" s="4"/>
      <c r="WBP11" s="4"/>
      <c r="WBQ11" s="4"/>
      <c r="WBR11" s="4"/>
      <c r="WBS11" s="4"/>
      <c r="WBT11" s="4"/>
      <c r="WBU11" s="4"/>
      <c r="WBV11" s="4"/>
      <c r="WBW11" s="4"/>
      <c r="WBX11" s="4"/>
      <c r="WBY11" s="4"/>
      <c r="WBZ11" s="4"/>
      <c r="WCA11" s="4"/>
      <c r="WCB11" s="4"/>
      <c r="WCC11" s="4"/>
      <c r="WCD11" s="4"/>
      <c r="WCE11" s="4"/>
      <c r="WCF11" s="4"/>
      <c r="WCG11" s="4"/>
      <c r="WCH11" s="4"/>
      <c r="WCI11" s="4"/>
      <c r="WCJ11" s="4"/>
      <c r="WCK11" s="4"/>
      <c r="WCL11" s="4"/>
      <c r="WCM11" s="4"/>
      <c r="WCN11" s="4"/>
      <c r="WCO11" s="4"/>
      <c r="WCP11" s="4"/>
      <c r="WCQ11" s="4"/>
      <c r="WCR11" s="4"/>
      <c r="WCS11" s="4"/>
      <c r="WCT11" s="4"/>
      <c r="WCU11" s="4"/>
      <c r="WCV11" s="4"/>
      <c r="WCW11" s="4"/>
      <c r="WCX11" s="4"/>
      <c r="WCY11" s="4"/>
      <c r="WCZ11" s="4"/>
      <c r="WDA11" s="4"/>
      <c r="WDB11" s="4"/>
      <c r="WDC11" s="4"/>
      <c r="WDD11" s="4"/>
      <c r="WDE11" s="4"/>
      <c r="WDF11" s="4"/>
      <c r="WDG11" s="4"/>
      <c r="WDH11" s="4"/>
      <c r="WDI11" s="4"/>
      <c r="WDJ11" s="4"/>
      <c r="WDK11" s="4"/>
      <c r="WDL11" s="4"/>
      <c r="WDM11" s="4"/>
      <c r="WDN11" s="4"/>
      <c r="WDO11" s="4"/>
      <c r="WDP11" s="4"/>
      <c r="WDQ11" s="4"/>
      <c r="WDR11" s="4"/>
      <c r="WDS11" s="4"/>
      <c r="WDT11" s="4"/>
      <c r="WDU11" s="4"/>
      <c r="WDV11" s="4"/>
      <c r="WDW11" s="4"/>
      <c r="WDX11" s="4"/>
      <c r="WDY11" s="4"/>
      <c r="WDZ11" s="4"/>
      <c r="WEA11" s="4"/>
      <c r="WEB11" s="4"/>
      <c r="WEC11" s="4"/>
      <c r="WED11" s="4"/>
      <c r="WEE11" s="4"/>
      <c r="WEF11" s="4"/>
      <c r="WEG11" s="4"/>
      <c r="WEH11" s="4"/>
      <c r="WEI11" s="4"/>
      <c r="WEJ11" s="4"/>
      <c r="WEK11" s="4"/>
      <c r="WEL11" s="4"/>
      <c r="WEM11" s="4"/>
      <c r="WEN11" s="4"/>
      <c r="WEO11" s="4"/>
      <c r="WEP11" s="4"/>
      <c r="WEQ11" s="4"/>
      <c r="WER11" s="4"/>
      <c r="WES11" s="4"/>
      <c r="WET11" s="4"/>
      <c r="WEU11" s="4"/>
      <c r="WEV11" s="4"/>
      <c r="WEW11" s="4"/>
      <c r="WEX11" s="4"/>
      <c r="WEY11" s="4"/>
      <c r="WEZ11" s="4"/>
      <c r="WFA11" s="4"/>
      <c r="WFB11" s="4"/>
      <c r="WFC11" s="4"/>
      <c r="WFD11" s="4"/>
      <c r="WFE11" s="4"/>
      <c r="WFF11" s="4"/>
      <c r="WFG11" s="4"/>
      <c r="WFH11" s="4"/>
      <c r="WFI11" s="4"/>
      <c r="WFJ11" s="4"/>
      <c r="WFK11" s="4"/>
      <c r="WFL11" s="4"/>
      <c r="WFM11" s="4"/>
      <c r="WFN11" s="4"/>
      <c r="WFO11" s="4"/>
      <c r="WFP11" s="4"/>
      <c r="WFQ11" s="4"/>
      <c r="WFR11" s="4"/>
      <c r="WFS11" s="4"/>
      <c r="WFT11" s="4"/>
      <c r="WFU11" s="4"/>
      <c r="WFV11" s="4"/>
      <c r="WFW11" s="4"/>
      <c r="WFX11" s="4"/>
      <c r="WFY11" s="4"/>
      <c r="WFZ11" s="4"/>
      <c r="WGA11" s="4"/>
      <c r="WGB11" s="4"/>
      <c r="WGC11" s="4"/>
      <c r="WGD11" s="4"/>
      <c r="WGE11" s="4"/>
      <c r="WGF11" s="4"/>
      <c r="WGG11" s="4"/>
      <c r="WGH11" s="4"/>
      <c r="WGI11" s="4"/>
      <c r="WGJ11" s="4"/>
      <c r="WGK11" s="4"/>
      <c r="WGL11" s="4"/>
      <c r="WGM11" s="4"/>
      <c r="WGN11" s="4"/>
      <c r="WGO11" s="4"/>
      <c r="WGP11" s="4"/>
      <c r="WGQ11" s="4"/>
      <c r="WGR11" s="4"/>
      <c r="WGS11" s="4"/>
      <c r="WGT11" s="4"/>
      <c r="WGU11" s="4"/>
      <c r="WGV11" s="4"/>
      <c r="WGW11" s="4"/>
      <c r="WGX11" s="4"/>
      <c r="WGY11" s="4"/>
      <c r="WGZ11" s="4"/>
      <c r="WHA11" s="4"/>
      <c r="WHB11" s="4"/>
      <c r="WHC11" s="4"/>
      <c r="WHD11" s="4"/>
      <c r="WHE11" s="4"/>
      <c r="WHF11" s="4"/>
      <c r="WHG11" s="4"/>
      <c r="WHH11" s="4"/>
      <c r="WHI11" s="4"/>
      <c r="WHJ11" s="4"/>
      <c r="WHK11" s="4"/>
      <c r="WHL11" s="4"/>
      <c r="WHM11" s="4"/>
      <c r="WHN11" s="4"/>
      <c r="WHO11" s="4"/>
      <c r="WHP11" s="4"/>
      <c r="WHQ11" s="4"/>
      <c r="WHR11" s="4"/>
      <c r="WHS11" s="4"/>
      <c r="WHT11" s="4"/>
      <c r="WHU11" s="4"/>
      <c r="WHV11" s="4"/>
      <c r="WHW11" s="4"/>
      <c r="WHX11" s="4"/>
      <c r="WHY11" s="4"/>
      <c r="WHZ11" s="4"/>
      <c r="WIA11" s="4"/>
      <c r="WIB11" s="4"/>
      <c r="WIC11" s="4"/>
      <c r="WID11" s="4"/>
      <c r="WIE11" s="4"/>
      <c r="WIF11" s="4"/>
      <c r="WIG11" s="4"/>
      <c r="WIH11" s="4"/>
      <c r="WII11" s="4"/>
      <c r="WIJ11" s="4"/>
      <c r="WIK11" s="4"/>
      <c r="WIL11" s="4"/>
      <c r="WIM11" s="4"/>
      <c r="WIN11" s="4"/>
      <c r="WIO11" s="4"/>
      <c r="WIP11" s="4"/>
      <c r="WIQ11" s="4"/>
      <c r="WIR11" s="4"/>
      <c r="WIS11" s="4"/>
      <c r="WIT11" s="4"/>
      <c r="WIU11" s="4"/>
      <c r="WIV11" s="4"/>
      <c r="WIW11" s="4"/>
      <c r="WIX11" s="4"/>
      <c r="WIY11" s="4"/>
      <c r="WIZ11" s="4"/>
      <c r="WJA11" s="4"/>
      <c r="WJB11" s="4"/>
      <c r="WJC11" s="4"/>
      <c r="WJD11" s="4"/>
      <c r="WJE11" s="4"/>
      <c r="WJF11" s="4"/>
      <c r="WJG11" s="4"/>
      <c r="WJH11" s="4"/>
      <c r="WJI11" s="4"/>
      <c r="WJJ11" s="4"/>
      <c r="WJK11" s="4"/>
      <c r="WJL11" s="4"/>
      <c r="WJM11" s="4"/>
      <c r="WJN11" s="4"/>
      <c r="WJO11" s="4"/>
      <c r="WJP11" s="4"/>
      <c r="WJQ11" s="4"/>
      <c r="WJR11" s="4"/>
      <c r="WJS11" s="4"/>
      <c r="WJT11" s="4"/>
      <c r="WJU11" s="4"/>
      <c r="WJV11" s="4"/>
      <c r="WJW11" s="4"/>
      <c r="WJX11" s="4"/>
      <c r="WJY11" s="4"/>
      <c r="WJZ11" s="4"/>
      <c r="WKA11" s="4"/>
      <c r="WKB11" s="4"/>
      <c r="WKC11" s="4"/>
      <c r="WKD11" s="4"/>
      <c r="WKE11" s="4"/>
      <c r="WKF11" s="4"/>
      <c r="WKG11" s="4"/>
      <c r="WKH11" s="4"/>
      <c r="WKI11" s="4"/>
      <c r="WKJ11" s="4"/>
      <c r="WKK11" s="4"/>
      <c r="WKL11" s="4"/>
      <c r="WKM11" s="4"/>
      <c r="WKN11" s="4"/>
      <c r="WKO11" s="4"/>
      <c r="WKP11" s="4"/>
      <c r="WKQ11" s="4"/>
      <c r="WKR11" s="4"/>
      <c r="WKS11" s="4"/>
      <c r="WKT11" s="4"/>
      <c r="WKU11" s="4"/>
      <c r="WKV11" s="4"/>
      <c r="WKW11" s="4"/>
      <c r="WKX11" s="4"/>
      <c r="WKY11" s="4"/>
      <c r="WKZ11" s="4"/>
      <c r="WLA11" s="4"/>
      <c r="WLB11" s="4"/>
      <c r="WLC11" s="4"/>
      <c r="WLD11" s="4"/>
      <c r="WLE11" s="4"/>
      <c r="WLF11" s="4"/>
      <c r="WLG11" s="4"/>
      <c r="WLH11" s="4"/>
      <c r="WLI11" s="4"/>
      <c r="WLJ11" s="4"/>
      <c r="WLK11" s="4"/>
      <c r="WLL11" s="4"/>
      <c r="WLM11" s="4"/>
      <c r="WLN11" s="4"/>
      <c r="WLO11" s="4"/>
      <c r="WLP11" s="4"/>
      <c r="WLQ11" s="4"/>
      <c r="WLR11" s="4"/>
      <c r="WLS11" s="4"/>
      <c r="WLT11" s="4"/>
      <c r="WLU11" s="4"/>
      <c r="WLV11" s="4"/>
      <c r="WLW11" s="4"/>
      <c r="WLX11" s="4"/>
      <c r="WLY11" s="4"/>
      <c r="WLZ11" s="4"/>
      <c r="WMA11" s="4"/>
      <c r="WMB11" s="4"/>
      <c r="WMC11" s="4"/>
      <c r="WMD11" s="4"/>
      <c r="WME11" s="4"/>
      <c r="WMF11" s="4"/>
      <c r="WMG11" s="4"/>
      <c r="WMH11" s="4"/>
      <c r="WMI11" s="4"/>
      <c r="WMJ11" s="4"/>
      <c r="WMK11" s="4"/>
      <c r="WML11" s="4"/>
      <c r="WMM11" s="4"/>
      <c r="WMN11" s="4"/>
      <c r="WMO11" s="4"/>
      <c r="WMP11" s="4"/>
      <c r="WMQ11" s="4"/>
      <c r="WMR11" s="4"/>
      <c r="WMS11" s="4"/>
      <c r="WMT11" s="4"/>
      <c r="WMU11" s="4"/>
      <c r="WMV11" s="4"/>
      <c r="WMW11" s="4"/>
      <c r="WMX11" s="4"/>
      <c r="WMY11" s="4"/>
      <c r="WMZ11" s="4"/>
      <c r="WNA11" s="4"/>
      <c r="WNB11" s="4"/>
      <c r="WNC11" s="4"/>
      <c r="WND11" s="4"/>
      <c r="WNE11" s="4"/>
      <c r="WNF11" s="4"/>
      <c r="WNG11" s="4"/>
      <c r="WNH11" s="4"/>
      <c r="WNI11" s="4"/>
      <c r="WNJ11" s="4"/>
      <c r="WNK11" s="4"/>
      <c r="WNL11" s="4"/>
      <c r="WNM11" s="4"/>
      <c r="WNN11" s="4"/>
      <c r="WNO11" s="4"/>
      <c r="WNP11" s="4"/>
      <c r="WNQ11" s="4"/>
      <c r="WNR11" s="4"/>
      <c r="WNS11" s="4"/>
      <c r="WNT11" s="4"/>
      <c r="WNU11" s="4"/>
      <c r="WNV11" s="4"/>
      <c r="WNW11" s="4"/>
      <c r="WNX11" s="4"/>
      <c r="WNY11" s="4"/>
      <c r="WNZ11" s="4"/>
      <c r="WOA11" s="4"/>
      <c r="WOB11" s="4"/>
      <c r="WOC11" s="4"/>
      <c r="WOD11" s="4"/>
      <c r="WOE11" s="4"/>
      <c r="WOF11" s="4"/>
      <c r="WOG11" s="4"/>
      <c r="WOH11" s="4"/>
      <c r="WOI11" s="4"/>
      <c r="WOJ11" s="4"/>
      <c r="WOK11" s="4"/>
      <c r="WOL11" s="4"/>
      <c r="WOM11" s="4"/>
      <c r="WON11" s="4"/>
      <c r="WOO11" s="4"/>
      <c r="WOP11" s="4"/>
      <c r="WOQ11" s="4"/>
      <c r="WOR11" s="4"/>
      <c r="WOS11" s="4"/>
      <c r="WOT11" s="4"/>
      <c r="WOU11" s="4"/>
      <c r="WOV11" s="4"/>
      <c r="WOW11" s="4"/>
      <c r="WOX11" s="4"/>
      <c r="WOY11" s="4"/>
      <c r="WOZ11" s="4"/>
      <c r="WPA11" s="4"/>
      <c r="WPB11" s="4"/>
      <c r="WPC11" s="4"/>
      <c r="WPD11" s="4"/>
      <c r="WPE11" s="4"/>
      <c r="WPF11" s="4"/>
      <c r="WPG11" s="4"/>
      <c r="WPH11" s="4"/>
      <c r="WPI11" s="4"/>
      <c r="WPJ11" s="4"/>
      <c r="WPK11" s="4"/>
      <c r="WPL11" s="4"/>
      <c r="WPM11" s="4"/>
      <c r="WPN11" s="4"/>
      <c r="WPO11" s="4"/>
      <c r="WPP11" s="4"/>
      <c r="WPQ11" s="4"/>
      <c r="WPR11" s="4"/>
      <c r="WPS11" s="4"/>
      <c r="WPT11" s="4"/>
      <c r="WPU11" s="4"/>
      <c r="WPV11" s="4"/>
      <c r="WPW11" s="4"/>
      <c r="WPX11" s="4"/>
      <c r="WPY11" s="4"/>
      <c r="WPZ11" s="4"/>
      <c r="WQA11" s="4"/>
      <c r="WQB11" s="4"/>
      <c r="WQC11" s="4"/>
      <c r="WQD11" s="4"/>
      <c r="WQE11" s="4"/>
      <c r="WQF11" s="4"/>
      <c r="WQG11" s="4"/>
      <c r="WQH11" s="4"/>
      <c r="WQI11" s="4"/>
      <c r="WQJ11" s="4"/>
      <c r="WQK11" s="4"/>
      <c r="WQL11" s="4"/>
      <c r="WQM11" s="4"/>
      <c r="WQN11" s="4"/>
      <c r="WQO11" s="4"/>
      <c r="WQP11" s="4"/>
      <c r="WQQ11" s="4"/>
      <c r="WQR11" s="4"/>
      <c r="WQS11" s="4"/>
      <c r="WQT11" s="4"/>
      <c r="WQU11" s="4"/>
      <c r="WQV11" s="4"/>
      <c r="WQW11" s="4"/>
      <c r="WQX11" s="4"/>
      <c r="WQY11" s="4"/>
      <c r="WQZ11" s="4"/>
      <c r="WRA11" s="4"/>
      <c r="WRB11" s="4"/>
      <c r="WRC11" s="4"/>
      <c r="WRD11" s="4"/>
      <c r="WRE11" s="4"/>
      <c r="WRF11" s="4"/>
      <c r="WRG11" s="4"/>
      <c r="WRH11" s="4"/>
      <c r="WRI11" s="4"/>
      <c r="WRJ11" s="4"/>
      <c r="WRK11" s="4"/>
      <c r="WRL11" s="4"/>
      <c r="WRM11" s="4"/>
      <c r="WRN11" s="4"/>
      <c r="WRO11" s="4"/>
      <c r="WRP11" s="4"/>
      <c r="WRQ11" s="4"/>
      <c r="WRR11" s="4"/>
      <c r="WRS11" s="4"/>
      <c r="WRT11" s="4"/>
      <c r="WRU11" s="4"/>
      <c r="WRV11" s="4"/>
      <c r="WRW11" s="4"/>
      <c r="WRX11" s="4"/>
      <c r="WRY11" s="4"/>
      <c r="WRZ11" s="4"/>
      <c r="WSA11" s="4"/>
      <c r="WSB11" s="4"/>
      <c r="WSC11" s="4"/>
      <c r="WSD11" s="4"/>
      <c r="WSE11" s="4"/>
      <c r="WSF11" s="4"/>
      <c r="WSG11" s="4"/>
      <c r="WSH11" s="4"/>
      <c r="WSI11" s="4"/>
      <c r="WSJ11" s="4"/>
      <c r="WSK11" s="4"/>
      <c r="WSL11" s="4"/>
      <c r="WSM11" s="4"/>
      <c r="WSN11" s="4"/>
      <c r="WSO11" s="4"/>
      <c r="WSP11" s="4"/>
      <c r="WSQ11" s="4"/>
      <c r="WSR11" s="4"/>
      <c r="WSS11" s="4"/>
      <c r="WST11" s="4"/>
      <c r="WSU11" s="4"/>
      <c r="WSV11" s="4"/>
      <c r="WSW11" s="4"/>
      <c r="WSX11" s="4"/>
      <c r="WSY11" s="4"/>
      <c r="WSZ11" s="4"/>
      <c r="WTA11" s="4"/>
      <c r="WTB11" s="4"/>
      <c r="WTC11" s="4"/>
      <c r="WTD11" s="4"/>
      <c r="WTE11" s="4"/>
      <c r="WTF11" s="4"/>
      <c r="WTG11" s="4"/>
      <c r="WTH11" s="4"/>
      <c r="WTI11" s="4"/>
      <c r="WTJ11" s="4"/>
      <c r="WTK11" s="4"/>
      <c r="WTL11" s="4"/>
      <c r="WTM11" s="4"/>
      <c r="WTN11" s="4"/>
      <c r="WTO11" s="4"/>
      <c r="WTP11" s="4"/>
      <c r="WTQ11" s="4"/>
      <c r="WTR11" s="4"/>
      <c r="WTS11" s="4"/>
      <c r="WTT11" s="4"/>
      <c r="WTU11" s="4"/>
      <c r="WTV11" s="4"/>
      <c r="WTW11" s="4"/>
      <c r="WTX11" s="4"/>
      <c r="WTY11" s="4"/>
      <c r="WTZ11" s="4"/>
      <c r="WUA11" s="4"/>
      <c r="WUB11" s="4"/>
      <c r="WUC11" s="4"/>
      <c r="WUD11" s="4"/>
      <c r="WUE11" s="4"/>
      <c r="WUF11" s="4"/>
      <c r="WUG11" s="4"/>
      <c r="WUH11" s="4"/>
      <c r="WUI11" s="4"/>
      <c r="WUJ11" s="4"/>
      <c r="WUK11" s="4"/>
      <c r="WUL11" s="4"/>
      <c r="WUM11" s="4"/>
      <c r="WUN11" s="4"/>
      <c r="WUO11" s="4"/>
      <c r="WUP11" s="4"/>
      <c r="WUQ11" s="4"/>
      <c r="WUR11" s="4"/>
      <c r="WUS11" s="4"/>
      <c r="WUT11" s="4"/>
      <c r="WUU11" s="4"/>
      <c r="WUV11" s="4"/>
      <c r="WUW11" s="4"/>
      <c r="WUX11" s="4"/>
      <c r="WUY11" s="4"/>
      <c r="WUZ11" s="4"/>
      <c r="WVA11" s="4"/>
      <c r="WVB11" s="4"/>
      <c r="WVC11" s="4"/>
      <c r="WVD11" s="4"/>
      <c r="WVE11" s="4"/>
      <c r="WVF11" s="4"/>
      <c r="WVG11" s="4"/>
      <c r="WVH11" s="4"/>
      <c r="WVI11" s="4"/>
      <c r="WVJ11" s="4"/>
      <c r="WVK11" s="4"/>
      <c r="WVL11" s="4"/>
      <c r="WVM11" s="4"/>
      <c r="WVN11" s="4"/>
      <c r="WVO11" s="4"/>
      <c r="WVP11" s="4"/>
      <c r="WVQ11" s="4"/>
      <c r="WVR11" s="4"/>
      <c r="WVS11" s="4"/>
      <c r="WVT11" s="4"/>
      <c r="WVU11" s="4"/>
      <c r="WVV11" s="4"/>
      <c r="WVW11" s="4"/>
      <c r="WVX11" s="4"/>
      <c r="WVY11" s="4"/>
      <c r="WVZ11" s="4"/>
      <c r="WWA11" s="4"/>
      <c r="WWB11" s="4"/>
      <c r="WWC11" s="4"/>
      <c r="WWD11" s="4"/>
      <c r="WWE11" s="4"/>
      <c r="WWF11" s="4"/>
      <c r="WWG11" s="4"/>
      <c r="WWH11" s="4"/>
      <c r="WWI11" s="4"/>
      <c r="WWJ11" s="4"/>
      <c r="WWK11" s="4"/>
      <c r="WWL11" s="4"/>
      <c r="WWM11" s="4"/>
      <c r="WWN11" s="4"/>
      <c r="WWO11" s="4"/>
      <c r="WWP11" s="4"/>
      <c r="WWQ11" s="4"/>
      <c r="WWR11" s="4"/>
      <c r="WWS11" s="4"/>
      <c r="WWT11" s="4"/>
      <c r="WWU11" s="4"/>
      <c r="WWV11" s="4"/>
      <c r="WWW11" s="4"/>
      <c r="WWX11" s="4"/>
      <c r="WWY11" s="4"/>
      <c r="WWZ11" s="4"/>
      <c r="WXA11" s="4"/>
      <c r="WXB11" s="4"/>
      <c r="WXC11" s="4"/>
      <c r="WXD11" s="4"/>
      <c r="WXE11" s="4"/>
      <c r="WXF11" s="4"/>
      <c r="WXG11" s="4"/>
      <c r="WXH11" s="4"/>
      <c r="WXI11" s="4"/>
      <c r="WXJ11" s="4"/>
      <c r="WXK11" s="4"/>
      <c r="WXL11" s="4"/>
      <c r="WXM11" s="4"/>
      <c r="WXN11" s="4"/>
      <c r="WXO11" s="4"/>
      <c r="WXP11" s="4"/>
      <c r="WXQ11" s="4"/>
      <c r="WXR11" s="4"/>
      <c r="WXS11" s="4"/>
      <c r="WXT11" s="4"/>
      <c r="WXU11" s="4"/>
      <c r="WXV11" s="4"/>
      <c r="WXW11" s="4"/>
      <c r="WXX11" s="4"/>
      <c r="WXY11" s="4"/>
      <c r="WXZ11" s="4"/>
      <c r="WYA11" s="4"/>
      <c r="WYB11" s="4"/>
      <c r="WYC11" s="4"/>
      <c r="WYD11" s="4"/>
      <c r="WYE11" s="4"/>
      <c r="WYF11" s="4"/>
      <c r="WYG11" s="4"/>
      <c r="WYH11" s="4"/>
      <c r="WYI11" s="4"/>
      <c r="WYJ11" s="4"/>
      <c r="WYK11" s="4"/>
      <c r="WYL11" s="4"/>
      <c r="WYM11" s="4"/>
      <c r="WYN11" s="4"/>
      <c r="WYO11" s="4"/>
      <c r="WYP11" s="4"/>
      <c r="WYQ11" s="4"/>
      <c r="WYR11" s="4"/>
      <c r="WYS11" s="4"/>
      <c r="WYT11" s="4"/>
      <c r="WYU11" s="4"/>
      <c r="WYV11" s="4"/>
      <c r="WYW11" s="4"/>
      <c r="WYX11" s="4"/>
      <c r="WYY11" s="4"/>
      <c r="WYZ11" s="4"/>
      <c r="WZA11" s="4"/>
      <c r="WZB11" s="4"/>
      <c r="WZC11" s="4"/>
      <c r="WZD11" s="4"/>
      <c r="WZE11" s="4"/>
      <c r="WZF11" s="4"/>
      <c r="WZG11" s="4"/>
      <c r="WZH11" s="4"/>
      <c r="WZI11" s="4"/>
      <c r="WZJ11" s="4"/>
      <c r="WZK11" s="4"/>
      <c r="WZL11" s="4"/>
      <c r="WZM11" s="4"/>
      <c r="WZN11" s="4"/>
      <c r="WZO11" s="4"/>
      <c r="WZP11" s="4"/>
      <c r="WZQ11" s="4"/>
      <c r="WZR11" s="4"/>
      <c r="WZS11" s="4"/>
      <c r="WZT11" s="4"/>
      <c r="WZU11" s="4"/>
      <c r="WZV11" s="4"/>
      <c r="WZW11" s="4"/>
      <c r="WZX11" s="4"/>
      <c r="WZY11" s="4"/>
      <c r="WZZ11" s="4"/>
      <c r="XAA11" s="4"/>
      <c r="XAB11" s="4"/>
      <c r="XAC11" s="4"/>
      <c r="XAD11" s="4"/>
      <c r="XAE11" s="4"/>
      <c r="XAF11" s="4"/>
      <c r="XAG11" s="4"/>
      <c r="XAH11" s="4"/>
      <c r="XAI11" s="4"/>
      <c r="XAJ11" s="4"/>
      <c r="XAK11" s="4"/>
      <c r="XAL11" s="4"/>
      <c r="XAM11" s="4"/>
      <c r="XAN11" s="4"/>
      <c r="XAO11" s="4"/>
      <c r="XAP11" s="4"/>
      <c r="XAQ11" s="4"/>
      <c r="XAR11" s="4"/>
      <c r="XAS11" s="4"/>
      <c r="XAT11" s="4"/>
      <c r="XAU11" s="4"/>
      <c r="XAV11" s="4"/>
      <c r="XAW11" s="4"/>
      <c r="XAX11" s="4"/>
      <c r="XAY11" s="4"/>
      <c r="XAZ11" s="4"/>
      <c r="XBA11" s="4"/>
      <c r="XBB11" s="4"/>
      <c r="XBC11" s="4"/>
      <c r="XBD11" s="4"/>
      <c r="XBE11" s="4"/>
      <c r="XBF11" s="4"/>
      <c r="XBG11" s="4"/>
      <c r="XBH11" s="4"/>
      <c r="XBI11" s="4"/>
      <c r="XBJ11" s="4"/>
      <c r="XBK11" s="4"/>
      <c r="XBL11" s="4"/>
      <c r="XBM11" s="4"/>
      <c r="XBN11" s="4"/>
      <c r="XBO11" s="4"/>
      <c r="XBP11" s="4"/>
      <c r="XBQ11" s="4"/>
      <c r="XBR11" s="4"/>
      <c r="XBS11" s="4"/>
      <c r="XBT11" s="4"/>
      <c r="XBU11" s="4"/>
      <c r="XBV11" s="4"/>
      <c r="XBW11" s="4"/>
      <c r="XBX11" s="4"/>
      <c r="XBY11" s="4"/>
      <c r="XBZ11" s="4"/>
      <c r="XCA11" s="4"/>
      <c r="XCB11" s="4"/>
      <c r="XCC11" s="4"/>
      <c r="XCD11" s="4"/>
      <c r="XCE11" s="4"/>
      <c r="XCF11" s="4"/>
      <c r="XCG11" s="4"/>
      <c r="XCH11" s="4"/>
      <c r="XCI11" s="4"/>
      <c r="XCJ11" s="4"/>
      <c r="XCK11" s="4"/>
      <c r="XCL11" s="4"/>
      <c r="XCM11" s="4"/>
      <c r="XCN11" s="4"/>
      <c r="XCO11" s="4"/>
      <c r="XCP11" s="4"/>
      <c r="XCQ11" s="4"/>
      <c r="XCR11" s="4"/>
      <c r="XCS11" s="4"/>
      <c r="XCT11" s="4"/>
      <c r="XCU11" s="4"/>
      <c r="XCV11" s="4"/>
      <c r="XCW11" s="4"/>
      <c r="XCX11" s="4"/>
      <c r="XCY11" s="4"/>
      <c r="XCZ11" s="4"/>
      <c r="XDA11" s="4"/>
      <c r="XDB11" s="4"/>
      <c r="XDC11" s="4"/>
      <c r="XDD11" s="4"/>
      <c r="XDE11" s="4"/>
      <c r="XDF11" s="4"/>
      <c r="XDG11" s="4"/>
      <c r="XDH11" s="4"/>
      <c r="XDI11" s="4"/>
      <c r="XDJ11" s="4"/>
      <c r="XDK11" s="4"/>
      <c r="XDL11" s="4"/>
      <c r="XDM11" s="4"/>
      <c r="XDN11" s="4"/>
      <c r="XDO11" s="4"/>
      <c r="XDP11" s="4"/>
      <c r="XDQ11" s="4"/>
      <c r="XDR11" s="4"/>
      <c r="XDS11" s="4"/>
      <c r="XDT11" s="4"/>
      <c r="XDU11" s="4"/>
      <c r="XDV11" s="4"/>
      <c r="XDW11" s="4"/>
      <c r="XDX11" s="4"/>
      <c r="XDY11" s="4"/>
      <c r="XDZ11" s="4"/>
      <c r="XEA11" s="4"/>
      <c r="XEB11" s="4"/>
      <c r="XEC11" s="4"/>
      <c r="XED11" s="4"/>
      <c r="XEE11" s="4"/>
      <c r="XEF11" s="4"/>
      <c r="XEG11" s="4"/>
      <c r="XEH11" s="4"/>
      <c r="XEI11" s="4"/>
      <c r="XEJ11" s="4"/>
      <c r="XEK11" s="4"/>
      <c r="XEL11" s="4"/>
      <c r="XEM11" s="4"/>
      <c r="XEN11" s="4"/>
      <c r="XEO11" s="4"/>
      <c r="XEP11" s="4"/>
      <c r="XEQ11" s="4"/>
      <c r="XER11" s="4"/>
      <c r="XES11" s="4"/>
      <c r="XET11" s="4"/>
      <c r="XEU11" s="4"/>
      <c r="XEV11" s="4"/>
      <c r="XEW11" s="4"/>
      <c r="XEX11" s="4"/>
      <c r="XEY11" s="4"/>
      <c r="XEZ11" s="4"/>
      <c r="XFA11" s="4"/>
      <c r="XFB11" s="4"/>
      <c r="XFC11" s="4"/>
    </row>
    <row r="12" s="2" customFormat="1" ht="48" customHeight="1" spans="1:1024 1025:16383">
      <c r="A12" s="17">
        <v>9</v>
      </c>
      <c r="B12" s="17" t="s">
        <v>884</v>
      </c>
      <c r="C12" s="17" t="s">
        <v>885</v>
      </c>
      <c r="D12" s="18" t="s">
        <v>886</v>
      </c>
      <c r="E12" s="20" t="s">
        <v>887</v>
      </c>
      <c r="F12" s="20" t="s">
        <v>860</v>
      </c>
      <c r="G12" s="35">
        <v>46326</v>
      </c>
      <c r="H12" s="39">
        <f t="shared" ref="H12:H19" si="4">SUM(K12:V12)</f>
        <v>413880.84</v>
      </c>
      <c r="I12" s="23">
        <f t="shared" si="3"/>
        <v>194373.24</v>
      </c>
      <c r="J12" s="20" t="s">
        <v>888</v>
      </c>
      <c r="K12" s="24">
        <v>63967.8</v>
      </c>
      <c r="L12" s="24">
        <v>63967.8</v>
      </c>
      <c r="M12" s="24">
        <v>63967.8</v>
      </c>
      <c r="N12" s="24">
        <v>11809.44</v>
      </c>
      <c r="O12" s="24">
        <v>18348</v>
      </c>
      <c r="P12" s="24">
        <v>18348</v>
      </c>
      <c r="Q12" s="24">
        <v>18348</v>
      </c>
      <c r="R12" s="24">
        <v>18348</v>
      </c>
      <c r="S12" s="24">
        <v>18348</v>
      </c>
      <c r="T12" s="24">
        <v>18348</v>
      </c>
      <c r="U12" s="24">
        <v>50040</v>
      </c>
      <c r="V12" s="24">
        <v>50040</v>
      </c>
      <c r="W12" s="24">
        <v>50000</v>
      </c>
      <c r="X12" s="24">
        <v>68596</v>
      </c>
      <c r="Y12" s="24">
        <v>63967.8</v>
      </c>
      <c r="Z12" s="24">
        <v>11809.44</v>
      </c>
      <c r="AA12" s="24"/>
      <c r="AB12" s="24"/>
      <c r="AC12" s="24"/>
      <c r="AD12" s="24"/>
      <c r="AE12" s="24"/>
      <c r="AF12" s="24"/>
      <c r="AG12" s="24"/>
      <c r="AH12" s="2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  <c r="BGT12" s="4"/>
      <c r="BGU12" s="4"/>
      <c r="BGV12" s="4"/>
      <c r="BGW12" s="4"/>
      <c r="BGX12" s="4"/>
      <c r="BGY12" s="4"/>
      <c r="BGZ12" s="4"/>
      <c r="BHA12" s="4"/>
      <c r="BHB12" s="4"/>
      <c r="BHC12" s="4"/>
      <c r="BHD12" s="4"/>
      <c r="BHE12" s="4"/>
      <c r="BHF12" s="4"/>
      <c r="BHG12" s="4"/>
      <c r="BHH12" s="4"/>
      <c r="BHI12" s="4"/>
      <c r="BHJ12" s="4"/>
      <c r="BHK12" s="4"/>
      <c r="BHL12" s="4"/>
      <c r="BHM12" s="4"/>
      <c r="BHN12" s="4"/>
      <c r="BHO12" s="4"/>
      <c r="BHP12" s="4"/>
      <c r="BHQ12" s="4"/>
      <c r="BHR12" s="4"/>
      <c r="BHS12" s="4"/>
      <c r="BHT12" s="4"/>
      <c r="BHU12" s="4"/>
      <c r="BHV12" s="4"/>
      <c r="BHW12" s="4"/>
      <c r="BHX12" s="4"/>
      <c r="BHY12" s="4"/>
      <c r="BHZ12" s="4"/>
      <c r="BIA12" s="4"/>
      <c r="BIB12" s="4"/>
      <c r="BIC12" s="4"/>
      <c r="BID12" s="4"/>
      <c r="BIE12" s="4"/>
      <c r="BIF12" s="4"/>
      <c r="BIG12" s="4"/>
      <c r="BIH12" s="4"/>
      <c r="BII12" s="4"/>
      <c r="BIJ12" s="4"/>
      <c r="BIK12" s="4"/>
      <c r="BIL12" s="4"/>
      <c r="BIM12" s="4"/>
      <c r="BIN12" s="4"/>
      <c r="BIO12" s="4"/>
      <c r="BIP12" s="4"/>
      <c r="BIQ12" s="4"/>
      <c r="BIR12" s="4"/>
      <c r="BIS12" s="4"/>
      <c r="BIT12" s="4"/>
      <c r="BIU12" s="4"/>
      <c r="BIV12" s="4"/>
      <c r="BIW12" s="4"/>
      <c r="BIX12" s="4"/>
      <c r="BIY12" s="4"/>
      <c r="BIZ12" s="4"/>
      <c r="BJA12" s="4"/>
      <c r="BJB12" s="4"/>
      <c r="BJC12" s="4"/>
      <c r="BJD12" s="4"/>
      <c r="BJE12" s="4"/>
      <c r="BJF12" s="4"/>
      <c r="BJG12" s="4"/>
      <c r="BJH12" s="4"/>
      <c r="BJI12" s="4"/>
      <c r="BJJ12" s="4"/>
      <c r="BJK12" s="4"/>
      <c r="BJL12" s="4"/>
      <c r="BJM12" s="4"/>
      <c r="BJN12" s="4"/>
      <c r="BJO12" s="4"/>
      <c r="BJP12" s="4"/>
      <c r="BJQ12" s="4"/>
      <c r="BJR12" s="4"/>
      <c r="BJS12" s="4"/>
      <c r="BJT12" s="4"/>
      <c r="BJU12" s="4"/>
      <c r="BJV12" s="4"/>
      <c r="BJW12" s="4"/>
      <c r="BJX12" s="4"/>
      <c r="BJY12" s="4"/>
      <c r="BJZ12" s="4"/>
      <c r="BKA12" s="4"/>
      <c r="BKB12" s="4"/>
      <c r="BKC12" s="4"/>
      <c r="BKD12" s="4"/>
      <c r="BKE12" s="4"/>
      <c r="BKF12" s="4"/>
      <c r="BKG12" s="4"/>
      <c r="BKH12" s="4"/>
      <c r="BKI12" s="4"/>
      <c r="BKJ12" s="4"/>
      <c r="BKK12" s="4"/>
      <c r="BKL12" s="4"/>
      <c r="BKM12" s="4"/>
      <c r="BKN12" s="4"/>
      <c r="BKO12" s="4"/>
      <c r="BKP12" s="4"/>
      <c r="BKQ12" s="4"/>
      <c r="BKR12" s="4"/>
      <c r="BKS12" s="4"/>
      <c r="BKT12" s="4"/>
      <c r="BKU12" s="4"/>
      <c r="BKV12" s="4"/>
      <c r="BKW12" s="4"/>
      <c r="BKX12" s="4"/>
      <c r="BKY12" s="4"/>
      <c r="BKZ12" s="4"/>
      <c r="BLA12" s="4"/>
      <c r="BLB12" s="4"/>
      <c r="BLC12" s="4"/>
      <c r="BLD12" s="4"/>
      <c r="BLE12" s="4"/>
      <c r="BLF12" s="4"/>
      <c r="BLG12" s="4"/>
      <c r="BLH12" s="4"/>
      <c r="BLI12" s="4"/>
      <c r="BLJ12" s="4"/>
      <c r="BLK12" s="4"/>
      <c r="BLL12" s="4"/>
      <c r="BLM12" s="4"/>
      <c r="BLN12" s="4"/>
      <c r="BLO12" s="4"/>
      <c r="BLP12" s="4"/>
      <c r="BLQ12" s="4"/>
      <c r="BLR12" s="4"/>
      <c r="BLS12" s="4"/>
      <c r="BLT12" s="4"/>
      <c r="BLU12" s="4"/>
      <c r="BLV12" s="4"/>
      <c r="BLW12" s="4"/>
      <c r="BLX12" s="4"/>
      <c r="BLY12" s="4"/>
      <c r="BLZ12" s="4"/>
      <c r="BMA12" s="4"/>
      <c r="BMB12" s="4"/>
      <c r="BMC12" s="4"/>
      <c r="BMD12" s="4"/>
      <c r="BME12" s="4"/>
      <c r="BMF12" s="4"/>
      <c r="BMG12" s="4"/>
      <c r="BMH12" s="4"/>
      <c r="BMI12" s="4"/>
      <c r="BMJ12" s="4"/>
      <c r="BMK12" s="4"/>
      <c r="BML12" s="4"/>
      <c r="BMM12" s="4"/>
      <c r="BMN12" s="4"/>
      <c r="BMO12" s="4"/>
      <c r="BMP12" s="4"/>
      <c r="BMQ12" s="4"/>
      <c r="BMR12" s="4"/>
      <c r="BMS12" s="4"/>
      <c r="BMT12" s="4"/>
      <c r="BMU12" s="4"/>
      <c r="BMV12" s="4"/>
      <c r="BMW12" s="4"/>
      <c r="BMX12" s="4"/>
      <c r="BMY12" s="4"/>
      <c r="BMZ12" s="4"/>
      <c r="BNA12" s="4"/>
      <c r="BNB12" s="4"/>
      <c r="BNC12" s="4"/>
      <c r="BND12" s="4"/>
      <c r="BNE12" s="4"/>
      <c r="BNF12" s="4"/>
      <c r="BNG12" s="4"/>
      <c r="BNH12" s="4"/>
      <c r="BNI12" s="4"/>
      <c r="BNJ12" s="4"/>
      <c r="BNK12" s="4"/>
      <c r="BNL12" s="4"/>
      <c r="BNM12" s="4"/>
      <c r="BNN12" s="4"/>
      <c r="BNO12" s="4"/>
      <c r="BNP12" s="4"/>
      <c r="BNQ12" s="4"/>
      <c r="BNR12" s="4"/>
      <c r="BNS12" s="4"/>
      <c r="BNT12" s="4"/>
      <c r="BNU12" s="4"/>
      <c r="BNV12" s="4"/>
      <c r="BNW12" s="4"/>
      <c r="BNX12" s="4"/>
      <c r="BNY12" s="4"/>
      <c r="BNZ12" s="4"/>
      <c r="BOA12" s="4"/>
      <c r="BOB12" s="4"/>
      <c r="BOC12" s="4"/>
      <c r="BOD12" s="4"/>
      <c r="BOE12" s="4"/>
      <c r="BOF12" s="4"/>
      <c r="BOG12" s="4"/>
      <c r="BOH12" s="4"/>
      <c r="BOI12" s="4"/>
      <c r="BOJ12" s="4"/>
      <c r="BOK12" s="4"/>
      <c r="BOL12" s="4"/>
      <c r="BOM12" s="4"/>
      <c r="BON12" s="4"/>
      <c r="BOO12" s="4"/>
      <c r="BOP12" s="4"/>
      <c r="BOQ12" s="4"/>
      <c r="BOR12" s="4"/>
      <c r="BOS12" s="4"/>
      <c r="BOT12" s="4"/>
      <c r="BOU12" s="4"/>
      <c r="BOV12" s="4"/>
      <c r="BOW12" s="4"/>
      <c r="BOX12" s="4"/>
      <c r="BOY12" s="4"/>
      <c r="BOZ12" s="4"/>
      <c r="BPA12" s="4"/>
      <c r="BPB12" s="4"/>
      <c r="BPC12" s="4"/>
      <c r="BPD12" s="4"/>
      <c r="BPE12" s="4"/>
      <c r="BPF12" s="4"/>
      <c r="BPG12" s="4"/>
      <c r="BPH12" s="4"/>
      <c r="BPI12" s="4"/>
      <c r="BPJ12" s="4"/>
      <c r="BPK12" s="4"/>
      <c r="BPL12" s="4"/>
      <c r="BPM12" s="4"/>
      <c r="BPN12" s="4"/>
      <c r="BPO12" s="4"/>
      <c r="BPP12" s="4"/>
      <c r="BPQ12" s="4"/>
      <c r="BPR12" s="4"/>
      <c r="BPS12" s="4"/>
      <c r="BPT12" s="4"/>
      <c r="BPU12" s="4"/>
      <c r="BPV12" s="4"/>
      <c r="BPW12" s="4"/>
      <c r="BPX12" s="4"/>
      <c r="BPY12" s="4"/>
      <c r="BPZ12" s="4"/>
      <c r="BQA12" s="4"/>
      <c r="BQB12" s="4"/>
      <c r="BQC12" s="4"/>
      <c r="BQD12" s="4"/>
      <c r="BQE12" s="4"/>
      <c r="BQF12" s="4"/>
      <c r="BQG12" s="4"/>
      <c r="BQH12" s="4"/>
      <c r="BQI12" s="4"/>
      <c r="BQJ12" s="4"/>
      <c r="BQK12" s="4"/>
      <c r="BQL12" s="4"/>
      <c r="BQM12" s="4"/>
      <c r="BQN12" s="4"/>
      <c r="BQO12" s="4"/>
      <c r="BQP12" s="4"/>
      <c r="BQQ12" s="4"/>
      <c r="BQR12" s="4"/>
      <c r="BQS12" s="4"/>
      <c r="BQT12" s="4"/>
      <c r="BQU12" s="4"/>
      <c r="BQV12" s="4"/>
      <c r="BQW12" s="4"/>
      <c r="BQX12" s="4"/>
      <c r="BQY12" s="4"/>
      <c r="BQZ12" s="4"/>
      <c r="BRA12" s="4"/>
      <c r="BRB12" s="4"/>
      <c r="BRC12" s="4"/>
      <c r="BRD12" s="4"/>
      <c r="BRE12" s="4"/>
      <c r="BRF12" s="4"/>
      <c r="BRG12" s="4"/>
      <c r="BRH12" s="4"/>
      <c r="BRI12" s="4"/>
      <c r="BRJ12" s="4"/>
      <c r="BRK12" s="4"/>
      <c r="BRL12" s="4"/>
      <c r="BRM12" s="4"/>
      <c r="BRN12" s="4"/>
      <c r="BRO12" s="4"/>
      <c r="BRP12" s="4"/>
      <c r="BRQ12" s="4"/>
      <c r="BRR12" s="4"/>
      <c r="BRS12" s="4"/>
      <c r="BRT12" s="4"/>
      <c r="BRU12" s="4"/>
      <c r="BRV12" s="4"/>
      <c r="BRW12" s="4"/>
      <c r="BRX12" s="4"/>
      <c r="BRY12" s="4"/>
      <c r="BRZ12" s="4"/>
      <c r="BSA12" s="4"/>
      <c r="BSB12" s="4"/>
      <c r="BSC12" s="4"/>
      <c r="BSD12" s="4"/>
      <c r="BSE12" s="4"/>
      <c r="BSF12" s="4"/>
      <c r="BSG12" s="4"/>
      <c r="BSH12" s="4"/>
      <c r="BSI12" s="4"/>
      <c r="BSJ12" s="4"/>
      <c r="BSK12" s="4"/>
      <c r="BSL12" s="4"/>
      <c r="BSM12" s="4"/>
      <c r="BSN12" s="4"/>
      <c r="BSO12" s="4"/>
      <c r="BSP12" s="4"/>
      <c r="BSQ12" s="4"/>
      <c r="BSR12" s="4"/>
      <c r="BSS12" s="4"/>
      <c r="BST12" s="4"/>
      <c r="BSU12" s="4"/>
      <c r="BSV12" s="4"/>
      <c r="BSW12" s="4"/>
      <c r="BSX12" s="4"/>
      <c r="BSY12" s="4"/>
      <c r="BSZ12" s="4"/>
      <c r="BTA12" s="4"/>
      <c r="BTB12" s="4"/>
      <c r="BTC12" s="4"/>
      <c r="BTD12" s="4"/>
      <c r="BTE12" s="4"/>
      <c r="BTF12" s="4"/>
      <c r="BTG12" s="4"/>
      <c r="BTH12" s="4"/>
      <c r="BTI12" s="4"/>
      <c r="BTJ12" s="4"/>
      <c r="BTK12" s="4"/>
      <c r="BTL12" s="4"/>
      <c r="BTM12" s="4"/>
      <c r="BTN12" s="4"/>
      <c r="BTO12" s="4"/>
      <c r="BTP12" s="4"/>
      <c r="BTQ12" s="4"/>
      <c r="BTR12" s="4"/>
      <c r="BTS12" s="4"/>
      <c r="BTT12" s="4"/>
      <c r="BTU12" s="4"/>
      <c r="BTV12" s="4"/>
      <c r="BTW12" s="4"/>
      <c r="BTX12" s="4"/>
      <c r="BTY12" s="4"/>
      <c r="BTZ12" s="4"/>
      <c r="BUA12" s="4"/>
      <c r="BUB12" s="4"/>
      <c r="BUC12" s="4"/>
      <c r="BUD12" s="4"/>
      <c r="BUE12" s="4"/>
      <c r="BUF12" s="4"/>
      <c r="BUG12" s="4"/>
      <c r="BUH12" s="4"/>
      <c r="BUI12" s="4"/>
      <c r="BUJ12" s="4"/>
      <c r="BUK12" s="4"/>
      <c r="BUL12" s="4"/>
      <c r="BUM12" s="4"/>
      <c r="BUN12" s="4"/>
      <c r="BUO12" s="4"/>
      <c r="BUP12" s="4"/>
      <c r="BUQ12" s="4"/>
      <c r="BUR12" s="4"/>
      <c r="BUS12" s="4"/>
      <c r="BUT12" s="4"/>
      <c r="BUU12" s="4"/>
      <c r="BUV12" s="4"/>
      <c r="BUW12" s="4"/>
      <c r="BUX12" s="4"/>
      <c r="BUY12" s="4"/>
      <c r="BUZ12" s="4"/>
      <c r="BVA12" s="4"/>
      <c r="BVB12" s="4"/>
      <c r="BVC12" s="4"/>
      <c r="BVD12" s="4"/>
      <c r="BVE12" s="4"/>
      <c r="BVF12" s="4"/>
      <c r="BVG12" s="4"/>
      <c r="BVH12" s="4"/>
      <c r="BVI12" s="4"/>
      <c r="BVJ12" s="4"/>
      <c r="BVK12" s="4"/>
      <c r="BVL12" s="4"/>
      <c r="BVM12" s="4"/>
      <c r="BVN12" s="4"/>
      <c r="BVO12" s="4"/>
      <c r="BVP12" s="4"/>
      <c r="BVQ12" s="4"/>
      <c r="BVR12" s="4"/>
      <c r="BVS12" s="4"/>
      <c r="BVT12" s="4"/>
      <c r="BVU12" s="4"/>
      <c r="BVV12" s="4"/>
      <c r="BVW12" s="4"/>
      <c r="BVX12" s="4"/>
      <c r="BVY12" s="4"/>
      <c r="BVZ12" s="4"/>
      <c r="BWA12" s="4"/>
      <c r="BWB12" s="4"/>
      <c r="BWC12" s="4"/>
      <c r="BWD12" s="4"/>
      <c r="BWE12" s="4"/>
      <c r="BWF12" s="4"/>
      <c r="BWG12" s="4"/>
      <c r="BWH12" s="4"/>
      <c r="BWI12" s="4"/>
      <c r="BWJ12" s="4"/>
      <c r="BWK12" s="4"/>
      <c r="BWL12" s="4"/>
      <c r="BWM12" s="4"/>
      <c r="BWN12" s="4"/>
      <c r="BWO12" s="4"/>
      <c r="BWP12" s="4"/>
      <c r="BWQ12" s="4"/>
      <c r="BWR12" s="4"/>
      <c r="BWS12" s="4"/>
      <c r="BWT12" s="4"/>
      <c r="BWU12" s="4"/>
      <c r="BWV12" s="4"/>
      <c r="BWW12" s="4"/>
      <c r="BWX12" s="4"/>
      <c r="BWY12" s="4"/>
      <c r="BWZ12" s="4"/>
      <c r="BXA12" s="4"/>
      <c r="BXB12" s="4"/>
      <c r="BXC12" s="4"/>
      <c r="BXD12" s="4"/>
      <c r="BXE12" s="4"/>
      <c r="BXF12" s="4"/>
      <c r="BXG12" s="4"/>
      <c r="BXH12" s="4"/>
      <c r="BXI12" s="4"/>
      <c r="BXJ12" s="4"/>
      <c r="BXK12" s="4"/>
      <c r="BXL12" s="4"/>
      <c r="BXM12" s="4"/>
      <c r="BXN12" s="4"/>
      <c r="BXO12" s="4"/>
      <c r="BXP12" s="4"/>
      <c r="BXQ12" s="4"/>
      <c r="BXR12" s="4"/>
      <c r="BXS12" s="4"/>
      <c r="BXT12" s="4"/>
      <c r="BXU12" s="4"/>
      <c r="BXV12" s="4"/>
      <c r="BXW12" s="4"/>
      <c r="BXX12" s="4"/>
      <c r="BXY12" s="4"/>
      <c r="BXZ12" s="4"/>
      <c r="BYA12" s="4"/>
      <c r="BYB12" s="4"/>
      <c r="BYC12" s="4"/>
      <c r="BYD12" s="4"/>
      <c r="BYE12" s="4"/>
      <c r="BYF12" s="4"/>
      <c r="BYG12" s="4"/>
      <c r="BYH12" s="4"/>
      <c r="BYI12" s="4"/>
      <c r="BYJ12" s="4"/>
      <c r="BYK12" s="4"/>
      <c r="BYL12" s="4"/>
      <c r="BYM12" s="4"/>
      <c r="BYN12" s="4"/>
      <c r="BYO12" s="4"/>
      <c r="BYP12" s="4"/>
      <c r="BYQ12" s="4"/>
      <c r="BYR12" s="4"/>
      <c r="BYS12" s="4"/>
      <c r="BYT12" s="4"/>
      <c r="BYU12" s="4"/>
      <c r="BYV12" s="4"/>
      <c r="BYW12" s="4"/>
      <c r="BYX12" s="4"/>
      <c r="BYY12" s="4"/>
      <c r="BYZ12" s="4"/>
      <c r="BZA12" s="4"/>
      <c r="BZB12" s="4"/>
      <c r="BZC12" s="4"/>
      <c r="BZD12" s="4"/>
      <c r="BZE12" s="4"/>
      <c r="BZF12" s="4"/>
      <c r="BZG12" s="4"/>
      <c r="BZH12" s="4"/>
      <c r="BZI12" s="4"/>
      <c r="BZJ12" s="4"/>
      <c r="BZK12" s="4"/>
      <c r="BZL12" s="4"/>
      <c r="BZM12" s="4"/>
      <c r="BZN12" s="4"/>
      <c r="BZO12" s="4"/>
      <c r="BZP12" s="4"/>
      <c r="BZQ12" s="4"/>
      <c r="BZR12" s="4"/>
      <c r="BZS12" s="4"/>
      <c r="BZT12" s="4"/>
      <c r="BZU12" s="4"/>
      <c r="BZV12" s="4"/>
      <c r="BZW12" s="4"/>
      <c r="BZX12" s="4"/>
      <c r="BZY12" s="4"/>
      <c r="BZZ12" s="4"/>
      <c r="CAA12" s="4"/>
      <c r="CAB12" s="4"/>
      <c r="CAC12" s="4"/>
      <c r="CAD12" s="4"/>
      <c r="CAE12" s="4"/>
      <c r="CAF12" s="4"/>
      <c r="CAG12" s="4"/>
      <c r="CAH12" s="4"/>
      <c r="CAI12" s="4"/>
      <c r="CAJ12" s="4"/>
      <c r="CAK12" s="4"/>
      <c r="CAL12" s="4"/>
      <c r="CAM12" s="4"/>
      <c r="CAN12" s="4"/>
      <c r="CAO12" s="4"/>
      <c r="CAP12" s="4"/>
      <c r="CAQ12" s="4"/>
      <c r="CAR12" s="4"/>
      <c r="CAS12" s="4"/>
      <c r="CAT12" s="4"/>
      <c r="CAU12" s="4"/>
      <c r="CAV12" s="4"/>
      <c r="CAW12" s="4"/>
      <c r="CAX12" s="4"/>
      <c r="CAY12" s="4"/>
      <c r="CAZ12" s="4"/>
      <c r="CBA12" s="4"/>
      <c r="CBB12" s="4"/>
      <c r="CBC12" s="4"/>
      <c r="CBD12" s="4"/>
      <c r="CBE12" s="4"/>
      <c r="CBF12" s="4"/>
      <c r="CBG12" s="4"/>
      <c r="CBH12" s="4"/>
      <c r="CBI12" s="4"/>
      <c r="CBJ12" s="4"/>
      <c r="CBK12" s="4"/>
      <c r="CBL12" s="4"/>
      <c r="CBM12" s="4"/>
      <c r="CBN12" s="4"/>
      <c r="CBO12" s="4"/>
      <c r="CBP12" s="4"/>
      <c r="CBQ12" s="4"/>
      <c r="CBR12" s="4"/>
      <c r="CBS12" s="4"/>
      <c r="CBT12" s="4"/>
      <c r="CBU12" s="4"/>
      <c r="CBV12" s="4"/>
      <c r="CBW12" s="4"/>
      <c r="CBX12" s="4"/>
      <c r="CBY12" s="4"/>
      <c r="CBZ12" s="4"/>
      <c r="CCA12" s="4"/>
      <c r="CCB12" s="4"/>
      <c r="CCC12" s="4"/>
      <c r="CCD12" s="4"/>
      <c r="CCE12" s="4"/>
      <c r="CCF12" s="4"/>
      <c r="CCG12" s="4"/>
      <c r="CCH12" s="4"/>
      <c r="CCI12" s="4"/>
      <c r="CCJ12" s="4"/>
      <c r="CCK12" s="4"/>
      <c r="CCL12" s="4"/>
      <c r="CCM12" s="4"/>
      <c r="CCN12" s="4"/>
      <c r="CCO12" s="4"/>
      <c r="CCP12" s="4"/>
      <c r="CCQ12" s="4"/>
      <c r="CCR12" s="4"/>
      <c r="CCS12" s="4"/>
      <c r="CCT12" s="4"/>
      <c r="CCU12" s="4"/>
      <c r="CCV12" s="4"/>
      <c r="CCW12" s="4"/>
      <c r="CCX12" s="4"/>
      <c r="CCY12" s="4"/>
      <c r="CCZ12" s="4"/>
      <c r="CDA12" s="4"/>
      <c r="CDB12" s="4"/>
      <c r="CDC12" s="4"/>
      <c r="CDD12" s="4"/>
      <c r="CDE12" s="4"/>
      <c r="CDF12" s="4"/>
      <c r="CDG12" s="4"/>
      <c r="CDH12" s="4"/>
      <c r="CDI12" s="4"/>
      <c r="CDJ12" s="4"/>
      <c r="CDK12" s="4"/>
      <c r="CDL12" s="4"/>
      <c r="CDM12" s="4"/>
      <c r="CDN12" s="4"/>
      <c r="CDO12" s="4"/>
      <c r="CDP12" s="4"/>
      <c r="CDQ12" s="4"/>
      <c r="CDR12" s="4"/>
      <c r="CDS12" s="4"/>
      <c r="CDT12" s="4"/>
      <c r="CDU12" s="4"/>
      <c r="CDV12" s="4"/>
      <c r="CDW12" s="4"/>
      <c r="CDX12" s="4"/>
      <c r="CDY12" s="4"/>
      <c r="CDZ12" s="4"/>
      <c r="CEA12" s="4"/>
      <c r="CEB12" s="4"/>
      <c r="CEC12" s="4"/>
      <c r="CED12" s="4"/>
      <c r="CEE12" s="4"/>
      <c r="CEF12" s="4"/>
      <c r="CEG12" s="4"/>
      <c r="CEH12" s="4"/>
      <c r="CEI12" s="4"/>
      <c r="CEJ12" s="4"/>
      <c r="CEK12" s="4"/>
      <c r="CEL12" s="4"/>
      <c r="CEM12" s="4"/>
      <c r="CEN12" s="4"/>
      <c r="CEO12" s="4"/>
      <c r="CEP12" s="4"/>
      <c r="CEQ12" s="4"/>
      <c r="CER12" s="4"/>
      <c r="CES12" s="4"/>
      <c r="CET12" s="4"/>
      <c r="CEU12" s="4"/>
      <c r="CEV12" s="4"/>
      <c r="CEW12" s="4"/>
      <c r="CEX12" s="4"/>
      <c r="CEY12" s="4"/>
      <c r="CEZ12" s="4"/>
      <c r="CFA12" s="4"/>
      <c r="CFB12" s="4"/>
      <c r="CFC12" s="4"/>
      <c r="CFD12" s="4"/>
      <c r="CFE12" s="4"/>
      <c r="CFF12" s="4"/>
      <c r="CFG12" s="4"/>
      <c r="CFH12" s="4"/>
      <c r="CFI12" s="4"/>
      <c r="CFJ12" s="4"/>
      <c r="CFK12" s="4"/>
      <c r="CFL12" s="4"/>
      <c r="CFM12" s="4"/>
      <c r="CFN12" s="4"/>
      <c r="CFO12" s="4"/>
      <c r="CFP12" s="4"/>
      <c r="CFQ12" s="4"/>
      <c r="CFR12" s="4"/>
      <c r="CFS12" s="4"/>
      <c r="CFT12" s="4"/>
      <c r="CFU12" s="4"/>
      <c r="CFV12" s="4"/>
      <c r="CFW12" s="4"/>
      <c r="CFX12" s="4"/>
      <c r="CFY12" s="4"/>
      <c r="CFZ12" s="4"/>
      <c r="CGA12" s="4"/>
      <c r="CGB12" s="4"/>
      <c r="CGC12" s="4"/>
      <c r="CGD12" s="4"/>
      <c r="CGE12" s="4"/>
      <c r="CGF12" s="4"/>
      <c r="CGG12" s="4"/>
      <c r="CGH12" s="4"/>
      <c r="CGI12" s="4"/>
      <c r="CGJ12" s="4"/>
      <c r="CGK12" s="4"/>
      <c r="CGL12" s="4"/>
      <c r="CGM12" s="4"/>
      <c r="CGN12" s="4"/>
      <c r="CGO12" s="4"/>
      <c r="CGP12" s="4"/>
      <c r="CGQ12" s="4"/>
      <c r="CGR12" s="4"/>
      <c r="CGS12" s="4"/>
      <c r="CGT12" s="4"/>
      <c r="CGU12" s="4"/>
      <c r="CGV12" s="4"/>
      <c r="CGW12" s="4"/>
      <c r="CGX12" s="4"/>
      <c r="CGY12" s="4"/>
      <c r="CGZ12" s="4"/>
      <c r="CHA12" s="4"/>
      <c r="CHB12" s="4"/>
      <c r="CHC12" s="4"/>
      <c r="CHD12" s="4"/>
      <c r="CHE12" s="4"/>
      <c r="CHF12" s="4"/>
      <c r="CHG12" s="4"/>
      <c r="CHH12" s="4"/>
      <c r="CHI12" s="4"/>
      <c r="CHJ12" s="4"/>
      <c r="CHK12" s="4"/>
      <c r="CHL12" s="4"/>
      <c r="CHM12" s="4"/>
      <c r="CHN12" s="4"/>
      <c r="CHO12" s="4"/>
      <c r="CHP12" s="4"/>
      <c r="CHQ12" s="4"/>
      <c r="CHR12" s="4"/>
      <c r="CHS12" s="4"/>
      <c r="CHT12" s="4"/>
      <c r="CHU12" s="4"/>
      <c r="CHV12" s="4"/>
      <c r="CHW12" s="4"/>
      <c r="CHX12" s="4"/>
      <c r="CHY12" s="4"/>
      <c r="CHZ12" s="4"/>
      <c r="CIA12" s="4"/>
      <c r="CIB12" s="4"/>
      <c r="CIC12" s="4"/>
      <c r="CID12" s="4"/>
      <c r="CIE12" s="4"/>
      <c r="CIF12" s="4"/>
      <c r="CIG12" s="4"/>
      <c r="CIH12" s="4"/>
      <c r="CII12" s="4"/>
      <c r="CIJ12" s="4"/>
      <c r="CIK12" s="4"/>
      <c r="CIL12" s="4"/>
      <c r="CIM12" s="4"/>
      <c r="CIN12" s="4"/>
      <c r="CIO12" s="4"/>
      <c r="CIP12" s="4"/>
      <c r="CIQ12" s="4"/>
      <c r="CIR12" s="4"/>
      <c r="CIS12" s="4"/>
      <c r="CIT12" s="4"/>
      <c r="CIU12" s="4"/>
      <c r="CIV12" s="4"/>
      <c r="CIW12" s="4"/>
      <c r="CIX12" s="4"/>
      <c r="CIY12" s="4"/>
      <c r="CIZ12" s="4"/>
      <c r="CJA12" s="4"/>
      <c r="CJB12" s="4"/>
      <c r="CJC12" s="4"/>
      <c r="CJD12" s="4"/>
      <c r="CJE12" s="4"/>
      <c r="CJF12" s="4"/>
      <c r="CJG12" s="4"/>
      <c r="CJH12" s="4"/>
      <c r="CJI12" s="4"/>
      <c r="CJJ12" s="4"/>
      <c r="CJK12" s="4"/>
      <c r="CJL12" s="4"/>
      <c r="CJM12" s="4"/>
      <c r="CJN12" s="4"/>
      <c r="CJO12" s="4"/>
      <c r="CJP12" s="4"/>
      <c r="CJQ12" s="4"/>
      <c r="CJR12" s="4"/>
      <c r="CJS12" s="4"/>
      <c r="CJT12" s="4"/>
      <c r="CJU12" s="4"/>
      <c r="CJV12" s="4"/>
      <c r="CJW12" s="4"/>
      <c r="CJX12" s="4"/>
      <c r="CJY12" s="4"/>
      <c r="CJZ12" s="4"/>
      <c r="CKA12" s="4"/>
      <c r="CKB12" s="4"/>
      <c r="CKC12" s="4"/>
      <c r="CKD12" s="4"/>
      <c r="CKE12" s="4"/>
      <c r="CKF12" s="4"/>
      <c r="CKG12" s="4"/>
      <c r="CKH12" s="4"/>
      <c r="CKI12" s="4"/>
      <c r="CKJ12" s="4"/>
      <c r="CKK12" s="4"/>
      <c r="CKL12" s="4"/>
      <c r="CKM12" s="4"/>
      <c r="CKN12" s="4"/>
      <c r="CKO12" s="4"/>
      <c r="CKP12" s="4"/>
      <c r="CKQ12" s="4"/>
      <c r="CKR12" s="4"/>
      <c r="CKS12" s="4"/>
      <c r="CKT12" s="4"/>
      <c r="CKU12" s="4"/>
      <c r="CKV12" s="4"/>
      <c r="CKW12" s="4"/>
      <c r="CKX12" s="4"/>
      <c r="CKY12" s="4"/>
      <c r="CKZ12" s="4"/>
      <c r="CLA12" s="4"/>
      <c r="CLB12" s="4"/>
      <c r="CLC12" s="4"/>
      <c r="CLD12" s="4"/>
      <c r="CLE12" s="4"/>
      <c r="CLF12" s="4"/>
      <c r="CLG12" s="4"/>
      <c r="CLH12" s="4"/>
      <c r="CLI12" s="4"/>
      <c r="CLJ12" s="4"/>
      <c r="CLK12" s="4"/>
      <c r="CLL12" s="4"/>
      <c r="CLM12" s="4"/>
      <c r="CLN12" s="4"/>
      <c r="CLO12" s="4"/>
      <c r="CLP12" s="4"/>
      <c r="CLQ12" s="4"/>
      <c r="CLR12" s="4"/>
      <c r="CLS12" s="4"/>
      <c r="CLT12" s="4"/>
      <c r="CLU12" s="4"/>
      <c r="CLV12" s="4"/>
      <c r="CLW12" s="4"/>
      <c r="CLX12" s="4"/>
      <c r="CLY12" s="4"/>
      <c r="CLZ12" s="4"/>
      <c r="CMA12" s="4"/>
      <c r="CMB12" s="4"/>
      <c r="CMC12" s="4"/>
      <c r="CMD12" s="4"/>
      <c r="CME12" s="4"/>
      <c r="CMF12" s="4"/>
      <c r="CMG12" s="4"/>
      <c r="CMH12" s="4"/>
      <c r="CMI12" s="4"/>
      <c r="CMJ12" s="4"/>
      <c r="CMK12" s="4"/>
      <c r="CML12" s="4"/>
      <c r="CMM12" s="4"/>
      <c r="CMN12" s="4"/>
      <c r="CMO12" s="4"/>
      <c r="CMP12" s="4"/>
      <c r="CMQ12" s="4"/>
      <c r="CMR12" s="4"/>
      <c r="CMS12" s="4"/>
      <c r="CMT12" s="4"/>
      <c r="CMU12" s="4"/>
      <c r="CMV12" s="4"/>
      <c r="CMW12" s="4"/>
      <c r="CMX12" s="4"/>
      <c r="CMY12" s="4"/>
      <c r="CMZ12" s="4"/>
      <c r="CNA12" s="4"/>
      <c r="CNB12" s="4"/>
      <c r="CNC12" s="4"/>
      <c r="CND12" s="4"/>
      <c r="CNE12" s="4"/>
      <c r="CNF12" s="4"/>
      <c r="CNG12" s="4"/>
      <c r="CNH12" s="4"/>
      <c r="CNI12" s="4"/>
      <c r="CNJ12" s="4"/>
      <c r="CNK12" s="4"/>
      <c r="CNL12" s="4"/>
      <c r="CNM12" s="4"/>
      <c r="CNN12" s="4"/>
      <c r="CNO12" s="4"/>
      <c r="CNP12" s="4"/>
      <c r="CNQ12" s="4"/>
      <c r="CNR12" s="4"/>
      <c r="CNS12" s="4"/>
      <c r="CNT12" s="4"/>
      <c r="CNU12" s="4"/>
      <c r="CNV12" s="4"/>
      <c r="CNW12" s="4"/>
      <c r="CNX12" s="4"/>
      <c r="CNY12" s="4"/>
      <c r="CNZ12" s="4"/>
      <c r="COA12" s="4"/>
      <c r="COB12" s="4"/>
      <c r="COC12" s="4"/>
      <c r="COD12" s="4"/>
      <c r="COE12" s="4"/>
      <c r="COF12" s="4"/>
      <c r="COG12" s="4"/>
      <c r="COH12" s="4"/>
      <c r="COI12" s="4"/>
      <c r="COJ12" s="4"/>
      <c r="COK12" s="4"/>
      <c r="COL12" s="4"/>
      <c r="COM12" s="4"/>
      <c r="CON12" s="4"/>
      <c r="COO12" s="4"/>
      <c r="COP12" s="4"/>
      <c r="COQ12" s="4"/>
      <c r="COR12" s="4"/>
      <c r="COS12" s="4"/>
      <c r="COT12" s="4"/>
      <c r="COU12" s="4"/>
      <c r="COV12" s="4"/>
      <c r="COW12" s="4"/>
      <c r="COX12" s="4"/>
      <c r="COY12" s="4"/>
      <c r="COZ12" s="4"/>
      <c r="CPA12" s="4"/>
      <c r="CPB12" s="4"/>
      <c r="CPC12" s="4"/>
      <c r="CPD12" s="4"/>
      <c r="CPE12" s="4"/>
      <c r="CPF12" s="4"/>
      <c r="CPG12" s="4"/>
      <c r="CPH12" s="4"/>
      <c r="CPI12" s="4"/>
      <c r="CPJ12" s="4"/>
      <c r="CPK12" s="4"/>
      <c r="CPL12" s="4"/>
      <c r="CPM12" s="4"/>
      <c r="CPN12" s="4"/>
      <c r="CPO12" s="4"/>
      <c r="CPP12" s="4"/>
      <c r="CPQ12" s="4"/>
      <c r="CPR12" s="4"/>
      <c r="CPS12" s="4"/>
      <c r="CPT12" s="4"/>
      <c r="CPU12" s="4"/>
      <c r="CPV12" s="4"/>
      <c r="CPW12" s="4"/>
      <c r="CPX12" s="4"/>
      <c r="CPY12" s="4"/>
      <c r="CPZ12" s="4"/>
      <c r="CQA12" s="4"/>
      <c r="CQB12" s="4"/>
      <c r="CQC12" s="4"/>
      <c r="CQD12" s="4"/>
      <c r="CQE12" s="4"/>
      <c r="CQF12" s="4"/>
      <c r="CQG12" s="4"/>
      <c r="CQH12" s="4"/>
      <c r="CQI12" s="4"/>
      <c r="CQJ12" s="4"/>
      <c r="CQK12" s="4"/>
      <c r="CQL12" s="4"/>
      <c r="CQM12" s="4"/>
      <c r="CQN12" s="4"/>
      <c r="CQO12" s="4"/>
      <c r="CQP12" s="4"/>
      <c r="CQQ12" s="4"/>
      <c r="CQR12" s="4"/>
      <c r="CQS12" s="4"/>
      <c r="CQT12" s="4"/>
      <c r="CQU12" s="4"/>
      <c r="CQV12" s="4"/>
      <c r="CQW12" s="4"/>
      <c r="CQX12" s="4"/>
      <c r="CQY12" s="4"/>
      <c r="CQZ12" s="4"/>
      <c r="CRA12" s="4"/>
      <c r="CRB12" s="4"/>
      <c r="CRC12" s="4"/>
      <c r="CRD12" s="4"/>
      <c r="CRE12" s="4"/>
      <c r="CRF12" s="4"/>
      <c r="CRG12" s="4"/>
      <c r="CRH12" s="4"/>
      <c r="CRI12" s="4"/>
      <c r="CRJ12" s="4"/>
      <c r="CRK12" s="4"/>
      <c r="CRL12" s="4"/>
      <c r="CRM12" s="4"/>
      <c r="CRN12" s="4"/>
      <c r="CRO12" s="4"/>
      <c r="CRP12" s="4"/>
      <c r="CRQ12" s="4"/>
      <c r="CRR12" s="4"/>
      <c r="CRS12" s="4"/>
      <c r="CRT12" s="4"/>
      <c r="CRU12" s="4"/>
      <c r="CRV12" s="4"/>
      <c r="CRW12" s="4"/>
      <c r="CRX12" s="4"/>
      <c r="CRY12" s="4"/>
      <c r="CRZ12" s="4"/>
      <c r="CSA12" s="4"/>
      <c r="CSB12" s="4"/>
      <c r="CSC12" s="4"/>
      <c r="CSD12" s="4"/>
      <c r="CSE12" s="4"/>
      <c r="CSF12" s="4"/>
      <c r="CSG12" s="4"/>
      <c r="CSH12" s="4"/>
      <c r="CSI12" s="4"/>
      <c r="CSJ12" s="4"/>
      <c r="CSK12" s="4"/>
      <c r="CSL12" s="4"/>
      <c r="CSM12" s="4"/>
      <c r="CSN12" s="4"/>
      <c r="CSO12" s="4"/>
      <c r="CSP12" s="4"/>
      <c r="CSQ12" s="4"/>
      <c r="CSR12" s="4"/>
      <c r="CSS12" s="4"/>
      <c r="CST12" s="4"/>
      <c r="CSU12" s="4"/>
      <c r="CSV12" s="4"/>
      <c r="CSW12" s="4"/>
      <c r="CSX12" s="4"/>
      <c r="CSY12" s="4"/>
      <c r="CSZ12" s="4"/>
      <c r="CTA12" s="4"/>
      <c r="CTB12" s="4"/>
      <c r="CTC12" s="4"/>
      <c r="CTD12" s="4"/>
      <c r="CTE12" s="4"/>
      <c r="CTF12" s="4"/>
      <c r="CTG12" s="4"/>
      <c r="CTH12" s="4"/>
      <c r="CTI12" s="4"/>
      <c r="CTJ12" s="4"/>
      <c r="CTK12" s="4"/>
      <c r="CTL12" s="4"/>
      <c r="CTM12" s="4"/>
      <c r="CTN12" s="4"/>
      <c r="CTO12" s="4"/>
      <c r="CTP12" s="4"/>
      <c r="CTQ12" s="4"/>
      <c r="CTR12" s="4"/>
      <c r="CTS12" s="4"/>
      <c r="CTT12" s="4"/>
      <c r="CTU12" s="4"/>
      <c r="CTV12" s="4"/>
      <c r="CTW12" s="4"/>
      <c r="CTX12" s="4"/>
      <c r="CTY12" s="4"/>
      <c r="CTZ12" s="4"/>
      <c r="CUA12" s="4"/>
      <c r="CUB12" s="4"/>
      <c r="CUC12" s="4"/>
      <c r="CUD12" s="4"/>
      <c r="CUE12" s="4"/>
      <c r="CUF12" s="4"/>
      <c r="CUG12" s="4"/>
      <c r="CUH12" s="4"/>
      <c r="CUI12" s="4"/>
      <c r="CUJ12" s="4"/>
      <c r="CUK12" s="4"/>
      <c r="CUL12" s="4"/>
      <c r="CUM12" s="4"/>
      <c r="CUN12" s="4"/>
      <c r="CUO12" s="4"/>
      <c r="CUP12" s="4"/>
      <c r="CUQ12" s="4"/>
      <c r="CUR12" s="4"/>
      <c r="CUS12" s="4"/>
      <c r="CUT12" s="4"/>
      <c r="CUU12" s="4"/>
      <c r="CUV12" s="4"/>
      <c r="CUW12" s="4"/>
      <c r="CUX12" s="4"/>
      <c r="CUY12" s="4"/>
      <c r="CUZ12" s="4"/>
      <c r="CVA12" s="4"/>
      <c r="CVB12" s="4"/>
      <c r="CVC12" s="4"/>
      <c r="CVD12" s="4"/>
      <c r="CVE12" s="4"/>
      <c r="CVF12" s="4"/>
      <c r="CVG12" s="4"/>
      <c r="CVH12" s="4"/>
      <c r="CVI12" s="4"/>
      <c r="CVJ12" s="4"/>
      <c r="CVK12" s="4"/>
      <c r="CVL12" s="4"/>
      <c r="CVM12" s="4"/>
      <c r="CVN12" s="4"/>
      <c r="CVO12" s="4"/>
      <c r="CVP12" s="4"/>
      <c r="CVQ12" s="4"/>
      <c r="CVR12" s="4"/>
      <c r="CVS12" s="4"/>
      <c r="CVT12" s="4"/>
      <c r="CVU12" s="4"/>
      <c r="CVV12" s="4"/>
      <c r="CVW12" s="4"/>
      <c r="CVX12" s="4"/>
      <c r="CVY12" s="4"/>
      <c r="CVZ12" s="4"/>
      <c r="CWA12" s="4"/>
      <c r="CWB12" s="4"/>
      <c r="CWC12" s="4"/>
      <c r="CWD12" s="4"/>
      <c r="CWE12" s="4"/>
      <c r="CWF12" s="4"/>
      <c r="CWG12" s="4"/>
      <c r="CWH12" s="4"/>
      <c r="CWI12" s="4"/>
      <c r="CWJ12" s="4"/>
      <c r="CWK12" s="4"/>
      <c r="CWL12" s="4"/>
      <c r="CWM12" s="4"/>
      <c r="CWN12" s="4"/>
      <c r="CWO12" s="4"/>
      <c r="CWP12" s="4"/>
      <c r="CWQ12" s="4"/>
      <c r="CWR12" s="4"/>
      <c r="CWS12" s="4"/>
      <c r="CWT12" s="4"/>
      <c r="CWU12" s="4"/>
      <c r="CWV12" s="4"/>
      <c r="CWW12" s="4"/>
      <c r="CWX12" s="4"/>
      <c r="CWY12" s="4"/>
      <c r="CWZ12" s="4"/>
      <c r="CXA12" s="4"/>
      <c r="CXB12" s="4"/>
      <c r="CXC12" s="4"/>
      <c r="CXD12" s="4"/>
      <c r="CXE12" s="4"/>
      <c r="CXF12" s="4"/>
      <c r="CXG12" s="4"/>
      <c r="CXH12" s="4"/>
      <c r="CXI12" s="4"/>
      <c r="CXJ12" s="4"/>
      <c r="CXK12" s="4"/>
      <c r="CXL12" s="4"/>
      <c r="CXM12" s="4"/>
      <c r="CXN12" s="4"/>
      <c r="CXO12" s="4"/>
      <c r="CXP12" s="4"/>
      <c r="CXQ12" s="4"/>
      <c r="CXR12" s="4"/>
      <c r="CXS12" s="4"/>
      <c r="CXT12" s="4"/>
      <c r="CXU12" s="4"/>
      <c r="CXV12" s="4"/>
      <c r="CXW12" s="4"/>
      <c r="CXX12" s="4"/>
      <c r="CXY12" s="4"/>
      <c r="CXZ12" s="4"/>
      <c r="CYA12" s="4"/>
      <c r="CYB12" s="4"/>
      <c r="CYC12" s="4"/>
      <c r="CYD12" s="4"/>
      <c r="CYE12" s="4"/>
      <c r="CYF12" s="4"/>
      <c r="CYG12" s="4"/>
      <c r="CYH12" s="4"/>
      <c r="CYI12" s="4"/>
      <c r="CYJ12" s="4"/>
      <c r="CYK12" s="4"/>
      <c r="CYL12" s="4"/>
      <c r="CYM12" s="4"/>
      <c r="CYN12" s="4"/>
      <c r="CYO12" s="4"/>
      <c r="CYP12" s="4"/>
      <c r="CYQ12" s="4"/>
      <c r="CYR12" s="4"/>
      <c r="CYS12" s="4"/>
      <c r="CYT12" s="4"/>
      <c r="CYU12" s="4"/>
      <c r="CYV12" s="4"/>
      <c r="CYW12" s="4"/>
      <c r="CYX12" s="4"/>
      <c r="CYY12" s="4"/>
      <c r="CYZ12" s="4"/>
      <c r="CZA12" s="4"/>
      <c r="CZB12" s="4"/>
      <c r="CZC12" s="4"/>
      <c r="CZD12" s="4"/>
      <c r="CZE12" s="4"/>
      <c r="CZF12" s="4"/>
      <c r="CZG12" s="4"/>
      <c r="CZH12" s="4"/>
      <c r="CZI12" s="4"/>
      <c r="CZJ12" s="4"/>
      <c r="CZK12" s="4"/>
      <c r="CZL12" s="4"/>
      <c r="CZM12" s="4"/>
      <c r="CZN12" s="4"/>
      <c r="CZO12" s="4"/>
      <c r="CZP12" s="4"/>
      <c r="CZQ12" s="4"/>
      <c r="CZR12" s="4"/>
      <c r="CZS12" s="4"/>
      <c r="CZT12" s="4"/>
      <c r="CZU12" s="4"/>
      <c r="CZV12" s="4"/>
      <c r="CZW12" s="4"/>
      <c r="CZX12" s="4"/>
      <c r="CZY12" s="4"/>
      <c r="CZZ12" s="4"/>
      <c r="DAA12" s="4"/>
      <c r="DAB12" s="4"/>
      <c r="DAC12" s="4"/>
      <c r="DAD12" s="4"/>
      <c r="DAE12" s="4"/>
      <c r="DAF12" s="4"/>
      <c r="DAG12" s="4"/>
      <c r="DAH12" s="4"/>
      <c r="DAI12" s="4"/>
      <c r="DAJ12" s="4"/>
      <c r="DAK12" s="4"/>
      <c r="DAL12" s="4"/>
      <c r="DAM12" s="4"/>
      <c r="DAN12" s="4"/>
      <c r="DAO12" s="4"/>
      <c r="DAP12" s="4"/>
      <c r="DAQ12" s="4"/>
      <c r="DAR12" s="4"/>
      <c r="DAS12" s="4"/>
      <c r="DAT12" s="4"/>
      <c r="DAU12" s="4"/>
      <c r="DAV12" s="4"/>
      <c r="DAW12" s="4"/>
      <c r="DAX12" s="4"/>
      <c r="DAY12" s="4"/>
      <c r="DAZ12" s="4"/>
      <c r="DBA12" s="4"/>
      <c r="DBB12" s="4"/>
      <c r="DBC12" s="4"/>
      <c r="DBD12" s="4"/>
      <c r="DBE12" s="4"/>
      <c r="DBF12" s="4"/>
      <c r="DBG12" s="4"/>
      <c r="DBH12" s="4"/>
      <c r="DBI12" s="4"/>
      <c r="DBJ12" s="4"/>
      <c r="DBK12" s="4"/>
      <c r="DBL12" s="4"/>
      <c r="DBM12" s="4"/>
      <c r="DBN12" s="4"/>
      <c r="DBO12" s="4"/>
      <c r="DBP12" s="4"/>
      <c r="DBQ12" s="4"/>
      <c r="DBR12" s="4"/>
      <c r="DBS12" s="4"/>
      <c r="DBT12" s="4"/>
      <c r="DBU12" s="4"/>
      <c r="DBV12" s="4"/>
      <c r="DBW12" s="4"/>
      <c r="DBX12" s="4"/>
      <c r="DBY12" s="4"/>
      <c r="DBZ12" s="4"/>
      <c r="DCA12" s="4"/>
      <c r="DCB12" s="4"/>
      <c r="DCC12" s="4"/>
      <c r="DCD12" s="4"/>
      <c r="DCE12" s="4"/>
      <c r="DCF12" s="4"/>
      <c r="DCG12" s="4"/>
      <c r="DCH12" s="4"/>
      <c r="DCI12" s="4"/>
      <c r="DCJ12" s="4"/>
      <c r="DCK12" s="4"/>
      <c r="DCL12" s="4"/>
      <c r="DCM12" s="4"/>
      <c r="DCN12" s="4"/>
      <c r="DCO12" s="4"/>
      <c r="DCP12" s="4"/>
      <c r="DCQ12" s="4"/>
      <c r="DCR12" s="4"/>
      <c r="DCS12" s="4"/>
      <c r="DCT12" s="4"/>
      <c r="DCU12" s="4"/>
      <c r="DCV12" s="4"/>
      <c r="DCW12" s="4"/>
      <c r="DCX12" s="4"/>
      <c r="DCY12" s="4"/>
      <c r="DCZ12" s="4"/>
      <c r="DDA12" s="4"/>
      <c r="DDB12" s="4"/>
      <c r="DDC12" s="4"/>
      <c r="DDD12" s="4"/>
      <c r="DDE12" s="4"/>
      <c r="DDF12" s="4"/>
      <c r="DDG12" s="4"/>
      <c r="DDH12" s="4"/>
      <c r="DDI12" s="4"/>
      <c r="DDJ12" s="4"/>
      <c r="DDK12" s="4"/>
      <c r="DDL12" s="4"/>
      <c r="DDM12" s="4"/>
      <c r="DDN12" s="4"/>
      <c r="DDO12" s="4"/>
      <c r="DDP12" s="4"/>
      <c r="DDQ12" s="4"/>
      <c r="DDR12" s="4"/>
      <c r="DDS12" s="4"/>
      <c r="DDT12" s="4"/>
      <c r="DDU12" s="4"/>
      <c r="DDV12" s="4"/>
      <c r="DDW12" s="4"/>
      <c r="DDX12" s="4"/>
      <c r="DDY12" s="4"/>
      <c r="DDZ12" s="4"/>
      <c r="DEA12" s="4"/>
      <c r="DEB12" s="4"/>
      <c r="DEC12" s="4"/>
      <c r="DED12" s="4"/>
      <c r="DEE12" s="4"/>
      <c r="DEF12" s="4"/>
      <c r="DEG12" s="4"/>
      <c r="DEH12" s="4"/>
      <c r="DEI12" s="4"/>
      <c r="DEJ12" s="4"/>
      <c r="DEK12" s="4"/>
      <c r="DEL12" s="4"/>
      <c r="DEM12" s="4"/>
      <c r="DEN12" s="4"/>
      <c r="DEO12" s="4"/>
      <c r="DEP12" s="4"/>
      <c r="DEQ12" s="4"/>
      <c r="DER12" s="4"/>
      <c r="DES12" s="4"/>
      <c r="DET12" s="4"/>
      <c r="DEU12" s="4"/>
      <c r="DEV12" s="4"/>
      <c r="DEW12" s="4"/>
      <c r="DEX12" s="4"/>
      <c r="DEY12" s="4"/>
      <c r="DEZ12" s="4"/>
      <c r="DFA12" s="4"/>
      <c r="DFB12" s="4"/>
      <c r="DFC12" s="4"/>
      <c r="DFD12" s="4"/>
      <c r="DFE12" s="4"/>
      <c r="DFF12" s="4"/>
      <c r="DFG12" s="4"/>
      <c r="DFH12" s="4"/>
      <c r="DFI12" s="4"/>
      <c r="DFJ12" s="4"/>
      <c r="DFK12" s="4"/>
      <c r="DFL12" s="4"/>
      <c r="DFM12" s="4"/>
      <c r="DFN12" s="4"/>
      <c r="DFO12" s="4"/>
      <c r="DFP12" s="4"/>
      <c r="DFQ12" s="4"/>
      <c r="DFR12" s="4"/>
      <c r="DFS12" s="4"/>
      <c r="DFT12" s="4"/>
      <c r="DFU12" s="4"/>
      <c r="DFV12" s="4"/>
      <c r="DFW12" s="4"/>
      <c r="DFX12" s="4"/>
      <c r="DFY12" s="4"/>
      <c r="DFZ12" s="4"/>
      <c r="DGA12" s="4"/>
      <c r="DGB12" s="4"/>
      <c r="DGC12" s="4"/>
      <c r="DGD12" s="4"/>
      <c r="DGE12" s="4"/>
      <c r="DGF12" s="4"/>
      <c r="DGG12" s="4"/>
      <c r="DGH12" s="4"/>
      <c r="DGI12" s="4"/>
      <c r="DGJ12" s="4"/>
      <c r="DGK12" s="4"/>
      <c r="DGL12" s="4"/>
      <c r="DGM12" s="4"/>
      <c r="DGN12" s="4"/>
      <c r="DGO12" s="4"/>
      <c r="DGP12" s="4"/>
      <c r="DGQ12" s="4"/>
      <c r="DGR12" s="4"/>
      <c r="DGS12" s="4"/>
      <c r="DGT12" s="4"/>
      <c r="DGU12" s="4"/>
      <c r="DGV12" s="4"/>
      <c r="DGW12" s="4"/>
      <c r="DGX12" s="4"/>
      <c r="DGY12" s="4"/>
      <c r="DGZ12" s="4"/>
      <c r="DHA12" s="4"/>
      <c r="DHB12" s="4"/>
      <c r="DHC12" s="4"/>
      <c r="DHD12" s="4"/>
      <c r="DHE12" s="4"/>
      <c r="DHF12" s="4"/>
      <c r="DHG12" s="4"/>
      <c r="DHH12" s="4"/>
      <c r="DHI12" s="4"/>
      <c r="DHJ12" s="4"/>
      <c r="DHK12" s="4"/>
      <c r="DHL12" s="4"/>
      <c r="DHM12" s="4"/>
      <c r="DHN12" s="4"/>
      <c r="DHO12" s="4"/>
      <c r="DHP12" s="4"/>
      <c r="DHQ12" s="4"/>
      <c r="DHR12" s="4"/>
      <c r="DHS12" s="4"/>
      <c r="DHT12" s="4"/>
      <c r="DHU12" s="4"/>
      <c r="DHV12" s="4"/>
      <c r="DHW12" s="4"/>
      <c r="DHX12" s="4"/>
      <c r="DHY12" s="4"/>
      <c r="DHZ12" s="4"/>
      <c r="DIA12" s="4"/>
      <c r="DIB12" s="4"/>
      <c r="DIC12" s="4"/>
      <c r="DID12" s="4"/>
      <c r="DIE12" s="4"/>
      <c r="DIF12" s="4"/>
      <c r="DIG12" s="4"/>
      <c r="DIH12" s="4"/>
      <c r="DII12" s="4"/>
      <c r="DIJ12" s="4"/>
      <c r="DIK12" s="4"/>
      <c r="DIL12" s="4"/>
      <c r="DIM12" s="4"/>
      <c r="DIN12" s="4"/>
      <c r="DIO12" s="4"/>
      <c r="DIP12" s="4"/>
      <c r="DIQ12" s="4"/>
      <c r="DIR12" s="4"/>
      <c r="DIS12" s="4"/>
      <c r="DIT12" s="4"/>
      <c r="DIU12" s="4"/>
      <c r="DIV12" s="4"/>
      <c r="DIW12" s="4"/>
      <c r="DIX12" s="4"/>
      <c r="DIY12" s="4"/>
      <c r="DIZ12" s="4"/>
      <c r="DJA12" s="4"/>
      <c r="DJB12" s="4"/>
      <c r="DJC12" s="4"/>
      <c r="DJD12" s="4"/>
      <c r="DJE12" s="4"/>
      <c r="DJF12" s="4"/>
      <c r="DJG12" s="4"/>
      <c r="DJH12" s="4"/>
      <c r="DJI12" s="4"/>
      <c r="DJJ12" s="4"/>
      <c r="DJK12" s="4"/>
      <c r="DJL12" s="4"/>
      <c r="DJM12" s="4"/>
      <c r="DJN12" s="4"/>
      <c r="DJO12" s="4"/>
      <c r="DJP12" s="4"/>
      <c r="DJQ12" s="4"/>
      <c r="DJR12" s="4"/>
      <c r="DJS12" s="4"/>
      <c r="DJT12" s="4"/>
      <c r="DJU12" s="4"/>
      <c r="DJV12" s="4"/>
      <c r="DJW12" s="4"/>
      <c r="DJX12" s="4"/>
      <c r="DJY12" s="4"/>
      <c r="DJZ12" s="4"/>
      <c r="DKA12" s="4"/>
      <c r="DKB12" s="4"/>
      <c r="DKC12" s="4"/>
      <c r="DKD12" s="4"/>
      <c r="DKE12" s="4"/>
      <c r="DKF12" s="4"/>
      <c r="DKG12" s="4"/>
      <c r="DKH12" s="4"/>
      <c r="DKI12" s="4"/>
      <c r="DKJ12" s="4"/>
      <c r="DKK12" s="4"/>
      <c r="DKL12" s="4"/>
      <c r="DKM12" s="4"/>
      <c r="DKN12" s="4"/>
      <c r="DKO12" s="4"/>
      <c r="DKP12" s="4"/>
      <c r="DKQ12" s="4"/>
      <c r="DKR12" s="4"/>
      <c r="DKS12" s="4"/>
      <c r="DKT12" s="4"/>
      <c r="DKU12" s="4"/>
      <c r="DKV12" s="4"/>
      <c r="DKW12" s="4"/>
      <c r="DKX12" s="4"/>
      <c r="DKY12" s="4"/>
      <c r="DKZ12" s="4"/>
      <c r="DLA12" s="4"/>
      <c r="DLB12" s="4"/>
      <c r="DLC12" s="4"/>
      <c r="DLD12" s="4"/>
      <c r="DLE12" s="4"/>
      <c r="DLF12" s="4"/>
      <c r="DLG12" s="4"/>
      <c r="DLH12" s="4"/>
      <c r="DLI12" s="4"/>
      <c r="DLJ12" s="4"/>
      <c r="DLK12" s="4"/>
      <c r="DLL12" s="4"/>
      <c r="DLM12" s="4"/>
      <c r="DLN12" s="4"/>
      <c r="DLO12" s="4"/>
      <c r="DLP12" s="4"/>
      <c r="DLQ12" s="4"/>
      <c r="DLR12" s="4"/>
      <c r="DLS12" s="4"/>
      <c r="DLT12" s="4"/>
      <c r="DLU12" s="4"/>
      <c r="DLV12" s="4"/>
      <c r="DLW12" s="4"/>
      <c r="DLX12" s="4"/>
      <c r="DLY12" s="4"/>
      <c r="DLZ12" s="4"/>
      <c r="DMA12" s="4"/>
      <c r="DMB12" s="4"/>
      <c r="DMC12" s="4"/>
      <c r="DMD12" s="4"/>
      <c r="DME12" s="4"/>
      <c r="DMF12" s="4"/>
      <c r="DMG12" s="4"/>
      <c r="DMH12" s="4"/>
      <c r="DMI12" s="4"/>
      <c r="DMJ12" s="4"/>
      <c r="DMK12" s="4"/>
      <c r="DML12" s="4"/>
      <c r="DMM12" s="4"/>
      <c r="DMN12" s="4"/>
      <c r="DMO12" s="4"/>
      <c r="DMP12" s="4"/>
      <c r="DMQ12" s="4"/>
      <c r="DMR12" s="4"/>
      <c r="DMS12" s="4"/>
      <c r="DMT12" s="4"/>
      <c r="DMU12" s="4"/>
      <c r="DMV12" s="4"/>
      <c r="DMW12" s="4"/>
      <c r="DMX12" s="4"/>
      <c r="DMY12" s="4"/>
      <c r="DMZ12" s="4"/>
      <c r="DNA12" s="4"/>
      <c r="DNB12" s="4"/>
      <c r="DNC12" s="4"/>
      <c r="DND12" s="4"/>
      <c r="DNE12" s="4"/>
      <c r="DNF12" s="4"/>
      <c r="DNG12" s="4"/>
      <c r="DNH12" s="4"/>
      <c r="DNI12" s="4"/>
      <c r="DNJ12" s="4"/>
      <c r="DNK12" s="4"/>
      <c r="DNL12" s="4"/>
      <c r="DNM12" s="4"/>
      <c r="DNN12" s="4"/>
      <c r="DNO12" s="4"/>
      <c r="DNP12" s="4"/>
      <c r="DNQ12" s="4"/>
      <c r="DNR12" s="4"/>
      <c r="DNS12" s="4"/>
      <c r="DNT12" s="4"/>
      <c r="DNU12" s="4"/>
      <c r="DNV12" s="4"/>
      <c r="DNW12" s="4"/>
      <c r="DNX12" s="4"/>
      <c r="DNY12" s="4"/>
      <c r="DNZ12" s="4"/>
      <c r="DOA12" s="4"/>
      <c r="DOB12" s="4"/>
      <c r="DOC12" s="4"/>
      <c r="DOD12" s="4"/>
      <c r="DOE12" s="4"/>
      <c r="DOF12" s="4"/>
      <c r="DOG12" s="4"/>
      <c r="DOH12" s="4"/>
      <c r="DOI12" s="4"/>
      <c r="DOJ12" s="4"/>
      <c r="DOK12" s="4"/>
      <c r="DOL12" s="4"/>
      <c r="DOM12" s="4"/>
      <c r="DON12" s="4"/>
      <c r="DOO12" s="4"/>
      <c r="DOP12" s="4"/>
      <c r="DOQ12" s="4"/>
      <c r="DOR12" s="4"/>
      <c r="DOS12" s="4"/>
      <c r="DOT12" s="4"/>
      <c r="DOU12" s="4"/>
      <c r="DOV12" s="4"/>
      <c r="DOW12" s="4"/>
      <c r="DOX12" s="4"/>
      <c r="DOY12" s="4"/>
      <c r="DOZ12" s="4"/>
      <c r="DPA12" s="4"/>
      <c r="DPB12" s="4"/>
      <c r="DPC12" s="4"/>
      <c r="DPD12" s="4"/>
      <c r="DPE12" s="4"/>
      <c r="DPF12" s="4"/>
      <c r="DPG12" s="4"/>
      <c r="DPH12" s="4"/>
      <c r="DPI12" s="4"/>
      <c r="DPJ12" s="4"/>
      <c r="DPK12" s="4"/>
      <c r="DPL12" s="4"/>
      <c r="DPM12" s="4"/>
      <c r="DPN12" s="4"/>
      <c r="DPO12" s="4"/>
      <c r="DPP12" s="4"/>
      <c r="DPQ12" s="4"/>
      <c r="DPR12" s="4"/>
      <c r="DPS12" s="4"/>
      <c r="DPT12" s="4"/>
      <c r="DPU12" s="4"/>
      <c r="DPV12" s="4"/>
      <c r="DPW12" s="4"/>
      <c r="DPX12" s="4"/>
      <c r="DPY12" s="4"/>
      <c r="DPZ12" s="4"/>
      <c r="DQA12" s="4"/>
      <c r="DQB12" s="4"/>
      <c r="DQC12" s="4"/>
      <c r="DQD12" s="4"/>
      <c r="DQE12" s="4"/>
      <c r="DQF12" s="4"/>
      <c r="DQG12" s="4"/>
      <c r="DQH12" s="4"/>
      <c r="DQI12" s="4"/>
      <c r="DQJ12" s="4"/>
      <c r="DQK12" s="4"/>
      <c r="DQL12" s="4"/>
      <c r="DQM12" s="4"/>
      <c r="DQN12" s="4"/>
      <c r="DQO12" s="4"/>
      <c r="DQP12" s="4"/>
      <c r="DQQ12" s="4"/>
      <c r="DQR12" s="4"/>
      <c r="DQS12" s="4"/>
      <c r="DQT12" s="4"/>
      <c r="DQU12" s="4"/>
      <c r="DQV12" s="4"/>
      <c r="DQW12" s="4"/>
      <c r="DQX12" s="4"/>
      <c r="DQY12" s="4"/>
      <c r="DQZ12" s="4"/>
      <c r="DRA12" s="4"/>
      <c r="DRB12" s="4"/>
      <c r="DRC12" s="4"/>
      <c r="DRD12" s="4"/>
      <c r="DRE12" s="4"/>
      <c r="DRF12" s="4"/>
      <c r="DRG12" s="4"/>
      <c r="DRH12" s="4"/>
      <c r="DRI12" s="4"/>
      <c r="DRJ12" s="4"/>
      <c r="DRK12" s="4"/>
      <c r="DRL12" s="4"/>
      <c r="DRM12" s="4"/>
      <c r="DRN12" s="4"/>
      <c r="DRO12" s="4"/>
      <c r="DRP12" s="4"/>
      <c r="DRQ12" s="4"/>
      <c r="DRR12" s="4"/>
      <c r="DRS12" s="4"/>
      <c r="DRT12" s="4"/>
      <c r="DRU12" s="4"/>
      <c r="DRV12" s="4"/>
      <c r="DRW12" s="4"/>
      <c r="DRX12" s="4"/>
      <c r="DRY12" s="4"/>
      <c r="DRZ12" s="4"/>
      <c r="DSA12" s="4"/>
      <c r="DSB12" s="4"/>
      <c r="DSC12" s="4"/>
      <c r="DSD12" s="4"/>
      <c r="DSE12" s="4"/>
      <c r="DSF12" s="4"/>
      <c r="DSG12" s="4"/>
      <c r="DSH12" s="4"/>
      <c r="DSI12" s="4"/>
      <c r="DSJ12" s="4"/>
      <c r="DSK12" s="4"/>
      <c r="DSL12" s="4"/>
      <c r="DSM12" s="4"/>
      <c r="DSN12" s="4"/>
      <c r="DSO12" s="4"/>
      <c r="DSP12" s="4"/>
      <c r="DSQ12" s="4"/>
      <c r="DSR12" s="4"/>
      <c r="DSS12" s="4"/>
      <c r="DST12" s="4"/>
      <c r="DSU12" s="4"/>
      <c r="DSV12" s="4"/>
      <c r="DSW12" s="4"/>
      <c r="DSX12" s="4"/>
      <c r="DSY12" s="4"/>
      <c r="DSZ12" s="4"/>
      <c r="DTA12" s="4"/>
      <c r="DTB12" s="4"/>
      <c r="DTC12" s="4"/>
      <c r="DTD12" s="4"/>
      <c r="DTE12" s="4"/>
      <c r="DTF12" s="4"/>
      <c r="DTG12" s="4"/>
      <c r="DTH12" s="4"/>
      <c r="DTI12" s="4"/>
      <c r="DTJ12" s="4"/>
      <c r="DTK12" s="4"/>
      <c r="DTL12" s="4"/>
      <c r="DTM12" s="4"/>
      <c r="DTN12" s="4"/>
      <c r="DTO12" s="4"/>
      <c r="DTP12" s="4"/>
      <c r="DTQ12" s="4"/>
      <c r="DTR12" s="4"/>
      <c r="DTS12" s="4"/>
      <c r="DTT12" s="4"/>
      <c r="DTU12" s="4"/>
      <c r="DTV12" s="4"/>
      <c r="DTW12" s="4"/>
      <c r="DTX12" s="4"/>
      <c r="DTY12" s="4"/>
      <c r="DTZ12" s="4"/>
      <c r="DUA12" s="4"/>
      <c r="DUB12" s="4"/>
      <c r="DUC12" s="4"/>
      <c r="DUD12" s="4"/>
      <c r="DUE12" s="4"/>
      <c r="DUF12" s="4"/>
      <c r="DUG12" s="4"/>
      <c r="DUH12" s="4"/>
      <c r="DUI12" s="4"/>
      <c r="DUJ12" s="4"/>
      <c r="DUK12" s="4"/>
      <c r="DUL12" s="4"/>
      <c r="DUM12" s="4"/>
      <c r="DUN12" s="4"/>
      <c r="DUO12" s="4"/>
      <c r="DUP12" s="4"/>
      <c r="DUQ12" s="4"/>
      <c r="DUR12" s="4"/>
      <c r="DUS12" s="4"/>
      <c r="DUT12" s="4"/>
      <c r="DUU12" s="4"/>
      <c r="DUV12" s="4"/>
      <c r="DUW12" s="4"/>
      <c r="DUX12" s="4"/>
      <c r="DUY12" s="4"/>
      <c r="DUZ12" s="4"/>
      <c r="DVA12" s="4"/>
      <c r="DVB12" s="4"/>
      <c r="DVC12" s="4"/>
      <c r="DVD12" s="4"/>
      <c r="DVE12" s="4"/>
      <c r="DVF12" s="4"/>
      <c r="DVG12" s="4"/>
      <c r="DVH12" s="4"/>
      <c r="DVI12" s="4"/>
      <c r="DVJ12" s="4"/>
      <c r="DVK12" s="4"/>
      <c r="DVL12" s="4"/>
      <c r="DVM12" s="4"/>
      <c r="DVN12" s="4"/>
      <c r="DVO12" s="4"/>
      <c r="DVP12" s="4"/>
      <c r="DVQ12" s="4"/>
      <c r="DVR12" s="4"/>
      <c r="DVS12" s="4"/>
      <c r="DVT12" s="4"/>
      <c r="DVU12" s="4"/>
      <c r="DVV12" s="4"/>
      <c r="DVW12" s="4"/>
      <c r="DVX12" s="4"/>
      <c r="DVY12" s="4"/>
      <c r="DVZ12" s="4"/>
      <c r="DWA12" s="4"/>
      <c r="DWB12" s="4"/>
      <c r="DWC12" s="4"/>
      <c r="DWD12" s="4"/>
      <c r="DWE12" s="4"/>
      <c r="DWF12" s="4"/>
      <c r="DWG12" s="4"/>
      <c r="DWH12" s="4"/>
      <c r="DWI12" s="4"/>
      <c r="DWJ12" s="4"/>
      <c r="DWK12" s="4"/>
      <c r="DWL12" s="4"/>
      <c r="DWM12" s="4"/>
      <c r="DWN12" s="4"/>
      <c r="DWO12" s="4"/>
      <c r="DWP12" s="4"/>
      <c r="DWQ12" s="4"/>
      <c r="DWR12" s="4"/>
      <c r="DWS12" s="4"/>
      <c r="DWT12" s="4"/>
      <c r="DWU12" s="4"/>
      <c r="DWV12" s="4"/>
      <c r="DWW12" s="4"/>
      <c r="DWX12" s="4"/>
      <c r="DWY12" s="4"/>
      <c r="DWZ12" s="4"/>
      <c r="DXA12" s="4"/>
      <c r="DXB12" s="4"/>
      <c r="DXC12" s="4"/>
      <c r="DXD12" s="4"/>
      <c r="DXE12" s="4"/>
      <c r="DXF12" s="4"/>
      <c r="DXG12" s="4"/>
      <c r="DXH12" s="4"/>
      <c r="DXI12" s="4"/>
      <c r="DXJ12" s="4"/>
      <c r="DXK12" s="4"/>
      <c r="DXL12" s="4"/>
      <c r="DXM12" s="4"/>
      <c r="DXN12" s="4"/>
      <c r="DXO12" s="4"/>
      <c r="DXP12" s="4"/>
      <c r="DXQ12" s="4"/>
      <c r="DXR12" s="4"/>
      <c r="DXS12" s="4"/>
      <c r="DXT12" s="4"/>
      <c r="DXU12" s="4"/>
      <c r="DXV12" s="4"/>
      <c r="DXW12" s="4"/>
      <c r="DXX12" s="4"/>
      <c r="DXY12" s="4"/>
      <c r="DXZ12" s="4"/>
      <c r="DYA12" s="4"/>
      <c r="DYB12" s="4"/>
      <c r="DYC12" s="4"/>
      <c r="DYD12" s="4"/>
      <c r="DYE12" s="4"/>
      <c r="DYF12" s="4"/>
      <c r="DYG12" s="4"/>
      <c r="DYH12" s="4"/>
      <c r="DYI12" s="4"/>
      <c r="DYJ12" s="4"/>
      <c r="DYK12" s="4"/>
      <c r="DYL12" s="4"/>
      <c r="DYM12" s="4"/>
      <c r="DYN12" s="4"/>
      <c r="DYO12" s="4"/>
      <c r="DYP12" s="4"/>
      <c r="DYQ12" s="4"/>
      <c r="DYR12" s="4"/>
      <c r="DYS12" s="4"/>
      <c r="DYT12" s="4"/>
      <c r="DYU12" s="4"/>
      <c r="DYV12" s="4"/>
      <c r="DYW12" s="4"/>
      <c r="DYX12" s="4"/>
      <c r="DYY12" s="4"/>
      <c r="DYZ12" s="4"/>
      <c r="DZA12" s="4"/>
      <c r="DZB12" s="4"/>
      <c r="DZC12" s="4"/>
      <c r="DZD12" s="4"/>
      <c r="DZE12" s="4"/>
      <c r="DZF12" s="4"/>
      <c r="DZG12" s="4"/>
      <c r="DZH12" s="4"/>
      <c r="DZI12" s="4"/>
      <c r="DZJ12" s="4"/>
      <c r="DZK12" s="4"/>
      <c r="DZL12" s="4"/>
      <c r="DZM12" s="4"/>
      <c r="DZN12" s="4"/>
      <c r="DZO12" s="4"/>
      <c r="DZP12" s="4"/>
      <c r="DZQ12" s="4"/>
      <c r="DZR12" s="4"/>
      <c r="DZS12" s="4"/>
      <c r="DZT12" s="4"/>
      <c r="DZU12" s="4"/>
      <c r="DZV12" s="4"/>
      <c r="DZW12" s="4"/>
      <c r="DZX12" s="4"/>
      <c r="DZY12" s="4"/>
      <c r="DZZ12" s="4"/>
      <c r="EAA12" s="4"/>
      <c r="EAB12" s="4"/>
      <c r="EAC12" s="4"/>
      <c r="EAD12" s="4"/>
      <c r="EAE12" s="4"/>
      <c r="EAF12" s="4"/>
      <c r="EAG12" s="4"/>
      <c r="EAH12" s="4"/>
      <c r="EAI12" s="4"/>
      <c r="EAJ12" s="4"/>
      <c r="EAK12" s="4"/>
      <c r="EAL12" s="4"/>
      <c r="EAM12" s="4"/>
      <c r="EAN12" s="4"/>
      <c r="EAO12" s="4"/>
      <c r="EAP12" s="4"/>
      <c r="EAQ12" s="4"/>
      <c r="EAR12" s="4"/>
      <c r="EAS12" s="4"/>
      <c r="EAT12" s="4"/>
      <c r="EAU12" s="4"/>
      <c r="EAV12" s="4"/>
      <c r="EAW12" s="4"/>
      <c r="EAX12" s="4"/>
      <c r="EAY12" s="4"/>
      <c r="EAZ12" s="4"/>
      <c r="EBA12" s="4"/>
      <c r="EBB12" s="4"/>
      <c r="EBC12" s="4"/>
      <c r="EBD12" s="4"/>
      <c r="EBE12" s="4"/>
      <c r="EBF12" s="4"/>
      <c r="EBG12" s="4"/>
      <c r="EBH12" s="4"/>
      <c r="EBI12" s="4"/>
      <c r="EBJ12" s="4"/>
      <c r="EBK12" s="4"/>
      <c r="EBL12" s="4"/>
      <c r="EBM12" s="4"/>
      <c r="EBN12" s="4"/>
      <c r="EBO12" s="4"/>
      <c r="EBP12" s="4"/>
      <c r="EBQ12" s="4"/>
      <c r="EBR12" s="4"/>
      <c r="EBS12" s="4"/>
      <c r="EBT12" s="4"/>
      <c r="EBU12" s="4"/>
      <c r="EBV12" s="4"/>
      <c r="EBW12" s="4"/>
      <c r="EBX12" s="4"/>
      <c r="EBY12" s="4"/>
      <c r="EBZ12" s="4"/>
      <c r="ECA12" s="4"/>
      <c r="ECB12" s="4"/>
      <c r="ECC12" s="4"/>
      <c r="ECD12" s="4"/>
      <c r="ECE12" s="4"/>
      <c r="ECF12" s="4"/>
      <c r="ECG12" s="4"/>
      <c r="ECH12" s="4"/>
      <c r="ECI12" s="4"/>
      <c r="ECJ12" s="4"/>
      <c r="ECK12" s="4"/>
      <c r="ECL12" s="4"/>
      <c r="ECM12" s="4"/>
      <c r="ECN12" s="4"/>
      <c r="ECO12" s="4"/>
      <c r="ECP12" s="4"/>
      <c r="ECQ12" s="4"/>
      <c r="ECR12" s="4"/>
      <c r="ECS12" s="4"/>
      <c r="ECT12" s="4"/>
      <c r="ECU12" s="4"/>
      <c r="ECV12" s="4"/>
      <c r="ECW12" s="4"/>
      <c r="ECX12" s="4"/>
      <c r="ECY12" s="4"/>
      <c r="ECZ12" s="4"/>
      <c r="EDA12" s="4"/>
      <c r="EDB12" s="4"/>
      <c r="EDC12" s="4"/>
      <c r="EDD12" s="4"/>
      <c r="EDE12" s="4"/>
      <c r="EDF12" s="4"/>
      <c r="EDG12" s="4"/>
      <c r="EDH12" s="4"/>
      <c r="EDI12" s="4"/>
      <c r="EDJ12" s="4"/>
      <c r="EDK12" s="4"/>
      <c r="EDL12" s="4"/>
      <c r="EDM12" s="4"/>
      <c r="EDN12" s="4"/>
      <c r="EDO12" s="4"/>
      <c r="EDP12" s="4"/>
      <c r="EDQ12" s="4"/>
      <c r="EDR12" s="4"/>
      <c r="EDS12" s="4"/>
      <c r="EDT12" s="4"/>
      <c r="EDU12" s="4"/>
      <c r="EDV12" s="4"/>
      <c r="EDW12" s="4"/>
      <c r="EDX12" s="4"/>
      <c r="EDY12" s="4"/>
      <c r="EDZ12" s="4"/>
      <c r="EEA12" s="4"/>
      <c r="EEB12" s="4"/>
      <c r="EEC12" s="4"/>
      <c r="EED12" s="4"/>
      <c r="EEE12" s="4"/>
      <c r="EEF12" s="4"/>
      <c r="EEG12" s="4"/>
      <c r="EEH12" s="4"/>
      <c r="EEI12" s="4"/>
      <c r="EEJ12" s="4"/>
      <c r="EEK12" s="4"/>
      <c r="EEL12" s="4"/>
      <c r="EEM12" s="4"/>
      <c r="EEN12" s="4"/>
      <c r="EEO12" s="4"/>
      <c r="EEP12" s="4"/>
      <c r="EEQ12" s="4"/>
      <c r="EER12" s="4"/>
      <c r="EES12" s="4"/>
      <c r="EET12" s="4"/>
      <c r="EEU12" s="4"/>
      <c r="EEV12" s="4"/>
      <c r="EEW12" s="4"/>
      <c r="EEX12" s="4"/>
      <c r="EEY12" s="4"/>
      <c r="EEZ12" s="4"/>
      <c r="EFA12" s="4"/>
      <c r="EFB12" s="4"/>
      <c r="EFC12" s="4"/>
      <c r="EFD12" s="4"/>
      <c r="EFE12" s="4"/>
      <c r="EFF12" s="4"/>
      <c r="EFG12" s="4"/>
      <c r="EFH12" s="4"/>
      <c r="EFI12" s="4"/>
      <c r="EFJ12" s="4"/>
      <c r="EFK12" s="4"/>
      <c r="EFL12" s="4"/>
      <c r="EFM12" s="4"/>
      <c r="EFN12" s="4"/>
      <c r="EFO12" s="4"/>
      <c r="EFP12" s="4"/>
      <c r="EFQ12" s="4"/>
      <c r="EFR12" s="4"/>
      <c r="EFS12" s="4"/>
      <c r="EFT12" s="4"/>
      <c r="EFU12" s="4"/>
      <c r="EFV12" s="4"/>
      <c r="EFW12" s="4"/>
      <c r="EFX12" s="4"/>
      <c r="EFY12" s="4"/>
      <c r="EFZ12" s="4"/>
      <c r="EGA12" s="4"/>
      <c r="EGB12" s="4"/>
      <c r="EGC12" s="4"/>
      <c r="EGD12" s="4"/>
      <c r="EGE12" s="4"/>
      <c r="EGF12" s="4"/>
      <c r="EGG12" s="4"/>
      <c r="EGH12" s="4"/>
      <c r="EGI12" s="4"/>
      <c r="EGJ12" s="4"/>
      <c r="EGK12" s="4"/>
      <c r="EGL12" s="4"/>
      <c r="EGM12" s="4"/>
      <c r="EGN12" s="4"/>
      <c r="EGO12" s="4"/>
      <c r="EGP12" s="4"/>
      <c r="EGQ12" s="4"/>
      <c r="EGR12" s="4"/>
      <c r="EGS12" s="4"/>
      <c r="EGT12" s="4"/>
      <c r="EGU12" s="4"/>
      <c r="EGV12" s="4"/>
      <c r="EGW12" s="4"/>
      <c r="EGX12" s="4"/>
      <c r="EGY12" s="4"/>
      <c r="EGZ12" s="4"/>
      <c r="EHA12" s="4"/>
      <c r="EHB12" s="4"/>
      <c r="EHC12" s="4"/>
      <c r="EHD12" s="4"/>
      <c r="EHE12" s="4"/>
      <c r="EHF12" s="4"/>
      <c r="EHG12" s="4"/>
      <c r="EHH12" s="4"/>
      <c r="EHI12" s="4"/>
      <c r="EHJ12" s="4"/>
      <c r="EHK12" s="4"/>
      <c r="EHL12" s="4"/>
      <c r="EHM12" s="4"/>
      <c r="EHN12" s="4"/>
      <c r="EHO12" s="4"/>
      <c r="EHP12" s="4"/>
      <c r="EHQ12" s="4"/>
      <c r="EHR12" s="4"/>
      <c r="EHS12" s="4"/>
      <c r="EHT12" s="4"/>
      <c r="EHU12" s="4"/>
      <c r="EHV12" s="4"/>
      <c r="EHW12" s="4"/>
      <c r="EHX12" s="4"/>
      <c r="EHY12" s="4"/>
      <c r="EHZ12" s="4"/>
      <c r="EIA12" s="4"/>
      <c r="EIB12" s="4"/>
      <c r="EIC12" s="4"/>
      <c r="EID12" s="4"/>
      <c r="EIE12" s="4"/>
      <c r="EIF12" s="4"/>
      <c r="EIG12" s="4"/>
      <c r="EIH12" s="4"/>
      <c r="EII12" s="4"/>
      <c r="EIJ12" s="4"/>
      <c r="EIK12" s="4"/>
      <c r="EIL12" s="4"/>
      <c r="EIM12" s="4"/>
      <c r="EIN12" s="4"/>
      <c r="EIO12" s="4"/>
      <c r="EIP12" s="4"/>
      <c r="EIQ12" s="4"/>
      <c r="EIR12" s="4"/>
      <c r="EIS12" s="4"/>
      <c r="EIT12" s="4"/>
      <c r="EIU12" s="4"/>
      <c r="EIV12" s="4"/>
      <c r="EIW12" s="4"/>
      <c r="EIX12" s="4"/>
      <c r="EIY12" s="4"/>
      <c r="EIZ12" s="4"/>
      <c r="EJA12" s="4"/>
      <c r="EJB12" s="4"/>
      <c r="EJC12" s="4"/>
      <c r="EJD12" s="4"/>
      <c r="EJE12" s="4"/>
      <c r="EJF12" s="4"/>
      <c r="EJG12" s="4"/>
      <c r="EJH12" s="4"/>
      <c r="EJI12" s="4"/>
      <c r="EJJ12" s="4"/>
      <c r="EJK12" s="4"/>
      <c r="EJL12" s="4"/>
      <c r="EJM12" s="4"/>
      <c r="EJN12" s="4"/>
      <c r="EJO12" s="4"/>
      <c r="EJP12" s="4"/>
      <c r="EJQ12" s="4"/>
      <c r="EJR12" s="4"/>
      <c r="EJS12" s="4"/>
      <c r="EJT12" s="4"/>
      <c r="EJU12" s="4"/>
      <c r="EJV12" s="4"/>
      <c r="EJW12" s="4"/>
      <c r="EJX12" s="4"/>
      <c r="EJY12" s="4"/>
      <c r="EJZ12" s="4"/>
      <c r="EKA12" s="4"/>
      <c r="EKB12" s="4"/>
      <c r="EKC12" s="4"/>
      <c r="EKD12" s="4"/>
      <c r="EKE12" s="4"/>
      <c r="EKF12" s="4"/>
      <c r="EKG12" s="4"/>
      <c r="EKH12" s="4"/>
      <c r="EKI12" s="4"/>
      <c r="EKJ12" s="4"/>
      <c r="EKK12" s="4"/>
      <c r="EKL12" s="4"/>
      <c r="EKM12" s="4"/>
      <c r="EKN12" s="4"/>
      <c r="EKO12" s="4"/>
      <c r="EKP12" s="4"/>
      <c r="EKQ12" s="4"/>
      <c r="EKR12" s="4"/>
      <c r="EKS12" s="4"/>
      <c r="EKT12" s="4"/>
      <c r="EKU12" s="4"/>
      <c r="EKV12" s="4"/>
      <c r="EKW12" s="4"/>
      <c r="EKX12" s="4"/>
      <c r="EKY12" s="4"/>
      <c r="EKZ12" s="4"/>
      <c r="ELA12" s="4"/>
      <c r="ELB12" s="4"/>
      <c r="ELC12" s="4"/>
      <c r="ELD12" s="4"/>
      <c r="ELE12" s="4"/>
      <c r="ELF12" s="4"/>
      <c r="ELG12" s="4"/>
      <c r="ELH12" s="4"/>
      <c r="ELI12" s="4"/>
      <c r="ELJ12" s="4"/>
      <c r="ELK12" s="4"/>
      <c r="ELL12" s="4"/>
      <c r="ELM12" s="4"/>
      <c r="ELN12" s="4"/>
      <c r="ELO12" s="4"/>
      <c r="ELP12" s="4"/>
      <c r="ELQ12" s="4"/>
      <c r="ELR12" s="4"/>
      <c r="ELS12" s="4"/>
      <c r="ELT12" s="4"/>
      <c r="ELU12" s="4"/>
      <c r="ELV12" s="4"/>
      <c r="ELW12" s="4"/>
      <c r="ELX12" s="4"/>
      <c r="ELY12" s="4"/>
      <c r="ELZ12" s="4"/>
      <c r="EMA12" s="4"/>
      <c r="EMB12" s="4"/>
      <c r="EMC12" s="4"/>
      <c r="EMD12" s="4"/>
      <c r="EME12" s="4"/>
      <c r="EMF12" s="4"/>
      <c r="EMG12" s="4"/>
      <c r="EMH12" s="4"/>
      <c r="EMI12" s="4"/>
      <c r="EMJ12" s="4"/>
      <c r="EMK12" s="4"/>
      <c r="EML12" s="4"/>
      <c r="EMM12" s="4"/>
      <c r="EMN12" s="4"/>
      <c r="EMO12" s="4"/>
      <c r="EMP12" s="4"/>
      <c r="EMQ12" s="4"/>
      <c r="EMR12" s="4"/>
      <c r="EMS12" s="4"/>
      <c r="EMT12" s="4"/>
      <c r="EMU12" s="4"/>
      <c r="EMV12" s="4"/>
      <c r="EMW12" s="4"/>
      <c r="EMX12" s="4"/>
      <c r="EMY12" s="4"/>
      <c r="EMZ12" s="4"/>
      <c r="ENA12" s="4"/>
      <c r="ENB12" s="4"/>
      <c r="ENC12" s="4"/>
      <c r="END12" s="4"/>
      <c r="ENE12" s="4"/>
      <c r="ENF12" s="4"/>
      <c r="ENG12" s="4"/>
      <c r="ENH12" s="4"/>
      <c r="ENI12" s="4"/>
      <c r="ENJ12" s="4"/>
      <c r="ENK12" s="4"/>
      <c r="ENL12" s="4"/>
      <c r="ENM12" s="4"/>
      <c r="ENN12" s="4"/>
      <c r="ENO12" s="4"/>
      <c r="ENP12" s="4"/>
      <c r="ENQ12" s="4"/>
      <c r="ENR12" s="4"/>
      <c r="ENS12" s="4"/>
      <c r="ENT12" s="4"/>
      <c r="ENU12" s="4"/>
      <c r="ENV12" s="4"/>
      <c r="ENW12" s="4"/>
      <c r="ENX12" s="4"/>
      <c r="ENY12" s="4"/>
      <c r="ENZ12" s="4"/>
      <c r="EOA12" s="4"/>
      <c r="EOB12" s="4"/>
      <c r="EOC12" s="4"/>
      <c r="EOD12" s="4"/>
      <c r="EOE12" s="4"/>
      <c r="EOF12" s="4"/>
      <c r="EOG12" s="4"/>
      <c r="EOH12" s="4"/>
      <c r="EOI12" s="4"/>
      <c r="EOJ12" s="4"/>
      <c r="EOK12" s="4"/>
      <c r="EOL12" s="4"/>
      <c r="EOM12" s="4"/>
      <c r="EON12" s="4"/>
      <c r="EOO12" s="4"/>
      <c r="EOP12" s="4"/>
      <c r="EOQ12" s="4"/>
      <c r="EOR12" s="4"/>
      <c r="EOS12" s="4"/>
      <c r="EOT12" s="4"/>
      <c r="EOU12" s="4"/>
      <c r="EOV12" s="4"/>
      <c r="EOW12" s="4"/>
      <c r="EOX12" s="4"/>
      <c r="EOY12" s="4"/>
      <c r="EOZ12" s="4"/>
      <c r="EPA12" s="4"/>
      <c r="EPB12" s="4"/>
      <c r="EPC12" s="4"/>
      <c r="EPD12" s="4"/>
      <c r="EPE12" s="4"/>
      <c r="EPF12" s="4"/>
      <c r="EPG12" s="4"/>
      <c r="EPH12" s="4"/>
      <c r="EPI12" s="4"/>
      <c r="EPJ12" s="4"/>
      <c r="EPK12" s="4"/>
      <c r="EPL12" s="4"/>
      <c r="EPM12" s="4"/>
      <c r="EPN12" s="4"/>
      <c r="EPO12" s="4"/>
      <c r="EPP12" s="4"/>
      <c r="EPQ12" s="4"/>
      <c r="EPR12" s="4"/>
      <c r="EPS12" s="4"/>
      <c r="EPT12" s="4"/>
      <c r="EPU12" s="4"/>
      <c r="EPV12" s="4"/>
      <c r="EPW12" s="4"/>
      <c r="EPX12" s="4"/>
      <c r="EPY12" s="4"/>
      <c r="EPZ12" s="4"/>
      <c r="EQA12" s="4"/>
      <c r="EQB12" s="4"/>
      <c r="EQC12" s="4"/>
      <c r="EQD12" s="4"/>
      <c r="EQE12" s="4"/>
      <c r="EQF12" s="4"/>
      <c r="EQG12" s="4"/>
      <c r="EQH12" s="4"/>
      <c r="EQI12" s="4"/>
      <c r="EQJ12" s="4"/>
      <c r="EQK12" s="4"/>
      <c r="EQL12" s="4"/>
      <c r="EQM12" s="4"/>
      <c r="EQN12" s="4"/>
      <c r="EQO12" s="4"/>
      <c r="EQP12" s="4"/>
      <c r="EQQ12" s="4"/>
      <c r="EQR12" s="4"/>
      <c r="EQS12" s="4"/>
      <c r="EQT12" s="4"/>
      <c r="EQU12" s="4"/>
      <c r="EQV12" s="4"/>
      <c r="EQW12" s="4"/>
      <c r="EQX12" s="4"/>
      <c r="EQY12" s="4"/>
      <c r="EQZ12" s="4"/>
      <c r="ERA12" s="4"/>
      <c r="ERB12" s="4"/>
      <c r="ERC12" s="4"/>
      <c r="ERD12" s="4"/>
      <c r="ERE12" s="4"/>
      <c r="ERF12" s="4"/>
      <c r="ERG12" s="4"/>
      <c r="ERH12" s="4"/>
      <c r="ERI12" s="4"/>
      <c r="ERJ12" s="4"/>
      <c r="ERK12" s="4"/>
      <c r="ERL12" s="4"/>
      <c r="ERM12" s="4"/>
      <c r="ERN12" s="4"/>
      <c r="ERO12" s="4"/>
      <c r="ERP12" s="4"/>
      <c r="ERQ12" s="4"/>
      <c r="ERR12" s="4"/>
      <c r="ERS12" s="4"/>
      <c r="ERT12" s="4"/>
      <c r="ERU12" s="4"/>
      <c r="ERV12" s="4"/>
      <c r="ERW12" s="4"/>
      <c r="ERX12" s="4"/>
      <c r="ERY12" s="4"/>
      <c r="ERZ12" s="4"/>
      <c r="ESA12" s="4"/>
      <c r="ESB12" s="4"/>
      <c r="ESC12" s="4"/>
      <c r="ESD12" s="4"/>
      <c r="ESE12" s="4"/>
      <c r="ESF12" s="4"/>
      <c r="ESG12" s="4"/>
      <c r="ESH12" s="4"/>
      <c r="ESI12" s="4"/>
      <c r="ESJ12" s="4"/>
      <c r="ESK12" s="4"/>
      <c r="ESL12" s="4"/>
      <c r="ESM12" s="4"/>
      <c r="ESN12" s="4"/>
      <c r="ESO12" s="4"/>
      <c r="ESP12" s="4"/>
      <c r="ESQ12" s="4"/>
      <c r="ESR12" s="4"/>
      <c r="ESS12" s="4"/>
      <c r="EST12" s="4"/>
      <c r="ESU12" s="4"/>
      <c r="ESV12" s="4"/>
      <c r="ESW12" s="4"/>
      <c r="ESX12" s="4"/>
      <c r="ESY12" s="4"/>
      <c r="ESZ12" s="4"/>
      <c r="ETA12" s="4"/>
      <c r="ETB12" s="4"/>
      <c r="ETC12" s="4"/>
      <c r="ETD12" s="4"/>
      <c r="ETE12" s="4"/>
      <c r="ETF12" s="4"/>
      <c r="ETG12" s="4"/>
      <c r="ETH12" s="4"/>
      <c r="ETI12" s="4"/>
      <c r="ETJ12" s="4"/>
      <c r="ETK12" s="4"/>
      <c r="ETL12" s="4"/>
      <c r="ETM12" s="4"/>
      <c r="ETN12" s="4"/>
      <c r="ETO12" s="4"/>
      <c r="ETP12" s="4"/>
      <c r="ETQ12" s="4"/>
      <c r="ETR12" s="4"/>
      <c r="ETS12" s="4"/>
      <c r="ETT12" s="4"/>
      <c r="ETU12" s="4"/>
      <c r="ETV12" s="4"/>
      <c r="ETW12" s="4"/>
      <c r="ETX12" s="4"/>
      <c r="ETY12" s="4"/>
      <c r="ETZ12" s="4"/>
      <c r="EUA12" s="4"/>
      <c r="EUB12" s="4"/>
      <c r="EUC12" s="4"/>
      <c r="EUD12" s="4"/>
      <c r="EUE12" s="4"/>
      <c r="EUF12" s="4"/>
      <c r="EUG12" s="4"/>
      <c r="EUH12" s="4"/>
      <c r="EUI12" s="4"/>
      <c r="EUJ12" s="4"/>
      <c r="EUK12" s="4"/>
      <c r="EUL12" s="4"/>
      <c r="EUM12" s="4"/>
      <c r="EUN12" s="4"/>
      <c r="EUO12" s="4"/>
      <c r="EUP12" s="4"/>
      <c r="EUQ12" s="4"/>
      <c r="EUR12" s="4"/>
      <c r="EUS12" s="4"/>
      <c r="EUT12" s="4"/>
      <c r="EUU12" s="4"/>
      <c r="EUV12" s="4"/>
      <c r="EUW12" s="4"/>
      <c r="EUX12" s="4"/>
      <c r="EUY12" s="4"/>
      <c r="EUZ12" s="4"/>
      <c r="EVA12" s="4"/>
      <c r="EVB12" s="4"/>
      <c r="EVC12" s="4"/>
      <c r="EVD12" s="4"/>
      <c r="EVE12" s="4"/>
      <c r="EVF12" s="4"/>
      <c r="EVG12" s="4"/>
      <c r="EVH12" s="4"/>
      <c r="EVI12" s="4"/>
      <c r="EVJ12" s="4"/>
      <c r="EVK12" s="4"/>
      <c r="EVL12" s="4"/>
      <c r="EVM12" s="4"/>
      <c r="EVN12" s="4"/>
      <c r="EVO12" s="4"/>
      <c r="EVP12" s="4"/>
      <c r="EVQ12" s="4"/>
      <c r="EVR12" s="4"/>
      <c r="EVS12" s="4"/>
      <c r="EVT12" s="4"/>
      <c r="EVU12" s="4"/>
      <c r="EVV12" s="4"/>
      <c r="EVW12" s="4"/>
      <c r="EVX12" s="4"/>
      <c r="EVY12" s="4"/>
      <c r="EVZ12" s="4"/>
      <c r="EWA12" s="4"/>
      <c r="EWB12" s="4"/>
      <c r="EWC12" s="4"/>
      <c r="EWD12" s="4"/>
      <c r="EWE12" s="4"/>
      <c r="EWF12" s="4"/>
      <c r="EWG12" s="4"/>
      <c r="EWH12" s="4"/>
      <c r="EWI12" s="4"/>
      <c r="EWJ12" s="4"/>
      <c r="EWK12" s="4"/>
      <c r="EWL12" s="4"/>
      <c r="EWM12" s="4"/>
      <c r="EWN12" s="4"/>
      <c r="EWO12" s="4"/>
      <c r="EWP12" s="4"/>
      <c r="EWQ12" s="4"/>
      <c r="EWR12" s="4"/>
      <c r="EWS12" s="4"/>
      <c r="EWT12" s="4"/>
      <c r="EWU12" s="4"/>
      <c r="EWV12" s="4"/>
      <c r="EWW12" s="4"/>
      <c r="EWX12" s="4"/>
      <c r="EWY12" s="4"/>
      <c r="EWZ12" s="4"/>
      <c r="EXA12" s="4"/>
      <c r="EXB12" s="4"/>
      <c r="EXC12" s="4"/>
      <c r="EXD12" s="4"/>
      <c r="EXE12" s="4"/>
      <c r="EXF12" s="4"/>
      <c r="EXG12" s="4"/>
      <c r="EXH12" s="4"/>
      <c r="EXI12" s="4"/>
      <c r="EXJ12" s="4"/>
      <c r="EXK12" s="4"/>
      <c r="EXL12" s="4"/>
      <c r="EXM12" s="4"/>
      <c r="EXN12" s="4"/>
      <c r="EXO12" s="4"/>
      <c r="EXP12" s="4"/>
      <c r="EXQ12" s="4"/>
      <c r="EXR12" s="4"/>
      <c r="EXS12" s="4"/>
      <c r="EXT12" s="4"/>
      <c r="EXU12" s="4"/>
      <c r="EXV12" s="4"/>
      <c r="EXW12" s="4"/>
      <c r="EXX12" s="4"/>
      <c r="EXY12" s="4"/>
      <c r="EXZ12" s="4"/>
      <c r="EYA12" s="4"/>
      <c r="EYB12" s="4"/>
      <c r="EYC12" s="4"/>
      <c r="EYD12" s="4"/>
      <c r="EYE12" s="4"/>
      <c r="EYF12" s="4"/>
      <c r="EYG12" s="4"/>
      <c r="EYH12" s="4"/>
      <c r="EYI12" s="4"/>
      <c r="EYJ12" s="4"/>
      <c r="EYK12" s="4"/>
      <c r="EYL12" s="4"/>
      <c r="EYM12" s="4"/>
      <c r="EYN12" s="4"/>
      <c r="EYO12" s="4"/>
      <c r="EYP12" s="4"/>
      <c r="EYQ12" s="4"/>
      <c r="EYR12" s="4"/>
      <c r="EYS12" s="4"/>
      <c r="EYT12" s="4"/>
      <c r="EYU12" s="4"/>
      <c r="EYV12" s="4"/>
      <c r="EYW12" s="4"/>
      <c r="EYX12" s="4"/>
      <c r="EYY12" s="4"/>
      <c r="EYZ12" s="4"/>
      <c r="EZA12" s="4"/>
      <c r="EZB12" s="4"/>
      <c r="EZC12" s="4"/>
      <c r="EZD12" s="4"/>
      <c r="EZE12" s="4"/>
      <c r="EZF12" s="4"/>
      <c r="EZG12" s="4"/>
      <c r="EZH12" s="4"/>
      <c r="EZI12" s="4"/>
      <c r="EZJ12" s="4"/>
      <c r="EZK12" s="4"/>
      <c r="EZL12" s="4"/>
      <c r="EZM12" s="4"/>
      <c r="EZN12" s="4"/>
      <c r="EZO12" s="4"/>
      <c r="EZP12" s="4"/>
      <c r="EZQ12" s="4"/>
      <c r="EZR12" s="4"/>
      <c r="EZS12" s="4"/>
      <c r="EZT12" s="4"/>
      <c r="EZU12" s="4"/>
      <c r="EZV12" s="4"/>
      <c r="EZW12" s="4"/>
      <c r="EZX12" s="4"/>
      <c r="EZY12" s="4"/>
      <c r="EZZ12" s="4"/>
      <c r="FAA12" s="4"/>
      <c r="FAB12" s="4"/>
      <c r="FAC12" s="4"/>
      <c r="FAD12" s="4"/>
      <c r="FAE12" s="4"/>
      <c r="FAF12" s="4"/>
      <c r="FAG12" s="4"/>
      <c r="FAH12" s="4"/>
      <c r="FAI12" s="4"/>
      <c r="FAJ12" s="4"/>
      <c r="FAK12" s="4"/>
      <c r="FAL12" s="4"/>
      <c r="FAM12" s="4"/>
      <c r="FAN12" s="4"/>
      <c r="FAO12" s="4"/>
      <c r="FAP12" s="4"/>
      <c r="FAQ12" s="4"/>
      <c r="FAR12" s="4"/>
      <c r="FAS12" s="4"/>
      <c r="FAT12" s="4"/>
      <c r="FAU12" s="4"/>
      <c r="FAV12" s="4"/>
      <c r="FAW12" s="4"/>
      <c r="FAX12" s="4"/>
      <c r="FAY12" s="4"/>
      <c r="FAZ12" s="4"/>
      <c r="FBA12" s="4"/>
      <c r="FBB12" s="4"/>
      <c r="FBC12" s="4"/>
      <c r="FBD12" s="4"/>
      <c r="FBE12" s="4"/>
      <c r="FBF12" s="4"/>
      <c r="FBG12" s="4"/>
      <c r="FBH12" s="4"/>
      <c r="FBI12" s="4"/>
      <c r="FBJ12" s="4"/>
      <c r="FBK12" s="4"/>
      <c r="FBL12" s="4"/>
      <c r="FBM12" s="4"/>
      <c r="FBN12" s="4"/>
      <c r="FBO12" s="4"/>
      <c r="FBP12" s="4"/>
      <c r="FBQ12" s="4"/>
      <c r="FBR12" s="4"/>
      <c r="FBS12" s="4"/>
      <c r="FBT12" s="4"/>
      <c r="FBU12" s="4"/>
      <c r="FBV12" s="4"/>
      <c r="FBW12" s="4"/>
      <c r="FBX12" s="4"/>
      <c r="FBY12" s="4"/>
      <c r="FBZ12" s="4"/>
      <c r="FCA12" s="4"/>
      <c r="FCB12" s="4"/>
      <c r="FCC12" s="4"/>
      <c r="FCD12" s="4"/>
      <c r="FCE12" s="4"/>
      <c r="FCF12" s="4"/>
      <c r="FCG12" s="4"/>
      <c r="FCH12" s="4"/>
      <c r="FCI12" s="4"/>
      <c r="FCJ12" s="4"/>
      <c r="FCK12" s="4"/>
      <c r="FCL12" s="4"/>
      <c r="FCM12" s="4"/>
      <c r="FCN12" s="4"/>
      <c r="FCO12" s="4"/>
      <c r="FCP12" s="4"/>
      <c r="FCQ12" s="4"/>
      <c r="FCR12" s="4"/>
      <c r="FCS12" s="4"/>
      <c r="FCT12" s="4"/>
      <c r="FCU12" s="4"/>
      <c r="FCV12" s="4"/>
      <c r="FCW12" s="4"/>
      <c r="FCX12" s="4"/>
      <c r="FCY12" s="4"/>
      <c r="FCZ12" s="4"/>
      <c r="FDA12" s="4"/>
      <c r="FDB12" s="4"/>
      <c r="FDC12" s="4"/>
      <c r="FDD12" s="4"/>
      <c r="FDE12" s="4"/>
      <c r="FDF12" s="4"/>
      <c r="FDG12" s="4"/>
      <c r="FDH12" s="4"/>
      <c r="FDI12" s="4"/>
      <c r="FDJ12" s="4"/>
      <c r="FDK12" s="4"/>
      <c r="FDL12" s="4"/>
      <c r="FDM12" s="4"/>
      <c r="FDN12" s="4"/>
      <c r="FDO12" s="4"/>
      <c r="FDP12" s="4"/>
      <c r="FDQ12" s="4"/>
      <c r="FDR12" s="4"/>
      <c r="FDS12" s="4"/>
      <c r="FDT12" s="4"/>
      <c r="FDU12" s="4"/>
      <c r="FDV12" s="4"/>
      <c r="FDW12" s="4"/>
      <c r="FDX12" s="4"/>
      <c r="FDY12" s="4"/>
      <c r="FDZ12" s="4"/>
      <c r="FEA12" s="4"/>
      <c r="FEB12" s="4"/>
      <c r="FEC12" s="4"/>
      <c r="FED12" s="4"/>
      <c r="FEE12" s="4"/>
      <c r="FEF12" s="4"/>
      <c r="FEG12" s="4"/>
      <c r="FEH12" s="4"/>
      <c r="FEI12" s="4"/>
      <c r="FEJ12" s="4"/>
      <c r="FEK12" s="4"/>
      <c r="FEL12" s="4"/>
      <c r="FEM12" s="4"/>
      <c r="FEN12" s="4"/>
      <c r="FEO12" s="4"/>
      <c r="FEP12" s="4"/>
      <c r="FEQ12" s="4"/>
      <c r="FER12" s="4"/>
      <c r="FES12" s="4"/>
      <c r="FET12" s="4"/>
      <c r="FEU12" s="4"/>
      <c r="FEV12" s="4"/>
      <c r="FEW12" s="4"/>
      <c r="FEX12" s="4"/>
      <c r="FEY12" s="4"/>
      <c r="FEZ12" s="4"/>
      <c r="FFA12" s="4"/>
      <c r="FFB12" s="4"/>
      <c r="FFC12" s="4"/>
      <c r="FFD12" s="4"/>
      <c r="FFE12" s="4"/>
      <c r="FFF12" s="4"/>
      <c r="FFG12" s="4"/>
      <c r="FFH12" s="4"/>
      <c r="FFI12" s="4"/>
      <c r="FFJ12" s="4"/>
      <c r="FFK12" s="4"/>
      <c r="FFL12" s="4"/>
      <c r="FFM12" s="4"/>
      <c r="FFN12" s="4"/>
      <c r="FFO12" s="4"/>
      <c r="FFP12" s="4"/>
      <c r="FFQ12" s="4"/>
      <c r="FFR12" s="4"/>
      <c r="FFS12" s="4"/>
      <c r="FFT12" s="4"/>
      <c r="FFU12" s="4"/>
      <c r="FFV12" s="4"/>
      <c r="FFW12" s="4"/>
      <c r="FFX12" s="4"/>
      <c r="FFY12" s="4"/>
      <c r="FFZ12" s="4"/>
      <c r="FGA12" s="4"/>
      <c r="FGB12" s="4"/>
      <c r="FGC12" s="4"/>
      <c r="FGD12" s="4"/>
      <c r="FGE12" s="4"/>
      <c r="FGF12" s="4"/>
      <c r="FGG12" s="4"/>
      <c r="FGH12" s="4"/>
      <c r="FGI12" s="4"/>
      <c r="FGJ12" s="4"/>
      <c r="FGK12" s="4"/>
      <c r="FGL12" s="4"/>
      <c r="FGM12" s="4"/>
      <c r="FGN12" s="4"/>
      <c r="FGO12" s="4"/>
      <c r="FGP12" s="4"/>
      <c r="FGQ12" s="4"/>
      <c r="FGR12" s="4"/>
      <c r="FGS12" s="4"/>
      <c r="FGT12" s="4"/>
      <c r="FGU12" s="4"/>
      <c r="FGV12" s="4"/>
      <c r="FGW12" s="4"/>
      <c r="FGX12" s="4"/>
      <c r="FGY12" s="4"/>
      <c r="FGZ12" s="4"/>
      <c r="FHA12" s="4"/>
      <c r="FHB12" s="4"/>
      <c r="FHC12" s="4"/>
      <c r="FHD12" s="4"/>
      <c r="FHE12" s="4"/>
      <c r="FHF12" s="4"/>
      <c r="FHG12" s="4"/>
      <c r="FHH12" s="4"/>
      <c r="FHI12" s="4"/>
      <c r="FHJ12" s="4"/>
      <c r="FHK12" s="4"/>
      <c r="FHL12" s="4"/>
      <c r="FHM12" s="4"/>
      <c r="FHN12" s="4"/>
      <c r="FHO12" s="4"/>
      <c r="FHP12" s="4"/>
      <c r="FHQ12" s="4"/>
      <c r="FHR12" s="4"/>
      <c r="FHS12" s="4"/>
      <c r="FHT12" s="4"/>
      <c r="FHU12" s="4"/>
      <c r="FHV12" s="4"/>
      <c r="FHW12" s="4"/>
      <c r="FHX12" s="4"/>
      <c r="FHY12" s="4"/>
      <c r="FHZ12" s="4"/>
      <c r="FIA12" s="4"/>
      <c r="FIB12" s="4"/>
      <c r="FIC12" s="4"/>
      <c r="FID12" s="4"/>
      <c r="FIE12" s="4"/>
      <c r="FIF12" s="4"/>
      <c r="FIG12" s="4"/>
      <c r="FIH12" s="4"/>
      <c r="FII12" s="4"/>
      <c r="FIJ12" s="4"/>
      <c r="FIK12" s="4"/>
      <c r="FIL12" s="4"/>
      <c r="FIM12" s="4"/>
      <c r="FIN12" s="4"/>
      <c r="FIO12" s="4"/>
      <c r="FIP12" s="4"/>
      <c r="FIQ12" s="4"/>
      <c r="FIR12" s="4"/>
      <c r="FIS12" s="4"/>
      <c r="FIT12" s="4"/>
      <c r="FIU12" s="4"/>
      <c r="FIV12" s="4"/>
      <c r="FIW12" s="4"/>
      <c r="FIX12" s="4"/>
      <c r="FIY12" s="4"/>
      <c r="FIZ12" s="4"/>
      <c r="FJA12" s="4"/>
      <c r="FJB12" s="4"/>
      <c r="FJC12" s="4"/>
      <c r="FJD12" s="4"/>
      <c r="FJE12" s="4"/>
      <c r="FJF12" s="4"/>
      <c r="FJG12" s="4"/>
      <c r="FJH12" s="4"/>
      <c r="FJI12" s="4"/>
      <c r="FJJ12" s="4"/>
      <c r="FJK12" s="4"/>
      <c r="FJL12" s="4"/>
      <c r="FJM12" s="4"/>
      <c r="FJN12" s="4"/>
      <c r="FJO12" s="4"/>
      <c r="FJP12" s="4"/>
      <c r="FJQ12" s="4"/>
      <c r="FJR12" s="4"/>
      <c r="FJS12" s="4"/>
      <c r="FJT12" s="4"/>
      <c r="FJU12" s="4"/>
      <c r="FJV12" s="4"/>
      <c r="FJW12" s="4"/>
      <c r="FJX12" s="4"/>
      <c r="FJY12" s="4"/>
      <c r="FJZ12" s="4"/>
      <c r="FKA12" s="4"/>
      <c r="FKB12" s="4"/>
      <c r="FKC12" s="4"/>
      <c r="FKD12" s="4"/>
      <c r="FKE12" s="4"/>
      <c r="FKF12" s="4"/>
      <c r="FKG12" s="4"/>
      <c r="FKH12" s="4"/>
      <c r="FKI12" s="4"/>
      <c r="FKJ12" s="4"/>
      <c r="FKK12" s="4"/>
      <c r="FKL12" s="4"/>
      <c r="FKM12" s="4"/>
      <c r="FKN12" s="4"/>
      <c r="FKO12" s="4"/>
      <c r="FKP12" s="4"/>
      <c r="FKQ12" s="4"/>
      <c r="FKR12" s="4"/>
      <c r="FKS12" s="4"/>
      <c r="FKT12" s="4"/>
      <c r="FKU12" s="4"/>
      <c r="FKV12" s="4"/>
      <c r="FKW12" s="4"/>
      <c r="FKX12" s="4"/>
      <c r="FKY12" s="4"/>
      <c r="FKZ12" s="4"/>
      <c r="FLA12" s="4"/>
      <c r="FLB12" s="4"/>
      <c r="FLC12" s="4"/>
      <c r="FLD12" s="4"/>
      <c r="FLE12" s="4"/>
      <c r="FLF12" s="4"/>
      <c r="FLG12" s="4"/>
      <c r="FLH12" s="4"/>
      <c r="FLI12" s="4"/>
      <c r="FLJ12" s="4"/>
      <c r="FLK12" s="4"/>
      <c r="FLL12" s="4"/>
      <c r="FLM12" s="4"/>
      <c r="FLN12" s="4"/>
      <c r="FLO12" s="4"/>
      <c r="FLP12" s="4"/>
      <c r="FLQ12" s="4"/>
      <c r="FLR12" s="4"/>
      <c r="FLS12" s="4"/>
      <c r="FLT12" s="4"/>
      <c r="FLU12" s="4"/>
      <c r="FLV12" s="4"/>
      <c r="FLW12" s="4"/>
      <c r="FLX12" s="4"/>
      <c r="FLY12" s="4"/>
      <c r="FLZ12" s="4"/>
      <c r="FMA12" s="4"/>
      <c r="FMB12" s="4"/>
      <c r="FMC12" s="4"/>
      <c r="FMD12" s="4"/>
      <c r="FME12" s="4"/>
      <c r="FMF12" s="4"/>
      <c r="FMG12" s="4"/>
      <c r="FMH12" s="4"/>
      <c r="FMI12" s="4"/>
      <c r="FMJ12" s="4"/>
      <c r="FMK12" s="4"/>
      <c r="FML12" s="4"/>
      <c r="FMM12" s="4"/>
      <c r="FMN12" s="4"/>
      <c r="FMO12" s="4"/>
      <c r="FMP12" s="4"/>
      <c r="FMQ12" s="4"/>
      <c r="FMR12" s="4"/>
      <c r="FMS12" s="4"/>
      <c r="FMT12" s="4"/>
      <c r="FMU12" s="4"/>
      <c r="FMV12" s="4"/>
      <c r="FMW12" s="4"/>
      <c r="FMX12" s="4"/>
      <c r="FMY12" s="4"/>
      <c r="FMZ12" s="4"/>
      <c r="FNA12" s="4"/>
      <c r="FNB12" s="4"/>
      <c r="FNC12" s="4"/>
      <c r="FND12" s="4"/>
      <c r="FNE12" s="4"/>
      <c r="FNF12" s="4"/>
      <c r="FNG12" s="4"/>
      <c r="FNH12" s="4"/>
      <c r="FNI12" s="4"/>
      <c r="FNJ12" s="4"/>
      <c r="FNK12" s="4"/>
      <c r="FNL12" s="4"/>
      <c r="FNM12" s="4"/>
      <c r="FNN12" s="4"/>
      <c r="FNO12" s="4"/>
      <c r="FNP12" s="4"/>
      <c r="FNQ12" s="4"/>
      <c r="FNR12" s="4"/>
      <c r="FNS12" s="4"/>
      <c r="FNT12" s="4"/>
      <c r="FNU12" s="4"/>
      <c r="FNV12" s="4"/>
      <c r="FNW12" s="4"/>
      <c r="FNX12" s="4"/>
      <c r="FNY12" s="4"/>
      <c r="FNZ12" s="4"/>
      <c r="FOA12" s="4"/>
      <c r="FOB12" s="4"/>
      <c r="FOC12" s="4"/>
      <c r="FOD12" s="4"/>
      <c r="FOE12" s="4"/>
      <c r="FOF12" s="4"/>
      <c r="FOG12" s="4"/>
      <c r="FOH12" s="4"/>
      <c r="FOI12" s="4"/>
      <c r="FOJ12" s="4"/>
      <c r="FOK12" s="4"/>
      <c r="FOL12" s="4"/>
      <c r="FOM12" s="4"/>
      <c r="FON12" s="4"/>
      <c r="FOO12" s="4"/>
      <c r="FOP12" s="4"/>
      <c r="FOQ12" s="4"/>
      <c r="FOR12" s="4"/>
      <c r="FOS12" s="4"/>
      <c r="FOT12" s="4"/>
      <c r="FOU12" s="4"/>
      <c r="FOV12" s="4"/>
      <c r="FOW12" s="4"/>
      <c r="FOX12" s="4"/>
      <c r="FOY12" s="4"/>
      <c r="FOZ12" s="4"/>
      <c r="FPA12" s="4"/>
      <c r="FPB12" s="4"/>
      <c r="FPC12" s="4"/>
      <c r="FPD12" s="4"/>
      <c r="FPE12" s="4"/>
      <c r="FPF12" s="4"/>
      <c r="FPG12" s="4"/>
      <c r="FPH12" s="4"/>
      <c r="FPI12" s="4"/>
      <c r="FPJ12" s="4"/>
      <c r="FPK12" s="4"/>
      <c r="FPL12" s="4"/>
      <c r="FPM12" s="4"/>
      <c r="FPN12" s="4"/>
      <c r="FPO12" s="4"/>
      <c r="FPP12" s="4"/>
      <c r="FPQ12" s="4"/>
      <c r="FPR12" s="4"/>
      <c r="FPS12" s="4"/>
      <c r="FPT12" s="4"/>
      <c r="FPU12" s="4"/>
      <c r="FPV12" s="4"/>
      <c r="FPW12" s="4"/>
      <c r="FPX12" s="4"/>
      <c r="FPY12" s="4"/>
      <c r="FPZ12" s="4"/>
      <c r="FQA12" s="4"/>
      <c r="FQB12" s="4"/>
      <c r="FQC12" s="4"/>
      <c r="FQD12" s="4"/>
      <c r="FQE12" s="4"/>
      <c r="FQF12" s="4"/>
      <c r="FQG12" s="4"/>
      <c r="FQH12" s="4"/>
      <c r="FQI12" s="4"/>
      <c r="FQJ12" s="4"/>
      <c r="FQK12" s="4"/>
      <c r="FQL12" s="4"/>
      <c r="FQM12" s="4"/>
      <c r="FQN12" s="4"/>
      <c r="FQO12" s="4"/>
      <c r="FQP12" s="4"/>
      <c r="FQQ12" s="4"/>
      <c r="FQR12" s="4"/>
      <c r="FQS12" s="4"/>
      <c r="FQT12" s="4"/>
      <c r="FQU12" s="4"/>
      <c r="FQV12" s="4"/>
      <c r="FQW12" s="4"/>
      <c r="FQX12" s="4"/>
      <c r="FQY12" s="4"/>
      <c r="FQZ12" s="4"/>
      <c r="FRA12" s="4"/>
      <c r="FRB12" s="4"/>
      <c r="FRC12" s="4"/>
      <c r="FRD12" s="4"/>
      <c r="FRE12" s="4"/>
      <c r="FRF12" s="4"/>
      <c r="FRG12" s="4"/>
      <c r="FRH12" s="4"/>
      <c r="FRI12" s="4"/>
      <c r="FRJ12" s="4"/>
      <c r="FRK12" s="4"/>
      <c r="FRL12" s="4"/>
      <c r="FRM12" s="4"/>
      <c r="FRN12" s="4"/>
      <c r="FRO12" s="4"/>
      <c r="FRP12" s="4"/>
      <c r="FRQ12" s="4"/>
      <c r="FRR12" s="4"/>
      <c r="FRS12" s="4"/>
      <c r="FRT12" s="4"/>
      <c r="FRU12" s="4"/>
      <c r="FRV12" s="4"/>
      <c r="FRW12" s="4"/>
      <c r="FRX12" s="4"/>
      <c r="FRY12" s="4"/>
      <c r="FRZ12" s="4"/>
      <c r="FSA12" s="4"/>
      <c r="FSB12" s="4"/>
      <c r="FSC12" s="4"/>
      <c r="FSD12" s="4"/>
      <c r="FSE12" s="4"/>
      <c r="FSF12" s="4"/>
      <c r="FSG12" s="4"/>
      <c r="FSH12" s="4"/>
      <c r="FSI12" s="4"/>
      <c r="FSJ12" s="4"/>
      <c r="FSK12" s="4"/>
      <c r="FSL12" s="4"/>
      <c r="FSM12" s="4"/>
      <c r="FSN12" s="4"/>
      <c r="FSO12" s="4"/>
      <c r="FSP12" s="4"/>
      <c r="FSQ12" s="4"/>
      <c r="FSR12" s="4"/>
      <c r="FSS12" s="4"/>
      <c r="FST12" s="4"/>
      <c r="FSU12" s="4"/>
      <c r="FSV12" s="4"/>
      <c r="FSW12" s="4"/>
      <c r="FSX12" s="4"/>
      <c r="FSY12" s="4"/>
      <c r="FSZ12" s="4"/>
      <c r="FTA12" s="4"/>
      <c r="FTB12" s="4"/>
      <c r="FTC12" s="4"/>
      <c r="FTD12" s="4"/>
      <c r="FTE12" s="4"/>
      <c r="FTF12" s="4"/>
      <c r="FTG12" s="4"/>
      <c r="FTH12" s="4"/>
      <c r="FTI12" s="4"/>
      <c r="FTJ12" s="4"/>
      <c r="FTK12" s="4"/>
      <c r="FTL12" s="4"/>
      <c r="FTM12" s="4"/>
      <c r="FTN12" s="4"/>
      <c r="FTO12" s="4"/>
      <c r="FTP12" s="4"/>
      <c r="FTQ12" s="4"/>
      <c r="FTR12" s="4"/>
      <c r="FTS12" s="4"/>
      <c r="FTT12" s="4"/>
      <c r="FTU12" s="4"/>
      <c r="FTV12" s="4"/>
      <c r="FTW12" s="4"/>
      <c r="FTX12" s="4"/>
      <c r="FTY12" s="4"/>
      <c r="FTZ12" s="4"/>
      <c r="FUA12" s="4"/>
      <c r="FUB12" s="4"/>
      <c r="FUC12" s="4"/>
      <c r="FUD12" s="4"/>
      <c r="FUE12" s="4"/>
      <c r="FUF12" s="4"/>
      <c r="FUG12" s="4"/>
      <c r="FUH12" s="4"/>
      <c r="FUI12" s="4"/>
      <c r="FUJ12" s="4"/>
      <c r="FUK12" s="4"/>
      <c r="FUL12" s="4"/>
      <c r="FUM12" s="4"/>
      <c r="FUN12" s="4"/>
      <c r="FUO12" s="4"/>
      <c r="FUP12" s="4"/>
      <c r="FUQ12" s="4"/>
      <c r="FUR12" s="4"/>
      <c r="FUS12" s="4"/>
      <c r="FUT12" s="4"/>
      <c r="FUU12" s="4"/>
      <c r="FUV12" s="4"/>
      <c r="FUW12" s="4"/>
      <c r="FUX12" s="4"/>
      <c r="FUY12" s="4"/>
      <c r="FUZ12" s="4"/>
      <c r="FVA12" s="4"/>
      <c r="FVB12" s="4"/>
      <c r="FVC12" s="4"/>
      <c r="FVD12" s="4"/>
      <c r="FVE12" s="4"/>
      <c r="FVF12" s="4"/>
      <c r="FVG12" s="4"/>
      <c r="FVH12" s="4"/>
      <c r="FVI12" s="4"/>
      <c r="FVJ12" s="4"/>
      <c r="FVK12" s="4"/>
      <c r="FVL12" s="4"/>
      <c r="FVM12" s="4"/>
      <c r="FVN12" s="4"/>
      <c r="FVO12" s="4"/>
      <c r="FVP12" s="4"/>
      <c r="FVQ12" s="4"/>
      <c r="FVR12" s="4"/>
      <c r="FVS12" s="4"/>
      <c r="FVT12" s="4"/>
      <c r="FVU12" s="4"/>
      <c r="FVV12" s="4"/>
      <c r="FVW12" s="4"/>
      <c r="FVX12" s="4"/>
      <c r="FVY12" s="4"/>
      <c r="FVZ12" s="4"/>
      <c r="FWA12" s="4"/>
      <c r="FWB12" s="4"/>
      <c r="FWC12" s="4"/>
      <c r="FWD12" s="4"/>
      <c r="FWE12" s="4"/>
      <c r="FWF12" s="4"/>
      <c r="FWG12" s="4"/>
      <c r="FWH12" s="4"/>
      <c r="FWI12" s="4"/>
      <c r="FWJ12" s="4"/>
      <c r="FWK12" s="4"/>
      <c r="FWL12" s="4"/>
      <c r="FWM12" s="4"/>
      <c r="FWN12" s="4"/>
      <c r="FWO12" s="4"/>
      <c r="FWP12" s="4"/>
      <c r="FWQ12" s="4"/>
      <c r="FWR12" s="4"/>
      <c r="FWS12" s="4"/>
      <c r="FWT12" s="4"/>
      <c r="FWU12" s="4"/>
      <c r="FWV12" s="4"/>
      <c r="FWW12" s="4"/>
      <c r="FWX12" s="4"/>
      <c r="FWY12" s="4"/>
      <c r="FWZ12" s="4"/>
      <c r="FXA12" s="4"/>
      <c r="FXB12" s="4"/>
      <c r="FXC12" s="4"/>
      <c r="FXD12" s="4"/>
      <c r="FXE12" s="4"/>
      <c r="FXF12" s="4"/>
      <c r="FXG12" s="4"/>
      <c r="FXH12" s="4"/>
      <c r="FXI12" s="4"/>
      <c r="FXJ12" s="4"/>
      <c r="FXK12" s="4"/>
      <c r="FXL12" s="4"/>
      <c r="FXM12" s="4"/>
      <c r="FXN12" s="4"/>
      <c r="FXO12" s="4"/>
      <c r="FXP12" s="4"/>
      <c r="FXQ12" s="4"/>
      <c r="FXR12" s="4"/>
      <c r="FXS12" s="4"/>
      <c r="FXT12" s="4"/>
      <c r="FXU12" s="4"/>
      <c r="FXV12" s="4"/>
      <c r="FXW12" s="4"/>
      <c r="FXX12" s="4"/>
      <c r="FXY12" s="4"/>
      <c r="FXZ12" s="4"/>
      <c r="FYA12" s="4"/>
      <c r="FYB12" s="4"/>
      <c r="FYC12" s="4"/>
      <c r="FYD12" s="4"/>
      <c r="FYE12" s="4"/>
      <c r="FYF12" s="4"/>
      <c r="FYG12" s="4"/>
      <c r="FYH12" s="4"/>
      <c r="FYI12" s="4"/>
      <c r="FYJ12" s="4"/>
      <c r="FYK12" s="4"/>
      <c r="FYL12" s="4"/>
      <c r="FYM12" s="4"/>
      <c r="FYN12" s="4"/>
      <c r="FYO12" s="4"/>
      <c r="FYP12" s="4"/>
      <c r="FYQ12" s="4"/>
      <c r="FYR12" s="4"/>
      <c r="FYS12" s="4"/>
      <c r="FYT12" s="4"/>
      <c r="FYU12" s="4"/>
      <c r="FYV12" s="4"/>
      <c r="FYW12" s="4"/>
      <c r="FYX12" s="4"/>
      <c r="FYY12" s="4"/>
      <c r="FYZ12" s="4"/>
      <c r="FZA12" s="4"/>
      <c r="FZB12" s="4"/>
      <c r="FZC12" s="4"/>
      <c r="FZD12" s="4"/>
      <c r="FZE12" s="4"/>
      <c r="FZF12" s="4"/>
      <c r="FZG12" s="4"/>
      <c r="FZH12" s="4"/>
      <c r="FZI12" s="4"/>
      <c r="FZJ12" s="4"/>
      <c r="FZK12" s="4"/>
      <c r="FZL12" s="4"/>
      <c r="FZM12" s="4"/>
      <c r="FZN12" s="4"/>
      <c r="FZO12" s="4"/>
      <c r="FZP12" s="4"/>
      <c r="FZQ12" s="4"/>
      <c r="FZR12" s="4"/>
      <c r="FZS12" s="4"/>
      <c r="FZT12" s="4"/>
      <c r="FZU12" s="4"/>
      <c r="FZV12" s="4"/>
      <c r="FZW12" s="4"/>
      <c r="FZX12" s="4"/>
      <c r="FZY12" s="4"/>
      <c r="FZZ12" s="4"/>
      <c r="GAA12" s="4"/>
      <c r="GAB12" s="4"/>
      <c r="GAC12" s="4"/>
      <c r="GAD12" s="4"/>
      <c r="GAE12" s="4"/>
      <c r="GAF12" s="4"/>
      <c r="GAG12" s="4"/>
      <c r="GAH12" s="4"/>
      <c r="GAI12" s="4"/>
      <c r="GAJ12" s="4"/>
      <c r="GAK12" s="4"/>
      <c r="GAL12" s="4"/>
      <c r="GAM12" s="4"/>
      <c r="GAN12" s="4"/>
      <c r="GAO12" s="4"/>
      <c r="GAP12" s="4"/>
      <c r="GAQ12" s="4"/>
      <c r="GAR12" s="4"/>
      <c r="GAS12" s="4"/>
      <c r="GAT12" s="4"/>
      <c r="GAU12" s="4"/>
      <c r="GAV12" s="4"/>
      <c r="GAW12" s="4"/>
      <c r="GAX12" s="4"/>
      <c r="GAY12" s="4"/>
      <c r="GAZ12" s="4"/>
      <c r="GBA12" s="4"/>
      <c r="GBB12" s="4"/>
      <c r="GBC12" s="4"/>
      <c r="GBD12" s="4"/>
      <c r="GBE12" s="4"/>
      <c r="GBF12" s="4"/>
      <c r="GBG12" s="4"/>
      <c r="GBH12" s="4"/>
      <c r="GBI12" s="4"/>
      <c r="GBJ12" s="4"/>
      <c r="GBK12" s="4"/>
      <c r="GBL12" s="4"/>
      <c r="GBM12" s="4"/>
      <c r="GBN12" s="4"/>
      <c r="GBO12" s="4"/>
      <c r="GBP12" s="4"/>
      <c r="GBQ12" s="4"/>
      <c r="GBR12" s="4"/>
      <c r="GBS12" s="4"/>
      <c r="GBT12" s="4"/>
      <c r="GBU12" s="4"/>
      <c r="GBV12" s="4"/>
      <c r="GBW12" s="4"/>
      <c r="GBX12" s="4"/>
      <c r="GBY12" s="4"/>
      <c r="GBZ12" s="4"/>
      <c r="GCA12" s="4"/>
      <c r="GCB12" s="4"/>
      <c r="GCC12" s="4"/>
      <c r="GCD12" s="4"/>
      <c r="GCE12" s="4"/>
      <c r="GCF12" s="4"/>
      <c r="GCG12" s="4"/>
      <c r="GCH12" s="4"/>
      <c r="GCI12" s="4"/>
      <c r="GCJ12" s="4"/>
      <c r="GCK12" s="4"/>
      <c r="GCL12" s="4"/>
      <c r="GCM12" s="4"/>
      <c r="GCN12" s="4"/>
      <c r="GCO12" s="4"/>
      <c r="GCP12" s="4"/>
      <c r="GCQ12" s="4"/>
      <c r="GCR12" s="4"/>
      <c r="GCS12" s="4"/>
      <c r="GCT12" s="4"/>
      <c r="GCU12" s="4"/>
      <c r="GCV12" s="4"/>
      <c r="GCW12" s="4"/>
      <c r="GCX12" s="4"/>
      <c r="GCY12" s="4"/>
      <c r="GCZ12" s="4"/>
      <c r="GDA12" s="4"/>
      <c r="GDB12" s="4"/>
      <c r="GDC12" s="4"/>
      <c r="GDD12" s="4"/>
      <c r="GDE12" s="4"/>
      <c r="GDF12" s="4"/>
      <c r="GDG12" s="4"/>
      <c r="GDH12" s="4"/>
      <c r="GDI12" s="4"/>
      <c r="GDJ12" s="4"/>
      <c r="GDK12" s="4"/>
      <c r="GDL12" s="4"/>
      <c r="GDM12" s="4"/>
      <c r="GDN12" s="4"/>
      <c r="GDO12" s="4"/>
      <c r="GDP12" s="4"/>
      <c r="GDQ12" s="4"/>
      <c r="GDR12" s="4"/>
      <c r="GDS12" s="4"/>
      <c r="GDT12" s="4"/>
      <c r="GDU12" s="4"/>
      <c r="GDV12" s="4"/>
      <c r="GDW12" s="4"/>
      <c r="GDX12" s="4"/>
      <c r="GDY12" s="4"/>
      <c r="GDZ12" s="4"/>
      <c r="GEA12" s="4"/>
      <c r="GEB12" s="4"/>
      <c r="GEC12" s="4"/>
      <c r="GED12" s="4"/>
      <c r="GEE12" s="4"/>
      <c r="GEF12" s="4"/>
      <c r="GEG12" s="4"/>
      <c r="GEH12" s="4"/>
      <c r="GEI12" s="4"/>
      <c r="GEJ12" s="4"/>
      <c r="GEK12" s="4"/>
      <c r="GEL12" s="4"/>
      <c r="GEM12" s="4"/>
      <c r="GEN12" s="4"/>
      <c r="GEO12" s="4"/>
      <c r="GEP12" s="4"/>
      <c r="GEQ12" s="4"/>
      <c r="GER12" s="4"/>
      <c r="GES12" s="4"/>
      <c r="GET12" s="4"/>
      <c r="GEU12" s="4"/>
      <c r="GEV12" s="4"/>
      <c r="GEW12" s="4"/>
      <c r="GEX12" s="4"/>
      <c r="GEY12" s="4"/>
      <c r="GEZ12" s="4"/>
      <c r="GFA12" s="4"/>
      <c r="GFB12" s="4"/>
      <c r="GFC12" s="4"/>
      <c r="GFD12" s="4"/>
      <c r="GFE12" s="4"/>
      <c r="GFF12" s="4"/>
      <c r="GFG12" s="4"/>
      <c r="GFH12" s="4"/>
      <c r="GFI12" s="4"/>
      <c r="GFJ12" s="4"/>
      <c r="GFK12" s="4"/>
      <c r="GFL12" s="4"/>
      <c r="GFM12" s="4"/>
      <c r="GFN12" s="4"/>
      <c r="GFO12" s="4"/>
      <c r="GFP12" s="4"/>
      <c r="GFQ12" s="4"/>
      <c r="GFR12" s="4"/>
      <c r="GFS12" s="4"/>
      <c r="GFT12" s="4"/>
      <c r="GFU12" s="4"/>
      <c r="GFV12" s="4"/>
      <c r="GFW12" s="4"/>
      <c r="GFX12" s="4"/>
      <c r="GFY12" s="4"/>
      <c r="GFZ12" s="4"/>
      <c r="GGA12" s="4"/>
      <c r="GGB12" s="4"/>
      <c r="GGC12" s="4"/>
      <c r="GGD12" s="4"/>
      <c r="GGE12" s="4"/>
      <c r="GGF12" s="4"/>
      <c r="GGG12" s="4"/>
      <c r="GGH12" s="4"/>
      <c r="GGI12" s="4"/>
      <c r="GGJ12" s="4"/>
      <c r="GGK12" s="4"/>
      <c r="GGL12" s="4"/>
      <c r="GGM12" s="4"/>
      <c r="GGN12" s="4"/>
      <c r="GGO12" s="4"/>
      <c r="GGP12" s="4"/>
      <c r="GGQ12" s="4"/>
      <c r="GGR12" s="4"/>
      <c r="GGS12" s="4"/>
      <c r="GGT12" s="4"/>
      <c r="GGU12" s="4"/>
      <c r="GGV12" s="4"/>
      <c r="GGW12" s="4"/>
      <c r="GGX12" s="4"/>
      <c r="GGY12" s="4"/>
      <c r="GGZ12" s="4"/>
      <c r="GHA12" s="4"/>
      <c r="GHB12" s="4"/>
      <c r="GHC12" s="4"/>
      <c r="GHD12" s="4"/>
      <c r="GHE12" s="4"/>
      <c r="GHF12" s="4"/>
      <c r="GHG12" s="4"/>
      <c r="GHH12" s="4"/>
      <c r="GHI12" s="4"/>
      <c r="GHJ12" s="4"/>
      <c r="GHK12" s="4"/>
      <c r="GHL12" s="4"/>
      <c r="GHM12" s="4"/>
      <c r="GHN12" s="4"/>
      <c r="GHO12" s="4"/>
      <c r="GHP12" s="4"/>
      <c r="GHQ12" s="4"/>
      <c r="GHR12" s="4"/>
      <c r="GHS12" s="4"/>
      <c r="GHT12" s="4"/>
      <c r="GHU12" s="4"/>
      <c r="GHV12" s="4"/>
      <c r="GHW12" s="4"/>
      <c r="GHX12" s="4"/>
      <c r="GHY12" s="4"/>
      <c r="GHZ12" s="4"/>
      <c r="GIA12" s="4"/>
      <c r="GIB12" s="4"/>
      <c r="GIC12" s="4"/>
      <c r="GID12" s="4"/>
      <c r="GIE12" s="4"/>
      <c r="GIF12" s="4"/>
      <c r="GIG12" s="4"/>
      <c r="GIH12" s="4"/>
      <c r="GII12" s="4"/>
      <c r="GIJ12" s="4"/>
      <c r="GIK12" s="4"/>
      <c r="GIL12" s="4"/>
      <c r="GIM12" s="4"/>
      <c r="GIN12" s="4"/>
      <c r="GIO12" s="4"/>
      <c r="GIP12" s="4"/>
      <c r="GIQ12" s="4"/>
      <c r="GIR12" s="4"/>
      <c r="GIS12" s="4"/>
      <c r="GIT12" s="4"/>
      <c r="GIU12" s="4"/>
      <c r="GIV12" s="4"/>
      <c r="GIW12" s="4"/>
      <c r="GIX12" s="4"/>
      <c r="GIY12" s="4"/>
      <c r="GIZ12" s="4"/>
      <c r="GJA12" s="4"/>
      <c r="GJB12" s="4"/>
      <c r="GJC12" s="4"/>
      <c r="GJD12" s="4"/>
      <c r="GJE12" s="4"/>
      <c r="GJF12" s="4"/>
      <c r="GJG12" s="4"/>
      <c r="GJH12" s="4"/>
      <c r="GJI12" s="4"/>
      <c r="GJJ12" s="4"/>
      <c r="GJK12" s="4"/>
      <c r="GJL12" s="4"/>
      <c r="GJM12" s="4"/>
      <c r="GJN12" s="4"/>
      <c r="GJO12" s="4"/>
      <c r="GJP12" s="4"/>
      <c r="GJQ12" s="4"/>
      <c r="GJR12" s="4"/>
      <c r="GJS12" s="4"/>
      <c r="GJT12" s="4"/>
      <c r="GJU12" s="4"/>
      <c r="GJV12" s="4"/>
      <c r="GJW12" s="4"/>
      <c r="GJX12" s="4"/>
      <c r="GJY12" s="4"/>
      <c r="GJZ12" s="4"/>
      <c r="GKA12" s="4"/>
      <c r="GKB12" s="4"/>
      <c r="GKC12" s="4"/>
      <c r="GKD12" s="4"/>
      <c r="GKE12" s="4"/>
      <c r="GKF12" s="4"/>
      <c r="GKG12" s="4"/>
      <c r="GKH12" s="4"/>
      <c r="GKI12" s="4"/>
      <c r="GKJ12" s="4"/>
      <c r="GKK12" s="4"/>
      <c r="GKL12" s="4"/>
      <c r="GKM12" s="4"/>
      <c r="GKN12" s="4"/>
      <c r="GKO12" s="4"/>
      <c r="GKP12" s="4"/>
      <c r="GKQ12" s="4"/>
      <c r="GKR12" s="4"/>
      <c r="GKS12" s="4"/>
      <c r="GKT12" s="4"/>
      <c r="GKU12" s="4"/>
      <c r="GKV12" s="4"/>
      <c r="GKW12" s="4"/>
      <c r="GKX12" s="4"/>
      <c r="GKY12" s="4"/>
      <c r="GKZ12" s="4"/>
      <c r="GLA12" s="4"/>
      <c r="GLB12" s="4"/>
      <c r="GLC12" s="4"/>
      <c r="GLD12" s="4"/>
      <c r="GLE12" s="4"/>
      <c r="GLF12" s="4"/>
      <c r="GLG12" s="4"/>
      <c r="GLH12" s="4"/>
      <c r="GLI12" s="4"/>
      <c r="GLJ12" s="4"/>
      <c r="GLK12" s="4"/>
      <c r="GLL12" s="4"/>
      <c r="GLM12" s="4"/>
      <c r="GLN12" s="4"/>
      <c r="GLO12" s="4"/>
      <c r="GLP12" s="4"/>
      <c r="GLQ12" s="4"/>
      <c r="GLR12" s="4"/>
      <c r="GLS12" s="4"/>
      <c r="GLT12" s="4"/>
      <c r="GLU12" s="4"/>
      <c r="GLV12" s="4"/>
      <c r="GLW12" s="4"/>
      <c r="GLX12" s="4"/>
      <c r="GLY12" s="4"/>
      <c r="GLZ12" s="4"/>
      <c r="GMA12" s="4"/>
      <c r="GMB12" s="4"/>
      <c r="GMC12" s="4"/>
      <c r="GMD12" s="4"/>
      <c r="GME12" s="4"/>
      <c r="GMF12" s="4"/>
      <c r="GMG12" s="4"/>
      <c r="GMH12" s="4"/>
      <c r="GMI12" s="4"/>
      <c r="GMJ12" s="4"/>
      <c r="GMK12" s="4"/>
      <c r="GML12" s="4"/>
      <c r="GMM12" s="4"/>
      <c r="GMN12" s="4"/>
      <c r="GMO12" s="4"/>
      <c r="GMP12" s="4"/>
      <c r="GMQ12" s="4"/>
      <c r="GMR12" s="4"/>
      <c r="GMS12" s="4"/>
      <c r="GMT12" s="4"/>
      <c r="GMU12" s="4"/>
      <c r="GMV12" s="4"/>
      <c r="GMW12" s="4"/>
      <c r="GMX12" s="4"/>
      <c r="GMY12" s="4"/>
      <c r="GMZ12" s="4"/>
      <c r="GNA12" s="4"/>
      <c r="GNB12" s="4"/>
      <c r="GNC12" s="4"/>
      <c r="GND12" s="4"/>
      <c r="GNE12" s="4"/>
      <c r="GNF12" s="4"/>
      <c r="GNG12" s="4"/>
      <c r="GNH12" s="4"/>
      <c r="GNI12" s="4"/>
      <c r="GNJ12" s="4"/>
      <c r="GNK12" s="4"/>
      <c r="GNL12" s="4"/>
      <c r="GNM12" s="4"/>
      <c r="GNN12" s="4"/>
      <c r="GNO12" s="4"/>
      <c r="GNP12" s="4"/>
      <c r="GNQ12" s="4"/>
      <c r="GNR12" s="4"/>
      <c r="GNS12" s="4"/>
      <c r="GNT12" s="4"/>
      <c r="GNU12" s="4"/>
      <c r="GNV12" s="4"/>
      <c r="GNW12" s="4"/>
      <c r="GNX12" s="4"/>
      <c r="GNY12" s="4"/>
      <c r="GNZ12" s="4"/>
      <c r="GOA12" s="4"/>
      <c r="GOB12" s="4"/>
      <c r="GOC12" s="4"/>
      <c r="GOD12" s="4"/>
      <c r="GOE12" s="4"/>
      <c r="GOF12" s="4"/>
      <c r="GOG12" s="4"/>
      <c r="GOH12" s="4"/>
      <c r="GOI12" s="4"/>
      <c r="GOJ12" s="4"/>
      <c r="GOK12" s="4"/>
      <c r="GOL12" s="4"/>
      <c r="GOM12" s="4"/>
      <c r="GON12" s="4"/>
      <c r="GOO12" s="4"/>
      <c r="GOP12" s="4"/>
      <c r="GOQ12" s="4"/>
      <c r="GOR12" s="4"/>
      <c r="GOS12" s="4"/>
      <c r="GOT12" s="4"/>
      <c r="GOU12" s="4"/>
      <c r="GOV12" s="4"/>
      <c r="GOW12" s="4"/>
      <c r="GOX12" s="4"/>
      <c r="GOY12" s="4"/>
      <c r="GOZ12" s="4"/>
      <c r="GPA12" s="4"/>
      <c r="GPB12" s="4"/>
      <c r="GPC12" s="4"/>
      <c r="GPD12" s="4"/>
      <c r="GPE12" s="4"/>
      <c r="GPF12" s="4"/>
      <c r="GPG12" s="4"/>
      <c r="GPH12" s="4"/>
      <c r="GPI12" s="4"/>
      <c r="GPJ12" s="4"/>
      <c r="GPK12" s="4"/>
      <c r="GPL12" s="4"/>
      <c r="GPM12" s="4"/>
      <c r="GPN12" s="4"/>
      <c r="GPO12" s="4"/>
      <c r="GPP12" s="4"/>
      <c r="GPQ12" s="4"/>
      <c r="GPR12" s="4"/>
      <c r="GPS12" s="4"/>
      <c r="GPT12" s="4"/>
      <c r="GPU12" s="4"/>
      <c r="GPV12" s="4"/>
      <c r="GPW12" s="4"/>
      <c r="GPX12" s="4"/>
      <c r="GPY12" s="4"/>
      <c r="GPZ12" s="4"/>
      <c r="GQA12" s="4"/>
      <c r="GQB12" s="4"/>
      <c r="GQC12" s="4"/>
      <c r="GQD12" s="4"/>
      <c r="GQE12" s="4"/>
      <c r="GQF12" s="4"/>
      <c r="GQG12" s="4"/>
      <c r="GQH12" s="4"/>
      <c r="GQI12" s="4"/>
      <c r="GQJ12" s="4"/>
      <c r="GQK12" s="4"/>
      <c r="GQL12" s="4"/>
      <c r="GQM12" s="4"/>
      <c r="GQN12" s="4"/>
      <c r="GQO12" s="4"/>
      <c r="GQP12" s="4"/>
      <c r="GQQ12" s="4"/>
      <c r="GQR12" s="4"/>
      <c r="GQS12" s="4"/>
      <c r="GQT12" s="4"/>
      <c r="GQU12" s="4"/>
      <c r="GQV12" s="4"/>
      <c r="GQW12" s="4"/>
      <c r="GQX12" s="4"/>
      <c r="GQY12" s="4"/>
      <c r="GQZ12" s="4"/>
      <c r="GRA12" s="4"/>
      <c r="GRB12" s="4"/>
      <c r="GRC12" s="4"/>
      <c r="GRD12" s="4"/>
      <c r="GRE12" s="4"/>
      <c r="GRF12" s="4"/>
      <c r="GRG12" s="4"/>
      <c r="GRH12" s="4"/>
      <c r="GRI12" s="4"/>
      <c r="GRJ12" s="4"/>
      <c r="GRK12" s="4"/>
      <c r="GRL12" s="4"/>
      <c r="GRM12" s="4"/>
      <c r="GRN12" s="4"/>
      <c r="GRO12" s="4"/>
      <c r="GRP12" s="4"/>
      <c r="GRQ12" s="4"/>
      <c r="GRR12" s="4"/>
      <c r="GRS12" s="4"/>
      <c r="GRT12" s="4"/>
      <c r="GRU12" s="4"/>
      <c r="GRV12" s="4"/>
      <c r="GRW12" s="4"/>
      <c r="GRX12" s="4"/>
      <c r="GRY12" s="4"/>
      <c r="GRZ12" s="4"/>
      <c r="GSA12" s="4"/>
      <c r="GSB12" s="4"/>
      <c r="GSC12" s="4"/>
      <c r="GSD12" s="4"/>
      <c r="GSE12" s="4"/>
      <c r="GSF12" s="4"/>
      <c r="GSG12" s="4"/>
      <c r="GSH12" s="4"/>
      <c r="GSI12" s="4"/>
      <c r="GSJ12" s="4"/>
      <c r="GSK12" s="4"/>
      <c r="GSL12" s="4"/>
      <c r="GSM12" s="4"/>
      <c r="GSN12" s="4"/>
      <c r="GSO12" s="4"/>
      <c r="GSP12" s="4"/>
      <c r="GSQ12" s="4"/>
      <c r="GSR12" s="4"/>
      <c r="GSS12" s="4"/>
      <c r="GST12" s="4"/>
      <c r="GSU12" s="4"/>
      <c r="GSV12" s="4"/>
      <c r="GSW12" s="4"/>
      <c r="GSX12" s="4"/>
      <c r="GSY12" s="4"/>
      <c r="GSZ12" s="4"/>
      <c r="GTA12" s="4"/>
      <c r="GTB12" s="4"/>
      <c r="GTC12" s="4"/>
      <c r="GTD12" s="4"/>
      <c r="GTE12" s="4"/>
      <c r="GTF12" s="4"/>
      <c r="GTG12" s="4"/>
      <c r="GTH12" s="4"/>
      <c r="GTI12" s="4"/>
      <c r="GTJ12" s="4"/>
      <c r="GTK12" s="4"/>
      <c r="GTL12" s="4"/>
      <c r="GTM12" s="4"/>
      <c r="GTN12" s="4"/>
      <c r="GTO12" s="4"/>
      <c r="GTP12" s="4"/>
      <c r="GTQ12" s="4"/>
      <c r="GTR12" s="4"/>
      <c r="GTS12" s="4"/>
      <c r="GTT12" s="4"/>
      <c r="GTU12" s="4"/>
      <c r="GTV12" s="4"/>
      <c r="GTW12" s="4"/>
      <c r="GTX12" s="4"/>
      <c r="GTY12" s="4"/>
      <c r="GTZ12" s="4"/>
      <c r="GUA12" s="4"/>
      <c r="GUB12" s="4"/>
      <c r="GUC12" s="4"/>
      <c r="GUD12" s="4"/>
      <c r="GUE12" s="4"/>
      <c r="GUF12" s="4"/>
      <c r="GUG12" s="4"/>
      <c r="GUH12" s="4"/>
      <c r="GUI12" s="4"/>
      <c r="GUJ12" s="4"/>
      <c r="GUK12" s="4"/>
      <c r="GUL12" s="4"/>
      <c r="GUM12" s="4"/>
      <c r="GUN12" s="4"/>
      <c r="GUO12" s="4"/>
      <c r="GUP12" s="4"/>
      <c r="GUQ12" s="4"/>
      <c r="GUR12" s="4"/>
      <c r="GUS12" s="4"/>
      <c r="GUT12" s="4"/>
      <c r="GUU12" s="4"/>
      <c r="GUV12" s="4"/>
      <c r="GUW12" s="4"/>
      <c r="GUX12" s="4"/>
      <c r="GUY12" s="4"/>
      <c r="GUZ12" s="4"/>
      <c r="GVA12" s="4"/>
      <c r="GVB12" s="4"/>
      <c r="GVC12" s="4"/>
      <c r="GVD12" s="4"/>
      <c r="GVE12" s="4"/>
      <c r="GVF12" s="4"/>
      <c r="GVG12" s="4"/>
      <c r="GVH12" s="4"/>
      <c r="GVI12" s="4"/>
      <c r="GVJ12" s="4"/>
      <c r="GVK12" s="4"/>
      <c r="GVL12" s="4"/>
      <c r="GVM12" s="4"/>
      <c r="GVN12" s="4"/>
      <c r="GVO12" s="4"/>
      <c r="GVP12" s="4"/>
      <c r="GVQ12" s="4"/>
      <c r="GVR12" s="4"/>
      <c r="GVS12" s="4"/>
      <c r="GVT12" s="4"/>
      <c r="GVU12" s="4"/>
      <c r="GVV12" s="4"/>
      <c r="GVW12" s="4"/>
      <c r="GVX12" s="4"/>
      <c r="GVY12" s="4"/>
      <c r="GVZ12" s="4"/>
      <c r="GWA12" s="4"/>
      <c r="GWB12" s="4"/>
      <c r="GWC12" s="4"/>
      <c r="GWD12" s="4"/>
      <c r="GWE12" s="4"/>
      <c r="GWF12" s="4"/>
      <c r="GWG12" s="4"/>
      <c r="GWH12" s="4"/>
      <c r="GWI12" s="4"/>
      <c r="GWJ12" s="4"/>
      <c r="GWK12" s="4"/>
      <c r="GWL12" s="4"/>
      <c r="GWM12" s="4"/>
      <c r="GWN12" s="4"/>
      <c r="GWO12" s="4"/>
      <c r="GWP12" s="4"/>
      <c r="GWQ12" s="4"/>
      <c r="GWR12" s="4"/>
      <c r="GWS12" s="4"/>
      <c r="GWT12" s="4"/>
      <c r="GWU12" s="4"/>
      <c r="GWV12" s="4"/>
      <c r="GWW12" s="4"/>
      <c r="GWX12" s="4"/>
      <c r="GWY12" s="4"/>
      <c r="GWZ12" s="4"/>
      <c r="GXA12" s="4"/>
      <c r="GXB12" s="4"/>
      <c r="GXC12" s="4"/>
      <c r="GXD12" s="4"/>
      <c r="GXE12" s="4"/>
      <c r="GXF12" s="4"/>
      <c r="GXG12" s="4"/>
      <c r="GXH12" s="4"/>
      <c r="GXI12" s="4"/>
      <c r="GXJ12" s="4"/>
      <c r="GXK12" s="4"/>
      <c r="GXL12" s="4"/>
      <c r="GXM12" s="4"/>
      <c r="GXN12" s="4"/>
      <c r="GXO12" s="4"/>
      <c r="GXP12" s="4"/>
      <c r="GXQ12" s="4"/>
      <c r="GXR12" s="4"/>
      <c r="GXS12" s="4"/>
      <c r="GXT12" s="4"/>
      <c r="GXU12" s="4"/>
      <c r="GXV12" s="4"/>
      <c r="GXW12" s="4"/>
      <c r="GXX12" s="4"/>
      <c r="GXY12" s="4"/>
      <c r="GXZ12" s="4"/>
      <c r="GYA12" s="4"/>
      <c r="GYB12" s="4"/>
      <c r="GYC12" s="4"/>
      <c r="GYD12" s="4"/>
      <c r="GYE12" s="4"/>
      <c r="GYF12" s="4"/>
      <c r="GYG12" s="4"/>
      <c r="GYH12" s="4"/>
      <c r="GYI12" s="4"/>
      <c r="GYJ12" s="4"/>
      <c r="GYK12" s="4"/>
      <c r="GYL12" s="4"/>
      <c r="GYM12" s="4"/>
      <c r="GYN12" s="4"/>
      <c r="GYO12" s="4"/>
      <c r="GYP12" s="4"/>
      <c r="GYQ12" s="4"/>
      <c r="GYR12" s="4"/>
      <c r="GYS12" s="4"/>
      <c r="GYT12" s="4"/>
      <c r="GYU12" s="4"/>
      <c r="GYV12" s="4"/>
      <c r="GYW12" s="4"/>
      <c r="GYX12" s="4"/>
      <c r="GYY12" s="4"/>
      <c r="GYZ12" s="4"/>
      <c r="GZA12" s="4"/>
      <c r="GZB12" s="4"/>
      <c r="GZC12" s="4"/>
      <c r="GZD12" s="4"/>
      <c r="GZE12" s="4"/>
      <c r="GZF12" s="4"/>
      <c r="GZG12" s="4"/>
      <c r="GZH12" s="4"/>
      <c r="GZI12" s="4"/>
      <c r="GZJ12" s="4"/>
      <c r="GZK12" s="4"/>
      <c r="GZL12" s="4"/>
      <c r="GZM12" s="4"/>
      <c r="GZN12" s="4"/>
      <c r="GZO12" s="4"/>
      <c r="GZP12" s="4"/>
      <c r="GZQ12" s="4"/>
      <c r="GZR12" s="4"/>
      <c r="GZS12" s="4"/>
      <c r="GZT12" s="4"/>
      <c r="GZU12" s="4"/>
      <c r="GZV12" s="4"/>
      <c r="GZW12" s="4"/>
      <c r="GZX12" s="4"/>
      <c r="GZY12" s="4"/>
      <c r="GZZ12" s="4"/>
      <c r="HAA12" s="4"/>
      <c r="HAB12" s="4"/>
      <c r="HAC12" s="4"/>
      <c r="HAD12" s="4"/>
      <c r="HAE12" s="4"/>
      <c r="HAF12" s="4"/>
      <c r="HAG12" s="4"/>
      <c r="HAH12" s="4"/>
      <c r="HAI12" s="4"/>
      <c r="HAJ12" s="4"/>
      <c r="HAK12" s="4"/>
      <c r="HAL12" s="4"/>
      <c r="HAM12" s="4"/>
      <c r="HAN12" s="4"/>
      <c r="HAO12" s="4"/>
      <c r="HAP12" s="4"/>
      <c r="HAQ12" s="4"/>
      <c r="HAR12" s="4"/>
      <c r="HAS12" s="4"/>
      <c r="HAT12" s="4"/>
      <c r="HAU12" s="4"/>
      <c r="HAV12" s="4"/>
      <c r="HAW12" s="4"/>
      <c r="HAX12" s="4"/>
      <c r="HAY12" s="4"/>
      <c r="HAZ12" s="4"/>
      <c r="HBA12" s="4"/>
      <c r="HBB12" s="4"/>
      <c r="HBC12" s="4"/>
      <c r="HBD12" s="4"/>
      <c r="HBE12" s="4"/>
      <c r="HBF12" s="4"/>
      <c r="HBG12" s="4"/>
      <c r="HBH12" s="4"/>
      <c r="HBI12" s="4"/>
      <c r="HBJ12" s="4"/>
      <c r="HBK12" s="4"/>
      <c r="HBL12" s="4"/>
      <c r="HBM12" s="4"/>
      <c r="HBN12" s="4"/>
      <c r="HBO12" s="4"/>
      <c r="HBP12" s="4"/>
      <c r="HBQ12" s="4"/>
      <c r="HBR12" s="4"/>
      <c r="HBS12" s="4"/>
      <c r="HBT12" s="4"/>
      <c r="HBU12" s="4"/>
      <c r="HBV12" s="4"/>
      <c r="HBW12" s="4"/>
      <c r="HBX12" s="4"/>
      <c r="HBY12" s="4"/>
      <c r="HBZ12" s="4"/>
      <c r="HCA12" s="4"/>
      <c r="HCB12" s="4"/>
      <c r="HCC12" s="4"/>
      <c r="HCD12" s="4"/>
      <c r="HCE12" s="4"/>
      <c r="HCF12" s="4"/>
      <c r="HCG12" s="4"/>
      <c r="HCH12" s="4"/>
      <c r="HCI12" s="4"/>
      <c r="HCJ12" s="4"/>
      <c r="HCK12" s="4"/>
      <c r="HCL12" s="4"/>
      <c r="HCM12" s="4"/>
      <c r="HCN12" s="4"/>
      <c r="HCO12" s="4"/>
      <c r="HCP12" s="4"/>
      <c r="HCQ12" s="4"/>
      <c r="HCR12" s="4"/>
      <c r="HCS12" s="4"/>
      <c r="HCT12" s="4"/>
      <c r="HCU12" s="4"/>
      <c r="HCV12" s="4"/>
      <c r="HCW12" s="4"/>
      <c r="HCX12" s="4"/>
      <c r="HCY12" s="4"/>
      <c r="HCZ12" s="4"/>
      <c r="HDA12" s="4"/>
      <c r="HDB12" s="4"/>
      <c r="HDC12" s="4"/>
      <c r="HDD12" s="4"/>
      <c r="HDE12" s="4"/>
      <c r="HDF12" s="4"/>
      <c r="HDG12" s="4"/>
      <c r="HDH12" s="4"/>
      <c r="HDI12" s="4"/>
      <c r="HDJ12" s="4"/>
      <c r="HDK12" s="4"/>
      <c r="HDL12" s="4"/>
      <c r="HDM12" s="4"/>
      <c r="HDN12" s="4"/>
      <c r="HDO12" s="4"/>
      <c r="HDP12" s="4"/>
      <c r="HDQ12" s="4"/>
      <c r="HDR12" s="4"/>
      <c r="HDS12" s="4"/>
      <c r="HDT12" s="4"/>
      <c r="HDU12" s="4"/>
      <c r="HDV12" s="4"/>
      <c r="HDW12" s="4"/>
      <c r="HDX12" s="4"/>
      <c r="HDY12" s="4"/>
      <c r="HDZ12" s="4"/>
      <c r="HEA12" s="4"/>
      <c r="HEB12" s="4"/>
      <c r="HEC12" s="4"/>
      <c r="HED12" s="4"/>
      <c r="HEE12" s="4"/>
      <c r="HEF12" s="4"/>
      <c r="HEG12" s="4"/>
      <c r="HEH12" s="4"/>
      <c r="HEI12" s="4"/>
      <c r="HEJ12" s="4"/>
      <c r="HEK12" s="4"/>
      <c r="HEL12" s="4"/>
      <c r="HEM12" s="4"/>
      <c r="HEN12" s="4"/>
      <c r="HEO12" s="4"/>
      <c r="HEP12" s="4"/>
      <c r="HEQ12" s="4"/>
      <c r="HER12" s="4"/>
      <c r="HES12" s="4"/>
      <c r="HET12" s="4"/>
      <c r="HEU12" s="4"/>
      <c r="HEV12" s="4"/>
      <c r="HEW12" s="4"/>
      <c r="HEX12" s="4"/>
      <c r="HEY12" s="4"/>
      <c r="HEZ12" s="4"/>
      <c r="HFA12" s="4"/>
      <c r="HFB12" s="4"/>
      <c r="HFC12" s="4"/>
      <c r="HFD12" s="4"/>
      <c r="HFE12" s="4"/>
      <c r="HFF12" s="4"/>
      <c r="HFG12" s="4"/>
      <c r="HFH12" s="4"/>
      <c r="HFI12" s="4"/>
      <c r="HFJ12" s="4"/>
      <c r="HFK12" s="4"/>
      <c r="HFL12" s="4"/>
      <c r="HFM12" s="4"/>
      <c r="HFN12" s="4"/>
      <c r="HFO12" s="4"/>
      <c r="HFP12" s="4"/>
      <c r="HFQ12" s="4"/>
      <c r="HFR12" s="4"/>
      <c r="HFS12" s="4"/>
      <c r="HFT12" s="4"/>
      <c r="HFU12" s="4"/>
      <c r="HFV12" s="4"/>
      <c r="HFW12" s="4"/>
      <c r="HFX12" s="4"/>
      <c r="HFY12" s="4"/>
      <c r="HFZ12" s="4"/>
      <c r="HGA12" s="4"/>
      <c r="HGB12" s="4"/>
      <c r="HGC12" s="4"/>
      <c r="HGD12" s="4"/>
      <c r="HGE12" s="4"/>
      <c r="HGF12" s="4"/>
      <c r="HGG12" s="4"/>
      <c r="HGH12" s="4"/>
      <c r="HGI12" s="4"/>
      <c r="HGJ12" s="4"/>
      <c r="HGK12" s="4"/>
      <c r="HGL12" s="4"/>
      <c r="HGM12" s="4"/>
      <c r="HGN12" s="4"/>
      <c r="HGO12" s="4"/>
      <c r="HGP12" s="4"/>
      <c r="HGQ12" s="4"/>
      <c r="HGR12" s="4"/>
      <c r="HGS12" s="4"/>
      <c r="HGT12" s="4"/>
      <c r="HGU12" s="4"/>
      <c r="HGV12" s="4"/>
      <c r="HGW12" s="4"/>
      <c r="HGX12" s="4"/>
      <c r="HGY12" s="4"/>
      <c r="HGZ12" s="4"/>
      <c r="HHA12" s="4"/>
      <c r="HHB12" s="4"/>
      <c r="HHC12" s="4"/>
      <c r="HHD12" s="4"/>
      <c r="HHE12" s="4"/>
      <c r="HHF12" s="4"/>
      <c r="HHG12" s="4"/>
      <c r="HHH12" s="4"/>
      <c r="HHI12" s="4"/>
      <c r="HHJ12" s="4"/>
      <c r="HHK12" s="4"/>
      <c r="HHL12" s="4"/>
      <c r="HHM12" s="4"/>
      <c r="HHN12" s="4"/>
      <c r="HHO12" s="4"/>
      <c r="HHP12" s="4"/>
      <c r="HHQ12" s="4"/>
      <c r="HHR12" s="4"/>
      <c r="HHS12" s="4"/>
      <c r="HHT12" s="4"/>
      <c r="HHU12" s="4"/>
      <c r="HHV12" s="4"/>
      <c r="HHW12" s="4"/>
      <c r="HHX12" s="4"/>
      <c r="HHY12" s="4"/>
      <c r="HHZ12" s="4"/>
      <c r="HIA12" s="4"/>
      <c r="HIB12" s="4"/>
      <c r="HIC12" s="4"/>
      <c r="HID12" s="4"/>
      <c r="HIE12" s="4"/>
      <c r="HIF12" s="4"/>
      <c r="HIG12" s="4"/>
      <c r="HIH12" s="4"/>
      <c r="HII12" s="4"/>
      <c r="HIJ12" s="4"/>
      <c r="HIK12" s="4"/>
      <c r="HIL12" s="4"/>
      <c r="HIM12" s="4"/>
      <c r="HIN12" s="4"/>
      <c r="HIO12" s="4"/>
      <c r="HIP12" s="4"/>
      <c r="HIQ12" s="4"/>
      <c r="HIR12" s="4"/>
      <c r="HIS12" s="4"/>
      <c r="HIT12" s="4"/>
      <c r="HIU12" s="4"/>
      <c r="HIV12" s="4"/>
      <c r="HIW12" s="4"/>
      <c r="HIX12" s="4"/>
      <c r="HIY12" s="4"/>
      <c r="HIZ12" s="4"/>
      <c r="HJA12" s="4"/>
      <c r="HJB12" s="4"/>
      <c r="HJC12" s="4"/>
      <c r="HJD12" s="4"/>
      <c r="HJE12" s="4"/>
      <c r="HJF12" s="4"/>
      <c r="HJG12" s="4"/>
      <c r="HJH12" s="4"/>
      <c r="HJI12" s="4"/>
      <c r="HJJ12" s="4"/>
      <c r="HJK12" s="4"/>
      <c r="HJL12" s="4"/>
      <c r="HJM12" s="4"/>
      <c r="HJN12" s="4"/>
      <c r="HJO12" s="4"/>
      <c r="HJP12" s="4"/>
      <c r="HJQ12" s="4"/>
      <c r="HJR12" s="4"/>
      <c r="HJS12" s="4"/>
      <c r="HJT12" s="4"/>
      <c r="HJU12" s="4"/>
      <c r="HJV12" s="4"/>
      <c r="HJW12" s="4"/>
      <c r="HJX12" s="4"/>
      <c r="HJY12" s="4"/>
      <c r="HJZ12" s="4"/>
      <c r="HKA12" s="4"/>
      <c r="HKB12" s="4"/>
      <c r="HKC12" s="4"/>
      <c r="HKD12" s="4"/>
      <c r="HKE12" s="4"/>
      <c r="HKF12" s="4"/>
      <c r="HKG12" s="4"/>
      <c r="HKH12" s="4"/>
      <c r="HKI12" s="4"/>
      <c r="HKJ12" s="4"/>
      <c r="HKK12" s="4"/>
      <c r="HKL12" s="4"/>
      <c r="HKM12" s="4"/>
      <c r="HKN12" s="4"/>
      <c r="HKO12" s="4"/>
      <c r="HKP12" s="4"/>
      <c r="HKQ12" s="4"/>
      <c r="HKR12" s="4"/>
      <c r="HKS12" s="4"/>
      <c r="HKT12" s="4"/>
      <c r="HKU12" s="4"/>
      <c r="HKV12" s="4"/>
      <c r="HKW12" s="4"/>
      <c r="HKX12" s="4"/>
      <c r="HKY12" s="4"/>
      <c r="HKZ12" s="4"/>
      <c r="HLA12" s="4"/>
      <c r="HLB12" s="4"/>
      <c r="HLC12" s="4"/>
      <c r="HLD12" s="4"/>
      <c r="HLE12" s="4"/>
      <c r="HLF12" s="4"/>
      <c r="HLG12" s="4"/>
      <c r="HLH12" s="4"/>
      <c r="HLI12" s="4"/>
      <c r="HLJ12" s="4"/>
      <c r="HLK12" s="4"/>
      <c r="HLL12" s="4"/>
      <c r="HLM12" s="4"/>
      <c r="HLN12" s="4"/>
      <c r="HLO12" s="4"/>
      <c r="HLP12" s="4"/>
      <c r="HLQ12" s="4"/>
      <c r="HLR12" s="4"/>
      <c r="HLS12" s="4"/>
      <c r="HLT12" s="4"/>
      <c r="HLU12" s="4"/>
      <c r="HLV12" s="4"/>
      <c r="HLW12" s="4"/>
      <c r="HLX12" s="4"/>
      <c r="HLY12" s="4"/>
      <c r="HLZ12" s="4"/>
      <c r="HMA12" s="4"/>
      <c r="HMB12" s="4"/>
      <c r="HMC12" s="4"/>
      <c r="HMD12" s="4"/>
      <c r="HME12" s="4"/>
      <c r="HMF12" s="4"/>
      <c r="HMG12" s="4"/>
      <c r="HMH12" s="4"/>
      <c r="HMI12" s="4"/>
      <c r="HMJ12" s="4"/>
      <c r="HMK12" s="4"/>
      <c r="HML12" s="4"/>
      <c r="HMM12" s="4"/>
      <c r="HMN12" s="4"/>
      <c r="HMO12" s="4"/>
      <c r="HMP12" s="4"/>
      <c r="HMQ12" s="4"/>
      <c r="HMR12" s="4"/>
      <c r="HMS12" s="4"/>
      <c r="HMT12" s="4"/>
      <c r="HMU12" s="4"/>
      <c r="HMV12" s="4"/>
      <c r="HMW12" s="4"/>
      <c r="HMX12" s="4"/>
      <c r="HMY12" s="4"/>
      <c r="HMZ12" s="4"/>
      <c r="HNA12" s="4"/>
      <c r="HNB12" s="4"/>
      <c r="HNC12" s="4"/>
      <c r="HND12" s="4"/>
      <c r="HNE12" s="4"/>
      <c r="HNF12" s="4"/>
      <c r="HNG12" s="4"/>
      <c r="HNH12" s="4"/>
      <c r="HNI12" s="4"/>
      <c r="HNJ12" s="4"/>
      <c r="HNK12" s="4"/>
      <c r="HNL12" s="4"/>
      <c r="HNM12" s="4"/>
      <c r="HNN12" s="4"/>
      <c r="HNO12" s="4"/>
      <c r="HNP12" s="4"/>
      <c r="HNQ12" s="4"/>
      <c r="HNR12" s="4"/>
      <c r="HNS12" s="4"/>
      <c r="HNT12" s="4"/>
      <c r="HNU12" s="4"/>
      <c r="HNV12" s="4"/>
      <c r="HNW12" s="4"/>
      <c r="HNX12" s="4"/>
      <c r="HNY12" s="4"/>
      <c r="HNZ12" s="4"/>
      <c r="HOA12" s="4"/>
      <c r="HOB12" s="4"/>
      <c r="HOC12" s="4"/>
      <c r="HOD12" s="4"/>
      <c r="HOE12" s="4"/>
      <c r="HOF12" s="4"/>
      <c r="HOG12" s="4"/>
      <c r="HOH12" s="4"/>
      <c r="HOI12" s="4"/>
      <c r="HOJ12" s="4"/>
      <c r="HOK12" s="4"/>
      <c r="HOL12" s="4"/>
      <c r="HOM12" s="4"/>
      <c r="HON12" s="4"/>
      <c r="HOO12" s="4"/>
      <c r="HOP12" s="4"/>
      <c r="HOQ12" s="4"/>
      <c r="HOR12" s="4"/>
      <c r="HOS12" s="4"/>
      <c r="HOT12" s="4"/>
      <c r="HOU12" s="4"/>
      <c r="HOV12" s="4"/>
      <c r="HOW12" s="4"/>
      <c r="HOX12" s="4"/>
      <c r="HOY12" s="4"/>
      <c r="HOZ12" s="4"/>
      <c r="HPA12" s="4"/>
      <c r="HPB12" s="4"/>
      <c r="HPC12" s="4"/>
      <c r="HPD12" s="4"/>
      <c r="HPE12" s="4"/>
      <c r="HPF12" s="4"/>
      <c r="HPG12" s="4"/>
      <c r="HPH12" s="4"/>
      <c r="HPI12" s="4"/>
      <c r="HPJ12" s="4"/>
      <c r="HPK12" s="4"/>
      <c r="HPL12" s="4"/>
      <c r="HPM12" s="4"/>
      <c r="HPN12" s="4"/>
      <c r="HPO12" s="4"/>
      <c r="HPP12" s="4"/>
      <c r="HPQ12" s="4"/>
      <c r="HPR12" s="4"/>
      <c r="HPS12" s="4"/>
      <c r="HPT12" s="4"/>
      <c r="HPU12" s="4"/>
      <c r="HPV12" s="4"/>
      <c r="HPW12" s="4"/>
      <c r="HPX12" s="4"/>
      <c r="HPY12" s="4"/>
      <c r="HPZ12" s="4"/>
      <c r="HQA12" s="4"/>
      <c r="HQB12" s="4"/>
      <c r="HQC12" s="4"/>
      <c r="HQD12" s="4"/>
      <c r="HQE12" s="4"/>
      <c r="HQF12" s="4"/>
      <c r="HQG12" s="4"/>
      <c r="HQH12" s="4"/>
      <c r="HQI12" s="4"/>
      <c r="HQJ12" s="4"/>
      <c r="HQK12" s="4"/>
      <c r="HQL12" s="4"/>
      <c r="HQM12" s="4"/>
      <c r="HQN12" s="4"/>
      <c r="HQO12" s="4"/>
      <c r="HQP12" s="4"/>
      <c r="HQQ12" s="4"/>
      <c r="HQR12" s="4"/>
      <c r="HQS12" s="4"/>
      <c r="HQT12" s="4"/>
      <c r="HQU12" s="4"/>
      <c r="HQV12" s="4"/>
      <c r="HQW12" s="4"/>
      <c r="HQX12" s="4"/>
      <c r="HQY12" s="4"/>
      <c r="HQZ12" s="4"/>
      <c r="HRA12" s="4"/>
      <c r="HRB12" s="4"/>
      <c r="HRC12" s="4"/>
      <c r="HRD12" s="4"/>
      <c r="HRE12" s="4"/>
      <c r="HRF12" s="4"/>
      <c r="HRG12" s="4"/>
      <c r="HRH12" s="4"/>
      <c r="HRI12" s="4"/>
      <c r="HRJ12" s="4"/>
      <c r="HRK12" s="4"/>
      <c r="HRL12" s="4"/>
      <c r="HRM12" s="4"/>
      <c r="HRN12" s="4"/>
      <c r="HRO12" s="4"/>
      <c r="HRP12" s="4"/>
      <c r="HRQ12" s="4"/>
      <c r="HRR12" s="4"/>
      <c r="HRS12" s="4"/>
      <c r="HRT12" s="4"/>
      <c r="HRU12" s="4"/>
      <c r="HRV12" s="4"/>
      <c r="HRW12" s="4"/>
      <c r="HRX12" s="4"/>
      <c r="HRY12" s="4"/>
      <c r="HRZ12" s="4"/>
      <c r="HSA12" s="4"/>
      <c r="HSB12" s="4"/>
      <c r="HSC12" s="4"/>
      <c r="HSD12" s="4"/>
      <c r="HSE12" s="4"/>
      <c r="HSF12" s="4"/>
      <c r="HSG12" s="4"/>
      <c r="HSH12" s="4"/>
      <c r="HSI12" s="4"/>
      <c r="HSJ12" s="4"/>
      <c r="HSK12" s="4"/>
      <c r="HSL12" s="4"/>
      <c r="HSM12" s="4"/>
      <c r="HSN12" s="4"/>
      <c r="HSO12" s="4"/>
      <c r="HSP12" s="4"/>
      <c r="HSQ12" s="4"/>
      <c r="HSR12" s="4"/>
      <c r="HSS12" s="4"/>
      <c r="HST12" s="4"/>
      <c r="HSU12" s="4"/>
      <c r="HSV12" s="4"/>
      <c r="HSW12" s="4"/>
      <c r="HSX12" s="4"/>
      <c r="HSY12" s="4"/>
      <c r="HSZ12" s="4"/>
      <c r="HTA12" s="4"/>
      <c r="HTB12" s="4"/>
      <c r="HTC12" s="4"/>
      <c r="HTD12" s="4"/>
      <c r="HTE12" s="4"/>
      <c r="HTF12" s="4"/>
      <c r="HTG12" s="4"/>
      <c r="HTH12" s="4"/>
      <c r="HTI12" s="4"/>
      <c r="HTJ12" s="4"/>
      <c r="HTK12" s="4"/>
      <c r="HTL12" s="4"/>
      <c r="HTM12" s="4"/>
      <c r="HTN12" s="4"/>
      <c r="HTO12" s="4"/>
      <c r="HTP12" s="4"/>
      <c r="HTQ12" s="4"/>
      <c r="HTR12" s="4"/>
      <c r="HTS12" s="4"/>
      <c r="HTT12" s="4"/>
      <c r="HTU12" s="4"/>
      <c r="HTV12" s="4"/>
      <c r="HTW12" s="4"/>
      <c r="HTX12" s="4"/>
      <c r="HTY12" s="4"/>
      <c r="HTZ12" s="4"/>
      <c r="HUA12" s="4"/>
      <c r="HUB12" s="4"/>
      <c r="HUC12" s="4"/>
      <c r="HUD12" s="4"/>
      <c r="HUE12" s="4"/>
      <c r="HUF12" s="4"/>
      <c r="HUG12" s="4"/>
      <c r="HUH12" s="4"/>
      <c r="HUI12" s="4"/>
      <c r="HUJ12" s="4"/>
      <c r="HUK12" s="4"/>
      <c r="HUL12" s="4"/>
      <c r="HUM12" s="4"/>
      <c r="HUN12" s="4"/>
      <c r="HUO12" s="4"/>
      <c r="HUP12" s="4"/>
      <c r="HUQ12" s="4"/>
      <c r="HUR12" s="4"/>
      <c r="HUS12" s="4"/>
      <c r="HUT12" s="4"/>
      <c r="HUU12" s="4"/>
      <c r="HUV12" s="4"/>
      <c r="HUW12" s="4"/>
      <c r="HUX12" s="4"/>
      <c r="HUY12" s="4"/>
      <c r="HUZ12" s="4"/>
      <c r="HVA12" s="4"/>
      <c r="HVB12" s="4"/>
      <c r="HVC12" s="4"/>
      <c r="HVD12" s="4"/>
      <c r="HVE12" s="4"/>
      <c r="HVF12" s="4"/>
      <c r="HVG12" s="4"/>
      <c r="HVH12" s="4"/>
      <c r="HVI12" s="4"/>
      <c r="HVJ12" s="4"/>
      <c r="HVK12" s="4"/>
      <c r="HVL12" s="4"/>
      <c r="HVM12" s="4"/>
      <c r="HVN12" s="4"/>
      <c r="HVO12" s="4"/>
      <c r="HVP12" s="4"/>
      <c r="HVQ12" s="4"/>
      <c r="HVR12" s="4"/>
      <c r="HVS12" s="4"/>
      <c r="HVT12" s="4"/>
      <c r="HVU12" s="4"/>
      <c r="HVV12" s="4"/>
      <c r="HVW12" s="4"/>
      <c r="HVX12" s="4"/>
      <c r="HVY12" s="4"/>
      <c r="HVZ12" s="4"/>
      <c r="HWA12" s="4"/>
      <c r="HWB12" s="4"/>
      <c r="HWC12" s="4"/>
      <c r="HWD12" s="4"/>
      <c r="HWE12" s="4"/>
      <c r="HWF12" s="4"/>
      <c r="HWG12" s="4"/>
      <c r="HWH12" s="4"/>
      <c r="HWI12" s="4"/>
      <c r="HWJ12" s="4"/>
      <c r="HWK12" s="4"/>
      <c r="HWL12" s="4"/>
      <c r="HWM12" s="4"/>
      <c r="HWN12" s="4"/>
      <c r="HWO12" s="4"/>
      <c r="HWP12" s="4"/>
      <c r="HWQ12" s="4"/>
      <c r="HWR12" s="4"/>
      <c r="HWS12" s="4"/>
      <c r="HWT12" s="4"/>
      <c r="HWU12" s="4"/>
      <c r="HWV12" s="4"/>
      <c r="HWW12" s="4"/>
      <c r="HWX12" s="4"/>
      <c r="HWY12" s="4"/>
      <c r="HWZ12" s="4"/>
      <c r="HXA12" s="4"/>
      <c r="HXB12" s="4"/>
      <c r="HXC12" s="4"/>
      <c r="HXD12" s="4"/>
      <c r="HXE12" s="4"/>
      <c r="HXF12" s="4"/>
      <c r="HXG12" s="4"/>
      <c r="HXH12" s="4"/>
      <c r="HXI12" s="4"/>
      <c r="HXJ12" s="4"/>
      <c r="HXK12" s="4"/>
      <c r="HXL12" s="4"/>
      <c r="HXM12" s="4"/>
      <c r="HXN12" s="4"/>
      <c r="HXO12" s="4"/>
      <c r="HXP12" s="4"/>
      <c r="HXQ12" s="4"/>
      <c r="HXR12" s="4"/>
      <c r="HXS12" s="4"/>
      <c r="HXT12" s="4"/>
      <c r="HXU12" s="4"/>
      <c r="HXV12" s="4"/>
      <c r="HXW12" s="4"/>
      <c r="HXX12" s="4"/>
      <c r="HXY12" s="4"/>
      <c r="HXZ12" s="4"/>
      <c r="HYA12" s="4"/>
      <c r="HYB12" s="4"/>
      <c r="HYC12" s="4"/>
      <c r="HYD12" s="4"/>
      <c r="HYE12" s="4"/>
      <c r="HYF12" s="4"/>
      <c r="HYG12" s="4"/>
      <c r="HYH12" s="4"/>
      <c r="HYI12" s="4"/>
      <c r="HYJ12" s="4"/>
      <c r="HYK12" s="4"/>
      <c r="HYL12" s="4"/>
      <c r="HYM12" s="4"/>
      <c r="HYN12" s="4"/>
      <c r="HYO12" s="4"/>
      <c r="HYP12" s="4"/>
      <c r="HYQ12" s="4"/>
      <c r="HYR12" s="4"/>
      <c r="HYS12" s="4"/>
      <c r="HYT12" s="4"/>
      <c r="HYU12" s="4"/>
      <c r="HYV12" s="4"/>
      <c r="HYW12" s="4"/>
      <c r="HYX12" s="4"/>
      <c r="HYY12" s="4"/>
      <c r="HYZ12" s="4"/>
      <c r="HZA12" s="4"/>
      <c r="HZB12" s="4"/>
      <c r="HZC12" s="4"/>
      <c r="HZD12" s="4"/>
      <c r="HZE12" s="4"/>
      <c r="HZF12" s="4"/>
      <c r="HZG12" s="4"/>
      <c r="HZH12" s="4"/>
      <c r="HZI12" s="4"/>
      <c r="HZJ12" s="4"/>
      <c r="HZK12" s="4"/>
      <c r="HZL12" s="4"/>
      <c r="HZM12" s="4"/>
      <c r="HZN12" s="4"/>
      <c r="HZO12" s="4"/>
      <c r="HZP12" s="4"/>
      <c r="HZQ12" s="4"/>
      <c r="HZR12" s="4"/>
      <c r="HZS12" s="4"/>
      <c r="HZT12" s="4"/>
      <c r="HZU12" s="4"/>
      <c r="HZV12" s="4"/>
      <c r="HZW12" s="4"/>
      <c r="HZX12" s="4"/>
      <c r="HZY12" s="4"/>
      <c r="HZZ12" s="4"/>
      <c r="IAA12" s="4"/>
      <c r="IAB12" s="4"/>
      <c r="IAC12" s="4"/>
      <c r="IAD12" s="4"/>
      <c r="IAE12" s="4"/>
      <c r="IAF12" s="4"/>
      <c r="IAG12" s="4"/>
      <c r="IAH12" s="4"/>
      <c r="IAI12" s="4"/>
      <c r="IAJ12" s="4"/>
      <c r="IAK12" s="4"/>
      <c r="IAL12" s="4"/>
      <c r="IAM12" s="4"/>
      <c r="IAN12" s="4"/>
      <c r="IAO12" s="4"/>
      <c r="IAP12" s="4"/>
      <c r="IAQ12" s="4"/>
      <c r="IAR12" s="4"/>
      <c r="IAS12" s="4"/>
      <c r="IAT12" s="4"/>
      <c r="IAU12" s="4"/>
      <c r="IAV12" s="4"/>
      <c r="IAW12" s="4"/>
      <c r="IAX12" s="4"/>
      <c r="IAY12" s="4"/>
      <c r="IAZ12" s="4"/>
      <c r="IBA12" s="4"/>
      <c r="IBB12" s="4"/>
      <c r="IBC12" s="4"/>
      <c r="IBD12" s="4"/>
      <c r="IBE12" s="4"/>
      <c r="IBF12" s="4"/>
      <c r="IBG12" s="4"/>
      <c r="IBH12" s="4"/>
      <c r="IBI12" s="4"/>
      <c r="IBJ12" s="4"/>
      <c r="IBK12" s="4"/>
      <c r="IBL12" s="4"/>
      <c r="IBM12" s="4"/>
      <c r="IBN12" s="4"/>
      <c r="IBO12" s="4"/>
      <c r="IBP12" s="4"/>
      <c r="IBQ12" s="4"/>
      <c r="IBR12" s="4"/>
      <c r="IBS12" s="4"/>
      <c r="IBT12" s="4"/>
      <c r="IBU12" s="4"/>
      <c r="IBV12" s="4"/>
      <c r="IBW12" s="4"/>
      <c r="IBX12" s="4"/>
      <c r="IBY12" s="4"/>
      <c r="IBZ12" s="4"/>
      <c r="ICA12" s="4"/>
      <c r="ICB12" s="4"/>
      <c r="ICC12" s="4"/>
      <c r="ICD12" s="4"/>
      <c r="ICE12" s="4"/>
      <c r="ICF12" s="4"/>
      <c r="ICG12" s="4"/>
      <c r="ICH12" s="4"/>
      <c r="ICI12" s="4"/>
      <c r="ICJ12" s="4"/>
      <c r="ICK12" s="4"/>
      <c r="ICL12" s="4"/>
      <c r="ICM12" s="4"/>
      <c r="ICN12" s="4"/>
      <c r="ICO12" s="4"/>
      <c r="ICP12" s="4"/>
      <c r="ICQ12" s="4"/>
      <c r="ICR12" s="4"/>
      <c r="ICS12" s="4"/>
      <c r="ICT12" s="4"/>
      <c r="ICU12" s="4"/>
      <c r="ICV12" s="4"/>
      <c r="ICW12" s="4"/>
      <c r="ICX12" s="4"/>
      <c r="ICY12" s="4"/>
      <c r="ICZ12" s="4"/>
      <c r="IDA12" s="4"/>
      <c r="IDB12" s="4"/>
      <c r="IDC12" s="4"/>
      <c r="IDD12" s="4"/>
      <c r="IDE12" s="4"/>
      <c r="IDF12" s="4"/>
      <c r="IDG12" s="4"/>
      <c r="IDH12" s="4"/>
      <c r="IDI12" s="4"/>
      <c r="IDJ12" s="4"/>
      <c r="IDK12" s="4"/>
      <c r="IDL12" s="4"/>
      <c r="IDM12" s="4"/>
      <c r="IDN12" s="4"/>
      <c r="IDO12" s="4"/>
      <c r="IDP12" s="4"/>
      <c r="IDQ12" s="4"/>
      <c r="IDR12" s="4"/>
      <c r="IDS12" s="4"/>
      <c r="IDT12" s="4"/>
      <c r="IDU12" s="4"/>
      <c r="IDV12" s="4"/>
      <c r="IDW12" s="4"/>
      <c r="IDX12" s="4"/>
      <c r="IDY12" s="4"/>
      <c r="IDZ12" s="4"/>
      <c r="IEA12" s="4"/>
      <c r="IEB12" s="4"/>
      <c r="IEC12" s="4"/>
      <c r="IED12" s="4"/>
      <c r="IEE12" s="4"/>
      <c r="IEF12" s="4"/>
      <c r="IEG12" s="4"/>
      <c r="IEH12" s="4"/>
      <c r="IEI12" s="4"/>
      <c r="IEJ12" s="4"/>
      <c r="IEK12" s="4"/>
      <c r="IEL12" s="4"/>
      <c r="IEM12" s="4"/>
      <c r="IEN12" s="4"/>
      <c r="IEO12" s="4"/>
      <c r="IEP12" s="4"/>
      <c r="IEQ12" s="4"/>
      <c r="IER12" s="4"/>
      <c r="IES12" s="4"/>
      <c r="IET12" s="4"/>
      <c r="IEU12" s="4"/>
      <c r="IEV12" s="4"/>
      <c r="IEW12" s="4"/>
      <c r="IEX12" s="4"/>
      <c r="IEY12" s="4"/>
      <c r="IEZ12" s="4"/>
      <c r="IFA12" s="4"/>
      <c r="IFB12" s="4"/>
      <c r="IFC12" s="4"/>
      <c r="IFD12" s="4"/>
      <c r="IFE12" s="4"/>
      <c r="IFF12" s="4"/>
      <c r="IFG12" s="4"/>
      <c r="IFH12" s="4"/>
      <c r="IFI12" s="4"/>
      <c r="IFJ12" s="4"/>
      <c r="IFK12" s="4"/>
      <c r="IFL12" s="4"/>
      <c r="IFM12" s="4"/>
      <c r="IFN12" s="4"/>
      <c r="IFO12" s="4"/>
      <c r="IFP12" s="4"/>
      <c r="IFQ12" s="4"/>
      <c r="IFR12" s="4"/>
      <c r="IFS12" s="4"/>
      <c r="IFT12" s="4"/>
      <c r="IFU12" s="4"/>
      <c r="IFV12" s="4"/>
      <c r="IFW12" s="4"/>
      <c r="IFX12" s="4"/>
      <c r="IFY12" s="4"/>
      <c r="IFZ12" s="4"/>
      <c r="IGA12" s="4"/>
      <c r="IGB12" s="4"/>
      <c r="IGC12" s="4"/>
      <c r="IGD12" s="4"/>
      <c r="IGE12" s="4"/>
      <c r="IGF12" s="4"/>
      <c r="IGG12" s="4"/>
      <c r="IGH12" s="4"/>
      <c r="IGI12" s="4"/>
      <c r="IGJ12" s="4"/>
      <c r="IGK12" s="4"/>
      <c r="IGL12" s="4"/>
      <c r="IGM12" s="4"/>
      <c r="IGN12" s="4"/>
      <c r="IGO12" s="4"/>
      <c r="IGP12" s="4"/>
      <c r="IGQ12" s="4"/>
      <c r="IGR12" s="4"/>
      <c r="IGS12" s="4"/>
      <c r="IGT12" s="4"/>
      <c r="IGU12" s="4"/>
      <c r="IGV12" s="4"/>
      <c r="IGW12" s="4"/>
      <c r="IGX12" s="4"/>
      <c r="IGY12" s="4"/>
      <c r="IGZ12" s="4"/>
      <c r="IHA12" s="4"/>
      <c r="IHB12" s="4"/>
      <c r="IHC12" s="4"/>
      <c r="IHD12" s="4"/>
      <c r="IHE12" s="4"/>
      <c r="IHF12" s="4"/>
      <c r="IHG12" s="4"/>
      <c r="IHH12" s="4"/>
      <c r="IHI12" s="4"/>
      <c r="IHJ12" s="4"/>
      <c r="IHK12" s="4"/>
      <c r="IHL12" s="4"/>
      <c r="IHM12" s="4"/>
      <c r="IHN12" s="4"/>
      <c r="IHO12" s="4"/>
      <c r="IHP12" s="4"/>
      <c r="IHQ12" s="4"/>
      <c r="IHR12" s="4"/>
      <c r="IHS12" s="4"/>
      <c r="IHT12" s="4"/>
      <c r="IHU12" s="4"/>
      <c r="IHV12" s="4"/>
      <c r="IHW12" s="4"/>
      <c r="IHX12" s="4"/>
      <c r="IHY12" s="4"/>
      <c r="IHZ12" s="4"/>
      <c r="IIA12" s="4"/>
      <c r="IIB12" s="4"/>
      <c r="IIC12" s="4"/>
      <c r="IID12" s="4"/>
      <c r="IIE12" s="4"/>
      <c r="IIF12" s="4"/>
      <c r="IIG12" s="4"/>
      <c r="IIH12" s="4"/>
      <c r="III12" s="4"/>
      <c r="IIJ12" s="4"/>
      <c r="IIK12" s="4"/>
      <c r="IIL12" s="4"/>
      <c r="IIM12" s="4"/>
      <c r="IIN12" s="4"/>
      <c r="IIO12" s="4"/>
      <c r="IIP12" s="4"/>
      <c r="IIQ12" s="4"/>
      <c r="IIR12" s="4"/>
      <c r="IIS12" s="4"/>
      <c r="IIT12" s="4"/>
      <c r="IIU12" s="4"/>
      <c r="IIV12" s="4"/>
      <c r="IIW12" s="4"/>
      <c r="IIX12" s="4"/>
      <c r="IIY12" s="4"/>
      <c r="IIZ12" s="4"/>
      <c r="IJA12" s="4"/>
      <c r="IJB12" s="4"/>
      <c r="IJC12" s="4"/>
      <c r="IJD12" s="4"/>
      <c r="IJE12" s="4"/>
      <c r="IJF12" s="4"/>
      <c r="IJG12" s="4"/>
      <c r="IJH12" s="4"/>
      <c r="IJI12" s="4"/>
      <c r="IJJ12" s="4"/>
      <c r="IJK12" s="4"/>
      <c r="IJL12" s="4"/>
      <c r="IJM12" s="4"/>
      <c r="IJN12" s="4"/>
      <c r="IJO12" s="4"/>
      <c r="IJP12" s="4"/>
      <c r="IJQ12" s="4"/>
      <c r="IJR12" s="4"/>
      <c r="IJS12" s="4"/>
      <c r="IJT12" s="4"/>
      <c r="IJU12" s="4"/>
      <c r="IJV12" s="4"/>
      <c r="IJW12" s="4"/>
      <c r="IJX12" s="4"/>
      <c r="IJY12" s="4"/>
      <c r="IJZ12" s="4"/>
      <c r="IKA12" s="4"/>
      <c r="IKB12" s="4"/>
      <c r="IKC12" s="4"/>
      <c r="IKD12" s="4"/>
      <c r="IKE12" s="4"/>
      <c r="IKF12" s="4"/>
      <c r="IKG12" s="4"/>
      <c r="IKH12" s="4"/>
      <c r="IKI12" s="4"/>
      <c r="IKJ12" s="4"/>
      <c r="IKK12" s="4"/>
      <c r="IKL12" s="4"/>
      <c r="IKM12" s="4"/>
      <c r="IKN12" s="4"/>
      <c r="IKO12" s="4"/>
      <c r="IKP12" s="4"/>
      <c r="IKQ12" s="4"/>
      <c r="IKR12" s="4"/>
      <c r="IKS12" s="4"/>
      <c r="IKT12" s="4"/>
      <c r="IKU12" s="4"/>
      <c r="IKV12" s="4"/>
      <c r="IKW12" s="4"/>
      <c r="IKX12" s="4"/>
      <c r="IKY12" s="4"/>
      <c r="IKZ12" s="4"/>
      <c r="ILA12" s="4"/>
      <c r="ILB12" s="4"/>
      <c r="ILC12" s="4"/>
      <c r="ILD12" s="4"/>
      <c r="ILE12" s="4"/>
      <c r="ILF12" s="4"/>
      <c r="ILG12" s="4"/>
      <c r="ILH12" s="4"/>
      <c r="ILI12" s="4"/>
      <c r="ILJ12" s="4"/>
      <c r="ILK12" s="4"/>
      <c r="ILL12" s="4"/>
      <c r="ILM12" s="4"/>
      <c r="ILN12" s="4"/>
      <c r="ILO12" s="4"/>
      <c r="ILP12" s="4"/>
      <c r="ILQ12" s="4"/>
      <c r="ILR12" s="4"/>
      <c r="ILS12" s="4"/>
      <c r="ILT12" s="4"/>
      <c r="ILU12" s="4"/>
      <c r="ILV12" s="4"/>
      <c r="ILW12" s="4"/>
      <c r="ILX12" s="4"/>
      <c r="ILY12" s="4"/>
      <c r="ILZ12" s="4"/>
      <c r="IMA12" s="4"/>
      <c r="IMB12" s="4"/>
      <c r="IMC12" s="4"/>
      <c r="IMD12" s="4"/>
      <c r="IME12" s="4"/>
      <c r="IMF12" s="4"/>
      <c r="IMG12" s="4"/>
      <c r="IMH12" s="4"/>
      <c r="IMI12" s="4"/>
      <c r="IMJ12" s="4"/>
      <c r="IMK12" s="4"/>
      <c r="IML12" s="4"/>
      <c r="IMM12" s="4"/>
      <c r="IMN12" s="4"/>
      <c r="IMO12" s="4"/>
      <c r="IMP12" s="4"/>
      <c r="IMQ12" s="4"/>
      <c r="IMR12" s="4"/>
      <c r="IMS12" s="4"/>
      <c r="IMT12" s="4"/>
      <c r="IMU12" s="4"/>
      <c r="IMV12" s="4"/>
      <c r="IMW12" s="4"/>
      <c r="IMX12" s="4"/>
      <c r="IMY12" s="4"/>
      <c r="IMZ12" s="4"/>
      <c r="INA12" s="4"/>
      <c r="INB12" s="4"/>
      <c r="INC12" s="4"/>
      <c r="IND12" s="4"/>
      <c r="INE12" s="4"/>
      <c r="INF12" s="4"/>
      <c r="ING12" s="4"/>
      <c r="INH12" s="4"/>
      <c r="INI12" s="4"/>
      <c r="INJ12" s="4"/>
      <c r="INK12" s="4"/>
      <c r="INL12" s="4"/>
      <c r="INM12" s="4"/>
      <c r="INN12" s="4"/>
      <c r="INO12" s="4"/>
      <c r="INP12" s="4"/>
      <c r="INQ12" s="4"/>
      <c r="INR12" s="4"/>
      <c r="INS12" s="4"/>
      <c r="INT12" s="4"/>
      <c r="INU12" s="4"/>
      <c r="INV12" s="4"/>
      <c r="INW12" s="4"/>
      <c r="INX12" s="4"/>
      <c r="INY12" s="4"/>
      <c r="INZ12" s="4"/>
      <c r="IOA12" s="4"/>
      <c r="IOB12" s="4"/>
      <c r="IOC12" s="4"/>
      <c r="IOD12" s="4"/>
      <c r="IOE12" s="4"/>
      <c r="IOF12" s="4"/>
      <c r="IOG12" s="4"/>
      <c r="IOH12" s="4"/>
      <c r="IOI12" s="4"/>
      <c r="IOJ12" s="4"/>
      <c r="IOK12" s="4"/>
      <c r="IOL12" s="4"/>
      <c r="IOM12" s="4"/>
      <c r="ION12" s="4"/>
      <c r="IOO12" s="4"/>
      <c r="IOP12" s="4"/>
      <c r="IOQ12" s="4"/>
      <c r="IOR12" s="4"/>
      <c r="IOS12" s="4"/>
      <c r="IOT12" s="4"/>
      <c r="IOU12" s="4"/>
      <c r="IOV12" s="4"/>
      <c r="IOW12" s="4"/>
      <c r="IOX12" s="4"/>
      <c r="IOY12" s="4"/>
      <c r="IOZ12" s="4"/>
      <c r="IPA12" s="4"/>
      <c r="IPB12" s="4"/>
      <c r="IPC12" s="4"/>
      <c r="IPD12" s="4"/>
      <c r="IPE12" s="4"/>
      <c r="IPF12" s="4"/>
      <c r="IPG12" s="4"/>
      <c r="IPH12" s="4"/>
      <c r="IPI12" s="4"/>
      <c r="IPJ12" s="4"/>
      <c r="IPK12" s="4"/>
      <c r="IPL12" s="4"/>
      <c r="IPM12" s="4"/>
      <c r="IPN12" s="4"/>
      <c r="IPO12" s="4"/>
      <c r="IPP12" s="4"/>
      <c r="IPQ12" s="4"/>
      <c r="IPR12" s="4"/>
      <c r="IPS12" s="4"/>
      <c r="IPT12" s="4"/>
      <c r="IPU12" s="4"/>
      <c r="IPV12" s="4"/>
      <c r="IPW12" s="4"/>
      <c r="IPX12" s="4"/>
      <c r="IPY12" s="4"/>
      <c r="IPZ12" s="4"/>
      <c r="IQA12" s="4"/>
      <c r="IQB12" s="4"/>
      <c r="IQC12" s="4"/>
      <c r="IQD12" s="4"/>
      <c r="IQE12" s="4"/>
      <c r="IQF12" s="4"/>
      <c r="IQG12" s="4"/>
      <c r="IQH12" s="4"/>
      <c r="IQI12" s="4"/>
      <c r="IQJ12" s="4"/>
      <c r="IQK12" s="4"/>
      <c r="IQL12" s="4"/>
      <c r="IQM12" s="4"/>
      <c r="IQN12" s="4"/>
      <c r="IQO12" s="4"/>
      <c r="IQP12" s="4"/>
      <c r="IQQ12" s="4"/>
      <c r="IQR12" s="4"/>
      <c r="IQS12" s="4"/>
      <c r="IQT12" s="4"/>
      <c r="IQU12" s="4"/>
      <c r="IQV12" s="4"/>
      <c r="IQW12" s="4"/>
      <c r="IQX12" s="4"/>
      <c r="IQY12" s="4"/>
      <c r="IQZ12" s="4"/>
      <c r="IRA12" s="4"/>
      <c r="IRB12" s="4"/>
      <c r="IRC12" s="4"/>
      <c r="IRD12" s="4"/>
      <c r="IRE12" s="4"/>
      <c r="IRF12" s="4"/>
      <c r="IRG12" s="4"/>
      <c r="IRH12" s="4"/>
      <c r="IRI12" s="4"/>
      <c r="IRJ12" s="4"/>
      <c r="IRK12" s="4"/>
      <c r="IRL12" s="4"/>
      <c r="IRM12" s="4"/>
      <c r="IRN12" s="4"/>
      <c r="IRO12" s="4"/>
      <c r="IRP12" s="4"/>
      <c r="IRQ12" s="4"/>
      <c r="IRR12" s="4"/>
      <c r="IRS12" s="4"/>
      <c r="IRT12" s="4"/>
      <c r="IRU12" s="4"/>
      <c r="IRV12" s="4"/>
      <c r="IRW12" s="4"/>
      <c r="IRX12" s="4"/>
      <c r="IRY12" s="4"/>
      <c r="IRZ12" s="4"/>
      <c r="ISA12" s="4"/>
      <c r="ISB12" s="4"/>
      <c r="ISC12" s="4"/>
      <c r="ISD12" s="4"/>
      <c r="ISE12" s="4"/>
      <c r="ISF12" s="4"/>
      <c r="ISG12" s="4"/>
      <c r="ISH12" s="4"/>
      <c r="ISI12" s="4"/>
      <c r="ISJ12" s="4"/>
      <c r="ISK12" s="4"/>
      <c r="ISL12" s="4"/>
      <c r="ISM12" s="4"/>
      <c r="ISN12" s="4"/>
      <c r="ISO12" s="4"/>
      <c r="ISP12" s="4"/>
      <c r="ISQ12" s="4"/>
      <c r="ISR12" s="4"/>
      <c r="ISS12" s="4"/>
      <c r="IST12" s="4"/>
      <c r="ISU12" s="4"/>
      <c r="ISV12" s="4"/>
      <c r="ISW12" s="4"/>
      <c r="ISX12" s="4"/>
      <c r="ISY12" s="4"/>
      <c r="ISZ12" s="4"/>
      <c r="ITA12" s="4"/>
      <c r="ITB12" s="4"/>
      <c r="ITC12" s="4"/>
      <c r="ITD12" s="4"/>
      <c r="ITE12" s="4"/>
      <c r="ITF12" s="4"/>
      <c r="ITG12" s="4"/>
      <c r="ITH12" s="4"/>
      <c r="ITI12" s="4"/>
      <c r="ITJ12" s="4"/>
      <c r="ITK12" s="4"/>
      <c r="ITL12" s="4"/>
      <c r="ITM12" s="4"/>
      <c r="ITN12" s="4"/>
      <c r="ITO12" s="4"/>
      <c r="ITP12" s="4"/>
      <c r="ITQ12" s="4"/>
      <c r="ITR12" s="4"/>
      <c r="ITS12" s="4"/>
      <c r="ITT12" s="4"/>
      <c r="ITU12" s="4"/>
      <c r="ITV12" s="4"/>
      <c r="ITW12" s="4"/>
      <c r="ITX12" s="4"/>
      <c r="ITY12" s="4"/>
      <c r="ITZ12" s="4"/>
      <c r="IUA12" s="4"/>
      <c r="IUB12" s="4"/>
      <c r="IUC12" s="4"/>
      <c r="IUD12" s="4"/>
      <c r="IUE12" s="4"/>
      <c r="IUF12" s="4"/>
      <c r="IUG12" s="4"/>
      <c r="IUH12" s="4"/>
      <c r="IUI12" s="4"/>
      <c r="IUJ12" s="4"/>
      <c r="IUK12" s="4"/>
      <c r="IUL12" s="4"/>
      <c r="IUM12" s="4"/>
      <c r="IUN12" s="4"/>
      <c r="IUO12" s="4"/>
      <c r="IUP12" s="4"/>
      <c r="IUQ12" s="4"/>
      <c r="IUR12" s="4"/>
      <c r="IUS12" s="4"/>
      <c r="IUT12" s="4"/>
      <c r="IUU12" s="4"/>
      <c r="IUV12" s="4"/>
      <c r="IUW12" s="4"/>
      <c r="IUX12" s="4"/>
      <c r="IUY12" s="4"/>
      <c r="IUZ12" s="4"/>
      <c r="IVA12" s="4"/>
      <c r="IVB12" s="4"/>
      <c r="IVC12" s="4"/>
      <c r="IVD12" s="4"/>
      <c r="IVE12" s="4"/>
      <c r="IVF12" s="4"/>
      <c r="IVG12" s="4"/>
      <c r="IVH12" s="4"/>
      <c r="IVI12" s="4"/>
      <c r="IVJ12" s="4"/>
      <c r="IVK12" s="4"/>
      <c r="IVL12" s="4"/>
      <c r="IVM12" s="4"/>
      <c r="IVN12" s="4"/>
      <c r="IVO12" s="4"/>
      <c r="IVP12" s="4"/>
      <c r="IVQ12" s="4"/>
      <c r="IVR12" s="4"/>
      <c r="IVS12" s="4"/>
      <c r="IVT12" s="4"/>
      <c r="IVU12" s="4"/>
      <c r="IVV12" s="4"/>
      <c r="IVW12" s="4"/>
      <c r="IVX12" s="4"/>
      <c r="IVY12" s="4"/>
      <c r="IVZ12" s="4"/>
      <c r="IWA12" s="4"/>
      <c r="IWB12" s="4"/>
      <c r="IWC12" s="4"/>
      <c r="IWD12" s="4"/>
      <c r="IWE12" s="4"/>
      <c r="IWF12" s="4"/>
      <c r="IWG12" s="4"/>
      <c r="IWH12" s="4"/>
      <c r="IWI12" s="4"/>
      <c r="IWJ12" s="4"/>
      <c r="IWK12" s="4"/>
      <c r="IWL12" s="4"/>
      <c r="IWM12" s="4"/>
      <c r="IWN12" s="4"/>
      <c r="IWO12" s="4"/>
      <c r="IWP12" s="4"/>
      <c r="IWQ12" s="4"/>
      <c r="IWR12" s="4"/>
      <c r="IWS12" s="4"/>
      <c r="IWT12" s="4"/>
      <c r="IWU12" s="4"/>
      <c r="IWV12" s="4"/>
      <c r="IWW12" s="4"/>
      <c r="IWX12" s="4"/>
      <c r="IWY12" s="4"/>
      <c r="IWZ12" s="4"/>
      <c r="IXA12" s="4"/>
      <c r="IXB12" s="4"/>
      <c r="IXC12" s="4"/>
      <c r="IXD12" s="4"/>
      <c r="IXE12" s="4"/>
      <c r="IXF12" s="4"/>
      <c r="IXG12" s="4"/>
      <c r="IXH12" s="4"/>
      <c r="IXI12" s="4"/>
      <c r="IXJ12" s="4"/>
      <c r="IXK12" s="4"/>
      <c r="IXL12" s="4"/>
      <c r="IXM12" s="4"/>
      <c r="IXN12" s="4"/>
      <c r="IXO12" s="4"/>
      <c r="IXP12" s="4"/>
      <c r="IXQ12" s="4"/>
      <c r="IXR12" s="4"/>
      <c r="IXS12" s="4"/>
      <c r="IXT12" s="4"/>
      <c r="IXU12" s="4"/>
      <c r="IXV12" s="4"/>
      <c r="IXW12" s="4"/>
      <c r="IXX12" s="4"/>
      <c r="IXY12" s="4"/>
      <c r="IXZ12" s="4"/>
      <c r="IYA12" s="4"/>
      <c r="IYB12" s="4"/>
      <c r="IYC12" s="4"/>
      <c r="IYD12" s="4"/>
      <c r="IYE12" s="4"/>
      <c r="IYF12" s="4"/>
      <c r="IYG12" s="4"/>
      <c r="IYH12" s="4"/>
      <c r="IYI12" s="4"/>
      <c r="IYJ12" s="4"/>
      <c r="IYK12" s="4"/>
      <c r="IYL12" s="4"/>
      <c r="IYM12" s="4"/>
      <c r="IYN12" s="4"/>
      <c r="IYO12" s="4"/>
      <c r="IYP12" s="4"/>
      <c r="IYQ12" s="4"/>
      <c r="IYR12" s="4"/>
      <c r="IYS12" s="4"/>
      <c r="IYT12" s="4"/>
      <c r="IYU12" s="4"/>
      <c r="IYV12" s="4"/>
      <c r="IYW12" s="4"/>
      <c r="IYX12" s="4"/>
      <c r="IYY12" s="4"/>
      <c r="IYZ12" s="4"/>
      <c r="IZA12" s="4"/>
      <c r="IZB12" s="4"/>
      <c r="IZC12" s="4"/>
      <c r="IZD12" s="4"/>
      <c r="IZE12" s="4"/>
      <c r="IZF12" s="4"/>
      <c r="IZG12" s="4"/>
      <c r="IZH12" s="4"/>
      <c r="IZI12" s="4"/>
      <c r="IZJ12" s="4"/>
      <c r="IZK12" s="4"/>
      <c r="IZL12" s="4"/>
      <c r="IZM12" s="4"/>
      <c r="IZN12" s="4"/>
      <c r="IZO12" s="4"/>
      <c r="IZP12" s="4"/>
      <c r="IZQ12" s="4"/>
      <c r="IZR12" s="4"/>
      <c r="IZS12" s="4"/>
      <c r="IZT12" s="4"/>
      <c r="IZU12" s="4"/>
      <c r="IZV12" s="4"/>
      <c r="IZW12" s="4"/>
      <c r="IZX12" s="4"/>
      <c r="IZY12" s="4"/>
      <c r="IZZ12" s="4"/>
      <c r="JAA12" s="4"/>
      <c r="JAB12" s="4"/>
      <c r="JAC12" s="4"/>
      <c r="JAD12" s="4"/>
      <c r="JAE12" s="4"/>
      <c r="JAF12" s="4"/>
      <c r="JAG12" s="4"/>
      <c r="JAH12" s="4"/>
      <c r="JAI12" s="4"/>
      <c r="JAJ12" s="4"/>
      <c r="JAK12" s="4"/>
      <c r="JAL12" s="4"/>
      <c r="JAM12" s="4"/>
      <c r="JAN12" s="4"/>
      <c r="JAO12" s="4"/>
      <c r="JAP12" s="4"/>
      <c r="JAQ12" s="4"/>
      <c r="JAR12" s="4"/>
      <c r="JAS12" s="4"/>
      <c r="JAT12" s="4"/>
      <c r="JAU12" s="4"/>
      <c r="JAV12" s="4"/>
      <c r="JAW12" s="4"/>
      <c r="JAX12" s="4"/>
      <c r="JAY12" s="4"/>
      <c r="JAZ12" s="4"/>
      <c r="JBA12" s="4"/>
      <c r="JBB12" s="4"/>
      <c r="JBC12" s="4"/>
      <c r="JBD12" s="4"/>
      <c r="JBE12" s="4"/>
      <c r="JBF12" s="4"/>
      <c r="JBG12" s="4"/>
      <c r="JBH12" s="4"/>
      <c r="JBI12" s="4"/>
      <c r="JBJ12" s="4"/>
      <c r="JBK12" s="4"/>
      <c r="JBL12" s="4"/>
      <c r="JBM12" s="4"/>
      <c r="JBN12" s="4"/>
      <c r="JBO12" s="4"/>
      <c r="JBP12" s="4"/>
      <c r="JBQ12" s="4"/>
      <c r="JBR12" s="4"/>
      <c r="JBS12" s="4"/>
      <c r="JBT12" s="4"/>
      <c r="JBU12" s="4"/>
      <c r="JBV12" s="4"/>
      <c r="JBW12" s="4"/>
      <c r="JBX12" s="4"/>
      <c r="JBY12" s="4"/>
      <c r="JBZ12" s="4"/>
      <c r="JCA12" s="4"/>
      <c r="JCB12" s="4"/>
      <c r="JCC12" s="4"/>
      <c r="JCD12" s="4"/>
      <c r="JCE12" s="4"/>
      <c r="JCF12" s="4"/>
      <c r="JCG12" s="4"/>
      <c r="JCH12" s="4"/>
      <c r="JCI12" s="4"/>
      <c r="JCJ12" s="4"/>
      <c r="JCK12" s="4"/>
      <c r="JCL12" s="4"/>
      <c r="JCM12" s="4"/>
      <c r="JCN12" s="4"/>
      <c r="JCO12" s="4"/>
      <c r="JCP12" s="4"/>
      <c r="JCQ12" s="4"/>
      <c r="JCR12" s="4"/>
      <c r="JCS12" s="4"/>
      <c r="JCT12" s="4"/>
      <c r="JCU12" s="4"/>
      <c r="JCV12" s="4"/>
      <c r="JCW12" s="4"/>
      <c r="JCX12" s="4"/>
      <c r="JCY12" s="4"/>
      <c r="JCZ12" s="4"/>
      <c r="JDA12" s="4"/>
      <c r="JDB12" s="4"/>
      <c r="JDC12" s="4"/>
      <c r="JDD12" s="4"/>
      <c r="JDE12" s="4"/>
      <c r="JDF12" s="4"/>
      <c r="JDG12" s="4"/>
      <c r="JDH12" s="4"/>
      <c r="JDI12" s="4"/>
      <c r="JDJ12" s="4"/>
      <c r="JDK12" s="4"/>
      <c r="JDL12" s="4"/>
      <c r="JDM12" s="4"/>
      <c r="JDN12" s="4"/>
      <c r="JDO12" s="4"/>
      <c r="JDP12" s="4"/>
      <c r="JDQ12" s="4"/>
      <c r="JDR12" s="4"/>
      <c r="JDS12" s="4"/>
      <c r="JDT12" s="4"/>
      <c r="JDU12" s="4"/>
      <c r="JDV12" s="4"/>
      <c r="JDW12" s="4"/>
      <c r="JDX12" s="4"/>
      <c r="JDY12" s="4"/>
      <c r="JDZ12" s="4"/>
      <c r="JEA12" s="4"/>
      <c r="JEB12" s="4"/>
      <c r="JEC12" s="4"/>
      <c r="JED12" s="4"/>
      <c r="JEE12" s="4"/>
      <c r="JEF12" s="4"/>
      <c r="JEG12" s="4"/>
      <c r="JEH12" s="4"/>
      <c r="JEI12" s="4"/>
      <c r="JEJ12" s="4"/>
      <c r="JEK12" s="4"/>
      <c r="JEL12" s="4"/>
      <c r="JEM12" s="4"/>
      <c r="JEN12" s="4"/>
      <c r="JEO12" s="4"/>
      <c r="JEP12" s="4"/>
      <c r="JEQ12" s="4"/>
      <c r="JER12" s="4"/>
      <c r="JES12" s="4"/>
      <c r="JET12" s="4"/>
      <c r="JEU12" s="4"/>
      <c r="JEV12" s="4"/>
      <c r="JEW12" s="4"/>
      <c r="JEX12" s="4"/>
      <c r="JEY12" s="4"/>
      <c r="JEZ12" s="4"/>
      <c r="JFA12" s="4"/>
      <c r="JFB12" s="4"/>
      <c r="JFC12" s="4"/>
      <c r="JFD12" s="4"/>
      <c r="JFE12" s="4"/>
      <c r="JFF12" s="4"/>
      <c r="JFG12" s="4"/>
      <c r="JFH12" s="4"/>
      <c r="JFI12" s="4"/>
      <c r="JFJ12" s="4"/>
      <c r="JFK12" s="4"/>
      <c r="JFL12" s="4"/>
      <c r="JFM12" s="4"/>
      <c r="JFN12" s="4"/>
      <c r="JFO12" s="4"/>
      <c r="JFP12" s="4"/>
      <c r="JFQ12" s="4"/>
      <c r="JFR12" s="4"/>
      <c r="JFS12" s="4"/>
      <c r="JFT12" s="4"/>
      <c r="JFU12" s="4"/>
      <c r="JFV12" s="4"/>
      <c r="JFW12" s="4"/>
      <c r="JFX12" s="4"/>
      <c r="JFY12" s="4"/>
      <c r="JFZ12" s="4"/>
      <c r="JGA12" s="4"/>
      <c r="JGB12" s="4"/>
      <c r="JGC12" s="4"/>
      <c r="JGD12" s="4"/>
      <c r="JGE12" s="4"/>
      <c r="JGF12" s="4"/>
      <c r="JGG12" s="4"/>
      <c r="JGH12" s="4"/>
      <c r="JGI12" s="4"/>
      <c r="JGJ12" s="4"/>
      <c r="JGK12" s="4"/>
      <c r="JGL12" s="4"/>
      <c r="JGM12" s="4"/>
      <c r="JGN12" s="4"/>
      <c r="JGO12" s="4"/>
      <c r="JGP12" s="4"/>
      <c r="JGQ12" s="4"/>
      <c r="JGR12" s="4"/>
      <c r="JGS12" s="4"/>
      <c r="JGT12" s="4"/>
      <c r="JGU12" s="4"/>
      <c r="JGV12" s="4"/>
      <c r="JGW12" s="4"/>
      <c r="JGX12" s="4"/>
      <c r="JGY12" s="4"/>
      <c r="JGZ12" s="4"/>
      <c r="JHA12" s="4"/>
      <c r="JHB12" s="4"/>
      <c r="JHC12" s="4"/>
      <c r="JHD12" s="4"/>
      <c r="JHE12" s="4"/>
      <c r="JHF12" s="4"/>
      <c r="JHG12" s="4"/>
      <c r="JHH12" s="4"/>
      <c r="JHI12" s="4"/>
      <c r="JHJ12" s="4"/>
      <c r="JHK12" s="4"/>
      <c r="JHL12" s="4"/>
      <c r="JHM12" s="4"/>
      <c r="JHN12" s="4"/>
      <c r="JHO12" s="4"/>
      <c r="JHP12" s="4"/>
      <c r="JHQ12" s="4"/>
      <c r="JHR12" s="4"/>
      <c r="JHS12" s="4"/>
      <c r="JHT12" s="4"/>
      <c r="JHU12" s="4"/>
      <c r="JHV12" s="4"/>
      <c r="JHW12" s="4"/>
      <c r="JHX12" s="4"/>
      <c r="JHY12" s="4"/>
      <c r="JHZ12" s="4"/>
      <c r="JIA12" s="4"/>
      <c r="JIB12" s="4"/>
      <c r="JIC12" s="4"/>
      <c r="JID12" s="4"/>
      <c r="JIE12" s="4"/>
      <c r="JIF12" s="4"/>
      <c r="JIG12" s="4"/>
      <c r="JIH12" s="4"/>
      <c r="JII12" s="4"/>
      <c r="JIJ12" s="4"/>
      <c r="JIK12" s="4"/>
      <c r="JIL12" s="4"/>
      <c r="JIM12" s="4"/>
      <c r="JIN12" s="4"/>
      <c r="JIO12" s="4"/>
      <c r="JIP12" s="4"/>
      <c r="JIQ12" s="4"/>
      <c r="JIR12" s="4"/>
      <c r="JIS12" s="4"/>
      <c r="JIT12" s="4"/>
      <c r="JIU12" s="4"/>
      <c r="JIV12" s="4"/>
      <c r="JIW12" s="4"/>
      <c r="JIX12" s="4"/>
      <c r="JIY12" s="4"/>
      <c r="JIZ12" s="4"/>
      <c r="JJA12" s="4"/>
      <c r="JJB12" s="4"/>
      <c r="JJC12" s="4"/>
      <c r="JJD12" s="4"/>
      <c r="JJE12" s="4"/>
      <c r="JJF12" s="4"/>
      <c r="JJG12" s="4"/>
      <c r="JJH12" s="4"/>
      <c r="JJI12" s="4"/>
      <c r="JJJ12" s="4"/>
      <c r="JJK12" s="4"/>
      <c r="JJL12" s="4"/>
      <c r="JJM12" s="4"/>
      <c r="JJN12" s="4"/>
      <c r="JJO12" s="4"/>
      <c r="JJP12" s="4"/>
      <c r="JJQ12" s="4"/>
      <c r="JJR12" s="4"/>
      <c r="JJS12" s="4"/>
      <c r="JJT12" s="4"/>
      <c r="JJU12" s="4"/>
      <c r="JJV12" s="4"/>
      <c r="JJW12" s="4"/>
      <c r="JJX12" s="4"/>
      <c r="JJY12" s="4"/>
      <c r="JJZ12" s="4"/>
      <c r="JKA12" s="4"/>
      <c r="JKB12" s="4"/>
      <c r="JKC12" s="4"/>
      <c r="JKD12" s="4"/>
      <c r="JKE12" s="4"/>
      <c r="JKF12" s="4"/>
      <c r="JKG12" s="4"/>
      <c r="JKH12" s="4"/>
      <c r="JKI12" s="4"/>
      <c r="JKJ12" s="4"/>
      <c r="JKK12" s="4"/>
      <c r="JKL12" s="4"/>
      <c r="JKM12" s="4"/>
      <c r="JKN12" s="4"/>
      <c r="JKO12" s="4"/>
      <c r="JKP12" s="4"/>
      <c r="JKQ12" s="4"/>
      <c r="JKR12" s="4"/>
      <c r="JKS12" s="4"/>
      <c r="JKT12" s="4"/>
      <c r="JKU12" s="4"/>
      <c r="JKV12" s="4"/>
      <c r="JKW12" s="4"/>
      <c r="JKX12" s="4"/>
      <c r="JKY12" s="4"/>
      <c r="JKZ12" s="4"/>
      <c r="JLA12" s="4"/>
      <c r="JLB12" s="4"/>
      <c r="JLC12" s="4"/>
      <c r="JLD12" s="4"/>
      <c r="JLE12" s="4"/>
      <c r="JLF12" s="4"/>
      <c r="JLG12" s="4"/>
      <c r="JLH12" s="4"/>
      <c r="JLI12" s="4"/>
      <c r="JLJ12" s="4"/>
      <c r="JLK12" s="4"/>
      <c r="JLL12" s="4"/>
      <c r="JLM12" s="4"/>
      <c r="JLN12" s="4"/>
      <c r="JLO12" s="4"/>
      <c r="JLP12" s="4"/>
      <c r="JLQ12" s="4"/>
      <c r="JLR12" s="4"/>
      <c r="JLS12" s="4"/>
      <c r="JLT12" s="4"/>
      <c r="JLU12" s="4"/>
      <c r="JLV12" s="4"/>
      <c r="JLW12" s="4"/>
      <c r="JLX12" s="4"/>
      <c r="JLY12" s="4"/>
      <c r="JLZ12" s="4"/>
      <c r="JMA12" s="4"/>
      <c r="JMB12" s="4"/>
      <c r="JMC12" s="4"/>
      <c r="JMD12" s="4"/>
      <c r="JME12" s="4"/>
      <c r="JMF12" s="4"/>
      <c r="JMG12" s="4"/>
      <c r="JMH12" s="4"/>
      <c r="JMI12" s="4"/>
      <c r="JMJ12" s="4"/>
      <c r="JMK12" s="4"/>
      <c r="JML12" s="4"/>
      <c r="JMM12" s="4"/>
      <c r="JMN12" s="4"/>
      <c r="JMO12" s="4"/>
      <c r="JMP12" s="4"/>
      <c r="JMQ12" s="4"/>
      <c r="JMR12" s="4"/>
      <c r="JMS12" s="4"/>
      <c r="JMT12" s="4"/>
      <c r="JMU12" s="4"/>
      <c r="JMV12" s="4"/>
      <c r="JMW12" s="4"/>
      <c r="JMX12" s="4"/>
      <c r="JMY12" s="4"/>
      <c r="JMZ12" s="4"/>
      <c r="JNA12" s="4"/>
      <c r="JNB12" s="4"/>
      <c r="JNC12" s="4"/>
      <c r="JND12" s="4"/>
      <c r="JNE12" s="4"/>
      <c r="JNF12" s="4"/>
      <c r="JNG12" s="4"/>
      <c r="JNH12" s="4"/>
      <c r="JNI12" s="4"/>
      <c r="JNJ12" s="4"/>
      <c r="JNK12" s="4"/>
      <c r="JNL12" s="4"/>
      <c r="JNM12" s="4"/>
      <c r="JNN12" s="4"/>
      <c r="JNO12" s="4"/>
      <c r="JNP12" s="4"/>
      <c r="JNQ12" s="4"/>
      <c r="JNR12" s="4"/>
      <c r="JNS12" s="4"/>
      <c r="JNT12" s="4"/>
      <c r="JNU12" s="4"/>
      <c r="JNV12" s="4"/>
      <c r="JNW12" s="4"/>
      <c r="JNX12" s="4"/>
      <c r="JNY12" s="4"/>
      <c r="JNZ12" s="4"/>
      <c r="JOA12" s="4"/>
      <c r="JOB12" s="4"/>
      <c r="JOC12" s="4"/>
      <c r="JOD12" s="4"/>
      <c r="JOE12" s="4"/>
      <c r="JOF12" s="4"/>
      <c r="JOG12" s="4"/>
      <c r="JOH12" s="4"/>
      <c r="JOI12" s="4"/>
      <c r="JOJ12" s="4"/>
      <c r="JOK12" s="4"/>
      <c r="JOL12" s="4"/>
      <c r="JOM12" s="4"/>
      <c r="JON12" s="4"/>
      <c r="JOO12" s="4"/>
      <c r="JOP12" s="4"/>
      <c r="JOQ12" s="4"/>
      <c r="JOR12" s="4"/>
      <c r="JOS12" s="4"/>
      <c r="JOT12" s="4"/>
      <c r="JOU12" s="4"/>
      <c r="JOV12" s="4"/>
      <c r="JOW12" s="4"/>
      <c r="JOX12" s="4"/>
      <c r="JOY12" s="4"/>
      <c r="JOZ12" s="4"/>
      <c r="JPA12" s="4"/>
      <c r="JPB12" s="4"/>
      <c r="JPC12" s="4"/>
      <c r="JPD12" s="4"/>
      <c r="JPE12" s="4"/>
      <c r="JPF12" s="4"/>
      <c r="JPG12" s="4"/>
      <c r="JPH12" s="4"/>
      <c r="JPI12" s="4"/>
      <c r="JPJ12" s="4"/>
      <c r="JPK12" s="4"/>
      <c r="JPL12" s="4"/>
      <c r="JPM12" s="4"/>
      <c r="JPN12" s="4"/>
      <c r="JPO12" s="4"/>
      <c r="JPP12" s="4"/>
      <c r="JPQ12" s="4"/>
      <c r="JPR12" s="4"/>
      <c r="JPS12" s="4"/>
      <c r="JPT12" s="4"/>
      <c r="JPU12" s="4"/>
      <c r="JPV12" s="4"/>
      <c r="JPW12" s="4"/>
      <c r="JPX12" s="4"/>
      <c r="JPY12" s="4"/>
      <c r="JPZ12" s="4"/>
      <c r="JQA12" s="4"/>
      <c r="JQB12" s="4"/>
      <c r="JQC12" s="4"/>
      <c r="JQD12" s="4"/>
      <c r="JQE12" s="4"/>
      <c r="JQF12" s="4"/>
      <c r="JQG12" s="4"/>
      <c r="JQH12" s="4"/>
      <c r="JQI12" s="4"/>
      <c r="JQJ12" s="4"/>
      <c r="JQK12" s="4"/>
      <c r="JQL12" s="4"/>
      <c r="JQM12" s="4"/>
      <c r="JQN12" s="4"/>
      <c r="JQO12" s="4"/>
      <c r="JQP12" s="4"/>
      <c r="JQQ12" s="4"/>
      <c r="JQR12" s="4"/>
      <c r="JQS12" s="4"/>
      <c r="JQT12" s="4"/>
      <c r="JQU12" s="4"/>
      <c r="JQV12" s="4"/>
      <c r="JQW12" s="4"/>
      <c r="JQX12" s="4"/>
      <c r="JQY12" s="4"/>
      <c r="JQZ12" s="4"/>
      <c r="JRA12" s="4"/>
      <c r="JRB12" s="4"/>
      <c r="JRC12" s="4"/>
      <c r="JRD12" s="4"/>
      <c r="JRE12" s="4"/>
      <c r="JRF12" s="4"/>
      <c r="JRG12" s="4"/>
      <c r="JRH12" s="4"/>
      <c r="JRI12" s="4"/>
      <c r="JRJ12" s="4"/>
      <c r="JRK12" s="4"/>
      <c r="JRL12" s="4"/>
      <c r="JRM12" s="4"/>
      <c r="JRN12" s="4"/>
      <c r="JRO12" s="4"/>
      <c r="JRP12" s="4"/>
      <c r="JRQ12" s="4"/>
      <c r="JRR12" s="4"/>
      <c r="JRS12" s="4"/>
      <c r="JRT12" s="4"/>
      <c r="JRU12" s="4"/>
      <c r="JRV12" s="4"/>
      <c r="JRW12" s="4"/>
      <c r="JRX12" s="4"/>
      <c r="JRY12" s="4"/>
      <c r="JRZ12" s="4"/>
      <c r="JSA12" s="4"/>
      <c r="JSB12" s="4"/>
      <c r="JSC12" s="4"/>
      <c r="JSD12" s="4"/>
      <c r="JSE12" s="4"/>
      <c r="JSF12" s="4"/>
      <c r="JSG12" s="4"/>
      <c r="JSH12" s="4"/>
      <c r="JSI12" s="4"/>
      <c r="JSJ12" s="4"/>
      <c r="JSK12" s="4"/>
      <c r="JSL12" s="4"/>
      <c r="JSM12" s="4"/>
      <c r="JSN12" s="4"/>
      <c r="JSO12" s="4"/>
      <c r="JSP12" s="4"/>
      <c r="JSQ12" s="4"/>
      <c r="JSR12" s="4"/>
      <c r="JSS12" s="4"/>
      <c r="JST12" s="4"/>
      <c r="JSU12" s="4"/>
      <c r="JSV12" s="4"/>
      <c r="JSW12" s="4"/>
      <c r="JSX12" s="4"/>
      <c r="JSY12" s="4"/>
      <c r="JSZ12" s="4"/>
      <c r="JTA12" s="4"/>
      <c r="JTB12" s="4"/>
      <c r="JTC12" s="4"/>
      <c r="JTD12" s="4"/>
      <c r="JTE12" s="4"/>
      <c r="JTF12" s="4"/>
      <c r="JTG12" s="4"/>
      <c r="JTH12" s="4"/>
      <c r="JTI12" s="4"/>
      <c r="JTJ12" s="4"/>
      <c r="JTK12" s="4"/>
      <c r="JTL12" s="4"/>
      <c r="JTM12" s="4"/>
      <c r="JTN12" s="4"/>
      <c r="JTO12" s="4"/>
      <c r="JTP12" s="4"/>
      <c r="JTQ12" s="4"/>
      <c r="JTR12" s="4"/>
      <c r="JTS12" s="4"/>
      <c r="JTT12" s="4"/>
      <c r="JTU12" s="4"/>
      <c r="JTV12" s="4"/>
      <c r="JTW12" s="4"/>
      <c r="JTX12" s="4"/>
      <c r="JTY12" s="4"/>
      <c r="JTZ12" s="4"/>
      <c r="JUA12" s="4"/>
      <c r="JUB12" s="4"/>
      <c r="JUC12" s="4"/>
      <c r="JUD12" s="4"/>
      <c r="JUE12" s="4"/>
      <c r="JUF12" s="4"/>
      <c r="JUG12" s="4"/>
      <c r="JUH12" s="4"/>
      <c r="JUI12" s="4"/>
      <c r="JUJ12" s="4"/>
      <c r="JUK12" s="4"/>
      <c r="JUL12" s="4"/>
      <c r="JUM12" s="4"/>
      <c r="JUN12" s="4"/>
      <c r="JUO12" s="4"/>
      <c r="JUP12" s="4"/>
      <c r="JUQ12" s="4"/>
      <c r="JUR12" s="4"/>
      <c r="JUS12" s="4"/>
      <c r="JUT12" s="4"/>
      <c r="JUU12" s="4"/>
      <c r="JUV12" s="4"/>
      <c r="JUW12" s="4"/>
      <c r="JUX12" s="4"/>
      <c r="JUY12" s="4"/>
      <c r="JUZ12" s="4"/>
      <c r="JVA12" s="4"/>
      <c r="JVB12" s="4"/>
      <c r="JVC12" s="4"/>
      <c r="JVD12" s="4"/>
      <c r="JVE12" s="4"/>
      <c r="JVF12" s="4"/>
      <c r="JVG12" s="4"/>
      <c r="JVH12" s="4"/>
      <c r="JVI12" s="4"/>
      <c r="JVJ12" s="4"/>
      <c r="JVK12" s="4"/>
      <c r="JVL12" s="4"/>
      <c r="JVM12" s="4"/>
      <c r="JVN12" s="4"/>
      <c r="JVO12" s="4"/>
      <c r="JVP12" s="4"/>
      <c r="JVQ12" s="4"/>
      <c r="JVR12" s="4"/>
      <c r="JVS12" s="4"/>
      <c r="JVT12" s="4"/>
      <c r="JVU12" s="4"/>
      <c r="JVV12" s="4"/>
      <c r="JVW12" s="4"/>
      <c r="JVX12" s="4"/>
      <c r="JVY12" s="4"/>
      <c r="JVZ12" s="4"/>
      <c r="JWA12" s="4"/>
      <c r="JWB12" s="4"/>
      <c r="JWC12" s="4"/>
      <c r="JWD12" s="4"/>
      <c r="JWE12" s="4"/>
      <c r="JWF12" s="4"/>
      <c r="JWG12" s="4"/>
      <c r="JWH12" s="4"/>
      <c r="JWI12" s="4"/>
      <c r="JWJ12" s="4"/>
      <c r="JWK12" s="4"/>
      <c r="JWL12" s="4"/>
      <c r="JWM12" s="4"/>
      <c r="JWN12" s="4"/>
      <c r="JWO12" s="4"/>
      <c r="JWP12" s="4"/>
      <c r="JWQ12" s="4"/>
      <c r="JWR12" s="4"/>
      <c r="JWS12" s="4"/>
      <c r="JWT12" s="4"/>
      <c r="JWU12" s="4"/>
      <c r="JWV12" s="4"/>
      <c r="JWW12" s="4"/>
      <c r="JWX12" s="4"/>
      <c r="JWY12" s="4"/>
      <c r="JWZ12" s="4"/>
      <c r="JXA12" s="4"/>
      <c r="JXB12" s="4"/>
      <c r="JXC12" s="4"/>
      <c r="JXD12" s="4"/>
      <c r="JXE12" s="4"/>
      <c r="JXF12" s="4"/>
      <c r="JXG12" s="4"/>
      <c r="JXH12" s="4"/>
      <c r="JXI12" s="4"/>
      <c r="JXJ12" s="4"/>
      <c r="JXK12" s="4"/>
      <c r="JXL12" s="4"/>
      <c r="JXM12" s="4"/>
      <c r="JXN12" s="4"/>
      <c r="JXO12" s="4"/>
      <c r="JXP12" s="4"/>
      <c r="JXQ12" s="4"/>
      <c r="JXR12" s="4"/>
      <c r="JXS12" s="4"/>
      <c r="JXT12" s="4"/>
      <c r="JXU12" s="4"/>
      <c r="JXV12" s="4"/>
      <c r="JXW12" s="4"/>
      <c r="JXX12" s="4"/>
      <c r="JXY12" s="4"/>
      <c r="JXZ12" s="4"/>
      <c r="JYA12" s="4"/>
      <c r="JYB12" s="4"/>
      <c r="JYC12" s="4"/>
      <c r="JYD12" s="4"/>
      <c r="JYE12" s="4"/>
      <c r="JYF12" s="4"/>
      <c r="JYG12" s="4"/>
      <c r="JYH12" s="4"/>
      <c r="JYI12" s="4"/>
      <c r="JYJ12" s="4"/>
      <c r="JYK12" s="4"/>
      <c r="JYL12" s="4"/>
      <c r="JYM12" s="4"/>
      <c r="JYN12" s="4"/>
      <c r="JYO12" s="4"/>
      <c r="JYP12" s="4"/>
      <c r="JYQ12" s="4"/>
      <c r="JYR12" s="4"/>
      <c r="JYS12" s="4"/>
      <c r="JYT12" s="4"/>
      <c r="JYU12" s="4"/>
      <c r="JYV12" s="4"/>
      <c r="JYW12" s="4"/>
      <c r="JYX12" s="4"/>
      <c r="JYY12" s="4"/>
      <c r="JYZ12" s="4"/>
      <c r="JZA12" s="4"/>
      <c r="JZB12" s="4"/>
      <c r="JZC12" s="4"/>
      <c r="JZD12" s="4"/>
      <c r="JZE12" s="4"/>
      <c r="JZF12" s="4"/>
      <c r="JZG12" s="4"/>
      <c r="JZH12" s="4"/>
      <c r="JZI12" s="4"/>
      <c r="JZJ12" s="4"/>
      <c r="JZK12" s="4"/>
      <c r="JZL12" s="4"/>
      <c r="JZM12" s="4"/>
      <c r="JZN12" s="4"/>
      <c r="JZO12" s="4"/>
      <c r="JZP12" s="4"/>
      <c r="JZQ12" s="4"/>
      <c r="JZR12" s="4"/>
      <c r="JZS12" s="4"/>
      <c r="JZT12" s="4"/>
      <c r="JZU12" s="4"/>
      <c r="JZV12" s="4"/>
      <c r="JZW12" s="4"/>
      <c r="JZX12" s="4"/>
      <c r="JZY12" s="4"/>
      <c r="JZZ12" s="4"/>
      <c r="KAA12" s="4"/>
      <c r="KAB12" s="4"/>
      <c r="KAC12" s="4"/>
      <c r="KAD12" s="4"/>
      <c r="KAE12" s="4"/>
      <c r="KAF12" s="4"/>
      <c r="KAG12" s="4"/>
      <c r="KAH12" s="4"/>
      <c r="KAI12" s="4"/>
      <c r="KAJ12" s="4"/>
      <c r="KAK12" s="4"/>
      <c r="KAL12" s="4"/>
      <c r="KAM12" s="4"/>
      <c r="KAN12" s="4"/>
      <c r="KAO12" s="4"/>
      <c r="KAP12" s="4"/>
      <c r="KAQ12" s="4"/>
      <c r="KAR12" s="4"/>
      <c r="KAS12" s="4"/>
      <c r="KAT12" s="4"/>
      <c r="KAU12" s="4"/>
      <c r="KAV12" s="4"/>
      <c r="KAW12" s="4"/>
      <c r="KAX12" s="4"/>
      <c r="KAY12" s="4"/>
      <c r="KAZ12" s="4"/>
      <c r="KBA12" s="4"/>
      <c r="KBB12" s="4"/>
      <c r="KBC12" s="4"/>
      <c r="KBD12" s="4"/>
      <c r="KBE12" s="4"/>
      <c r="KBF12" s="4"/>
      <c r="KBG12" s="4"/>
      <c r="KBH12" s="4"/>
      <c r="KBI12" s="4"/>
      <c r="KBJ12" s="4"/>
      <c r="KBK12" s="4"/>
      <c r="KBL12" s="4"/>
      <c r="KBM12" s="4"/>
      <c r="KBN12" s="4"/>
      <c r="KBO12" s="4"/>
      <c r="KBP12" s="4"/>
      <c r="KBQ12" s="4"/>
      <c r="KBR12" s="4"/>
      <c r="KBS12" s="4"/>
      <c r="KBT12" s="4"/>
      <c r="KBU12" s="4"/>
      <c r="KBV12" s="4"/>
      <c r="KBW12" s="4"/>
      <c r="KBX12" s="4"/>
      <c r="KBY12" s="4"/>
      <c r="KBZ12" s="4"/>
      <c r="KCA12" s="4"/>
      <c r="KCB12" s="4"/>
      <c r="KCC12" s="4"/>
      <c r="KCD12" s="4"/>
      <c r="KCE12" s="4"/>
      <c r="KCF12" s="4"/>
      <c r="KCG12" s="4"/>
      <c r="KCH12" s="4"/>
      <c r="KCI12" s="4"/>
      <c r="KCJ12" s="4"/>
      <c r="KCK12" s="4"/>
      <c r="KCL12" s="4"/>
      <c r="KCM12" s="4"/>
      <c r="KCN12" s="4"/>
      <c r="KCO12" s="4"/>
      <c r="KCP12" s="4"/>
      <c r="KCQ12" s="4"/>
      <c r="KCR12" s="4"/>
      <c r="KCS12" s="4"/>
      <c r="KCT12" s="4"/>
      <c r="KCU12" s="4"/>
      <c r="KCV12" s="4"/>
      <c r="KCW12" s="4"/>
      <c r="KCX12" s="4"/>
      <c r="KCY12" s="4"/>
      <c r="KCZ12" s="4"/>
      <c r="KDA12" s="4"/>
      <c r="KDB12" s="4"/>
      <c r="KDC12" s="4"/>
      <c r="KDD12" s="4"/>
      <c r="KDE12" s="4"/>
      <c r="KDF12" s="4"/>
      <c r="KDG12" s="4"/>
      <c r="KDH12" s="4"/>
      <c r="KDI12" s="4"/>
      <c r="KDJ12" s="4"/>
      <c r="KDK12" s="4"/>
      <c r="KDL12" s="4"/>
      <c r="KDM12" s="4"/>
      <c r="KDN12" s="4"/>
      <c r="KDO12" s="4"/>
      <c r="KDP12" s="4"/>
      <c r="KDQ12" s="4"/>
      <c r="KDR12" s="4"/>
      <c r="KDS12" s="4"/>
      <c r="KDT12" s="4"/>
      <c r="KDU12" s="4"/>
      <c r="KDV12" s="4"/>
      <c r="KDW12" s="4"/>
      <c r="KDX12" s="4"/>
      <c r="KDY12" s="4"/>
      <c r="KDZ12" s="4"/>
      <c r="KEA12" s="4"/>
      <c r="KEB12" s="4"/>
      <c r="KEC12" s="4"/>
      <c r="KED12" s="4"/>
      <c r="KEE12" s="4"/>
      <c r="KEF12" s="4"/>
      <c r="KEG12" s="4"/>
      <c r="KEH12" s="4"/>
      <c r="KEI12" s="4"/>
      <c r="KEJ12" s="4"/>
      <c r="KEK12" s="4"/>
      <c r="KEL12" s="4"/>
      <c r="KEM12" s="4"/>
      <c r="KEN12" s="4"/>
      <c r="KEO12" s="4"/>
      <c r="KEP12" s="4"/>
      <c r="KEQ12" s="4"/>
      <c r="KER12" s="4"/>
      <c r="KES12" s="4"/>
      <c r="KET12" s="4"/>
      <c r="KEU12" s="4"/>
      <c r="KEV12" s="4"/>
      <c r="KEW12" s="4"/>
      <c r="KEX12" s="4"/>
      <c r="KEY12" s="4"/>
      <c r="KEZ12" s="4"/>
      <c r="KFA12" s="4"/>
      <c r="KFB12" s="4"/>
      <c r="KFC12" s="4"/>
      <c r="KFD12" s="4"/>
      <c r="KFE12" s="4"/>
      <c r="KFF12" s="4"/>
      <c r="KFG12" s="4"/>
      <c r="KFH12" s="4"/>
      <c r="KFI12" s="4"/>
      <c r="KFJ12" s="4"/>
      <c r="KFK12" s="4"/>
      <c r="KFL12" s="4"/>
      <c r="KFM12" s="4"/>
      <c r="KFN12" s="4"/>
      <c r="KFO12" s="4"/>
      <c r="KFP12" s="4"/>
      <c r="KFQ12" s="4"/>
      <c r="KFR12" s="4"/>
      <c r="KFS12" s="4"/>
      <c r="KFT12" s="4"/>
      <c r="KFU12" s="4"/>
      <c r="KFV12" s="4"/>
      <c r="KFW12" s="4"/>
      <c r="KFX12" s="4"/>
      <c r="KFY12" s="4"/>
      <c r="KFZ12" s="4"/>
      <c r="KGA12" s="4"/>
      <c r="KGB12" s="4"/>
      <c r="KGC12" s="4"/>
      <c r="KGD12" s="4"/>
      <c r="KGE12" s="4"/>
      <c r="KGF12" s="4"/>
      <c r="KGG12" s="4"/>
      <c r="KGH12" s="4"/>
      <c r="KGI12" s="4"/>
      <c r="KGJ12" s="4"/>
      <c r="KGK12" s="4"/>
      <c r="KGL12" s="4"/>
      <c r="KGM12" s="4"/>
      <c r="KGN12" s="4"/>
      <c r="KGO12" s="4"/>
      <c r="KGP12" s="4"/>
      <c r="KGQ12" s="4"/>
      <c r="KGR12" s="4"/>
      <c r="KGS12" s="4"/>
      <c r="KGT12" s="4"/>
      <c r="KGU12" s="4"/>
      <c r="KGV12" s="4"/>
      <c r="KGW12" s="4"/>
      <c r="KGX12" s="4"/>
      <c r="KGY12" s="4"/>
      <c r="KGZ12" s="4"/>
      <c r="KHA12" s="4"/>
      <c r="KHB12" s="4"/>
      <c r="KHC12" s="4"/>
      <c r="KHD12" s="4"/>
      <c r="KHE12" s="4"/>
      <c r="KHF12" s="4"/>
      <c r="KHG12" s="4"/>
      <c r="KHH12" s="4"/>
      <c r="KHI12" s="4"/>
      <c r="KHJ12" s="4"/>
      <c r="KHK12" s="4"/>
      <c r="KHL12" s="4"/>
      <c r="KHM12" s="4"/>
      <c r="KHN12" s="4"/>
      <c r="KHO12" s="4"/>
      <c r="KHP12" s="4"/>
      <c r="KHQ12" s="4"/>
      <c r="KHR12" s="4"/>
      <c r="KHS12" s="4"/>
      <c r="KHT12" s="4"/>
      <c r="KHU12" s="4"/>
      <c r="KHV12" s="4"/>
      <c r="KHW12" s="4"/>
      <c r="KHX12" s="4"/>
      <c r="KHY12" s="4"/>
      <c r="KHZ12" s="4"/>
      <c r="KIA12" s="4"/>
      <c r="KIB12" s="4"/>
      <c r="KIC12" s="4"/>
      <c r="KID12" s="4"/>
      <c r="KIE12" s="4"/>
      <c r="KIF12" s="4"/>
      <c r="KIG12" s="4"/>
      <c r="KIH12" s="4"/>
      <c r="KII12" s="4"/>
      <c r="KIJ12" s="4"/>
      <c r="KIK12" s="4"/>
      <c r="KIL12" s="4"/>
      <c r="KIM12" s="4"/>
      <c r="KIN12" s="4"/>
      <c r="KIO12" s="4"/>
      <c r="KIP12" s="4"/>
      <c r="KIQ12" s="4"/>
      <c r="KIR12" s="4"/>
      <c r="KIS12" s="4"/>
      <c r="KIT12" s="4"/>
      <c r="KIU12" s="4"/>
      <c r="KIV12" s="4"/>
      <c r="KIW12" s="4"/>
      <c r="KIX12" s="4"/>
      <c r="KIY12" s="4"/>
      <c r="KIZ12" s="4"/>
      <c r="KJA12" s="4"/>
      <c r="KJB12" s="4"/>
      <c r="KJC12" s="4"/>
      <c r="KJD12" s="4"/>
      <c r="KJE12" s="4"/>
      <c r="KJF12" s="4"/>
      <c r="KJG12" s="4"/>
      <c r="KJH12" s="4"/>
      <c r="KJI12" s="4"/>
      <c r="KJJ12" s="4"/>
      <c r="KJK12" s="4"/>
      <c r="KJL12" s="4"/>
      <c r="KJM12" s="4"/>
      <c r="KJN12" s="4"/>
      <c r="KJO12" s="4"/>
      <c r="KJP12" s="4"/>
      <c r="KJQ12" s="4"/>
      <c r="KJR12" s="4"/>
      <c r="KJS12" s="4"/>
      <c r="KJT12" s="4"/>
      <c r="KJU12" s="4"/>
      <c r="KJV12" s="4"/>
      <c r="KJW12" s="4"/>
      <c r="KJX12" s="4"/>
      <c r="KJY12" s="4"/>
      <c r="KJZ12" s="4"/>
      <c r="KKA12" s="4"/>
      <c r="KKB12" s="4"/>
      <c r="KKC12" s="4"/>
      <c r="KKD12" s="4"/>
      <c r="KKE12" s="4"/>
      <c r="KKF12" s="4"/>
      <c r="KKG12" s="4"/>
      <c r="KKH12" s="4"/>
      <c r="KKI12" s="4"/>
      <c r="KKJ12" s="4"/>
      <c r="KKK12" s="4"/>
      <c r="KKL12" s="4"/>
      <c r="KKM12" s="4"/>
      <c r="KKN12" s="4"/>
      <c r="KKO12" s="4"/>
      <c r="KKP12" s="4"/>
      <c r="KKQ12" s="4"/>
      <c r="KKR12" s="4"/>
      <c r="KKS12" s="4"/>
      <c r="KKT12" s="4"/>
      <c r="KKU12" s="4"/>
      <c r="KKV12" s="4"/>
      <c r="KKW12" s="4"/>
      <c r="KKX12" s="4"/>
      <c r="KKY12" s="4"/>
      <c r="KKZ12" s="4"/>
      <c r="KLA12" s="4"/>
      <c r="KLB12" s="4"/>
      <c r="KLC12" s="4"/>
      <c r="KLD12" s="4"/>
      <c r="KLE12" s="4"/>
      <c r="KLF12" s="4"/>
      <c r="KLG12" s="4"/>
      <c r="KLH12" s="4"/>
      <c r="KLI12" s="4"/>
      <c r="KLJ12" s="4"/>
      <c r="KLK12" s="4"/>
      <c r="KLL12" s="4"/>
      <c r="KLM12" s="4"/>
      <c r="KLN12" s="4"/>
      <c r="KLO12" s="4"/>
      <c r="KLP12" s="4"/>
      <c r="KLQ12" s="4"/>
      <c r="KLR12" s="4"/>
      <c r="KLS12" s="4"/>
      <c r="KLT12" s="4"/>
      <c r="KLU12" s="4"/>
      <c r="KLV12" s="4"/>
      <c r="KLW12" s="4"/>
      <c r="KLX12" s="4"/>
      <c r="KLY12" s="4"/>
      <c r="KLZ12" s="4"/>
      <c r="KMA12" s="4"/>
      <c r="KMB12" s="4"/>
      <c r="KMC12" s="4"/>
      <c r="KMD12" s="4"/>
      <c r="KME12" s="4"/>
      <c r="KMF12" s="4"/>
      <c r="KMG12" s="4"/>
      <c r="KMH12" s="4"/>
      <c r="KMI12" s="4"/>
      <c r="KMJ12" s="4"/>
      <c r="KMK12" s="4"/>
      <c r="KML12" s="4"/>
      <c r="KMM12" s="4"/>
      <c r="KMN12" s="4"/>
      <c r="KMO12" s="4"/>
      <c r="KMP12" s="4"/>
      <c r="KMQ12" s="4"/>
      <c r="KMR12" s="4"/>
      <c r="KMS12" s="4"/>
      <c r="KMT12" s="4"/>
      <c r="KMU12" s="4"/>
      <c r="KMV12" s="4"/>
      <c r="KMW12" s="4"/>
      <c r="KMX12" s="4"/>
      <c r="KMY12" s="4"/>
      <c r="KMZ12" s="4"/>
      <c r="KNA12" s="4"/>
      <c r="KNB12" s="4"/>
      <c r="KNC12" s="4"/>
      <c r="KND12" s="4"/>
      <c r="KNE12" s="4"/>
      <c r="KNF12" s="4"/>
      <c r="KNG12" s="4"/>
      <c r="KNH12" s="4"/>
      <c r="KNI12" s="4"/>
      <c r="KNJ12" s="4"/>
      <c r="KNK12" s="4"/>
      <c r="KNL12" s="4"/>
      <c r="KNM12" s="4"/>
      <c r="KNN12" s="4"/>
      <c r="KNO12" s="4"/>
      <c r="KNP12" s="4"/>
      <c r="KNQ12" s="4"/>
      <c r="KNR12" s="4"/>
      <c r="KNS12" s="4"/>
      <c r="KNT12" s="4"/>
      <c r="KNU12" s="4"/>
      <c r="KNV12" s="4"/>
      <c r="KNW12" s="4"/>
      <c r="KNX12" s="4"/>
      <c r="KNY12" s="4"/>
      <c r="KNZ12" s="4"/>
      <c r="KOA12" s="4"/>
      <c r="KOB12" s="4"/>
      <c r="KOC12" s="4"/>
      <c r="KOD12" s="4"/>
      <c r="KOE12" s="4"/>
      <c r="KOF12" s="4"/>
      <c r="KOG12" s="4"/>
      <c r="KOH12" s="4"/>
      <c r="KOI12" s="4"/>
      <c r="KOJ12" s="4"/>
      <c r="KOK12" s="4"/>
      <c r="KOL12" s="4"/>
      <c r="KOM12" s="4"/>
      <c r="KON12" s="4"/>
      <c r="KOO12" s="4"/>
      <c r="KOP12" s="4"/>
      <c r="KOQ12" s="4"/>
      <c r="KOR12" s="4"/>
      <c r="KOS12" s="4"/>
      <c r="KOT12" s="4"/>
      <c r="KOU12" s="4"/>
      <c r="KOV12" s="4"/>
      <c r="KOW12" s="4"/>
      <c r="KOX12" s="4"/>
      <c r="KOY12" s="4"/>
      <c r="KOZ12" s="4"/>
      <c r="KPA12" s="4"/>
      <c r="KPB12" s="4"/>
      <c r="KPC12" s="4"/>
      <c r="KPD12" s="4"/>
      <c r="KPE12" s="4"/>
      <c r="KPF12" s="4"/>
      <c r="KPG12" s="4"/>
      <c r="KPH12" s="4"/>
      <c r="KPI12" s="4"/>
      <c r="KPJ12" s="4"/>
      <c r="KPK12" s="4"/>
      <c r="KPL12" s="4"/>
      <c r="KPM12" s="4"/>
      <c r="KPN12" s="4"/>
      <c r="KPO12" s="4"/>
      <c r="KPP12" s="4"/>
      <c r="KPQ12" s="4"/>
      <c r="KPR12" s="4"/>
      <c r="KPS12" s="4"/>
      <c r="KPT12" s="4"/>
      <c r="KPU12" s="4"/>
      <c r="KPV12" s="4"/>
      <c r="KPW12" s="4"/>
      <c r="KPX12" s="4"/>
      <c r="KPY12" s="4"/>
      <c r="KPZ12" s="4"/>
      <c r="KQA12" s="4"/>
      <c r="KQB12" s="4"/>
      <c r="KQC12" s="4"/>
      <c r="KQD12" s="4"/>
      <c r="KQE12" s="4"/>
      <c r="KQF12" s="4"/>
      <c r="KQG12" s="4"/>
      <c r="KQH12" s="4"/>
      <c r="KQI12" s="4"/>
      <c r="KQJ12" s="4"/>
      <c r="KQK12" s="4"/>
      <c r="KQL12" s="4"/>
      <c r="KQM12" s="4"/>
      <c r="KQN12" s="4"/>
      <c r="KQO12" s="4"/>
      <c r="KQP12" s="4"/>
      <c r="KQQ12" s="4"/>
      <c r="KQR12" s="4"/>
      <c r="KQS12" s="4"/>
      <c r="KQT12" s="4"/>
      <c r="KQU12" s="4"/>
      <c r="KQV12" s="4"/>
      <c r="KQW12" s="4"/>
      <c r="KQX12" s="4"/>
      <c r="KQY12" s="4"/>
      <c r="KQZ12" s="4"/>
      <c r="KRA12" s="4"/>
      <c r="KRB12" s="4"/>
      <c r="KRC12" s="4"/>
      <c r="KRD12" s="4"/>
      <c r="KRE12" s="4"/>
      <c r="KRF12" s="4"/>
      <c r="KRG12" s="4"/>
      <c r="KRH12" s="4"/>
      <c r="KRI12" s="4"/>
      <c r="KRJ12" s="4"/>
      <c r="KRK12" s="4"/>
      <c r="KRL12" s="4"/>
      <c r="KRM12" s="4"/>
      <c r="KRN12" s="4"/>
      <c r="KRO12" s="4"/>
      <c r="KRP12" s="4"/>
      <c r="KRQ12" s="4"/>
      <c r="KRR12" s="4"/>
      <c r="KRS12" s="4"/>
      <c r="KRT12" s="4"/>
      <c r="KRU12" s="4"/>
      <c r="KRV12" s="4"/>
      <c r="KRW12" s="4"/>
      <c r="KRX12" s="4"/>
      <c r="KRY12" s="4"/>
      <c r="KRZ12" s="4"/>
      <c r="KSA12" s="4"/>
      <c r="KSB12" s="4"/>
      <c r="KSC12" s="4"/>
      <c r="KSD12" s="4"/>
      <c r="KSE12" s="4"/>
      <c r="KSF12" s="4"/>
      <c r="KSG12" s="4"/>
      <c r="KSH12" s="4"/>
      <c r="KSI12" s="4"/>
      <c r="KSJ12" s="4"/>
      <c r="KSK12" s="4"/>
      <c r="KSL12" s="4"/>
      <c r="KSM12" s="4"/>
      <c r="KSN12" s="4"/>
      <c r="KSO12" s="4"/>
      <c r="KSP12" s="4"/>
      <c r="KSQ12" s="4"/>
      <c r="KSR12" s="4"/>
      <c r="KSS12" s="4"/>
      <c r="KST12" s="4"/>
      <c r="KSU12" s="4"/>
      <c r="KSV12" s="4"/>
      <c r="KSW12" s="4"/>
      <c r="KSX12" s="4"/>
      <c r="KSY12" s="4"/>
      <c r="KSZ12" s="4"/>
      <c r="KTA12" s="4"/>
      <c r="KTB12" s="4"/>
      <c r="KTC12" s="4"/>
      <c r="KTD12" s="4"/>
      <c r="KTE12" s="4"/>
      <c r="KTF12" s="4"/>
      <c r="KTG12" s="4"/>
      <c r="KTH12" s="4"/>
      <c r="KTI12" s="4"/>
      <c r="KTJ12" s="4"/>
      <c r="KTK12" s="4"/>
      <c r="KTL12" s="4"/>
      <c r="KTM12" s="4"/>
      <c r="KTN12" s="4"/>
      <c r="KTO12" s="4"/>
      <c r="KTP12" s="4"/>
      <c r="KTQ12" s="4"/>
      <c r="KTR12" s="4"/>
      <c r="KTS12" s="4"/>
      <c r="KTT12" s="4"/>
      <c r="KTU12" s="4"/>
      <c r="KTV12" s="4"/>
      <c r="KTW12" s="4"/>
      <c r="KTX12" s="4"/>
      <c r="KTY12" s="4"/>
      <c r="KTZ12" s="4"/>
      <c r="KUA12" s="4"/>
      <c r="KUB12" s="4"/>
      <c r="KUC12" s="4"/>
      <c r="KUD12" s="4"/>
      <c r="KUE12" s="4"/>
      <c r="KUF12" s="4"/>
      <c r="KUG12" s="4"/>
      <c r="KUH12" s="4"/>
      <c r="KUI12" s="4"/>
      <c r="KUJ12" s="4"/>
      <c r="KUK12" s="4"/>
      <c r="KUL12" s="4"/>
      <c r="KUM12" s="4"/>
      <c r="KUN12" s="4"/>
      <c r="KUO12" s="4"/>
      <c r="KUP12" s="4"/>
      <c r="KUQ12" s="4"/>
      <c r="KUR12" s="4"/>
      <c r="KUS12" s="4"/>
      <c r="KUT12" s="4"/>
      <c r="KUU12" s="4"/>
      <c r="KUV12" s="4"/>
      <c r="KUW12" s="4"/>
      <c r="KUX12" s="4"/>
      <c r="KUY12" s="4"/>
      <c r="KUZ12" s="4"/>
      <c r="KVA12" s="4"/>
      <c r="KVB12" s="4"/>
      <c r="KVC12" s="4"/>
      <c r="KVD12" s="4"/>
      <c r="KVE12" s="4"/>
      <c r="KVF12" s="4"/>
      <c r="KVG12" s="4"/>
      <c r="KVH12" s="4"/>
      <c r="KVI12" s="4"/>
      <c r="KVJ12" s="4"/>
      <c r="KVK12" s="4"/>
      <c r="KVL12" s="4"/>
      <c r="KVM12" s="4"/>
      <c r="KVN12" s="4"/>
      <c r="KVO12" s="4"/>
      <c r="KVP12" s="4"/>
      <c r="KVQ12" s="4"/>
      <c r="KVR12" s="4"/>
      <c r="KVS12" s="4"/>
      <c r="KVT12" s="4"/>
      <c r="KVU12" s="4"/>
      <c r="KVV12" s="4"/>
      <c r="KVW12" s="4"/>
      <c r="KVX12" s="4"/>
      <c r="KVY12" s="4"/>
      <c r="KVZ12" s="4"/>
      <c r="KWA12" s="4"/>
      <c r="KWB12" s="4"/>
      <c r="KWC12" s="4"/>
      <c r="KWD12" s="4"/>
      <c r="KWE12" s="4"/>
      <c r="KWF12" s="4"/>
      <c r="KWG12" s="4"/>
      <c r="KWH12" s="4"/>
      <c r="KWI12" s="4"/>
      <c r="KWJ12" s="4"/>
      <c r="KWK12" s="4"/>
      <c r="KWL12" s="4"/>
      <c r="KWM12" s="4"/>
      <c r="KWN12" s="4"/>
      <c r="KWO12" s="4"/>
      <c r="KWP12" s="4"/>
      <c r="KWQ12" s="4"/>
      <c r="KWR12" s="4"/>
      <c r="KWS12" s="4"/>
      <c r="KWT12" s="4"/>
      <c r="KWU12" s="4"/>
      <c r="KWV12" s="4"/>
      <c r="KWW12" s="4"/>
      <c r="KWX12" s="4"/>
      <c r="KWY12" s="4"/>
      <c r="KWZ12" s="4"/>
      <c r="KXA12" s="4"/>
      <c r="KXB12" s="4"/>
      <c r="KXC12" s="4"/>
      <c r="KXD12" s="4"/>
      <c r="KXE12" s="4"/>
      <c r="KXF12" s="4"/>
      <c r="KXG12" s="4"/>
      <c r="KXH12" s="4"/>
      <c r="KXI12" s="4"/>
      <c r="KXJ12" s="4"/>
      <c r="KXK12" s="4"/>
      <c r="KXL12" s="4"/>
      <c r="KXM12" s="4"/>
      <c r="KXN12" s="4"/>
      <c r="KXO12" s="4"/>
      <c r="KXP12" s="4"/>
      <c r="KXQ12" s="4"/>
      <c r="KXR12" s="4"/>
      <c r="KXS12" s="4"/>
      <c r="KXT12" s="4"/>
      <c r="KXU12" s="4"/>
      <c r="KXV12" s="4"/>
      <c r="KXW12" s="4"/>
      <c r="KXX12" s="4"/>
      <c r="KXY12" s="4"/>
      <c r="KXZ12" s="4"/>
      <c r="KYA12" s="4"/>
      <c r="KYB12" s="4"/>
      <c r="KYC12" s="4"/>
      <c r="KYD12" s="4"/>
      <c r="KYE12" s="4"/>
      <c r="KYF12" s="4"/>
      <c r="KYG12" s="4"/>
      <c r="KYH12" s="4"/>
      <c r="KYI12" s="4"/>
      <c r="KYJ12" s="4"/>
      <c r="KYK12" s="4"/>
      <c r="KYL12" s="4"/>
      <c r="KYM12" s="4"/>
      <c r="KYN12" s="4"/>
      <c r="KYO12" s="4"/>
      <c r="KYP12" s="4"/>
      <c r="KYQ12" s="4"/>
      <c r="KYR12" s="4"/>
      <c r="KYS12" s="4"/>
      <c r="KYT12" s="4"/>
      <c r="KYU12" s="4"/>
      <c r="KYV12" s="4"/>
      <c r="KYW12" s="4"/>
      <c r="KYX12" s="4"/>
      <c r="KYY12" s="4"/>
      <c r="KYZ12" s="4"/>
      <c r="KZA12" s="4"/>
      <c r="KZB12" s="4"/>
      <c r="KZC12" s="4"/>
      <c r="KZD12" s="4"/>
      <c r="KZE12" s="4"/>
      <c r="KZF12" s="4"/>
      <c r="KZG12" s="4"/>
      <c r="KZH12" s="4"/>
      <c r="KZI12" s="4"/>
      <c r="KZJ12" s="4"/>
      <c r="KZK12" s="4"/>
      <c r="KZL12" s="4"/>
      <c r="KZM12" s="4"/>
      <c r="KZN12" s="4"/>
      <c r="KZO12" s="4"/>
      <c r="KZP12" s="4"/>
      <c r="KZQ12" s="4"/>
      <c r="KZR12" s="4"/>
      <c r="KZS12" s="4"/>
      <c r="KZT12" s="4"/>
      <c r="KZU12" s="4"/>
      <c r="KZV12" s="4"/>
      <c r="KZW12" s="4"/>
      <c r="KZX12" s="4"/>
      <c r="KZY12" s="4"/>
      <c r="KZZ12" s="4"/>
      <c r="LAA12" s="4"/>
      <c r="LAB12" s="4"/>
      <c r="LAC12" s="4"/>
      <c r="LAD12" s="4"/>
      <c r="LAE12" s="4"/>
      <c r="LAF12" s="4"/>
      <c r="LAG12" s="4"/>
      <c r="LAH12" s="4"/>
      <c r="LAI12" s="4"/>
      <c r="LAJ12" s="4"/>
      <c r="LAK12" s="4"/>
      <c r="LAL12" s="4"/>
      <c r="LAM12" s="4"/>
      <c r="LAN12" s="4"/>
      <c r="LAO12" s="4"/>
      <c r="LAP12" s="4"/>
      <c r="LAQ12" s="4"/>
      <c r="LAR12" s="4"/>
      <c r="LAS12" s="4"/>
      <c r="LAT12" s="4"/>
      <c r="LAU12" s="4"/>
      <c r="LAV12" s="4"/>
      <c r="LAW12" s="4"/>
      <c r="LAX12" s="4"/>
      <c r="LAY12" s="4"/>
      <c r="LAZ12" s="4"/>
      <c r="LBA12" s="4"/>
      <c r="LBB12" s="4"/>
      <c r="LBC12" s="4"/>
      <c r="LBD12" s="4"/>
      <c r="LBE12" s="4"/>
      <c r="LBF12" s="4"/>
      <c r="LBG12" s="4"/>
      <c r="LBH12" s="4"/>
      <c r="LBI12" s="4"/>
      <c r="LBJ12" s="4"/>
      <c r="LBK12" s="4"/>
      <c r="LBL12" s="4"/>
      <c r="LBM12" s="4"/>
      <c r="LBN12" s="4"/>
      <c r="LBO12" s="4"/>
      <c r="LBP12" s="4"/>
      <c r="LBQ12" s="4"/>
      <c r="LBR12" s="4"/>
      <c r="LBS12" s="4"/>
      <c r="LBT12" s="4"/>
      <c r="LBU12" s="4"/>
      <c r="LBV12" s="4"/>
      <c r="LBW12" s="4"/>
      <c r="LBX12" s="4"/>
      <c r="LBY12" s="4"/>
      <c r="LBZ12" s="4"/>
      <c r="LCA12" s="4"/>
      <c r="LCB12" s="4"/>
      <c r="LCC12" s="4"/>
      <c r="LCD12" s="4"/>
      <c r="LCE12" s="4"/>
      <c r="LCF12" s="4"/>
      <c r="LCG12" s="4"/>
      <c r="LCH12" s="4"/>
      <c r="LCI12" s="4"/>
      <c r="LCJ12" s="4"/>
      <c r="LCK12" s="4"/>
      <c r="LCL12" s="4"/>
      <c r="LCM12" s="4"/>
      <c r="LCN12" s="4"/>
      <c r="LCO12" s="4"/>
      <c r="LCP12" s="4"/>
      <c r="LCQ12" s="4"/>
      <c r="LCR12" s="4"/>
      <c r="LCS12" s="4"/>
      <c r="LCT12" s="4"/>
      <c r="LCU12" s="4"/>
      <c r="LCV12" s="4"/>
      <c r="LCW12" s="4"/>
      <c r="LCX12" s="4"/>
      <c r="LCY12" s="4"/>
      <c r="LCZ12" s="4"/>
      <c r="LDA12" s="4"/>
      <c r="LDB12" s="4"/>
      <c r="LDC12" s="4"/>
      <c r="LDD12" s="4"/>
      <c r="LDE12" s="4"/>
      <c r="LDF12" s="4"/>
      <c r="LDG12" s="4"/>
      <c r="LDH12" s="4"/>
      <c r="LDI12" s="4"/>
      <c r="LDJ12" s="4"/>
      <c r="LDK12" s="4"/>
      <c r="LDL12" s="4"/>
      <c r="LDM12" s="4"/>
      <c r="LDN12" s="4"/>
      <c r="LDO12" s="4"/>
      <c r="LDP12" s="4"/>
      <c r="LDQ12" s="4"/>
      <c r="LDR12" s="4"/>
      <c r="LDS12" s="4"/>
      <c r="LDT12" s="4"/>
      <c r="LDU12" s="4"/>
      <c r="LDV12" s="4"/>
      <c r="LDW12" s="4"/>
      <c r="LDX12" s="4"/>
      <c r="LDY12" s="4"/>
      <c r="LDZ12" s="4"/>
      <c r="LEA12" s="4"/>
      <c r="LEB12" s="4"/>
      <c r="LEC12" s="4"/>
      <c r="LED12" s="4"/>
      <c r="LEE12" s="4"/>
      <c r="LEF12" s="4"/>
      <c r="LEG12" s="4"/>
      <c r="LEH12" s="4"/>
      <c r="LEI12" s="4"/>
      <c r="LEJ12" s="4"/>
      <c r="LEK12" s="4"/>
      <c r="LEL12" s="4"/>
      <c r="LEM12" s="4"/>
      <c r="LEN12" s="4"/>
      <c r="LEO12" s="4"/>
      <c r="LEP12" s="4"/>
      <c r="LEQ12" s="4"/>
      <c r="LER12" s="4"/>
      <c r="LES12" s="4"/>
      <c r="LET12" s="4"/>
      <c r="LEU12" s="4"/>
      <c r="LEV12" s="4"/>
      <c r="LEW12" s="4"/>
      <c r="LEX12" s="4"/>
      <c r="LEY12" s="4"/>
      <c r="LEZ12" s="4"/>
      <c r="LFA12" s="4"/>
      <c r="LFB12" s="4"/>
      <c r="LFC12" s="4"/>
      <c r="LFD12" s="4"/>
      <c r="LFE12" s="4"/>
      <c r="LFF12" s="4"/>
      <c r="LFG12" s="4"/>
      <c r="LFH12" s="4"/>
      <c r="LFI12" s="4"/>
      <c r="LFJ12" s="4"/>
      <c r="LFK12" s="4"/>
      <c r="LFL12" s="4"/>
      <c r="LFM12" s="4"/>
      <c r="LFN12" s="4"/>
      <c r="LFO12" s="4"/>
      <c r="LFP12" s="4"/>
      <c r="LFQ12" s="4"/>
      <c r="LFR12" s="4"/>
      <c r="LFS12" s="4"/>
      <c r="LFT12" s="4"/>
      <c r="LFU12" s="4"/>
      <c r="LFV12" s="4"/>
      <c r="LFW12" s="4"/>
      <c r="LFX12" s="4"/>
      <c r="LFY12" s="4"/>
      <c r="LFZ12" s="4"/>
      <c r="LGA12" s="4"/>
      <c r="LGB12" s="4"/>
      <c r="LGC12" s="4"/>
      <c r="LGD12" s="4"/>
      <c r="LGE12" s="4"/>
      <c r="LGF12" s="4"/>
      <c r="LGG12" s="4"/>
      <c r="LGH12" s="4"/>
      <c r="LGI12" s="4"/>
      <c r="LGJ12" s="4"/>
      <c r="LGK12" s="4"/>
      <c r="LGL12" s="4"/>
      <c r="LGM12" s="4"/>
      <c r="LGN12" s="4"/>
      <c r="LGO12" s="4"/>
      <c r="LGP12" s="4"/>
      <c r="LGQ12" s="4"/>
      <c r="LGR12" s="4"/>
      <c r="LGS12" s="4"/>
      <c r="LGT12" s="4"/>
      <c r="LGU12" s="4"/>
      <c r="LGV12" s="4"/>
      <c r="LGW12" s="4"/>
      <c r="LGX12" s="4"/>
      <c r="LGY12" s="4"/>
      <c r="LGZ12" s="4"/>
      <c r="LHA12" s="4"/>
      <c r="LHB12" s="4"/>
      <c r="LHC12" s="4"/>
      <c r="LHD12" s="4"/>
      <c r="LHE12" s="4"/>
      <c r="LHF12" s="4"/>
      <c r="LHG12" s="4"/>
      <c r="LHH12" s="4"/>
      <c r="LHI12" s="4"/>
      <c r="LHJ12" s="4"/>
      <c r="LHK12" s="4"/>
      <c r="LHL12" s="4"/>
      <c r="LHM12" s="4"/>
      <c r="LHN12" s="4"/>
      <c r="LHO12" s="4"/>
      <c r="LHP12" s="4"/>
      <c r="LHQ12" s="4"/>
      <c r="LHR12" s="4"/>
      <c r="LHS12" s="4"/>
      <c r="LHT12" s="4"/>
      <c r="LHU12" s="4"/>
      <c r="LHV12" s="4"/>
      <c r="LHW12" s="4"/>
      <c r="LHX12" s="4"/>
      <c r="LHY12" s="4"/>
      <c r="LHZ12" s="4"/>
      <c r="LIA12" s="4"/>
      <c r="LIB12" s="4"/>
      <c r="LIC12" s="4"/>
      <c r="LID12" s="4"/>
      <c r="LIE12" s="4"/>
      <c r="LIF12" s="4"/>
      <c r="LIG12" s="4"/>
      <c r="LIH12" s="4"/>
      <c r="LII12" s="4"/>
      <c r="LIJ12" s="4"/>
      <c r="LIK12" s="4"/>
      <c r="LIL12" s="4"/>
      <c r="LIM12" s="4"/>
      <c r="LIN12" s="4"/>
      <c r="LIO12" s="4"/>
      <c r="LIP12" s="4"/>
      <c r="LIQ12" s="4"/>
      <c r="LIR12" s="4"/>
      <c r="LIS12" s="4"/>
      <c r="LIT12" s="4"/>
      <c r="LIU12" s="4"/>
      <c r="LIV12" s="4"/>
      <c r="LIW12" s="4"/>
      <c r="LIX12" s="4"/>
      <c r="LIY12" s="4"/>
      <c r="LIZ12" s="4"/>
      <c r="LJA12" s="4"/>
      <c r="LJB12" s="4"/>
      <c r="LJC12" s="4"/>
      <c r="LJD12" s="4"/>
      <c r="LJE12" s="4"/>
      <c r="LJF12" s="4"/>
      <c r="LJG12" s="4"/>
      <c r="LJH12" s="4"/>
      <c r="LJI12" s="4"/>
      <c r="LJJ12" s="4"/>
      <c r="LJK12" s="4"/>
      <c r="LJL12" s="4"/>
      <c r="LJM12" s="4"/>
      <c r="LJN12" s="4"/>
      <c r="LJO12" s="4"/>
      <c r="LJP12" s="4"/>
      <c r="LJQ12" s="4"/>
      <c r="LJR12" s="4"/>
      <c r="LJS12" s="4"/>
      <c r="LJT12" s="4"/>
      <c r="LJU12" s="4"/>
      <c r="LJV12" s="4"/>
      <c r="LJW12" s="4"/>
      <c r="LJX12" s="4"/>
      <c r="LJY12" s="4"/>
      <c r="LJZ12" s="4"/>
      <c r="LKA12" s="4"/>
      <c r="LKB12" s="4"/>
      <c r="LKC12" s="4"/>
      <c r="LKD12" s="4"/>
      <c r="LKE12" s="4"/>
      <c r="LKF12" s="4"/>
      <c r="LKG12" s="4"/>
      <c r="LKH12" s="4"/>
      <c r="LKI12" s="4"/>
      <c r="LKJ12" s="4"/>
      <c r="LKK12" s="4"/>
      <c r="LKL12" s="4"/>
      <c r="LKM12" s="4"/>
      <c r="LKN12" s="4"/>
      <c r="LKO12" s="4"/>
      <c r="LKP12" s="4"/>
      <c r="LKQ12" s="4"/>
      <c r="LKR12" s="4"/>
      <c r="LKS12" s="4"/>
      <c r="LKT12" s="4"/>
      <c r="LKU12" s="4"/>
      <c r="LKV12" s="4"/>
      <c r="LKW12" s="4"/>
      <c r="LKX12" s="4"/>
      <c r="LKY12" s="4"/>
      <c r="LKZ12" s="4"/>
      <c r="LLA12" s="4"/>
      <c r="LLB12" s="4"/>
      <c r="LLC12" s="4"/>
      <c r="LLD12" s="4"/>
      <c r="LLE12" s="4"/>
      <c r="LLF12" s="4"/>
      <c r="LLG12" s="4"/>
      <c r="LLH12" s="4"/>
      <c r="LLI12" s="4"/>
      <c r="LLJ12" s="4"/>
      <c r="LLK12" s="4"/>
      <c r="LLL12" s="4"/>
      <c r="LLM12" s="4"/>
      <c r="LLN12" s="4"/>
      <c r="LLO12" s="4"/>
      <c r="LLP12" s="4"/>
      <c r="LLQ12" s="4"/>
      <c r="LLR12" s="4"/>
      <c r="LLS12" s="4"/>
      <c r="LLT12" s="4"/>
      <c r="LLU12" s="4"/>
      <c r="LLV12" s="4"/>
      <c r="LLW12" s="4"/>
      <c r="LLX12" s="4"/>
      <c r="LLY12" s="4"/>
      <c r="LLZ12" s="4"/>
      <c r="LMA12" s="4"/>
      <c r="LMB12" s="4"/>
      <c r="LMC12" s="4"/>
      <c r="LMD12" s="4"/>
      <c r="LME12" s="4"/>
      <c r="LMF12" s="4"/>
      <c r="LMG12" s="4"/>
      <c r="LMH12" s="4"/>
      <c r="LMI12" s="4"/>
      <c r="LMJ12" s="4"/>
      <c r="LMK12" s="4"/>
      <c r="LML12" s="4"/>
      <c r="LMM12" s="4"/>
      <c r="LMN12" s="4"/>
      <c r="LMO12" s="4"/>
      <c r="LMP12" s="4"/>
      <c r="LMQ12" s="4"/>
      <c r="LMR12" s="4"/>
      <c r="LMS12" s="4"/>
      <c r="LMT12" s="4"/>
      <c r="LMU12" s="4"/>
      <c r="LMV12" s="4"/>
      <c r="LMW12" s="4"/>
      <c r="LMX12" s="4"/>
      <c r="LMY12" s="4"/>
      <c r="LMZ12" s="4"/>
      <c r="LNA12" s="4"/>
      <c r="LNB12" s="4"/>
      <c r="LNC12" s="4"/>
      <c r="LND12" s="4"/>
      <c r="LNE12" s="4"/>
      <c r="LNF12" s="4"/>
      <c r="LNG12" s="4"/>
      <c r="LNH12" s="4"/>
      <c r="LNI12" s="4"/>
      <c r="LNJ12" s="4"/>
      <c r="LNK12" s="4"/>
      <c r="LNL12" s="4"/>
      <c r="LNM12" s="4"/>
      <c r="LNN12" s="4"/>
      <c r="LNO12" s="4"/>
      <c r="LNP12" s="4"/>
      <c r="LNQ12" s="4"/>
      <c r="LNR12" s="4"/>
      <c r="LNS12" s="4"/>
      <c r="LNT12" s="4"/>
      <c r="LNU12" s="4"/>
      <c r="LNV12" s="4"/>
      <c r="LNW12" s="4"/>
      <c r="LNX12" s="4"/>
      <c r="LNY12" s="4"/>
      <c r="LNZ12" s="4"/>
      <c r="LOA12" s="4"/>
      <c r="LOB12" s="4"/>
      <c r="LOC12" s="4"/>
      <c r="LOD12" s="4"/>
      <c r="LOE12" s="4"/>
      <c r="LOF12" s="4"/>
      <c r="LOG12" s="4"/>
      <c r="LOH12" s="4"/>
      <c r="LOI12" s="4"/>
      <c r="LOJ12" s="4"/>
      <c r="LOK12" s="4"/>
      <c r="LOL12" s="4"/>
      <c r="LOM12" s="4"/>
      <c r="LON12" s="4"/>
      <c r="LOO12" s="4"/>
      <c r="LOP12" s="4"/>
      <c r="LOQ12" s="4"/>
      <c r="LOR12" s="4"/>
      <c r="LOS12" s="4"/>
      <c r="LOT12" s="4"/>
      <c r="LOU12" s="4"/>
      <c r="LOV12" s="4"/>
      <c r="LOW12" s="4"/>
      <c r="LOX12" s="4"/>
      <c r="LOY12" s="4"/>
      <c r="LOZ12" s="4"/>
      <c r="LPA12" s="4"/>
      <c r="LPB12" s="4"/>
      <c r="LPC12" s="4"/>
      <c r="LPD12" s="4"/>
      <c r="LPE12" s="4"/>
      <c r="LPF12" s="4"/>
      <c r="LPG12" s="4"/>
      <c r="LPH12" s="4"/>
      <c r="LPI12" s="4"/>
      <c r="LPJ12" s="4"/>
      <c r="LPK12" s="4"/>
      <c r="LPL12" s="4"/>
      <c r="LPM12" s="4"/>
      <c r="LPN12" s="4"/>
      <c r="LPO12" s="4"/>
      <c r="LPP12" s="4"/>
      <c r="LPQ12" s="4"/>
      <c r="LPR12" s="4"/>
      <c r="LPS12" s="4"/>
      <c r="LPT12" s="4"/>
      <c r="LPU12" s="4"/>
      <c r="LPV12" s="4"/>
      <c r="LPW12" s="4"/>
      <c r="LPX12" s="4"/>
      <c r="LPY12" s="4"/>
      <c r="LPZ12" s="4"/>
      <c r="LQA12" s="4"/>
      <c r="LQB12" s="4"/>
      <c r="LQC12" s="4"/>
      <c r="LQD12" s="4"/>
      <c r="LQE12" s="4"/>
      <c r="LQF12" s="4"/>
      <c r="LQG12" s="4"/>
      <c r="LQH12" s="4"/>
      <c r="LQI12" s="4"/>
      <c r="LQJ12" s="4"/>
      <c r="LQK12" s="4"/>
      <c r="LQL12" s="4"/>
      <c r="LQM12" s="4"/>
      <c r="LQN12" s="4"/>
      <c r="LQO12" s="4"/>
      <c r="LQP12" s="4"/>
      <c r="LQQ12" s="4"/>
      <c r="LQR12" s="4"/>
      <c r="LQS12" s="4"/>
      <c r="LQT12" s="4"/>
      <c r="LQU12" s="4"/>
      <c r="LQV12" s="4"/>
      <c r="LQW12" s="4"/>
      <c r="LQX12" s="4"/>
      <c r="LQY12" s="4"/>
      <c r="LQZ12" s="4"/>
      <c r="LRA12" s="4"/>
      <c r="LRB12" s="4"/>
      <c r="LRC12" s="4"/>
      <c r="LRD12" s="4"/>
      <c r="LRE12" s="4"/>
      <c r="LRF12" s="4"/>
      <c r="LRG12" s="4"/>
      <c r="LRH12" s="4"/>
      <c r="LRI12" s="4"/>
      <c r="LRJ12" s="4"/>
      <c r="LRK12" s="4"/>
      <c r="LRL12" s="4"/>
      <c r="LRM12" s="4"/>
      <c r="LRN12" s="4"/>
      <c r="LRO12" s="4"/>
      <c r="LRP12" s="4"/>
      <c r="LRQ12" s="4"/>
      <c r="LRR12" s="4"/>
      <c r="LRS12" s="4"/>
      <c r="LRT12" s="4"/>
      <c r="LRU12" s="4"/>
      <c r="LRV12" s="4"/>
      <c r="LRW12" s="4"/>
      <c r="LRX12" s="4"/>
      <c r="LRY12" s="4"/>
      <c r="LRZ12" s="4"/>
      <c r="LSA12" s="4"/>
      <c r="LSB12" s="4"/>
      <c r="LSC12" s="4"/>
      <c r="LSD12" s="4"/>
      <c r="LSE12" s="4"/>
      <c r="LSF12" s="4"/>
      <c r="LSG12" s="4"/>
      <c r="LSH12" s="4"/>
      <c r="LSI12" s="4"/>
      <c r="LSJ12" s="4"/>
      <c r="LSK12" s="4"/>
      <c r="LSL12" s="4"/>
      <c r="LSM12" s="4"/>
      <c r="LSN12" s="4"/>
      <c r="LSO12" s="4"/>
      <c r="LSP12" s="4"/>
      <c r="LSQ12" s="4"/>
      <c r="LSR12" s="4"/>
      <c r="LSS12" s="4"/>
      <c r="LST12" s="4"/>
      <c r="LSU12" s="4"/>
      <c r="LSV12" s="4"/>
      <c r="LSW12" s="4"/>
      <c r="LSX12" s="4"/>
      <c r="LSY12" s="4"/>
      <c r="LSZ12" s="4"/>
      <c r="LTA12" s="4"/>
      <c r="LTB12" s="4"/>
      <c r="LTC12" s="4"/>
      <c r="LTD12" s="4"/>
      <c r="LTE12" s="4"/>
      <c r="LTF12" s="4"/>
      <c r="LTG12" s="4"/>
      <c r="LTH12" s="4"/>
      <c r="LTI12" s="4"/>
      <c r="LTJ12" s="4"/>
      <c r="LTK12" s="4"/>
      <c r="LTL12" s="4"/>
      <c r="LTM12" s="4"/>
      <c r="LTN12" s="4"/>
      <c r="LTO12" s="4"/>
      <c r="LTP12" s="4"/>
      <c r="LTQ12" s="4"/>
      <c r="LTR12" s="4"/>
      <c r="LTS12" s="4"/>
      <c r="LTT12" s="4"/>
      <c r="LTU12" s="4"/>
      <c r="LTV12" s="4"/>
      <c r="LTW12" s="4"/>
      <c r="LTX12" s="4"/>
      <c r="LTY12" s="4"/>
      <c r="LTZ12" s="4"/>
      <c r="LUA12" s="4"/>
      <c r="LUB12" s="4"/>
      <c r="LUC12" s="4"/>
      <c r="LUD12" s="4"/>
      <c r="LUE12" s="4"/>
      <c r="LUF12" s="4"/>
      <c r="LUG12" s="4"/>
      <c r="LUH12" s="4"/>
      <c r="LUI12" s="4"/>
      <c r="LUJ12" s="4"/>
      <c r="LUK12" s="4"/>
      <c r="LUL12" s="4"/>
      <c r="LUM12" s="4"/>
      <c r="LUN12" s="4"/>
      <c r="LUO12" s="4"/>
      <c r="LUP12" s="4"/>
      <c r="LUQ12" s="4"/>
      <c r="LUR12" s="4"/>
      <c r="LUS12" s="4"/>
      <c r="LUT12" s="4"/>
      <c r="LUU12" s="4"/>
      <c r="LUV12" s="4"/>
      <c r="LUW12" s="4"/>
      <c r="LUX12" s="4"/>
      <c r="LUY12" s="4"/>
      <c r="LUZ12" s="4"/>
      <c r="LVA12" s="4"/>
      <c r="LVB12" s="4"/>
      <c r="LVC12" s="4"/>
      <c r="LVD12" s="4"/>
      <c r="LVE12" s="4"/>
      <c r="LVF12" s="4"/>
      <c r="LVG12" s="4"/>
      <c r="LVH12" s="4"/>
      <c r="LVI12" s="4"/>
      <c r="LVJ12" s="4"/>
      <c r="LVK12" s="4"/>
      <c r="LVL12" s="4"/>
      <c r="LVM12" s="4"/>
      <c r="LVN12" s="4"/>
      <c r="LVO12" s="4"/>
      <c r="LVP12" s="4"/>
      <c r="LVQ12" s="4"/>
      <c r="LVR12" s="4"/>
      <c r="LVS12" s="4"/>
      <c r="LVT12" s="4"/>
      <c r="LVU12" s="4"/>
      <c r="LVV12" s="4"/>
      <c r="LVW12" s="4"/>
      <c r="LVX12" s="4"/>
      <c r="LVY12" s="4"/>
      <c r="LVZ12" s="4"/>
      <c r="LWA12" s="4"/>
      <c r="LWB12" s="4"/>
      <c r="LWC12" s="4"/>
      <c r="LWD12" s="4"/>
      <c r="LWE12" s="4"/>
      <c r="LWF12" s="4"/>
      <c r="LWG12" s="4"/>
      <c r="LWH12" s="4"/>
      <c r="LWI12" s="4"/>
      <c r="LWJ12" s="4"/>
      <c r="LWK12" s="4"/>
      <c r="LWL12" s="4"/>
      <c r="LWM12" s="4"/>
      <c r="LWN12" s="4"/>
      <c r="LWO12" s="4"/>
      <c r="LWP12" s="4"/>
      <c r="LWQ12" s="4"/>
      <c r="LWR12" s="4"/>
      <c r="LWS12" s="4"/>
      <c r="LWT12" s="4"/>
      <c r="LWU12" s="4"/>
      <c r="LWV12" s="4"/>
      <c r="LWW12" s="4"/>
      <c r="LWX12" s="4"/>
      <c r="LWY12" s="4"/>
      <c r="LWZ12" s="4"/>
      <c r="LXA12" s="4"/>
      <c r="LXB12" s="4"/>
      <c r="LXC12" s="4"/>
      <c r="LXD12" s="4"/>
      <c r="LXE12" s="4"/>
      <c r="LXF12" s="4"/>
      <c r="LXG12" s="4"/>
      <c r="LXH12" s="4"/>
      <c r="LXI12" s="4"/>
      <c r="LXJ12" s="4"/>
      <c r="LXK12" s="4"/>
      <c r="LXL12" s="4"/>
      <c r="LXM12" s="4"/>
      <c r="LXN12" s="4"/>
      <c r="LXO12" s="4"/>
      <c r="LXP12" s="4"/>
      <c r="LXQ12" s="4"/>
      <c r="LXR12" s="4"/>
      <c r="LXS12" s="4"/>
      <c r="LXT12" s="4"/>
      <c r="LXU12" s="4"/>
      <c r="LXV12" s="4"/>
      <c r="LXW12" s="4"/>
      <c r="LXX12" s="4"/>
      <c r="LXY12" s="4"/>
      <c r="LXZ12" s="4"/>
      <c r="LYA12" s="4"/>
      <c r="LYB12" s="4"/>
      <c r="LYC12" s="4"/>
      <c r="LYD12" s="4"/>
      <c r="LYE12" s="4"/>
      <c r="LYF12" s="4"/>
      <c r="LYG12" s="4"/>
      <c r="LYH12" s="4"/>
      <c r="LYI12" s="4"/>
      <c r="LYJ12" s="4"/>
      <c r="LYK12" s="4"/>
      <c r="LYL12" s="4"/>
      <c r="LYM12" s="4"/>
      <c r="LYN12" s="4"/>
      <c r="LYO12" s="4"/>
      <c r="LYP12" s="4"/>
      <c r="LYQ12" s="4"/>
      <c r="LYR12" s="4"/>
      <c r="LYS12" s="4"/>
      <c r="LYT12" s="4"/>
      <c r="LYU12" s="4"/>
      <c r="LYV12" s="4"/>
      <c r="LYW12" s="4"/>
      <c r="LYX12" s="4"/>
      <c r="LYY12" s="4"/>
      <c r="LYZ12" s="4"/>
      <c r="LZA12" s="4"/>
      <c r="LZB12" s="4"/>
      <c r="LZC12" s="4"/>
      <c r="LZD12" s="4"/>
      <c r="LZE12" s="4"/>
      <c r="LZF12" s="4"/>
      <c r="LZG12" s="4"/>
      <c r="LZH12" s="4"/>
      <c r="LZI12" s="4"/>
      <c r="LZJ12" s="4"/>
      <c r="LZK12" s="4"/>
      <c r="LZL12" s="4"/>
      <c r="LZM12" s="4"/>
      <c r="LZN12" s="4"/>
      <c r="LZO12" s="4"/>
      <c r="LZP12" s="4"/>
      <c r="LZQ12" s="4"/>
      <c r="LZR12" s="4"/>
      <c r="LZS12" s="4"/>
      <c r="LZT12" s="4"/>
      <c r="LZU12" s="4"/>
      <c r="LZV12" s="4"/>
      <c r="LZW12" s="4"/>
      <c r="LZX12" s="4"/>
      <c r="LZY12" s="4"/>
      <c r="LZZ12" s="4"/>
      <c r="MAA12" s="4"/>
      <c r="MAB12" s="4"/>
      <c r="MAC12" s="4"/>
      <c r="MAD12" s="4"/>
      <c r="MAE12" s="4"/>
      <c r="MAF12" s="4"/>
      <c r="MAG12" s="4"/>
      <c r="MAH12" s="4"/>
      <c r="MAI12" s="4"/>
      <c r="MAJ12" s="4"/>
      <c r="MAK12" s="4"/>
      <c r="MAL12" s="4"/>
      <c r="MAM12" s="4"/>
      <c r="MAN12" s="4"/>
      <c r="MAO12" s="4"/>
      <c r="MAP12" s="4"/>
      <c r="MAQ12" s="4"/>
      <c r="MAR12" s="4"/>
      <c r="MAS12" s="4"/>
      <c r="MAT12" s="4"/>
      <c r="MAU12" s="4"/>
      <c r="MAV12" s="4"/>
      <c r="MAW12" s="4"/>
      <c r="MAX12" s="4"/>
      <c r="MAY12" s="4"/>
      <c r="MAZ12" s="4"/>
      <c r="MBA12" s="4"/>
      <c r="MBB12" s="4"/>
      <c r="MBC12" s="4"/>
      <c r="MBD12" s="4"/>
      <c r="MBE12" s="4"/>
      <c r="MBF12" s="4"/>
      <c r="MBG12" s="4"/>
      <c r="MBH12" s="4"/>
      <c r="MBI12" s="4"/>
      <c r="MBJ12" s="4"/>
      <c r="MBK12" s="4"/>
      <c r="MBL12" s="4"/>
      <c r="MBM12" s="4"/>
      <c r="MBN12" s="4"/>
      <c r="MBO12" s="4"/>
      <c r="MBP12" s="4"/>
      <c r="MBQ12" s="4"/>
      <c r="MBR12" s="4"/>
      <c r="MBS12" s="4"/>
      <c r="MBT12" s="4"/>
      <c r="MBU12" s="4"/>
      <c r="MBV12" s="4"/>
      <c r="MBW12" s="4"/>
      <c r="MBX12" s="4"/>
      <c r="MBY12" s="4"/>
      <c r="MBZ12" s="4"/>
      <c r="MCA12" s="4"/>
      <c r="MCB12" s="4"/>
      <c r="MCC12" s="4"/>
      <c r="MCD12" s="4"/>
      <c r="MCE12" s="4"/>
      <c r="MCF12" s="4"/>
      <c r="MCG12" s="4"/>
      <c r="MCH12" s="4"/>
      <c r="MCI12" s="4"/>
      <c r="MCJ12" s="4"/>
      <c r="MCK12" s="4"/>
      <c r="MCL12" s="4"/>
      <c r="MCM12" s="4"/>
      <c r="MCN12" s="4"/>
      <c r="MCO12" s="4"/>
      <c r="MCP12" s="4"/>
      <c r="MCQ12" s="4"/>
      <c r="MCR12" s="4"/>
      <c r="MCS12" s="4"/>
      <c r="MCT12" s="4"/>
      <c r="MCU12" s="4"/>
      <c r="MCV12" s="4"/>
      <c r="MCW12" s="4"/>
      <c r="MCX12" s="4"/>
      <c r="MCY12" s="4"/>
      <c r="MCZ12" s="4"/>
      <c r="MDA12" s="4"/>
      <c r="MDB12" s="4"/>
      <c r="MDC12" s="4"/>
      <c r="MDD12" s="4"/>
      <c r="MDE12" s="4"/>
      <c r="MDF12" s="4"/>
      <c r="MDG12" s="4"/>
      <c r="MDH12" s="4"/>
      <c r="MDI12" s="4"/>
      <c r="MDJ12" s="4"/>
      <c r="MDK12" s="4"/>
      <c r="MDL12" s="4"/>
      <c r="MDM12" s="4"/>
      <c r="MDN12" s="4"/>
      <c r="MDO12" s="4"/>
      <c r="MDP12" s="4"/>
      <c r="MDQ12" s="4"/>
      <c r="MDR12" s="4"/>
      <c r="MDS12" s="4"/>
      <c r="MDT12" s="4"/>
      <c r="MDU12" s="4"/>
      <c r="MDV12" s="4"/>
      <c r="MDW12" s="4"/>
      <c r="MDX12" s="4"/>
      <c r="MDY12" s="4"/>
      <c r="MDZ12" s="4"/>
      <c r="MEA12" s="4"/>
      <c r="MEB12" s="4"/>
      <c r="MEC12" s="4"/>
      <c r="MED12" s="4"/>
      <c r="MEE12" s="4"/>
      <c r="MEF12" s="4"/>
      <c r="MEG12" s="4"/>
      <c r="MEH12" s="4"/>
      <c r="MEI12" s="4"/>
      <c r="MEJ12" s="4"/>
      <c r="MEK12" s="4"/>
      <c r="MEL12" s="4"/>
      <c r="MEM12" s="4"/>
      <c r="MEN12" s="4"/>
      <c r="MEO12" s="4"/>
      <c r="MEP12" s="4"/>
      <c r="MEQ12" s="4"/>
      <c r="MER12" s="4"/>
      <c r="MES12" s="4"/>
      <c r="MET12" s="4"/>
      <c r="MEU12" s="4"/>
      <c r="MEV12" s="4"/>
      <c r="MEW12" s="4"/>
      <c r="MEX12" s="4"/>
      <c r="MEY12" s="4"/>
      <c r="MEZ12" s="4"/>
      <c r="MFA12" s="4"/>
      <c r="MFB12" s="4"/>
      <c r="MFC12" s="4"/>
      <c r="MFD12" s="4"/>
      <c r="MFE12" s="4"/>
      <c r="MFF12" s="4"/>
      <c r="MFG12" s="4"/>
      <c r="MFH12" s="4"/>
      <c r="MFI12" s="4"/>
      <c r="MFJ12" s="4"/>
      <c r="MFK12" s="4"/>
      <c r="MFL12" s="4"/>
      <c r="MFM12" s="4"/>
      <c r="MFN12" s="4"/>
      <c r="MFO12" s="4"/>
      <c r="MFP12" s="4"/>
      <c r="MFQ12" s="4"/>
      <c r="MFR12" s="4"/>
      <c r="MFS12" s="4"/>
      <c r="MFT12" s="4"/>
      <c r="MFU12" s="4"/>
      <c r="MFV12" s="4"/>
      <c r="MFW12" s="4"/>
      <c r="MFX12" s="4"/>
      <c r="MFY12" s="4"/>
      <c r="MFZ12" s="4"/>
      <c r="MGA12" s="4"/>
      <c r="MGB12" s="4"/>
      <c r="MGC12" s="4"/>
      <c r="MGD12" s="4"/>
      <c r="MGE12" s="4"/>
      <c r="MGF12" s="4"/>
      <c r="MGG12" s="4"/>
      <c r="MGH12" s="4"/>
      <c r="MGI12" s="4"/>
      <c r="MGJ12" s="4"/>
      <c r="MGK12" s="4"/>
      <c r="MGL12" s="4"/>
      <c r="MGM12" s="4"/>
      <c r="MGN12" s="4"/>
      <c r="MGO12" s="4"/>
      <c r="MGP12" s="4"/>
      <c r="MGQ12" s="4"/>
      <c r="MGR12" s="4"/>
      <c r="MGS12" s="4"/>
      <c r="MGT12" s="4"/>
      <c r="MGU12" s="4"/>
      <c r="MGV12" s="4"/>
      <c r="MGW12" s="4"/>
      <c r="MGX12" s="4"/>
      <c r="MGY12" s="4"/>
      <c r="MGZ12" s="4"/>
      <c r="MHA12" s="4"/>
      <c r="MHB12" s="4"/>
      <c r="MHC12" s="4"/>
      <c r="MHD12" s="4"/>
      <c r="MHE12" s="4"/>
      <c r="MHF12" s="4"/>
      <c r="MHG12" s="4"/>
      <c r="MHH12" s="4"/>
      <c r="MHI12" s="4"/>
      <c r="MHJ12" s="4"/>
      <c r="MHK12" s="4"/>
      <c r="MHL12" s="4"/>
      <c r="MHM12" s="4"/>
      <c r="MHN12" s="4"/>
      <c r="MHO12" s="4"/>
      <c r="MHP12" s="4"/>
      <c r="MHQ12" s="4"/>
      <c r="MHR12" s="4"/>
      <c r="MHS12" s="4"/>
      <c r="MHT12" s="4"/>
      <c r="MHU12" s="4"/>
      <c r="MHV12" s="4"/>
      <c r="MHW12" s="4"/>
      <c r="MHX12" s="4"/>
      <c r="MHY12" s="4"/>
      <c r="MHZ12" s="4"/>
      <c r="MIA12" s="4"/>
      <c r="MIB12" s="4"/>
      <c r="MIC12" s="4"/>
      <c r="MID12" s="4"/>
      <c r="MIE12" s="4"/>
      <c r="MIF12" s="4"/>
      <c r="MIG12" s="4"/>
      <c r="MIH12" s="4"/>
      <c r="MII12" s="4"/>
      <c r="MIJ12" s="4"/>
      <c r="MIK12" s="4"/>
      <c r="MIL12" s="4"/>
      <c r="MIM12" s="4"/>
      <c r="MIN12" s="4"/>
      <c r="MIO12" s="4"/>
      <c r="MIP12" s="4"/>
      <c r="MIQ12" s="4"/>
      <c r="MIR12" s="4"/>
      <c r="MIS12" s="4"/>
      <c r="MIT12" s="4"/>
      <c r="MIU12" s="4"/>
      <c r="MIV12" s="4"/>
      <c r="MIW12" s="4"/>
      <c r="MIX12" s="4"/>
      <c r="MIY12" s="4"/>
      <c r="MIZ12" s="4"/>
      <c r="MJA12" s="4"/>
      <c r="MJB12" s="4"/>
      <c r="MJC12" s="4"/>
      <c r="MJD12" s="4"/>
      <c r="MJE12" s="4"/>
      <c r="MJF12" s="4"/>
      <c r="MJG12" s="4"/>
      <c r="MJH12" s="4"/>
      <c r="MJI12" s="4"/>
      <c r="MJJ12" s="4"/>
      <c r="MJK12" s="4"/>
      <c r="MJL12" s="4"/>
      <c r="MJM12" s="4"/>
      <c r="MJN12" s="4"/>
      <c r="MJO12" s="4"/>
      <c r="MJP12" s="4"/>
      <c r="MJQ12" s="4"/>
      <c r="MJR12" s="4"/>
      <c r="MJS12" s="4"/>
      <c r="MJT12" s="4"/>
      <c r="MJU12" s="4"/>
      <c r="MJV12" s="4"/>
      <c r="MJW12" s="4"/>
      <c r="MJX12" s="4"/>
      <c r="MJY12" s="4"/>
      <c r="MJZ12" s="4"/>
      <c r="MKA12" s="4"/>
      <c r="MKB12" s="4"/>
      <c r="MKC12" s="4"/>
      <c r="MKD12" s="4"/>
      <c r="MKE12" s="4"/>
      <c r="MKF12" s="4"/>
      <c r="MKG12" s="4"/>
      <c r="MKH12" s="4"/>
      <c r="MKI12" s="4"/>
      <c r="MKJ12" s="4"/>
      <c r="MKK12" s="4"/>
      <c r="MKL12" s="4"/>
      <c r="MKM12" s="4"/>
      <c r="MKN12" s="4"/>
      <c r="MKO12" s="4"/>
      <c r="MKP12" s="4"/>
      <c r="MKQ12" s="4"/>
      <c r="MKR12" s="4"/>
      <c r="MKS12" s="4"/>
      <c r="MKT12" s="4"/>
      <c r="MKU12" s="4"/>
      <c r="MKV12" s="4"/>
      <c r="MKW12" s="4"/>
      <c r="MKX12" s="4"/>
      <c r="MKY12" s="4"/>
      <c r="MKZ12" s="4"/>
      <c r="MLA12" s="4"/>
      <c r="MLB12" s="4"/>
      <c r="MLC12" s="4"/>
      <c r="MLD12" s="4"/>
      <c r="MLE12" s="4"/>
      <c r="MLF12" s="4"/>
      <c r="MLG12" s="4"/>
      <c r="MLH12" s="4"/>
      <c r="MLI12" s="4"/>
      <c r="MLJ12" s="4"/>
      <c r="MLK12" s="4"/>
      <c r="MLL12" s="4"/>
      <c r="MLM12" s="4"/>
      <c r="MLN12" s="4"/>
      <c r="MLO12" s="4"/>
      <c r="MLP12" s="4"/>
      <c r="MLQ12" s="4"/>
      <c r="MLR12" s="4"/>
      <c r="MLS12" s="4"/>
      <c r="MLT12" s="4"/>
      <c r="MLU12" s="4"/>
      <c r="MLV12" s="4"/>
      <c r="MLW12" s="4"/>
      <c r="MLX12" s="4"/>
      <c r="MLY12" s="4"/>
      <c r="MLZ12" s="4"/>
      <c r="MMA12" s="4"/>
      <c r="MMB12" s="4"/>
      <c r="MMC12" s="4"/>
      <c r="MMD12" s="4"/>
      <c r="MME12" s="4"/>
      <c r="MMF12" s="4"/>
      <c r="MMG12" s="4"/>
      <c r="MMH12" s="4"/>
      <c r="MMI12" s="4"/>
      <c r="MMJ12" s="4"/>
      <c r="MMK12" s="4"/>
      <c r="MML12" s="4"/>
      <c r="MMM12" s="4"/>
      <c r="MMN12" s="4"/>
      <c r="MMO12" s="4"/>
      <c r="MMP12" s="4"/>
      <c r="MMQ12" s="4"/>
      <c r="MMR12" s="4"/>
      <c r="MMS12" s="4"/>
      <c r="MMT12" s="4"/>
      <c r="MMU12" s="4"/>
      <c r="MMV12" s="4"/>
      <c r="MMW12" s="4"/>
      <c r="MMX12" s="4"/>
      <c r="MMY12" s="4"/>
      <c r="MMZ12" s="4"/>
      <c r="MNA12" s="4"/>
      <c r="MNB12" s="4"/>
      <c r="MNC12" s="4"/>
      <c r="MND12" s="4"/>
      <c r="MNE12" s="4"/>
      <c r="MNF12" s="4"/>
      <c r="MNG12" s="4"/>
      <c r="MNH12" s="4"/>
      <c r="MNI12" s="4"/>
      <c r="MNJ12" s="4"/>
      <c r="MNK12" s="4"/>
      <c r="MNL12" s="4"/>
      <c r="MNM12" s="4"/>
      <c r="MNN12" s="4"/>
      <c r="MNO12" s="4"/>
      <c r="MNP12" s="4"/>
      <c r="MNQ12" s="4"/>
      <c r="MNR12" s="4"/>
      <c r="MNS12" s="4"/>
      <c r="MNT12" s="4"/>
      <c r="MNU12" s="4"/>
      <c r="MNV12" s="4"/>
      <c r="MNW12" s="4"/>
      <c r="MNX12" s="4"/>
      <c r="MNY12" s="4"/>
      <c r="MNZ12" s="4"/>
      <c r="MOA12" s="4"/>
      <c r="MOB12" s="4"/>
      <c r="MOC12" s="4"/>
      <c r="MOD12" s="4"/>
      <c r="MOE12" s="4"/>
      <c r="MOF12" s="4"/>
      <c r="MOG12" s="4"/>
      <c r="MOH12" s="4"/>
      <c r="MOI12" s="4"/>
      <c r="MOJ12" s="4"/>
      <c r="MOK12" s="4"/>
      <c r="MOL12" s="4"/>
      <c r="MOM12" s="4"/>
      <c r="MON12" s="4"/>
      <c r="MOO12" s="4"/>
      <c r="MOP12" s="4"/>
      <c r="MOQ12" s="4"/>
      <c r="MOR12" s="4"/>
      <c r="MOS12" s="4"/>
      <c r="MOT12" s="4"/>
      <c r="MOU12" s="4"/>
      <c r="MOV12" s="4"/>
      <c r="MOW12" s="4"/>
      <c r="MOX12" s="4"/>
      <c r="MOY12" s="4"/>
      <c r="MOZ12" s="4"/>
      <c r="MPA12" s="4"/>
      <c r="MPB12" s="4"/>
      <c r="MPC12" s="4"/>
      <c r="MPD12" s="4"/>
      <c r="MPE12" s="4"/>
      <c r="MPF12" s="4"/>
      <c r="MPG12" s="4"/>
      <c r="MPH12" s="4"/>
      <c r="MPI12" s="4"/>
      <c r="MPJ12" s="4"/>
      <c r="MPK12" s="4"/>
      <c r="MPL12" s="4"/>
      <c r="MPM12" s="4"/>
      <c r="MPN12" s="4"/>
      <c r="MPO12" s="4"/>
      <c r="MPP12" s="4"/>
      <c r="MPQ12" s="4"/>
      <c r="MPR12" s="4"/>
      <c r="MPS12" s="4"/>
      <c r="MPT12" s="4"/>
      <c r="MPU12" s="4"/>
      <c r="MPV12" s="4"/>
      <c r="MPW12" s="4"/>
      <c r="MPX12" s="4"/>
      <c r="MPY12" s="4"/>
      <c r="MPZ12" s="4"/>
      <c r="MQA12" s="4"/>
      <c r="MQB12" s="4"/>
      <c r="MQC12" s="4"/>
      <c r="MQD12" s="4"/>
      <c r="MQE12" s="4"/>
      <c r="MQF12" s="4"/>
      <c r="MQG12" s="4"/>
      <c r="MQH12" s="4"/>
      <c r="MQI12" s="4"/>
      <c r="MQJ12" s="4"/>
      <c r="MQK12" s="4"/>
      <c r="MQL12" s="4"/>
      <c r="MQM12" s="4"/>
      <c r="MQN12" s="4"/>
      <c r="MQO12" s="4"/>
      <c r="MQP12" s="4"/>
      <c r="MQQ12" s="4"/>
      <c r="MQR12" s="4"/>
      <c r="MQS12" s="4"/>
      <c r="MQT12" s="4"/>
      <c r="MQU12" s="4"/>
      <c r="MQV12" s="4"/>
      <c r="MQW12" s="4"/>
      <c r="MQX12" s="4"/>
      <c r="MQY12" s="4"/>
      <c r="MQZ12" s="4"/>
      <c r="MRA12" s="4"/>
      <c r="MRB12" s="4"/>
      <c r="MRC12" s="4"/>
      <c r="MRD12" s="4"/>
      <c r="MRE12" s="4"/>
      <c r="MRF12" s="4"/>
      <c r="MRG12" s="4"/>
      <c r="MRH12" s="4"/>
      <c r="MRI12" s="4"/>
      <c r="MRJ12" s="4"/>
      <c r="MRK12" s="4"/>
      <c r="MRL12" s="4"/>
      <c r="MRM12" s="4"/>
      <c r="MRN12" s="4"/>
      <c r="MRO12" s="4"/>
      <c r="MRP12" s="4"/>
      <c r="MRQ12" s="4"/>
      <c r="MRR12" s="4"/>
      <c r="MRS12" s="4"/>
      <c r="MRT12" s="4"/>
      <c r="MRU12" s="4"/>
      <c r="MRV12" s="4"/>
      <c r="MRW12" s="4"/>
      <c r="MRX12" s="4"/>
      <c r="MRY12" s="4"/>
      <c r="MRZ12" s="4"/>
      <c r="MSA12" s="4"/>
      <c r="MSB12" s="4"/>
      <c r="MSC12" s="4"/>
      <c r="MSD12" s="4"/>
      <c r="MSE12" s="4"/>
      <c r="MSF12" s="4"/>
      <c r="MSG12" s="4"/>
      <c r="MSH12" s="4"/>
      <c r="MSI12" s="4"/>
      <c r="MSJ12" s="4"/>
      <c r="MSK12" s="4"/>
      <c r="MSL12" s="4"/>
      <c r="MSM12" s="4"/>
      <c r="MSN12" s="4"/>
      <c r="MSO12" s="4"/>
      <c r="MSP12" s="4"/>
      <c r="MSQ12" s="4"/>
      <c r="MSR12" s="4"/>
      <c r="MSS12" s="4"/>
      <c r="MST12" s="4"/>
      <c r="MSU12" s="4"/>
      <c r="MSV12" s="4"/>
      <c r="MSW12" s="4"/>
      <c r="MSX12" s="4"/>
      <c r="MSY12" s="4"/>
      <c r="MSZ12" s="4"/>
      <c r="MTA12" s="4"/>
      <c r="MTB12" s="4"/>
      <c r="MTC12" s="4"/>
      <c r="MTD12" s="4"/>
      <c r="MTE12" s="4"/>
      <c r="MTF12" s="4"/>
      <c r="MTG12" s="4"/>
      <c r="MTH12" s="4"/>
      <c r="MTI12" s="4"/>
      <c r="MTJ12" s="4"/>
      <c r="MTK12" s="4"/>
      <c r="MTL12" s="4"/>
      <c r="MTM12" s="4"/>
      <c r="MTN12" s="4"/>
      <c r="MTO12" s="4"/>
      <c r="MTP12" s="4"/>
      <c r="MTQ12" s="4"/>
      <c r="MTR12" s="4"/>
      <c r="MTS12" s="4"/>
      <c r="MTT12" s="4"/>
      <c r="MTU12" s="4"/>
      <c r="MTV12" s="4"/>
      <c r="MTW12" s="4"/>
      <c r="MTX12" s="4"/>
      <c r="MTY12" s="4"/>
      <c r="MTZ12" s="4"/>
      <c r="MUA12" s="4"/>
      <c r="MUB12" s="4"/>
      <c r="MUC12" s="4"/>
      <c r="MUD12" s="4"/>
      <c r="MUE12" s="4"/>
      <c r="MUF12" s="4"/>
      <c r="MUG12" s="4"/>
      <c r="MUH12" s="4"/>
      <c r="MUI12" s="4"/>
      <c r="MUJ12" s="4"/>
      <c r="MUK12" s="4"/>
      <c r="MUL12" s="4"/>
      <c r="MUM12" s="4"/>
      <c r="MUN12" s="4"/>
      <c r="MUO12" s="4"/>
      <c r="MUP12" s="4"/>
      <c r="MUQ12" s="4"/>
      <c r="MUR12" s="4"/>
      <c r="MUS12" s="4"/>
      <c r="MUT12" s="4"/>
      <c r="MUU12" s="4"/>
      <c r="MUV12" s="4"/>
      <c r="MUW12" s="4"/>
      <c r="MUX12" s="4"/>
      <c r="MUY12" s="4"/>
      <c r="MUZ12" s="4"/>
      <c r="MVA12" s="4"/>
      <c r="MVB12" s="4"/>
      <c r="MVC12" s="4"/>
      <c r="MVD12" s="4"/>
      <c r="MVE12" s="4"/>
      <c r="MVF12" s="4"/>
      <c r="MVG12" s="4"/>
      <c r="MVH12" s="4"/>
      <c r="MVI12" s="4"/>
      <c r="MVJ12" s="4"/>
      <c r="MVK12" s="4"/>
      <c r="MVL12" s="4"/>
      <c r="MVM12" s="4"/>
      <c r="MVN12" s="4"/>
      <c r="MVO12" s="4"/>
      <c r="MVP12" s="4"/>
      <c r="MVQ12" s="4"/>
      <c r="MVR12" s="4"/>
      <c r="MVS12" s="4"/>
      <c r="MVT12" s="4"/>
      <c r="MVU12" s="4"/>
      <c r="MVV12" s="4"/>
      <c r="MVW12" s="4"/>
      <c r="MVX12" s="4"/>
      <c r="MVY12" s="4"/>
      <c r="MVZ12" s="4"/>
      <c r="MWA12" s="4"/>
      <c r="MWB12" s="4"/>
      <c r="MWC12" s="4"/>
      <c r="MWD12" s="4"/>
      <c r="MWE12" s="4"/>
      <c r="MWF12" s="4"/>
      <c r="MWG12" s="4"/>
      <c r="MWH12" s="4"/>
      <c r="MWI12" s="4"/>
      <c r="MWJ12" s="4"/>
      <c r="MWK12" s="4"/>
      <c r="MWL12" s="4"/>
      <c r="MWM12" s="4"/>
      <c r="MWN12" s="4"/>
      <c r="MWO12" s="4"/>
      <c r="MWP12" s="4"/>
      <c r="MWQ12" s="4"/>
      <c r="MWR12" s="4"/>
      <c r="MWS12" s="4"/>
      <c r="MWT12" s="4"/>
      <c r="MWU12" s="4"/>
      <c r="MWV12" s="4"/>
      <c r="MWW12" s="4"/>
      <c r="MWX12" s="4"/>
      <c r="MWY12" s="4"/>
      <c r="MWZ12" s="4"/>
      <c r="MXA12" s="4"/>
      <c r="MXB12" s="4"/>
      <c r="MXC12" s="4"/>
      <c r="MXD12" s="4"/>
      <c r="MXE12" s="4"/>
      <c r="MXF12" s="4"/>
      <c r="MXG12" s="4"/>
      <c r="MXH12" s="4"/>
      <c r="MXI12" s="4"/>
      <c r="MXJ12" s="4"/>
      <c r="MXK12" s="4"/>
      <c r="MXL12" s="4"/>
      <c r="MXM12" s="4"/>
      <c r="MXN12" s="4"/>
      <c r="MXO12" s="4"/>
      <c r="MXP12" s="4"/>
      <c r="MXQ12" s="4"/>
      <c r="MXR12" s="4"/>
      <c r="MXS12" s="4"/>
      <c r="MXT12" s="4"/>
      <c r="MXU12" s="4"/>
      <c r="MXV12" s="4"/>
      <c r="MXW12" s="4"/>
      <c r="MXX12" s="4"/>
      <c r="MXY12" s="4"/>
      <c r="MXZ12" s="4"/>
      <c r="MYA12" s="4"/>
      <c r="MYB12" s="4"/>
      <c r="MYC12" s="4"/>
      <c r="MYD12" s="4"/>
      <c r="MYE12" s="4"/>
      <c r="MYF12" s="4"/>
      <c r="MYG12" s="4"/>
      <c r="MYH12" s="4"/>
      <c r="MYI12" s="4"/>
      <c r="MYJ12" s="4"/>
      <c r="MYK12" s="4"/>
      <c r="MYL12" s="4"/>
      <c r="MYM12" s="4"/>
      <c r="MYN12" s="4"/>
      <c r="MYO12" s="4"/>
      <c r="MYP12" s="4"/>
      <c r="MYQ12" s="4"/>
      <c r="MYR12" s="4"/>
      <c r="MYS12" s="4"/>
      <c r="MYT12" s="4"/>
      <c r="MYU12" s="4"/>
      <c r="MYV12" s="4"/>
      <c r="MYW12" s="4"/>
      <c r="MYX12" s="4"/>
      <c r="MYY12" s="4"/>
      <c r="MYZ12" s="4"/>
      <c r="MZA12" s="4"/>
      <c r="MZB12" s="4"/>
      <c r="MZC12" s="4"/>
      <c r="MZD12" s="4"/>
      <c r="MZE12" s="4"/>
      <c r="MZF12" s="4"/>
      <c r="MZG12" s="4"/>
      <c r="MZH12" s="4"/>
      <c r="MZI12" s="4"/>
      <c r="MZJ12" s="4"/>
      <c r="MZK12" s="4"/>
      <c r="MZL12" s="4"/>
      <c r="MZM12" s="4"/>
      <c r="MZN12" s="4"/>
      <c r="MZO12" s="4"/>
      <c r="MZP12" s="4"/>
      <c r="MZQ12" s="4"/>
      <c r="MZR12" s="4"/>
      <c r="MZS12" s="4"/>
      <c r="MZT12" s="4"/>
      <c r="MZU12" s="4"/>
      <c r="MZV12" s="4"/>
      <c r="MZW12" s="4"/>
      <c r="MZX12" s="4"/>
      <c r="MZY12" s="4"/>
      <c r="MZZ12" s="4"/>
      <c r="NAA12" s="4"/>
      <c r="NAB12" s="4"/>
      <c r="NAC12" s="4"/>
      <c r="NAD12" s="4"/>
      <c r="NAE12" s="4"/>
      <c r="NAF12" s="4"/>
      <c r="NAG12" s="4"/>
      <c r="NAH12" s="4"/>
      <c r="NAI12" s="4"/>
      <c r="NAJ12" s="4"/>
      <c r="NAK12" s="4"/>
      <c r="NAL12" s="4"/>
      <c r="NAM12" s="4"/>
      <c r="NAN12" s="4"/>
      <c r="NAO12" s="4"/>
      <c r="NAP12" s="4"/>
      <c r="NAQ12" s="4"/>
      <c r="NAR12" s="4"/>
      <c r="NAS12" s="4"/>
      <c r="NAT12" s="4"/>
      <c r="NAU12" s="4"/>
      <c r="NAV12" s="4"/>
      <c r="NAW12" s="4"/>
      <c r="NAX12" s="4"/>
      <c r="NAY12" s="4"/>
      <c r="NAZ12" s="4"/>
      <c r="NBA12" s="4"/>
      <c r="NBB12" s="4"/>
      <c r="NBC12" s="4"/>
      <c r="NBD12" s="4"/>
      <c r="NBE12" s="4"/>
      <c r="NBF12" s="4"/>
      <c r="NBG12" s="4"/>
      <c r="NBH12" s="4"/>
      <c r="NBI12" s="4"/>
      <c r="NBJ12" s="4"/>
      <c r="NBK12" s="4"/>
      <c r="NBL12" s="4"/>
      <c r="NBM12" s="4"/>
      <c r="NBN12" s="4"/>
      <c r="NBO12" s="4"/>
      <c r="NBP12" s="4"/>
      <c r="NBQ12" s="4"/>
      <c r="NBR12" s="4"/>
      <c r="NBS12" s="4"/>
      <c r="NBT12" s="4"/>
      <c r="NBU12" s="4"/>
      <c r="NBV12" s="4"/>
      <c r="NBW12" s="4"/>
      <c r="NBX12" s="4"/>
      <c r="NBY12" s="4"/>
      <c r="NBZ12" s="4"/>
      <c r="NCA12" s="4"/>
      <c r="NCB12" s="4"/>
      <c r="NCC12" s="4"/>
      <c r="NCD12" s="4"/>
      <c r="NCE12" s="4"/>
      <c r="NCF12" s="4"/>
      <c r="NCG12" s="4"/>
      <c r="NCH12" s="4"/>
      <c r="NCI12" s="4"/>
      <c r="NCJ12" s="4"/>
      <c r="NCK12" s="4"/>
      <c r="NCL12" s="4"/>
      <c r="NCM12" s="4"/>
      <c r="NCN12" s="4"/>
      <c r="NCO12" s="4"/>
      <c r="NCP12" s="4"/>
      <c r="NCQ12" s="4"/>
      <c r="NCR12" s="4"/>
      <c r="NCS12" s="4"/>
      <c r="NCT12" s="4"/>
      <c r="NCU12" s="4"/>
      <c r="NCV12" s="4"/>
      <c r="NCW12" s="4"/>
      <c r="NCX12" s="4"/>
      <c r="NCY12" s="4"/>
      <c r="NCZ12" s="4"/>
      <c r="NDA12" s="4"/>
      <c r="NDB12" s="4"/>
      <c r="NDC12" s="4"/>
      <c r="NDD12" s="4"/>
      <c r="NDE12" s="4"/>
      <c r="NDF12" s="4"/>
      <c r="NDG12" s="4"/>
      <c r="NDH12" s="4"/>
      <c r="NDI12" s="4"/>
      <c r="NDJ12" s="4"/>
      <c r="NDK12" s="4"/>
      <c r="NDL12" s="4"/>
      <c r="NDM12" s="4"/>
      <c r="NDN12" s="4"/>
      <c r="NDO12" s="4"/>
      <c r="NDP12" s="4"/>
      <c r="NDQ12" s="4"/>
      <c r="NDR12" s="4"/>
      <c r="NDS12" s="4"/>
      <c r="NDT12" s="4"/>
      <c r="NDU12" s="4"/>
      <c r="NDV12" s="4"/>
      <c r="NDW12" s="4"/>
      <c r="NDX12" s="4"/>
      <c r="NDY12" s="4"/>
      <c r="NDZ12" s="4"/>
      <c r="NEA12" s="4"/>
      <c r="NEB12" s="4"/>
      <c r="NEC12" s="4"/>
      <c r="NED12" s="4"/>
      <c r="NEE12" s="4"/>
      <c r="NEF12" s="4"/>
      <c r="NEG12" s="4"/>
      <c r="NEH12" s="4"/>
      <c r="NEI12" s="4"/>
      <c r="NEJ12" s="4"/>
      <c r="NEK12" s="4"/>
      <c r="NEL12" s="4"/>
      <c r="NEM12" s="4"/>
      <c r="NEN12" s="4"/>
      <c r="NEO12" s="4"/>
      <c r="NEP12" s="4"/>
      <c r="NEQ12" s="4"/>
      <c r="NER12" s="4"/>
      <c r="NES12" s="4"/>
      <c r="NET12" s="4"/>
      <c r="NEU12" s="4"/>
      <c r="NEV12" s="4"/>
      <c r="NEW12" s="4"/>
      <c r="NEX12" s="4"/>
      <c r="NEY12" s="4"/>
      <c r="NEZ12" s="4"/>
      <c r="NFA12" s="4"/>
      <c r="NFB12" s="4"/>
      <c r="NFC12" s="4"/>
      <c r="NFD12" s="4"/>
      <c r="NFE12" s="4"/>
      <c r="NFF12" s="4"/>
      <c r="NFG12" s="4"/>
      <c r="NFH12" s="4"/>
      <c r="NFI12" s="4"/>
      <c r="NFJ12" s="4"/>
      <c r="NFK12" s="4"/>
      <c r="NFL12" s="4"/>
      <c r="NFM12" s="4"/>
      <c r="NFN12" s="4"/>
      <c r="NFO12" s="4"/>
      <c r="NFP12" s="4"/>
      <c r="NFQ12" s="4"/>
      <c r="NFR12" s="4"/>
      <c r="NFS12" s="4"/>
      <c r="NFT12" s="4"/>
      <c r="NFU12" s="4"/>
      <c r="NFV12" s="4"/>
      <c r="NFW12" s="4"/>
      <c r="NFX12" s="4"/>
      <c r="NFY12" s="4"/>
      <c r="NFZ12" s="4"/>
      <c r="NGA12" s="4"/>
      <c r="NGB12" s="4"/>
      <c r="NGC12" s="4"/>
      <c r="NGD12" s="4"/>
      <c r="NGE12" s="4"/>
      <c r="NGF12" s="4"/>
      <c r="NGG12" s="4"/>
      <c r="NGH12" s="4"/>
      <c r="NGI12" s="4"/>
      <c r="NGJ12" s="4"/>
      <c r="NGK12" s="4"/>
      <c r="NGL12" s="4"/>
      <c r="NGM12" s="4"/>
      <c r="NGN12" s="4"/>
      <c r="NGO12" s="4"/>
      <c r="NGP12" s="4"/>
      <c r="NGQ12" s="4"/>
      <c r="NGR12" s="4"/>
      <c r="NGS12" s="4"/>
      <c r="NGT12" s="4"/>
      <c r="NGU12" s="4"/>
      <c r="NGV12" s="4"/>
      <c r="NGW12" s="4"/>
      <c r="NGX12" s="4"/>
      <c r="NGY12" s="4"/>
      <c r="NGZ12" s="4"/>
      <c r="NHA12" s="4"/>
      <c r="NHB12" s="4"/>
      <c r="NHC12" s="4"/>
      <c r="NHD12" s="4"/>
      <c r="NHE12" s="4"/>
      <c r="NHF12" s="4"/>
      <c r="NHG12" s="4"/>
      <c r="NHH12" s="4"/>
      <c r="NHI12" s="4"/>
      <c r="NHJ12" s="4"/>
      <c r="NHK12" s="4"/>
      <c r="NHL12" s="4"/>
      <c r="NHM12" s="4"/>
      <c r="NHN12" s="4"/>
      <c r="NHO12" s="4"/>
      <c r="NHP12" s="4"/>
      <c r="NHQ12" s="4"/>
      <c r="NHR12" s="4"/>
      <c r="NHS12" s="4"/>
      <c r="NHT12" s="4"/>
      <c r="NHU12" s="4"/>
      <c r="NHV12" s="4"/>
      <c r="NHW12" s="4"/>
      <c r="NHX12" s="4"/>
      <c r="NHY12" s="4"/>
      <c r="NHZ12" s="4"/>
      <c r="NIA12" s="4"/>
      <c r="NIB12" s="4"/>
      <c r="NIC12" s="4"/>
      <c r="NID12" s="4"/>
      <c r="NIE12" s="4"/>
      <c r="NIF12" s="4"/>
      <c r="NIG12" s="4"/>
      <c r="NIH12" s="4"/>
      <c r="NII12" s="4"/>
      <c r="NIJ12" s="4"/>
      <c r="NIK12" s="4"/>
      <c r="NIL12" s="4"/>
      <c r="NIM12" s="4"/>
      <c r="NIN12" s="4"/>
      <c r="NIO12" s="4"/>
      <c r="NIP12" s="4"/>
      <c r="NIQ12" s="4"/>
      <c r="NIR12" s="4"/>
      <c r="NIS12" s="4"/>
      <c r="NIT12" s="4"/>
      <c r="NIU12" s="4"/>
      <c r="NIV12" s="4"/>
      <c r="NIW12" s="4"/>
      <c r="NIX12" s="4"/>
      <c r="NIY12" s="4"/>
      <c r="NIZ12" s="4"/>
      <c r="NJA12" s="4"/>
      <c r="NJB12" s="4"/>
      <c r="NJC12" s="4"/>
      <c r="NJD12" s="4"/>
      <c r="NJE12" s="4"/>
      <c r="NJF12" s="4"/>
      <c r="NJG12" s="4"/>
      <c r="NJH12" s="4"/>
      <c r="NJI12" s="4"/>
      <c r="NJJ12" s="4"/>
      <c r="NJK12" s="4"/>
      <c r="NJL12" s="4"/>
      <c r="NJM12" s="4"/>
      <c r="NJN12" s="4"/>
      <c r="NJO12" s="4"/>
      <c r="NJP12" s="4"/>
      <c r="NJQ12" s="4"/>
      <c r="NJR12" s="4"/>
      <c r="NJS12" s="4"/>
      <c r="NJT12" s="4"/>
      <c r="NJU12" s="4"/>
      <c r="NJV12" s="4"/>
      <c r="NJW12" s="4"/>
      <c r="NJX12" s="4"/>
      <c r="NJY12" s="4"/>
      <c r="NJZ12" s="4"/>
      <c r="NKA12" s="4"/>
      <c r="NKB12" s="4"/>
      <c r="NKC12" s="4"/>
      <c r="NKD12" s="4"/>
      <c r="NKE12" s="4"/>
      <c r="NKF12" s="4"/>
      <c r="NKG12" s="4"/>
      <c r="NKH12" s="4"/>
      <c r="NKI12" s="4"/>
      <c r="NKJ12" s="4"/>
      <c r="NKK12" s="4"/>
      <c r="NKL12" s="4"/>
      <c r="NKM12" s="4"/>
      <c r="NKN12" s="4"/>
      <c r="NKO12" s="4"/>
      <c r="NKP12" s="4"/>
      <c r="NKQ12" s="4"/>
      <c r="NKR12" s="4"/>
      <c r="NKS12" s="4"/>
      <c r="NKT12" s="4"/>
      <c r="NKU12" s="4"/>
      <c r="NKV12" s="4"/>
      <c r="NKW12" s="4"/>
      <c r="NKX12" s="4"/>
      <c r="NKY12" s="4"/>
      <c r="NKZ12" s="4"/>
      <c r="NLA12" s="4"/>
      <c r="NLB12" s="4"/>
      <c r="NLC12" s="4"/>
      <c r="NLD12" s="4"/>
      <c r="NLE12" s="4"/>
      <c r="NLF12" s="4"/>
      <c r="NLG12" s="4"/>
      <c r="NLH12" s="4"/>
      <c r="NLI12" s="4"/>
      <c r="NLJ12" s="4"/>
      <c r="NLK12" s="4"/>
      <c r="NLL12" s="4"/>
      <c r="NLM12" s="4"/>
      <c r="NLN12" s="4"/>
      <c r="NLO12" s="4"/>
      <c r="NLP12" s="4"/>
      <c r="NLQ12" s="4"/>
      <c r="NLR12" s="4"/>
      <c r="NLS12" s="4"/>
      <c r="NLT12" s="4"/>
      <c r="NLU12" s="4"/>
      <c r="NLV12" s="4"/>
      <c r="NLW12" s="4"/>
      <c r="NLX12" s="4"/>
      <c r="NLY12" s="4"/>
      <c r="NLZ12" s="4"/>
      <c r="NMA12" s="4"/>
      <c r="NMB12" s="4"/>
      <c r="NMC12" s="4"/>
      <c r="NMD12" s="4"/>
      <c r="NME12" s="4"/>
      <c r="NMF12" s="4"/>
      <c r="NMG12" s="4"/>
      <c r="NMH12" s="4"/>
      <c r="NMI12" s="4"/>
      <c r="NMJ12" s="4"/>
      <c r="NMK12" s="4"/>
      <c r="NML12" s="4"/>
      <c r="NMM12" s="4"/>
      <c r="NMN12" s="4"/>
      <c r="NMO12" s="4"/>
      <c r="NMP12" s="4"/>
      <c r="NMQ12" s="4"/>
      <c r="NMR12" s="4"/>
      <c r="NMS12" s="4"/>
      <c r="NMT12" s="4"/>
      <c r="NMU12" s="4"/>
      <c r="NMV12" s="4"/>
      <c r="NMW12" s="4"/>
      <c r="NMX12" s="4"/>
      <c r="NMY12" s="4"/>
      <c r="NMZ12" s="4"/>
      <c r="NNA12" s="4"/>
      <c r="NNB12" s="4"/>
      <c r="NNC12" s="4"/>
      <c r="NND12" s="4"/>
      <c r="NNE12" s="4"/>
      <c r="NNF12" s="4"/>
      <c r="NNG12" s="4"/>
      <c r="NNH12" s="4"/>
      <c r="NNI12" s="4"/>
      <c r="NNJ12" s="4"/>
      <c r="NNK12" s="4"/>
      <c r="NNL12" s="4"/>
      <c r="NNM12" s="4"/>
      <c r="NNN12" s="4"/>
      <c r="NNO12" s="4"/>
      <c r="NNP12" s="4"/>
      <c r="NNQ12" s="4"/>
      <c r="NNR12" s="4"/>
      <c r="NNS12" s="4"/>
      <c r="NNT12" s="4"/>
      <c r="NNU12" s="4"/>
      <c r="NNV12" s="4"/>
      <c r="NNW12" s="4"/>
      <c r="NNX12" s="4"/>
      <c r="NNY12" s="4"/>
      <c r="NNZ12" s="4"/>
      <c r="NOA12" s="4"/>
      <c r="NOB12" s="4"/>
      <c r="NOC12" s="4"/>
      <c r="NOD12" s="4"/>
      <c r="NOE12" s="4"/>
      <c r="NOF12" s="4"/>
      <c r="NOG12" s="4"/>
      <c r="NOH12" s="4"/>
      <c r="NOI12" s="4"/>
      <c r="NOJ12" s="4"/>
      <c r="NOK12" s="4"/>
      <c r="NOL12" s="4"/>
      <c r="NOM12" s="4"/>
      <c r="NON12" s="4"/>
      <c r="NOO12" s="4"/>
      <c r="NOP12" s="4"/>
      <c r="NOQ12" s="4"/>
      <c r="NOR12" s="4"/>
      <c r="NOS12" s="4"/>
      <c r="NOT12" s="4"/>
      <c r="NOU12" s="4"/>
      <c r="NOV12" s="4"/>
      <c r="NOW12" s="4"/>
      <c r="NOX12" s="4"/>
      <c r="NOY12" s="4"/>
      <c r="NOZ12" s="4"/>
      <c r="NPA12" s="4"/>
      <c r="NPB12" s="4"/>
      <c r="NPC12" s="4"/>
      <c r="NPD12" s="4"/>
      <c r="NPE12" s="4"/>
      <c r="NPF12" s="4"/>
      <c r="NPG12" s="4"/>
      <c r="NPH12" s="4"/>
      <c r="NPI12" s="4"/>
      <c r="NPJ12" s="4"/>
      <c r="NPK12" s="4"/>
      <c r="NPL12" s="4"/>
      <c r="NPM12" s="4"/>
      <c r="NPN12" s="4"/>
      <c r="NPO12" s="4"/>
      <c r="NPP12" s="4"/>
      <c r="NPQ12" s="4"/>
      <c r="NPR12" s="4"/>
      <c r="NPS12" s="4"/>
      <c r="NPT12" s="4"/>
      <c r="NPU12" s="4"/>
      <c r="NPV12" s="4"/>
      <c r="NPW12" s="4"/>
      <c r="NPX12" s="4"/>
      <c r="NPY12" s="4"/>
      <c r="NPZ12" s="4"/>
      <c r="NQA12" s="4"/>
      <c r="NQB12" s="4"/>
      <c r="NQC12" s="4"/>
      <c r="NQD12" s="4"/>
      <c r="NQE12" s="4"/>
      <c r="NQF12" s="4"/>
      <c r="NQG12" s="4"/>
      <c r="NQH12" s="4"/>
      <c r="NQI12" s="4"/>
      <c r="NQJ12" s="4"/>
      <c r="NQK12" s="4"/>
      <c r="NQL12" s="4"/>
      <c r="NQM12" s="4"/>
      <c r="NQN12" s="4"/>
      <c r="NQO12" s="4"/>
      <c r="NQP12" s="4"/>
      <c r="NQQ12" s="4"/>
      <c r="NQR12" s="4"/>
      <c r="NQS12" s="4"/>
      <c r="NQT12" s="4"/>
      <c r="NQU12" s="4"/>
      <c r="NQV12" s="4"/>
      <c r="NQW12" s="4"/>
      <c r="NQX12" s="4"/>
      <c r="NQY12" s="4"/>
      <c r="NQZ12" s="4"/>
      <c r="NRA12" s="4"/>
      <c r="NRB12" s="4"/>
      <c r="NRC12" s="4"/>
      <c r="NRD12" s="4"/>
      <c r="NRE12" s="4"/>
      <c r="NRF12" s="4"/>
      <c r="NRG12" s="4"/>
      <c r="NRH12" s="4"/>
      <c r="NRI12" s="4"/>
      <c r="NRJ12" s="4"/>
      <c r="NRK12" s="4"/>
      <c r="NRL12" s="4"/>
      <c r="NRM12" s="4"/>
      <c r="NRN12" s="4"/>
      <c r="NRO12" s="4"/>
      <c r="NRP12" s="4"/>
      <c r="NRQ12" s="4"/>
      <c r="NRR12" s="4"/>
      <c r="NRS12" s="4"/>
      <c r="NRT12" s="4"/>
      <c r="NRU12" s="4"/>
      <c r="NRV12" s="4"/>
      <c r="NRW12" s="4"/>
      <c r="NRX12" s="4"/>
      <c r="NRY12" s="4"/>
      <c r="NRZ12" s="4"/>
      <c r="NSA12" s="4"/>
      <c r="NSB12" s="4"/>
      <c r="NSC12" s="4"/>
      <c r="NSD12" s="4"/>
      <c r="NSE12" s="4"/>
      <c r="NSF12" s="4"/>
      <c r="NSG12" s="4"/>
      <c r="NSH12" s="4"/>
      <c r="NSI12" s="4"/>
      <c r="NSJ12" s="4"/>
      <c r="NSK12" s="4"/>
      <c r="NSL12" s="4"/>
      <c r="NSM12" s="4"/>
      <c r="NSN12" s="4"/>
      <c r="NSO12" s="4"/>
      <c r="NSP12" s="4"/>
      <c r="NSQ12" s="4"/>
      <c r="NSR12" s="4"/>
      <c r="NSS12" s="4"/>
      <c r="NST12" s="4"/>
      <c r="NSU12" s="4"/>
      <c r="NSV12" s="4"/>
      <c r="NSW12" s="4"/>
      <c r="NSX12" s="4"/>
      <c r="NSY12" s="4"/>
      <c r="NSZ12" s="4"/>
      <c r="NTA12" s="4"/>
      <c r="NTB12" s="4"/>
      <c r="NTC12" s="4"/>
      <c r="NTD12" s="4"/>
      <c r="NTE12" s="4"/>
      <c r="NTF12" s="4"/>
      <c r="NTG12" s="4"/>
      <c r="NTH12" s="4"/>
      <c r="NTI12" s="4"/>
      <c r="NTJ12" s="4"/>
      <c r="NTK12" s="4"/>
      <c r="NTL12" s="4"/>
      <c r="NTM12" s="4"/>
      <c r="NTN12" s="4"/>
      <c r="NTO12" s="4"/>
      <c r="NTP12" s="4"/>
      <c r="NTQ12" s="4"/>
      <c r="NTR12" s="4"/>
      <c r="NTS12" s="4"/>
      <c r="NTT12" s="4"/>
      <c r="NTU12" s="4"/>
      <c r="NTV12" s="4"/>
      <c r="NTW12" s="4"/>
      <c r="NTX12" s="4"/>
      <c r="NTY12" s="4"/>
      <c r="NTZ12" s="4"/>
      <c r="NUA12" s="4"/>
      <c r="NUB12" s="4"/>
      <c r="NUC12" s="4"/>
      <c r="NUD12" s="4"/>
      <c r="NUE12" s="4"/>
      <c r="NUF12" s="4"/>
      <c r="NUG12" s="4"/>
      <c r="NUH12" s="4"/>
      <c r="NUI12" s="4"/>
      <c r="NUJ12" s="4"/>
      <c r="NUK12" s="4"/>
      <c r="NUL12" s="4"/>
      <c r="NUM12" s="4"/>
      <c r="NUN12" s="4"/>
      <c r="NUO12" s="4"/>
      <c r="NUP12" s="4"/>
      <c r="NUQ12" s="4"/>
      <c r="NUR12" s="4"/>
      <c r="NUS12" s="4"/>
      <c r="NUT12" s="4"/>
      <c r="NUU12" s="4"/>
      <c r="NUV12" s="4"/>
      <c r="NUW12" s="4"/>
      <c r="NUX12" s="4"/>
      <c r="NUY12" s="4"/>
      <c r="NUZ12" s="4"/>
      <c r="NVA12" s="4"/>
      <c r="NVB12" s="4"/>
      <c r="NVC12" s="4"/>
      <c r="NVD12" s="4"/>
      <c r="NVE12" s="4"/>
      <c r="NVF12" s="4"/>
      <c r="NVG12" s="4"/>
      <c r="NVH12" s="4"/>
      <c r="NVI12" s="4"/>
      <c r="NVJ12" s="4"/>
      <c r="NVK12" s="4"/>
      <c r="NVL12" s="4"/>
      <c r="NVM12" s="4"/>
      <c r="NVN12" s="4"/>
      <c r="NVO12" s="4"/>
      <c r="NVP12" s="4"/>
      <c r="NVQ12" s="4"/>
      <c r="NVR12" s="4"/>
      <c r="NVS12" s="4"/>
      <c r="NVT12" s="4"/>
      <c r="NVU12" s="4"/>
      <c r="NVV12" s="4"/>
      <c r="NVW12" s="4"/>
      <c r="NVX12" s="4"/>
      <c r="NVY12" s="4"/>
      <c r="NVZ12" s="4"/>
      <c r="NWA12" s="4"/>
      <c r="NWB12" s="4"/>
      <c r="NWC12" s="4"/>
      <c r="NWD12" s="4"/>
      <c r="NWE12" s="4"/>
      <c r="NWF12" s="4"/>
      <c r="NWG12" s="4"/>
      <c r="NWH12" s="4"/>
      <c r="NWI12" s="4"/>
      <c r="NWJ12" s="4"/>
      <c r="NWK12" s="4"/>
      <c r="NWL12" s="4"/>
      <c r="NWM12" s="4"/>
      <c r="NWN12" s="4"/>
      <c r="NWO12" s="4"/>
      <c r="NWP12" s="4"/>
      <c r="NWQ12" s="4"/>
      <c r="NWR12" s="4"/>
      <c r="NWS12" s="4"/>
      <c r="NWT12" s="4"/>
      <c r="NWU12" s="4"/>
      <c r="NWV12" s="4"/>
      <c r="NWW12" s="4"/>
      <c r="NWX12" s="4"/>
      <c r="NWY12" s="4"/>
      <c r="NWZ12" s="4"/>
      <c r="NXA12" s="4"/>
      <c r="NXB12" s="4"/>
      <c r="NXC12" s="4"/>
      <c r="NXD12" s="4"/>
      <c r="NXE12" s="4"/>
      <c r="NXF12" s="4"/>
      <c r="NXG12" s="4"/>
      <c r="NXH12" s="4"/>
      <c r="NXI12" s="4"/>
      <c r="NXJ12" s="4"/>
      <c r="NXK12" s="4"/>
      <c r="NXL12" s="4"/>
      <c r="NXM12" s="4"/>
      <c r="NXN12" s="4"/>
      <c r="NXO12" s="4"/>
      <c r="NXP12" s="4"/>
      <c r="NXQ12" s="4"/>
      <c r="NXR12" s="4"/>
      <c r="NXS12" s="4"/>
      <c r="NXT12" s="4"/>
      <c r="NXU12" s="4"/>
      <c r="NXV12" s="4"/>
      <c r="NXW12" s="4"/>
      <c r="NXX12" s="4"/>
      <c r="NXY12" s="4"/>
      <c r="NXZ12" s="4"/>
      <c r="NYA12" s="4"/>
      <c r="NYB12" s="4"/>
      <c r="NYC12" s="4"/>
      <c r="NYD12" s="4"/>
      <c r="NYE12" s="4"/>
      <c r="NYF12" s="4"/>
      <c r="NYG12" s="4"/>
      <c r="NYH12" s="4"/>
      <c r="NYI12" s="4"/>
      <c r="NYJ12" s="4"/>
      <c r="NYK12" s="4"/>
      <c r="NYL12" s="4"/>
      <c r="NYM12" s="4"/>
      <c r="NYN12" s="4"/>
      <c r="NYO12" s="4"/>
      <c r="NYP12" s="4"/>
      <c r="NYQ12" s="4"/>
      <c r="NYR12" s="4"/>
      <c r="NYS12" s="4"/>
      <c r="NYT12" s="4"/>
      <c r="NYU12" s="4"/>
      <c r="NYV12" s="4"/>
      <c r="NYW12" s="4"/>
      <c r="NYX12" s="4"/>
      <c r="NYY12" s="4"/>
      <c r="NYZ12" s="4"/>
      <c r="NZA12" s="4"/>
      <c r="NZB12" s="4"/>
      <c r="NZC12" s="4"/>
      <c r="NZD12" s="4"/>
      <c r="NZE12" s="4"/>
      <c r="NZF12" s="4"/>
      <c r="NZG12" s="4"/>
      <c r="NZH12" s="4"/>
      <c r="NZI12" s="4"/>
      <c r="NZJ12" s="4"/>
      <c r="NZK12" s="4"/>
      <c r="NZL12" s="4"/>
      <c r="NZM12" s="4"/>
      <c r="NZN12" s="4"/>
      <c r="NZO12" s="4"/>
      <c r="NZP12" s="4"/>
      <c r="NZQ12" s="4"/>
      <c r="NZR12" s="4"/>
      <c r="NZS12" s="4"/>
      <c r="NZT12" s="4"/>
      <c r="NZU12" s="4"/>
      <c r="NZV12" s="4"/>
      <c r="NZW12" s="4"/>
      <c r="NZX12" s="4"/>
      <c r="NZY12" s="4"/>
      <c r="NZZ12" s="4"/>
      <c r="OAA12" s="4"/>
      <c r="OAB12" s="4"/>
      <c r="OAC12" s="4"/>
      <c r="OAD12" s="4"/>
      <c r="OAE12" s="4"/>
      <c r="OAF12" s="4"/>
      <c r="OAG12" s="4"/>
      <c r="OAH12" s="4"/>
      <c r="OAI12" s="4"/>
      <c r="OAJ12" s="4"/>
      <c r="OAK12" s="4"/>
      <c r="OAL12" s="4"/>
      <c r="OAM12" s="4"/>
      <c r="OAN12" s="4"/>
      <c r="OAO12" s="4"/>
      <c r="OAP12" s="4"/>
      <c r="OAQ12" s="4"/>
      <c r="OAR12" s="4"/>
      <c r="OAS12" s="4"/>
      <c r="OAT12" s="4"/>
      <c r="OAU12" s="4"/>
      <c r="OAV12" s="4"/>
      <c r="OAW12" s="4"/>
      <c r="OAX12" s="4"/>
      <c r="OAY12" s="4"/>
      <c r="OAZ12" s="4"/>
      <c r="OBA12" s="4"/>
      <c r="OBB12" s="4"/>
      <c r="OBC12" s="4"/>
      <c r="OBD12" s="4"/>
      <c r="OBE12" s="4"/>
      <c r="OBF12" s="4"/>
      <c r="OBG12" s="4"/>
      <c r="OBH12" s="4"/>
      <c r="OBI12" s="4"/>
      <c r="OBJ12" s="4"/>
      <c r="OBK12" s="4"/>
      <c r="OBL12" s="4"/>
      <c r="OBM12" s="4"/>
      <c r="OBN12" s="4"/>
      <c r="OBO12" s="4"/>
      <c r="OBP12" s="4"/>
      <c r="OBQ12" s="4"/>
      <c r="OBR12" s="4"/>
      <c r="OBS12" s="4"/>
      <c r="OBT12" s="4"/>
      <c r="OBU12" s="4"/>
      <c r="OBV12" s="4"/>
      <c r="OBW12" s="4"/>
      <c r="OBX12" s="4"/>
      <c r="OBY12" s="4"/>
      <c r="OBZ12" s="4"/>
      <c r="OCA12" s="4"/>
      <c r="OCB12" s="4"/>
      <c r="OCC12" s="4"/>
      <c r="OCD12" s="4"/>
      <c r="OCE12" s="4"/>
      <c r="OCF12" s="4"/>
      <c r="OCG12" s="4"/>
      <c r="OCH12" s="4"/>
      <c r="OCI12" s="4"/>
      <c r="OCJ12" s="4"/>
      <c r="OCK12" s="4"/>
      <c r="OCL12" s="4"/>
      <c r="OCM12" s="4"/>
      <c r="OCN12" s="4"/>
      <c r="OCO12" s="4"/>
      <c r="OCP12" s="4"/>
      <c r="OCQ12" s="4"/>
      <c r="OCR12" s="4"/>
      <c r="OCS12" s="4"/>
      <c r="OCT12" s="4"/>
      <c r="OCU12" s="4"/>
      <c r="OCV12" s="4"/>
      <c r="OCW12" s="4"/>
      <c r="OCX12" s="4"/>
      <c r="OCY12" s="4"/>
      <c r="OCZ12" s="4"/>
      <c r="ODA12" s="4"/>
      <c r="ODB12" s="4"/>
      <c r="ODC12" s="4"/>
      <c r="ODD12" s="4"/>
      <c r="ODE12" s="4"/>
      <c r="ODF12" s="4"/>
      <c r="ODG12" s="4"/>
      <c r="ODH12" s="4"/>
      <c r="ODI12" s="4"/>
      <c r="ODJ12" s="4"/>
      <c r="ODK12" s="4"/>
      <c r="ODL12" s="4"/>
      <c r="ODM12" s="4"/>
      <c r="ODN12" s="4"/>
      <c r="ODO12" s="4"/>
      <c r="ODP12" s="4"/>
      <c r="ODQ12" s="4"/>
      <c r="ODR12" s="4"/>
      <c r="ODS12" s="4"/>
      <c r="ODT12" s="4"/>
      <c r="ODU12" s="4"/>
      <c r="ODV12" s="4"/>
      <c r="ODW12" s="4"/>
      <c r="ODX12" s="4"/>
      <c r="ODY12" s="4"/>
      <c r="ODZ12" s="4"/>
      <c r="OEA12" s="4"/>
      <c r="OEB12" s="4"/>
      <c r="OEC12" s="4"/>
      <c r="OED12" s="4"/>
      <c r="OEE12" s="4"/>
      <c r="OEF12" s="4"/>
      <c r="OEG12" s="4"/>
      <c r="OEH12" s="4"/>
      <c r="OEI12" s="4"/>
      <c r="OEJ12" s="4"/>
      <c r="OEK12" s="4"/>
      <c r="OEL12" s="4"/>
      <c r="OEM12" s="4"/>
      <c r="OEN12" s="4"/>
      <c r="OEO12" s="4"/>
      <c r="OEP12" s="4"/>
      <c r="OEQ12" s="4"/>
      <c r="OER12" s="4"/>
      <c r="OES12" s="4"/>
      <c r="OET12" s="4"/>
      <c r="OEU12" s="4"/>
      <c r="OEV12" s="4"/>
      <c r="OEW12" s="4"/>
      <c r="OEX12" s="4"/>
      <c r="OEY12" s="4"/>
      <c r="OEZ12" s="4"/>
      <c r="OFA12" s="4"/>
      <c r="OFB12" s="4"/>
      <c r="OFC12" s="4"/>
      <c r="OFD12" s="4"/>
      <c r="OFE12" s="4"/>
      <c r="OFF12" s="4"/>
      <c r="OFG12" s="4"/>
      <c r="OFH12" s="4"/>
      <c r="OFI12" s="4"/>
      <c r="OFJ12" s="4"/>
      <c r="OFK12" s="4"/>
      <c r="OFL12" s="4"/>
      <c r="OFM12" s="4"/>
      <c r="OFN12" s="4"/>
      <c r="OFO12" s="4"/>
      <c r="OFP12" s="4"/>
      <c r="OFQ12" s="4"/>
      <c r="OFR12" s="4"/>
      <c r="OFS12" s="4"/>
      <c r="OFT12" s="4"/>
      <c r="OFU12" s="4"/>
      <c r="OFV12" s="4"/>
      <c r="OFW12" s="4"/>
      <c r="OFX12" s="4"/>
      <c r="OFY12" s="4"/>
      <c r="OFZ12" s="4"/>
      <c r="OGA12" s="4"/>
      <c r="OGB12" s="4"/>
      <c r="OGC12" s="4"/>
      <c r="OGD12" s="4"/>
      <c r="OGE12" s="4"/>
      <c r="OGF12" s="4"/>
      <c r="OGG12" s="4"/>
      <c r="OGH12" s="4"/>
      <c r="OGI12" s="4"/>
      <c r="OGJ12" s="4"/>
      <c r="OGK12" s="4"/>
      <c r="OGL12" s="4"/>
      <c r="OGM12" s="4"/>
      <c r="OGN12" s="4"/>
      <c r="OGO12" s="4"/>
      <c r="OGP12" s="4"/>
      <c r="OGQ12" s="4"/>
      <c r="OGR12" s="4"/>
      <c r="OGS12" s="4"/>
      <c r="OGT12" s="4"/>
      <c r="OGU12" s="4"/>
      <c r="OGV12" s="4"/>
      <c r="OGW12" s="4"/>
      <c r="OGX12" s="4"/>
      <c r="OGY12" s="4"/>
      <c r="OGZ12" s="4"/>
      <c r="OHA12" s="4"/>
      <c r="OHB12" s="4"/>
      <c r="OHC12" s="4"/>
      <c r="OHD12" s="4"/>
      <c r="OHE12" s="4"/>
      <c r="OHF12" s="4"/>
      <c r="OHG12" s="4"/>
      <c r="OHH12" s="4"/>
      <c r="OHI12" s="4"/>
      <c r="OHJ12" s="4"/>
      <c r="OHK12" s="4"/>
      <c r="OHL12" s="4"/>
      <c r="OHM12" s="4"/>
      <c r="OHN12" s="4"/>
      <c r="OHO12" s="4"/>
      <c r="OHP12" s="4"/>
      <c r="OHQ12" s="4"/>
      <c r="OHR12" s="4"/>
      <c r="OHS12" s="4"/>
      <c r="OHT12" s="4"/>
      <c r="OHU12" s="4"/>
      <c r="OHV12" s="4"/>
      <c r="OHW12" s="4"/>
      <c r="OHX12" s="4"/>
      <c r="OHY12" s="4"/>
      <c r="OHZ12" s="4"/>
      <c r="OIA12" s="4"/>
      <c r="OIB12" s="4"/>
      <c r="OIC12" s="4"/>
      <c r="OID12" s="4"/>
      <c r="OIE12" s="4"/>
      <c r="OIF12" s="4"/>
      <c r="OIG12" s="4"/>
      <c r="OIH12" s="4"/>
      <c r="OII12" s="4"/>
      <c r="OIJ12" s="4"/>
      <c r="OIK12" s="4"/>
      <c r="OIL12" s="4"/>
      <c r="OIM12" s="4"/>
      <c r="OIN12" s="4"/>
      <c r="OIO12" s="4"/>
      <c r="OIP12" s="4"/>
      <c r="OIQ12" s="4"/>
      <c r="OIR12" s="4"/>
      <c r="OIS12" s="4"/>
      <c r="OIT12" s="4"/>
      <c r="OIU12" s="4"/>
      <c r="OIV12" s="4"/>
      <c r="OIW12" s="4"/>
      <c r="OIX12" s="4"/>
      <c r="OIY12" s="4"/>
      <c r="OIZ12" s="4"/>
      <c r="OJA12" s="4"/>
      <c r="OJB12" s="4"/>
      <c r="OJC12" s="4"/>
      <c r="OJD12" s="4"/>
      <c r="OJE12" s="4"/>
      <c r="OJF12" s="4"/>
      <c r="OJG12" s="4"/>
      <c r="OJH12" s="4"/>
      <c r="OJI12" s="4"/>
      <c r="OJJ12" s="4"/>
      <c r="OJK12" s="4"/>
      <c r="OJL12" s="4"/>
      <c r="OJM12" s="4"/>
      <c r="OJN12" s="4"/>
      <c r="OJO12" s="4"/>
      <c r="OJP12" s="4"/>
      <c r="OJQ12" s="4"/>
      <c r="OJR12" s="4"/>
      <c r="OJS12" s="4"/>
      <c r="OJT12" s="4"/>
      <c r="OJU12" s="4"/>
      <c r="OJV12" s="4"/>
      <c r="OJW12" s="4"/>
      <c r="OJX12" s="4"/>
      <c r="OJY12" s="4"/>
      <c r="OJZ12" s="4"/>
      <c r="OKA12" s="4"/>
      <c r="OKB12" s="4"/>
      <c r="OKC12" s="4"/>
      <c r="OKD12" s="4"/>
      <c r="OKE12" s="4"/>
      <c r="OKF12" s="4"/>
      <c r="OKG12" s="4"/>
      <c r="OKH12" s="4"/>
      <c r="OKI12" s="4"/>
      <c r="OKJ12" s="4"/>
      <c r="OKK12" s="4"/>
      <c r="OKL12" s="4"/>
      <c r="OKM12" s="4"/>
      <c r="OKN12" s="4"/>
      <c r="OKO12" s="4"/>
      <c r="OKP12" s="4"/>
      <c r="OKQ12" s="4"/>
      <c r="OKR12" s="4"/>
      <c r="OKS12" s="4"/>
      <c r="OKT12" s="4"/>
      <c r="OKU12" s="4"/>
      <c r="OKV12" s="4"/>
      <c r="OKW12" s="4"/>
      <c r="OKX12" s="4"/>
      <c r="OKY12" s="4"/>
      <c r="OKZ12" s="4"/>
      <c r="OLA12" s="4"/>
      <c r="OLB12" s="4"/>
      <c r="OLC12" s="4"/>
      <c r="OLD12" s="4"/>
      <c r="OLE12" s="4"/>
      <c r="OLF12" s="4"/>
      <c r="OLG12" s="4"/>
      <c r="OLH12" s="4"/>
      <c r="OLI12" s="4"/>
      <c r="OLJ12" s="4"/>
      <c r="OLK12" s="4"/>
      <c r="OLL12" s="4"/>
      <c r="OLM12" s="4"/>
      <c r="OLN12" s="4"/>
      <c r="OLO12" s="4"/>
      <c r="OLP12" s="4"/>
      <c r="OLQ12" s="4"/>
      <c r="OLR12" s="4"/>
      <c r="OLS12" s="4"/>
      <c r="OLT12" s="4"/>
      <c r="OLU12" s="4"/>
      <c r="OLV12" s="4"/>
      <c r="OLW12" s="4"/>
      <c r="OLX12" s="4"/>
      <c r="OLY12" s="4"/>
      <c r="OLZ12" s="4"/>
      <c r="OMA12" s="4"/>
      <c r="OMB12" s="4"/>
      <c r="OMC12" s="4"/>
      <c r="OMD12" s="4"/>
      <c r="OME12" s="4"/>
      <c r="OMF12" s="4"/>
      <c r="OMG12" s="4"/>
      <c r="OMH12" s="4"/>
      <c r="OMI12" s="4"/>
      <c r="OMJ12" s="4"/>
      <c r="OMK12" s="4"/>
      <c r="OML12" s="4"/>
      <c r="OMM12" s="4"/>
      <c r="OMN12" s="4"/>
      <c r="OMO12" s="4"/>
      <c r="OMP12" s="4"/>
      <c r="OMQ12" s="4"/>
      <c r="OMR12" s="4"/>
      <c r="OMS12" s="4"/>
      <c r="OMT12" s="4"/>
      <c r="OMU12" s="4"/>
      <c r="OMV12" s="4"/>
      <c r="OMW12" s="4"/>
      <c r="OMX12" s="4"/>
      <c r="OMY12" s="4"/>
      <c r="OMZ12" s="4"/>
      <c r="ONA12" s="4"/>
      <c r="ONB12" s="4"/>
      <c r="ONC12" s="4"/>
      <c r="OND12" s="4"/>
      <c r="ONE12" s="4"/>
      <c r="ONF12" s="4"/>
      <c r="ONG12" s="4"/>
      <c r="ONH12" s="4"/>
      <c r="ONI12" s="4"/>
      <c r="ONJ12" s="4"/>
      <c r="ONK12" s="4"/>
      <c r="ONL12" s="4"/>
      <c r="ONM12" s="4"/>
      <c r="ONN12" s="4"/>
      <c r="ONO12" s="4"/>
      <c r="ONP12" s="4"/>
      <c r="ONQ12" s="4"/>
      <c r="ONR12" s="4"/>
      <c r="ONS12" s="4"/>
      <c r="ONT12" s="4"/>
      <c r="ONU12" s="4"/>
      <c r="ONV12" s="4"/>
      <c r="ONW12" s="4"/>
      <c r="ONX12" s="4"/>
      <c r="ONY12" s="4"/>
      <c r="ONZ12" s="4"/>
      <c r="OOA12" s="4"/>
      <c r="OOB12" s="4"/>
      <c r="OOC12" s="4"/>
      <c r="OOD12" s="4"/>
      <c r="OOE12" s="4"/>
      <c r="OOF12" s="4"/>
      <c r="OOG12" s="4"/>
      <c r="OOH12" s="4"/>
      <c r="OOI12" s="4"/>
      <c r="OOJ12" s="4"/>
      <c r="OOK12" s="4"/>
      <c r="OOL12" s="4"/>
      <c r="OOM12" s="4"/>
      <c r="OON12" s="4"/>
      <c r="OOO12" s="4"/>
      <c r="OOP12" s="4"/>
      <c r="OOQ12" s="4"/>
      <c r="OOR12" s="4"/>
      <c r="OOS12" s="4"/>
      <c r="OOT12" s="4"/>
      <c r="OOU12" s="4"/>
      <c r="OOV12" s="4"/>
      <c r="OOW12" s="4"/>
      <c r="OOX12" s="4"/>
      <c r="OOY12" s="4"/>
      <c r="OOZ12" s="4"/>
      <c r="OPA12" s="4"/>
      <c r="OPB12" s="4"/>
      <c r="OPC12" s="4"/>
      <c r="OPD12" s="4"/>
      <c r="OPE12" s="4"/>
      <c r="OPF12" s="4"/>
      <c r="OPG12" s="4"/>
      <c r="OPH12" s="4"/>
      <c r="OPI12" s="4"/>
      <c r="OPJ12" s="4"/>
      <c r="OPK12" s="4"/>
      <c r="OPL12" s="4"/>
      <c r="OPM12" s="4"/>
      <c r="OPN12" s="4"/>
      <c r="OPO12" s="4"/>
      <c r="OPP12" s="4"/>
      <c r="OPQ12" s="4"/>
      <c r="OPR12" s="4"/>
      <c r="OPS12" s="4"/>
      <c r="OPT12" s="4"/>
      <c r="OPU12" s="4"/>
      <c r="OPV12" s="4"/>
      <c r="OPW12" s="4"/>
      <c r="OPX12" s="4"/>
      <c r="OPY12" s="4"/>
      <c r="OPZ12" s="4"/>
      <c r="OQA12" s="4"/>
      <c r="OQB12" s="4"/>
      <c r="OQC12" s="4"/>
      <c r="OQD12" s="4"/>
      <c r="OQE12" s="4"/>
      <c r="OQF12" s="4"/>
      <c r="OQG12" s="4"/>
      <c r="OQH12" s="4"/>
      <c r="OQI12" s="4"/>
      <c r="OQJ12" s="4"/>
      <c r="OQK12" s="4"/>
      <c r="OQL12" s="4"/>
      <c r="OQM12" s="4"/>
      <c r="OQN12" s="4"/>
      <c r="OQO12" s="4"/>
      <c r="OQP12" s="4"/>
      <c r="OQQ12" s="4"/>
      <c r="OQR12" s="4"/>
      <c r="OQS12" s="4"/>
      <c r="OQT12" s="4"/>
      <c r="OQU12" s="4"/>
      <c r="OQV12" s="4"/>
      <c r="OQW12" s="4"/>
      <c r="OQX12" s="4"/>
      <c r="OQY12" s="4"/>
      <c r="OQZ12" s="4"/>
      <c r="ORA12" s="4"/>
      <c r="ORB12" s="4"/>
      <c r="ORC12" s="4"/>
      <c r="ORD12" s="4"/>
      <c r="ORE12" s="4"/>
      <c r="ORF12" s="4"/>
      <c r="ORG12" s="4"/>
      <c r="ORH12" s="4"/>
      <c r="ORI12" s="4"/>
      <c r="ORJ12" s="4"/>
      <c r="ORK12" s="4"/>
      <c r="ORL12" s="4"/>
      <c r="ORM12" s="4"/>
      <c r="ORN12" s="4"/>
      <c r="ORO12" s="4"/>
      <c r="ORP12" s="4"/>
      <c r="ORQ12" s="4"/>
      <c r="ORR12" s="4"/>
      <c r="ORS12" s="4"/>
      <c r="ORT12" s="4"/>
      <c r="ORU12" s="4"/>
      <c r="ORV12" s="4"/>
      <c r="ORW12" s="4"/>
      <c r="ORX12" s="4"/>
      <c r="ORY12" s="4"/>
      <c r="ORZ12" s="4"/>
      <c r="OSA12" s="4"/>
      <c r="OSB12" s="4"/>
      <c r="OSC12" s="4"/>
      <c r="OSD12" s="4"/>
      <c r="OSE12" s="4"/>
      <c r="OSF12" s="4"/>
      <c r="OSG12" s="4"/>
      <c r="OSH12" s="4"/>
      <c r="OSI12" s="4"/>
      <c r="OSJ12" s="4"/>
      <c r="OSK12" s="4"/>
      <c r="OSL12" s="4"/>
      <c r="OSM12" s="4"/>
      <c r="OSN12" s="4"/>
      <c r="OSO12" s="4"/>
      <c r="OSP12" s="4"/>
      <c r="OSQ12" s="4"/>
      <c r="OSR12" s="4"/>
      <c r="OSS12" s="4"/>
      <c r="OST12" s="4"/>
      <c r="OSU12" s="4"/>
      <c r="OSV12" s="4"/>
      <c r="OSW12" s="4"/>
      <c r="OSX12" s="4"/>
      <c r="OSY12" s="4"/>
      <c r="OSZ12" s="4"/>
      <c r="OTA12" s="4"/>
      <c r="OTB12" s="4"/>
      <c r="OTC12" s="4"/>
      <c r="OTD12" s="4"/>
      <c r="OTE12" s="4"/>
      <c r="OTF12" s="4"/>
      <c r="OTG12" s="4"/>
      <c r="OTH12" s="4"/>
      <c r="OTI12" s="4"/>
      <c r="OTJ12" s="4"/>
      <c r="OTK12" s="4"/>
      <c r="OTL12" s="4"/>
      <c r="OTM12" s="4"/>
      <c r="OTN12" s="4"/>
      <c r="OTO12" s="4"/>
      <c r="OTP12" s="4"/>
      <c r="OTQ12" s="4"/>
      <c r="OTR12" s="4"/>
      <c r="OTS12" s="4"/>
      <c r="OTT12" s="4"/>
      <c r="OTU12" s="4"/>
      <c r="OTV12" s="4"/>
      <c r="OTW12" s="4"/>
      <c r="OTX12" s="4"/>
      <c r="OTY12" s="4"/>
      <c r="OTZ12" s="4"/>
      <c r="OUA12" s="4"/>
      <c r="OUB12" s="4"/>
      <c r="OUC12" s="4"/>
      <c r="OUD12" s="4"/>
      <c r="OUE12" s="4"/>
      <c r="OUF12" s="4"/>
      <c r="OUG12" s="4"/>
      <c r="OUH12" s="4"/>
      <c r="OUI12" s="4"/>
      <c r="OUJ12" s="4"/>
      <c r="OUK12" s="4"/>
      <c r="OUL12" s="4"/>
      <c r="OUM12" s="4"/>
      <c r="OUN12" s="4"/>
      <c r="OUO12" s="4"/>
      <c r="OUP12" s="4"/>
      <c r="OUQ12" s="4"/>
      <c r="OUR12" s="4"/>
      <c r="OUS12" s="4"/>
      <c r="OUT12" s="4"/>
      <c r="OUU12" s="4"/>
      <c r="OUV12" s="4"/>
      <c r="OUW12" s="4"/>
      <c r="OUX12" s="4"/>
      <c r="OUY12" s="4"/>
      <c r="OUZ12" s="4"/>
      <c r="OVA12" s="4"/>
      <c r="OVB12" s="4"/>
      <c r="OVC12" s="4"/>
      <c r="OVD12" s="4"/>
      <c r="OVE12" s="4"/>
      <c r="OVF12" s="4"/>
      <c r="OVG12" s="4"/>
      <c r="OVH12" s="4"/>
      <c r="OVI12" s="4"/>
      <c r="OVJ12" s="4"/>
      <c r="OVK12" s="4"/>
      <c r="OVL12" s="4"/>
      <c r="OVM12" s="4"/>
      <c r="OVN12" s="4"/>
      <c r="OVO12" s="4"/>
      <c r="OVP12" s="4"/>
      <c r="OVQ12" s="4"/>
      <c r="OVR12" s="4"/>
      <c r="OVS12" s="4"/>
      <c r="OVT12" s="4"/>
      <c r="OVU12" s="4"/>
      <c r="OVV12" s="4"/>
      <c r="OVW12" s="4"/>
      <c r="OVX12" s="4"/>
      <c r="OVY12" s="4"/>
      <c r="OVZ12" s="4"/>
      <c r="OWA12" s="4"/>
      <c r="OWB12" s="4"/>
      <c r="OWC12" s="4"/>
      <c r="OWD12" s="4"/>
      <c r="OWE12" s="4"/>
      <c r="OWF12" s="4"/>
      <c r="OWG12" s="4"/>
      <c r="OWH12" s="4"/>
      <c r="OWI12" s="4"/>
      <c r="OWJ12" s="4"/>
      <c r="OWK12" s="4"/>
      <c r="OWL12" s="4"/>
      <c r="OWM12" s="4"/>
      <c r="OWN12" s="4"/>
      <c r="OWO12" s="4"/>
      <c r="OWP12" s="4"/>
      <c r="OWQ12" s="4"/>
      <c r="OWR12" s="4"/>
      <c r="OWS12" s="4"/>
      <c r="OWT12" s="4"/>
      <c r="OWU12" s="4"/>
      <c r="OWV12" s="4"/>
      <c r="OWW12" s="4"/>
      <c r="OWX12" s="4"/>
      <c r="OWY12" s="4"/>
      <c r="OWZ12" s="4"/>
      <c r="OXA12" s="4"/>
      <c r="OXB12" s="4"/>
      <c r="OXC12" s="4"/>
      <c r="OXD12" s="4"/>
      <c r="OXE12" s="4"/>
      <c r="OXF12" s="4"/>
      <c r="OXG12" s="4"/>
      <c r="OXH12" s="4"/>
      <c r="OXI12" s="4"/>
      <c r="OXJ12" s="4"/>
      <c r="OXK12" s="4"/>
      <c r="OXL12" s="4"/>
      <c r="OXM12" s="4"/>
      <c r="OXN12" s="4"/>
      <c r="OXO12" s="4"/>
      <c r="OXP12" s="4"/>
      <c r="OXQ12" s="4"/>
      <c r="OXR12" s="4"/>
      <c r="OXS12" s="4"/>
      <c r="OXT12" s="4"/>
      <c r="OXU12" s="4"/>
      <c r="OXV12" s="4"/>
      <c r="OXW12" s="4"/>
      <c r="OXX12" s="4"/>
      <c r="OXY12" s="4"/>
      <c r="OXZ12" s="4"/>
      <c r="OYA12" s="4"/>
      <c r="OYB12" s="4"/>
      <c r="OYC12" s="4"/>
      <c r="OYD12" s="4"/>
      <c r="OYE12" s="4"/>
      <c r="OYF12" s="4"/>
      <c r="OYG12" s="4"/>
      <c r="OYH12" s="4"/>
      <c r="OYI12" s="4"/>
      <c r="OYJ12" s="4"/>
      <c r="OYK12" s="4"/>
      <c r="OYL12" s="4"/>
      <c r="OYM12" s="4"/>
      <c r="OYN12" s="4"/>
      <c r="OYO12" s="4"/>
      <c r="OYP12" s="4"/>
      <c r="OYQ12" s="4"/>
      <c r="OYR12" s="4"/>
      <c r="OYS12" s="4"/>
      <c r="OYT12" s="4"/>
      <c r="OYU12" s="4"/>
      <c r="OYV12" s="4"/>
      <c r="OYW12" s="4"/>
      <c r="OYX12" s="4"/>
      <c r="OYY12" s="4"/>
      <c r="OYZ12" s="4"/>
      <c r="OZA12" s="4"/>
      <c r="OZB12" s="4"/>
      <c r="OZC12" s="4"/>
      <c r="OZD12" s="4"/>
      <c r="OZE12" s="4"/>
      <c r="OZF12" s="4"/>
      <c r="OZG12" s="4"/>
      <c r="OZH12" s="4"/>
      <c r="OZI12" s="4"/>
      <c r="OZJ12" s="4"/>
      <c r="OZK12" s="4"/>
      <c r="OZL12" s="4"/>
      <c r="OZM12" s="4"/>
      <c r="OZN12" s="4"/>
      <c r="OZO12" s="4"/>
      <c r="OZP12" s="4"/>
      <c r="OZQ12" s="4"/>
      <c r="OZR12" s="4"/>
      <c r="OZS12" s="4"/>
      <c r="OZT12" s="4"/>
      <c r="OZU12" s="4"/>
      <c r="OZV12" s="4"/>
      <c r="OZW12" s="4"/>
      <c r="OZX12" s="4"/>
      <c r="OZY12" s="4"/>
      <c r="OZZ12" s="4"/>
      <c r="PAA12" s="4"/>
      <c r="PAB12" s="4"/>
      <c r="PAC12" s="4"/>
      <c r="PAD12" s="4"/>
      <c r="PAE12" s="4"/>
      <c r="PAF12" s="4"/>
      <c r="PAG12" s="4"/>
      <c r="PAH12" s="4"/>
      <c r="PAI12" s="4"/>
      <c r="PAJ12" s="4"/>
      <c r="PAK12" s="4"/>
      <c r="PAL12" s="4"/>
      <c r="PAM12" s="4"/>
      <c r="PAN12" s="4"/>
      <c r="PAO12" s="4"/>
      <c r="PAP12" s="4"/>
      <c r="PAQ12" s="4"/>
      <c r="PAR12" s="4"/>
      <c r="PAS12" s="4"/>
      <c r="PAT12" s="4"/>
      <c r="PAU12" s="4"/>
      <c r="PAV12" s="4"/>
      <c r="PAW12" s="4"/>
      <c r="PAX12" s="4"/>
      <c r="PAY12" s="4"/>
      <c r="PAZ12" s="4"/>
      <c r="PBA12" s="4"/>
      <c r="PBB12" s="4"/>
      <c r="PBC12" s="4"/>
      <c r="PBD12" s="4"/>
      <c r="PBE12" s="4"/>
      <c r="PBF12" s="4"/>
      <c r="PBG12" s="4"/>
      <c r="PBH12" s="4"/>
      <c r="PBI12" s="4"/>
      <c r="PBJ12" s="4"/>
      <c r="PBK12" s="4"/>
      <c r="PBL12" s="4"/>
      <c r="PBM12" s="4"/>
      <c r="PBN12" s="4"/>
      <c r="PBO12" s="4"/>
      <c r="PBP12" s="4"/>
      <c r="PBQ12" s="4"/>
      <c r="PBR12" s="4"/>
      <c r="PBS12" s="4"/>
      <c r="PBT12" s="4"/>
      <c r="PBU12" s="4"/>
      <c r="PBV12" s="4"/>
      <c r="PBW12" s="4"/>
      <c r="PBX12" s="4"/>
      <c r="PBY12" s="4"/>
      <c r="PBZ12" s="4"/>
      <c r="PCA12" s="4"/>
      <c r="PCB12" s="4"/>
      <c r="PCC12" s="4"/>
      <c r="PCD12" s="4"/>
      <c r="PCE12" s="4"/>
      <c r="PCF12" s="4"/>
      <c r="PCG12" s="4"/>
      <c r="PCH12" s="4"/>
      <c r="PCI12" s="4"/>
      <c r="PCJ12" s="4"/>
      <c r="PCK12" s="4"/>
      <c r="PCL12" s="4"/>
      <c r="PCM12" s="4"/>
      <c r="PCN12" s="4"/>
      <c r="PCO12" s="4"/>
      <c r="PCP12" s="4"/>
      <c r="PCQ12" s="4"/>
      <c r="PCR12" s="4"/>
      <c r="PCS12" s="4"/>
      <c r="PCT12" s="4"/>
      <c r="PCU12" s="4"/>
      <c r="PCV12" s="4"/>
      <c r="PCW12" s="4"/>
      <c r="PCX12" s="4"/>
      <c r="PCY12" s="4"/>
      <c r="PCZ12" s="4"/>
      <c r="PDA12" s="4"/>
      <c r="PDB12" s="4"/>
      <c r="PDC12" s="4"/>
      <c r="PDD12" s="4"/>
      <c r="PDE12" s="4"/>
      <c r="PDF12" s="4"/>
      <c r="PDG12" s="4"/>
      <c r="PDH12" s="4"/>
      <c r="PDI12" s="4"/>
      <c r="PDJ12" s="4"/>
      <c r="PDK12" s="4"/>
      <c r="PDL12" s="4"/>
      <c r="PDM12" s="4"/>
      <c r="PDN12" s="4"/>
      <c r="PDO12" s="4"/>
      <c r="PDP12" s="4"/>
      <c r="PDQ12" s="4"/>
      <c r="PDR12" s="4"/>
      <c r="PDS12" s="4"/>
      <c r="PDT12" s="4"/>
      <c r="PDU12" s="4"/>
      <c r="PDV12" s="4"/>
      <c r="PDW12" s="4"/>
      <c r="PDX12" s="4"/>
      <c r="PDY12" s="4"/>
      <c r="PDZ12" s="4"/>
      <c r="PEA12" s="4"/>
      <c r="PEB12" s="4"/>
      <c r="PEC12" s="4"/>
      <c r="PED12" s="4"/>
      <c r="PEE12" s="4"/>
      <c r="PEF12" s="4"/>
      <c r="PEG12" s="4"/>
      <c r="PEH12" s="4"/>
      <c r="PEI12" s="4"/>
      <c r="PEJ12" s="4"/>
      <c r="PEK12" s="4"/>
      <c r="PEL12" s="4"/>
      <c r="PEM12" s="4"/>
      <c r="PEN12" s="4"/>
      <c r="PEO12" s="4"/>
      <c r="PEP12" s="4"/>
      <c r="PEQ12" s="4"/>
      <c r="PER12" s="4"/>
      <c r="PES12" s="4"/>
      <c r="PET12" s="4"/>
      <c r="PEU12" s="4"/>
      <c r="PEV12" s="4"/>
      <c r="PEW12" s="4"/>
      <c r="PEX12" s="4"/>
      <c r="PEY12" s="4"/>
      <c r="PEZ12" s="4"/>
      <c r="PFA12" s="4"/>
      <c r="PFB12" s="4"/>
      <c r="PFC12" s="4"/>
      <c r="PFD12" s="4"/>
      <c r="PFE12" s="4"/>
      <c r="PFF12" s="4"/>
      <c r="PFG12" s="4"/>
      <c r="PFH12" s="4"/>
      <c r="PFI12" s="4"/>
      <c r="PFJ12" s="4"/>
      <c r="PFK12" s="4"/>
      <c r="PFL12" s="4"/>
      <c r="PFM12" s="4"/>
      <c r="PFN12" s="4"/>
      <c r="PFO12" s="4"/>
      <c r="PFP12" s="4"/>
      <c r="PFQ12" s="4"/>
      <c r="PFR12" s="4"/>
      <c r="PFS12" s="4"/>
      <c r="PFT12" s="4"/>
      <c r="PFU12" s="4"/>
      <c r="PFV12" s="4"/>
      <c r="PFW12" s="4"/>
      <c r="PFX12" s="4"/>
      <c r="PFY12" s="4"/>
      <c r="PFZ12" s="4"/>
      <c r="PGA12" s="4"/>
      <c r="PGB12" s="4"/>
      <c r="PGC12" s="4"/>
      <c r="PGD12" s="4"/>
      <c r="PGE12" s="4"/>
      <c r="PGF12" s="4"/>
      <c r="PGG12" s="4"/>
      <c r="PGH12" s="4"/>
      <c r="PGI12" s="4"/>
      <c r="PGJ12" s="4"/>
      <c r="PGK12" s="4"/>
      <c r="PGL12" s="4"/>
      <c r="PGM12" s="4"/>
      <c r="PGN12" s="4"/>
      <c r="PGO12" s="4"/>
      <c r="PGP12" s="4"/>
      <c r="PGQ12" s="4"/>
      <c r="PGR12" s="4"/>
      <c r="PGS12" s="4"/>
      <c r="PGT12" s="4"/>
      <c r="PGU12" s="4"/>
      <c r="PGV12" s="4"/>
      <c r="PGW12" s="4"/>
      <c r="PGX12" s="4"/>
      <c r="PGY12" s="4"/>
      <c r="PGZ12" s="4"/>
      <c r="PHA12" s="4"/>
      <c r="PHB12" s="4"/>
      <c r="PHC12" s="4"/>
      <c r="PHD12" s="4"/>
      <c r="PHE12" s="4"/>
      <c r="PHF12" s="4"/>
      <c r="PHG12" s="4"/>
      <c r="PHH12" s="4"/>
      <c r="PHI12" s="4"/>
      <c r="PHJ12" s="4"/>
      <c r="PHK12" s="4"/>
      <c r="PHL12" s="4"/>
      <c r="PHM12" s="4"/>
      <c r="PHN12" s="4"/>
      <c r="PHO12" s="4"/>
      <c r="PHP12" s="4"/>
      <c r="PHQ12" s="4"/>
      <c r="PHR12" s="4"/>
      <c r="PHS12" s="4"/>
      <c r="PHT12" s="4"/>
      <c r="PHU12" s="4"/>
      <c r="PHV12" s="4"/>
      <c r="PHW12" s="4"/>
      <c r="PHX12" s="4"/>
      <c r="PHY12" s="4"/>
      <c r="PHZ12" s="4"/>
      <c r="PIA12" s="4"/>
      <c r="PIB12" s="4"/>
      <c r="PIC12" s="4"/>
      <c r="PID12" s="4"/>
      <c r="PIE12" s="4"/>
      <c r="PIF12" s="4"/>
      <c r="PIG12" s="4"/>
      <c r="PIH12" s="4"/>
      <c r="PII12" s="4"/>
      <c r="PIJ12" s="4"/>
      <c r="PIK12" s="4"/>
      <c r="PIL12" s="4"/>
      <c r="PIM12" s="4"/>
      <c r="PIN12" s="4"/>
      <c r="PIO12" s="4"/>
      <c r="PIP12" s="4"/>
      <c r="PIQ12" s="4"/>
      <c r="PIR12" s="4"/>
      <c r="PIS12" s="4"/>
      <c r="PIT12" s="4"/>
      <c r="PIU12" s="4"/>
      <c r="PIV12" s="4"/>
      <c r="PIW12" s="4"/>
      <c r="PIX12" s="4"/>
      <c r="PIY12" s="4"/>
      <c r="PIZ12" s="4"/>
      <c r="PJA12" s="4"/>
      <c r="PJB12" s="4"/>
      <c r="PJC12" s="4"/>
      <c r="PJD12" s="4"/>
      <c r="PJE12" s="4"/>
      <c r="PJF12" s="4"/>
      <c r="PJG12" s="4"/>
      <c r="PJH12" s="4"/>
      <c r="PJI12" s="4"/>
      <c r="PJJ12" s="4"/>
      <c r="PJK12" s="4"/>
      <c r="PJL12" s="4"/>
      <c r="PJM12" s="4"/>
      <c r="PJN12" s="4"/>
      <c r="PJO12" s="4"/>
      <c r="PJP12" s="4"/>
      <c r="PJQ12" s="4"/>
      <c r="PJR12" s="4"/>
      <c r="PJS12" s="4"/>
      <c r="PJT12" s="4"/>
      <c r="PJU12" s="4"/>
      <c r="PJV12" s="4"/>
      <c r="PJW12" s="4"/>
      <c r="PJX12" s="4"/>
      <c r="PJY12" s="4"/>
      <c r="PJZ12" s="4"/>
      <c r="PKA12" s="4"/>
      <c r="PKB12" s="4"/>
      <c r="PKC12" s="4"/>
      <c r="PKD12" s="4"/>
      <c r="PKE12" s="4"/>
      <c r="PKF12" s="4"/>
      <c r="PKG12" s="4"/>
      <c r="PKH12" s="4"/>
      <c r="PKI12" s="4"/>
      <c r="PKJ12" s="4"/>
      <c r="PKK12" s="4"/>
      <c r="PKL12" s="4"/>
      <c r="PKM12" s="4"/>
      <c r="PKN12" s="4"/>
      <c r="PKO12" s="4"/>
      <c r="PKP12" s="4"/>
      <c r="PKQ12" s="4"/>
      <c r="PKR12" s="4"/>
      <c r="PKS12" s="4"/>
      <c r="PKT12" s="4"/>
      <c r="PKU12" s="4"/>
      <c r="PKV12" s="4"/>
      <c r="PKW12" s="4"/>
      <c r="PKX12" s="4"/>
      <c r="PKY12" s="4"/>
      <c r="PKZ12" s="4"/>
      <c r="PLA12" s="4"/>
      <c r="PLB12" s="4"/>
      <c r="PLC12" s="4"/>
      <c r="PLD12" s="4"/>
      <c r="PLE12" s="4"/>
      <c r="PLF12" s="4"/>
      <c r="PLG12" s="4"/>
      <c r="PLH12" s="4"/>
      <c r="PLI12" s="4"/>
      <c r="PLJ12" s="4"/>
      <c r="PLK12" s="4"/>
      <c r="PLL12" s="4"/>
      <c r="PLM12" s="4"/>
      <c r="PLN12" s="4"/>
      <c r="PLO12" s="4"/>
      <c r="PLP12" s="4"/>
      <c r="PLQ12" s="4"/>
      <c r="PLR12" s="4"/>
      <c r="PLS12" s="4"/>
      <c r="PLT12" s="4"/>
      <c r="PLU12" s="4"/>
      <c r="PLV12" s="4"/>
      <c r="PLW12" s="4"/>
      <c r="PLX12" s="4"/>
      <c r="PLY12" s="4"/>
      <c r="PLZ12" s="4"/>
      <c r="PMA12" s="4"/>
      <c r="PMB12" s="4"/>
      <c r="PMC12" s="4"/>
      <c r="PMD12" s="4"/>
      <c r="PME12" s="4"/>
      <c r="PMF12" s="4"/>
      <c r="PMG12" s="4"/>
      <c r="PMH12" s="4"/>
      <c r="PMI12" s="4"/>
      <c r="PMJ12" s="4"/>
      <c r="PMK12" s="4"/>
      <c r="PML12" s="4"/>
      <c r="PMM12" s="4"/>
      <c r="PMN12" s="4"/>
      <c r="PMO12" s="4"/>
      <c r="PMP12" s="4"/>
      <c r="PMQ12" s="4"/>
      <c r="PMR12" s="4"/>
      <c r="PMS12" s="4"/>
      <c r="PMT12" s="4"/>
      <c r="PMU12" s="4"/>
      <c r="PMV12" s="4"/>
      <c r="PMW12" s="4"/>
      <c r="PMX12" s="4"/>
      <c r="PMY12" s="4"/>
      <c r="PMZ12" s="4"/>
      <c r="PNA12" s="4"/>
      <c r="PNB12" s="4"/>
      <c r="PNC12" s="4"/>
      <c r="PND12" s="4"/>
      <c r="PNE12" s="4"/>
      <c r="PNF12" s="4"/>
      <c r="PNG12" s="4"/>
      <c r="PNH12" s="4"/>
      <c r="PNI12" s="4"/>
      <c r="PNJ12" s="4"/>
      <c r="PNK12" s="4"/>
      <c r="PNL12" s="4"/>
      <c r="PNM12" s="4"/>
      <c r="PNN12" s="4"/>
      <c r="PNO12" s="4"/>
      <c r="PNP12" s="4"/>
      <c r="PNQ12" s="4"/>
      <c r="PNR12" s="4"/>
      <c r="PNS12" s="4"/>
      <c r="PNT12" s="4"/>
      <c r="PNU12" s="4"/>
      <c r="PNV12" s="4"/>
      <c r="PNW12" s="4"/>
      <c r="PNX12" s="4"/>
      <c r="PNY12" s="4"/>
      <c r="PNZ12" s="4"/>
      <c r="POA12" s="4"/>
      <c r="POB12" s="4"/>
      <c r="POC12" s="4"/>
      <c r="POD12" s="4"/>
      <c r="POE12" s="4"/>
      <c r="POF12" s="4"/>
      <c r="POG12" s="4"/>
      <c r="POH12" s="4"/>
      <c r="POI12" s="4"/>
      <c r="POJ12" s="4"/>
      <c r="POK12" s="4"/>
      <c r="POL12" s="4"/>
      <c r="POM12" s="4"/>
      <c r="PON12" s="4"/>
      <c r="POO12" s="4"/>
      <c r="POP12" s="4"/>
      <c r="POQ12" s="4"/>
      <c r="POR12" s="4"/>
      <c r="POS12" s="4"/>
      <c r="POT12" s="4"/>
      <c r="POU12" s="4"/>
      <c r="POV12" s="4"/>
      <c r="POW12" s="4"/>
      <c r="POX12" s="4"/>
      <c r="POY12" s="4"/>
      <c r="POZ12" s="4"/>
      <c r="PPA12" s="4"/>
      <c r="PPB12" s="4"/>
      <c r="PPC12" s="4"/>
      <c r="PPD12" s="4"/>
      <c r="PPE12" s="4"/>
      <c r="PPF12" s="4"/>
      <c r="PPG12" s="4"/>
      <c r="PPH12" s="4"/>
      <c r="PPI12" s="4"/>
      <c r="PPJ12" s="4"/>
      <c r="PPK12" s="4"/>
      <c r="PPL12" s="4"/>
      <c r="PPM12" s="4"/>
      <c r="PPN12" s="4"/>
      <c r="PPO12" s="4"/>
      <c r="PPP12" s="4"/>
      <c r="PPQ12" s="4"/>
      <c r="PPR12" s="4"/>
      <c r="PPS12" s="4"/>
      <c r="PPT12" s="4"/>
      <c r="PPU12" s="4"/>
      <c r="PPV12" s="4"/>
      <c r="PPW12" s="4"/>
      <c r="PPX12" s="4"/>
      <c r="PPY12" s="4"/>
      <c r="PPZ12" s="4"/>
      <c r="PQA12" s="4"/>
      <c r="PQB12" s="4"/>
      <c r="PQC12" s="4"/>
      <c r="PQD12" s="4"/>
      <c r="PQE12" s="4"/>
      <c r="PQF12" s="4"/>
      <c r="PQG12" s="4"/>
      <c r="PQH12" s="4"/>
      <c r="PQI12" s="4"/>
      <c r="PQJ12" s="4"/>
      <c r="PQK12" s="4"/>
      <c r="PQL12" s="4"/>
      <c r="PQM12" s="4"/>
      <c r="PQN12" s="4"/>
      <c r="PQO12" s="4"/>
      <c r="PQP12" s="4"/>
      <c r="PQQ12" s="4"/>
      <c r="PQR12" s="4"/>
      <c r="PQS12" s="4"/>
      <c r="PQT12" s="4"/>
      <c r="PQU12" s="4"/>
      <c r="PQV12" s="4"/>
      <c r="PQW12" s="4"/>
      <c r="PQX12" s="4"/>
      <c r="PQY12" s="4"/>
      <c r="PQZ12" s="4"/>
      <c r="PRA12" s="4"/>
      <c r="PRB12" s="4"/>
      <c r="PRC12" s="4"/>
      <c r="PRD12" s="4"/>
      <c r="PRE12" s="4"/>
      <c r="PRF12" s="4"/>
      <c r="PRG12" s="4"/>
      <c r="PRH12" s="4"/>
      <c r="PRI12" s="4"/>
      <c r="PRJ12" s="4"/>
      <c r="PRK12" s="4"/>
      <c r="PRL12" s="4"/>
      <c r="PRM12" s="4"/>
      <c r="PRN12" s="4"/>
      <c r="PRO12" s="4"/>
      <c r="PRP12" s="4"/>
      <c r="PRQ12" s="4"/>
      <c r="PRR12" s="4"/>
      <c r="PRS12" s="4"/>
      <c r="PRT12" s="4"/>
      <c r="PRU12" s="4"/>
      <c r="PRV12" s="4"/>
      <c r="PRW12" s="4"/>
      <c r="PRX12" s="4"/>
      <c r="PRY12" s="4"/>
      <c r="PRZ12" s="4"/>
      <c r="PSA12" s="4"/>
      <c r="PSB12" s="4"/>
      <c r="PSC12" s="4"/>
      <c r="PSD12" s="4"/>
      <c r="PSE12" s="4"/>
      <c r="PSF12" s="4"/>
      <c r="PSG12" s="4"/>
      <c r="PSH12" s="4"/>
      <c r="PSI12" s="4"/>
      <c r="PSJ12" s="4"/>
      <c r="PSK12" s="4"/>
      <c r="PSL12" s="4"/>
      <c r="PSM12" s="4"/>
      <c r="PSN12" s="4"/>
      <c r="PSO12" s="4"/>
      <c r="PSP12" s="4"/>
      <c r="PSQ12" s="4"/>
      <c r="PSR12" s="4"/>
      <c r="PSS12" s="4"/>
      <c r="PST12" s="4"/>
      <c r="PSU12" s="4"/>
      <c r="PSV12" s="4"/>
      <c r="PSW12" s="4"/>
      <c r="PSX12" s="4"/>
      <c r="PSY12" s="4"/>
      <c r="PSZ12" s="4"/>
      <c r="PTA12" s="4"/>
      <c r="PTB12" s="4"/>
      <c r="PTC12" s="4"/>
      <c r="PTD12" s="4"/>
      <c r="PTE12" s="4"/>
      <c r="PTF12" s="4"/>
      <c r="PTG12" s="4"/>
      <c r="PTH12" s="4"/>
      <c r="PTI12" s="4"/>
      <c r="PTJ12" s="4"/>
      <c r="PTK12" s="4"/>
      <c r="PTL12" s="4"/>
      <c r="PTM12" s="4"/>
      <c r="PTN12" s="4"/>
      <c r="PTO12" s="4"/>
      <c r="PTP12" s="4"/>
      <c r="PTQ12" s="4"/>
      <c r="PTR12" s="4"/>
      <c r="PTS12" s="4"/>
      <c r="PTT12" s="4"/>
      <c r="PTU12" s="4"/>
      <c r="PTV12" s="4"/>
      <c r="PTW12" s="4"/>
      <c r="PTX12" s="4"/>
      <c r="PTY12" s="4"/>
      <c r="PTZ12" s="4"/>
      <c r="PUA12" s="4"/>
      <c r="PUB12" s="4"/>
      <c r="PUC12" s="4"/>
      <c r="PUD12" s="4"/>
      <c r="PUE12" s="4"/>
      <c r="PUF12" s="4"/>
      <c r="PUG12" s="4"/>
      <c r="PUH12" s="4"/>
      <c r="PUI12" s="4"/>
      <c r="PUJ12" s="4"/>
      <c r="PUK12" s="4"/>
      <c r="PUL12" s="4"/>
      <c r="PUM12" s="4"/>
      <c r="PUN12" s="4"/>
      <c r="PUO12" s="4"/>
      <c r="PUP12" s="4"/>
      <c r="PUQ12" s="4"/>
      <c r="PUR12" s="4"/>
      <c r="PUS12" s="4"/>
      <c r="PUT12" s="4"/>
      <c r="PUU12" s="4"/>
      <c r="PUV12" s="4"/>
      <c r="PUW12" s="4"/>
      <c r="PUX12" s="4"/>
      <c r="PUY12" s="4"/>
      <c r="PUZ12" s="4"/>
      <c r="PVA12" s="4"/>
      <c r="PVB12" s="4"/>
      <c r="PVC12" s="4"/>
      <c r="PVD12" s="4"/>
      <c r="PVE12" s="4"/>
      <c r="PVF12" s="4"/>
      <c r="PVG12" s="4"/>
      <c r="PVH12" s="4"/>
      <c r="PVI12" s="4"/>
      <c r="PVJ12" s="4"/>
      <c r="PVK12" s="4"/>
      <c r="PVL12" s="4"/>
      <c r="PVM12" s="4"/>
      <c r="PVN12" s="4"/>
      <c r="PVO12" s="4"/>
      <c r="PVP12" s="4"/>
      <c r="PVQ12" s="4"/>
      <c r="PVR12" s="4"/>
      <c r="PVS12" s="4"/>
      <c r="PVT12" s="4"/>
      <c r="PVU12" s="4"/>
      <c r="PVV12" s="4"/>
      <c r="PVW12" s="4"/>
      <c r="PVX12" s="4"/>
      <c r="PVY12" s="4"/>
      <c r="PVZ12" s="4"/>
      <c r="PWA12" s="4"/>
      <c r="PWB12" s="4"/>
      <c r="PWC12" s="4"/>
      <c r="PWD12" s="4"/>
      <c r="PWE12" s="4"/>
      <c r="PWF12" s="4"/>
      <c r="PWG12" s="4"/>
      <c r="PWH12" s="4"/>
      <c r="PWI12" s="4"/>
      <c r="PWJ12" s="4"/>
      <c r="PWK12" s="4"/>
      <c r="PWL12" s="4"/>
      <c r="PWM12" s="4"/>
      <c r="PWN12" s="4"/>
      <c r="PWO12" s="4"/>
      <c r="PWP12" s="4"/>
      <c r="PWQ12" s="4"/>
      <c r="PWR12" s="4"/>
      <c r="PWS12" s="4"/>
      <c r="PWT12" s="4"/>
      <c r="PWU12" s="4"/>
      <c r="PWV12" s="4"/>
      <c r="PWW12" s="4"/>
      <c r="PWX12" s="4"/>
      <c r="PWY12" s="4"/>
      <c r="PWZ12" s="4"/>
      <c r="PXA12" s="4"/>
      <c r="PXB12" s="4"/>
      <c r="PXC12" s="4"/>
      <c r="PXD12" s="4"/>
      <c r="PXE12" s="4"/>
      <c r="PXF12" s="4"/>
      <c r="PXG12" s="4"/>
      <c r="PXH12" s="4"/>
      <c r="PXI12" s="4"/>
      <c r="PXJ12" s="4"/>
      <c r="PXK12" s="4"/>
      <c r="PXL12" s="4"/>
      <c r="PXM12" s="4"/>
      <c r="PXN12" s="4"/>
      <c r="PXO12" s="4"/>
      <c r="PXP12" s="4"/>
      <c r="PXQ12" s="4"/>
      <c r="PXR12" s="4"/>
      <c r="PXS12" s="4"/>
      <c r="PXT12" s="4"/>
      <c r="PXU12" s="4"/>
      <c r="PXV12" s="4"/>
      <c r="PXW12" s="4"/>
      <c r="PXX12" s="4"/>
      <c r="PXY12" s="4"/>
      <c r="PXZ12" s="4"/>
      <c r="PYA12" s="4"/>
      <c r="PYB12" s="4"/>
      <c r="PYC12" s="4"/>
      <c r="PYD12" s="4"/>
      <c r="PYE12" s="4"/>
      <c r="PYF12" s="4"/>
      <c r="PYG12" s="4"/>
      <c r="PYH12" s="4"/>
      <c r="PYI12" s="4"/>
      <c r="PYJ12" s="4"/>
      <c r="PYK12" s="4"/>
      <c r="PYL12" s="4"/>
      <c r="PYM12" s="4"/>
      <c r="PYN12" s="4"/>
      <c r="PYO12" s="4"/>
      <c r="PYP12" s="4"/>
      <c r="PYQ12" s="4"/>
      <c r="PYR12" s="4"/>
      <c r="PYS12" s="4"/>
      <c r="PYT12" s="4"/>
      <c r="PYU12" s="4"/>
      <c r="PYV12" s="4"/>
      <c r="PYW12" s="4"/>
      <c r="PYX12" s="4"/>
      <c r="PYY12" s="4"/>
      <c r="PYZ12" s="4"/>
      <c r="PZA12" s="4"/>
      <c r="PZB12" s="4"/>
      <c r="PZC12" s="4"/>
      <c r="PZD12" s="4"/>
      <c r="PZE12" s="4"/>
      <c r="PZF12" s="4"/>
      <c r="PZG12" s="4"/>
      <c r="PZH12" s="4"/>
      <c r="PZI12" s="4"/>
      <c r="PZJ12" s="4"/>
      <c r="PZK12" s="4"/>
      <c r="PZL12" s="4"/>
      <c r="PZM12" s="4"/>
      <c r="PZN12" s="4"/>
      <c r="PZO12" s="4"/>
      <c r="PZP12" s="4"/>
      <c r="PZQ12" s="4"/>
      <c r="PZR12" s="4"/>
      <c r="PZS12" s="4"/>
      <c r="PZT12" s="4"/>
      <c r="PZU12" s="4"/>
      <c r="PZV12" s="4"/>
      <c r="PZW12" s="4"/>
      <c r="PZX12" s="4"/>
      <c r="PZY12" s="4"/>
      <c r="PZZ12" s="4"/>
      <c r="QAA12" s="4"/>
      <c r="QAB12" s="4"/>
      <c r="QAC12" s="4"/>
      <c r="QAD12" s="4"/>
      <c r="QAE12" s="4"/>
      <c r="QAF12" s="4"/>
      <c r="QAG12" s="4"/>
      <c r="QAH12" s="4"/>
      <c r="QAI12" s="4"/>
      <c r="QAJ12" s="4"/>
      <c r="QAK12" s="4"/>
      <c r="QAL12" s="4"/>
      <c r="QAM12" s="4"/>
      <c r="QAN12" s="4"/>
      <c r="QAO12" s="4"/>
      <c r="QAP12" s="4"/>
      <c r="QAQ12" s="4"/>
      <c r="QAR12" s="4"/>
      <c r="QAS12" s="4"/>
      <c r="QAT12" s="4"/>
      <c r="QAU12" s="4"/>
      <c r="QAV12" s="4"/>
      <c r="QAW12" s="4"/>
      <c r="QAX12" s="4"/>
      <c r="QAY12" s="4"/>
      <c r="QAZ12" s="4"/>
      <c r="QBA12" s="4"/>
      <c r="QBB12" s="4"/>
      <c r="QBC12" s="4"/>
      <c r="QBD12" s="4"/>
      <c r="QBE12" s="4"/>
      <c r="QBF12" s="4"/>
      <c r="QBG12" s="4"/>
      <c r="QBH12" s="4"/>
      <c r="QBI12" s="4"/>
      <c r="QBJ12" s="4"/>
      <c r="QBK12" s="4"/>
      <c r="QBL12" s="4"/>
      <c r="QBM12" s="4"/>
      <c r="QBN12" s="4"/>
      <c r="QBO12" s="4"/>
      <c r="QBP12" s="4"/>
      <c r="QBQ12" s="4"/>
      <c r="QBR12" s="4"/>
      <c r="QBS12" s="4"/>
      <c r="QBT12" s="4"/>
      <c r="QBU12" s="4"/>
      <c r="QBV12" s="4"/>
      <c r="QBW12" s="4"/>
      <c r="QBX12" s="4"/>
      <c r="QBY12" s="4"/>
      <c r="QBZ12" s="4"/>
      <c r="QCA12" s="4"/>
      <c r="QCB12" s="4"/>
      <c r="QCC12" s="4"/>
      <c r="QCD12" s="4"/>
      <c r="QCE12" s="4"/>
      <c r="QCF12" s="4"/>
      <c r="QCG12" s="4"/>
      <c r="QCH12" s="4"/>
      <c r="QCI12" s="4"/>
      <c r="QCJ12" s="4"/>
      <c r="QCK12" s="4"/>
      <c r="QCL12" s="4"/>
      <c r="QCM12" s="4"/>
      <c r="QCN12" s="4"/>
      <c r="QCO12" s="4"/>
      <c r="QCP12" s="4"/>
      <c r="QCQ12" s="4"/>
      <c r="QCR12" s="4"/>
      <c r="QCS12" s="4"/>
      <c r="QCT12" s="4"/>
      <c r="QCU12" s="4"/>
      <c r="QCV12" s="4"/>
      <c r="QCW12" s="4"/>
      <c r="QCX12" s="4"/>
      <c r="QCY12" s="4"/>
      <c r="QCZ12" s="4"/>
      <c r="QDA12" s="4"/>
      <c r="QDB12" s="4"/>
      <c r="QDC12" s="4"/>
      <c r="QDD12" s="4"/>
      <c r="QDE12" s="4"/>
      <c r="QDF12" s="4"/>
      <c r="QDG12" s="4"/>
      <c r="QDH12" s="4"/>
      <c r="QDI12" s="4"/>
      <c r="QDJ12" s="4"/>
      <c r="QDK12" s="4"/>
      <c r="QDL12" s="4"/>
      <c r="QDM12" s="4"/>
      <c r="QDN12" s="4"/>
      <c r="QDO12" s="4"/>
      <c r="QDP12" s="4"/>
      <c r="QDQ12" s="4"/>
      <c r="QDR12" s="4"/>
      <c r="QDS12" s="4"/>
      <c r="QDT12" s="4"/>
      <c r="QDU12" s="4"/>
      <c r="QDV12" s="4"/>
      <c r="QDW12" s="4"/>
      <c r="QDX12" s="4"/>
      <c r="QDY12" s="4"/>
      <c r="QDZ12" s="4"/>
      <c r="QEA12" s="4"/>
      <c r="QEB12" s="4"/>
      <c r="QEC12" s="4"/>
      <c r="QED12" s="4"/>
      <c r="QEE12" s="4"/>
      <c r="QEF12" s="4"/>
      <c r="QEG12" s="4"/>
      <c r="QEH12" s="4"/>
      <c r="QEI12" s="4"/>
      <c r="QEJ12" s="4"/>
      <c r="QEK12" s="4"/>
      <c r="QEL12" s="4"/>
      <c r="QEM12" s="4"/>
      <c r="QEN12" s="4"/>
      <c r="QEO12" s="4"/>
      <c r="QEP12" s="4"/>
      <c r="QEQ12" s="4"/>
      <c r="QER12" s="4"/>
      <c r="QES12" s="4"/>
      <c r="QET12" s="4"/>
      <c r="QEU12" s="4"/>
      <c r="QEV12" s="4"/>
      <c r="QEW12" s="4"/>
      <c r="QEX12" s="4"/>
      <c r="QEY12" s="4"/>
      <c r="QEZ12" s="4"/>
      <c r="QFA12" s="4"/>
      <c r="QFB12" s="4"/>
      <c r="QFC12" s="4"/>
      <c r="QFD12" s="4"/>
      <c r="QFE12" s="4"/>
      <c r="QFF12" s="4"/>
      <c r="QFG12" s="4"/>
      <c r="QFH12" s="4"/>
      <c r="QFI12" s="4"/>
      <c r="QFJ12" s="4"/>
      <c r="QFK12" s="4"/>
      <c r="QFL12" s="4"/>
      <c r="QFM12" s="4"/>
      <c r="QFN12" s="4"/>
      <c r="QFO12" s="4"/>
      <c r="QFP12" s="4"/>
      <c r="QFQ12" s="4"/>
      <c r="QFR12" s="4"/>
      <c r="QFS12" s="4"/>
      <c r="QFT12" s="4"/>
      <c r="QFU12" s="4"/>
      <c r="QFV12" s="4"/>
      <c r="QFW12" s="4"/>
      <c r="QFX12" s="4"/>
      <c r="QFY12" s="4"/>
      <c r="QFZ12" s="4"/>
      <c r="QGA12" s="4"/>
      <c r="QGB12" s="4"/>
      <c r="QGC12" s="4"/>
      <c r="QGD12" s="4"/>
      <c r="QGE12" s="4"/>
      <c r="QGF12" s="4"/>
      <c r="QGG12" s="4"/>
      <c r="QGH12" s="4"/>
      <c r="QGI12" s="4"/>
      <c r="QGJ12" s="4"/>
      <c r="QGK12" s="4"/>
      <c r="QGL12" s="4"/>
      <c r="QGM12" s="4"/>
      <c r="QGN12" s="4"/>
      <c r="QGO12" s="4"/>
      <c r="QGP12" s="4"/>
      <c r="QGQ12" s="4"/>
      <c r="QGR12" s="4"/>
      <c r="QGS12" s="4"/>
      <c r="QGT12" s="4"/>
      <c r="QGU12" s="4"/>
      <c r="QGV12" s="4"/>
      <c r="QGW12" s="4"/>
      <c r="QGX12" s="4"/>
      <c r="QGY12" s="4"/>
      <c r="QGZ12" s="4"/>
      <c r="QHA12" s="4"/>
      <c r="QHB12" s="4"/>
      <c r="QHC12" s="4"/>
      <c r="QHD12" s="4"/>
      <c r="QHE12" s="4"/>
      <c r="QHF12" s="4"/>
      <c r="QHG12" s="4"/>
      <c r="QHH12" s="4"/>
      <c r="QHI12" s="4"/>
      <c r="QHJ12" s="4"/>
      <c r="QHK12" s="4"/>
      <c r="QHL12" s="4"/>
      <c r="QHM12" s="4"/>
      <c r="QHN12" s="4"/>
      <c r="QHO12" s="4"/>
      <c r="QHP12" s="4"/>
      <c r="QHQ12" s="4"/>
      <c r="QHR12" s="4"/>
      <c r="QHS12" s="4"/>
      <c r="QHT12" s="4"/>
      <c r="QHU12" s="4"/>
      <c r="QHV12" s="4"/>
      <c r="QHW12" s="4"/>
      <c r="QHX12" s="4"/>
      <c r="QHY12" s="4"/>
      <c r="QHZ12" s="4"/>
      <c r="QIA12" s="4"/>
      <c r="QIB12" s="4"/>
      <c r="QIC12" s="4"/>
      <c r="QID12" s="4"/>
      <c r="QIE12" s="4"/>
      <c r="QIF12" s="4"/>
      <c r="QIG12" s="4"/>
      <c r="QIH12" s="4"/>
      <c r="QII12" s="4"/>
      <c r="QIJ12" s="4"/>
      <c r="QIK12" s="4"/>
      <c r="QIL12" s="4"/>
      <c r="QIM12" s="4"/>
      <c r="QIN12" s="4"/>
      <c r="QIO12" s="4"/>
      <c r="QIP12" s="4"/>
      <c r="QIQ12" s="4"/>
      <c r="QIR12" s="4"/>
      <c r="QIS12" s="4"/>
      <c r="QIT12" s="4"/>
      <c r="QIU12" s="4"/>
      <c r="QIV12" s="4"/>
      <c r="QIW12" s="4"/>
      <c r="QIX12" s="4"/>
      <c r="QIY12" s="4"/>
      <c r="QIZ12" s="4"/>
      <c r="QJA12" s="4"/>
      <c r="QJB12" s="4"/>
      <c r="QJC12" s="4"/>
      <c r="QJD12" s="4"/>
      <c r="QJE12" s="4"/>
      <c r="QJF12" s="4"/>
      <c r="QJG12" s="4"/>
      <c r="QJH12" s="4"/>
      <c r="QJI12" s="4"/>
      <c r="QJJ12" s="4"/>
      <c r="QJK12" s="4"/>
      <c r="QJL12" s="4"/>
      <c r="QJM12" s="4"/>
      <c r="QJN12" s="4"/>
      <c r="QJO12" s="4"/>
      <c r="QJP12" s="4"/>
      <c r="QJQ12" s="4"/>
      <c r="QJR12" s="4"/>
      <c r="QJS12" s="4"/>
      <c r="QJT12" s="4"/>
      <c r="QJU12" s="4"/>
      <c r="QJV12" s="4"/>
      <c r="QJW12" s="4"/>
      <c r="QJX12" s="4"/>
      <c r="QJY12" s="4"/>
      <c r="QJZ12" s="4"/>
      <c r="QKA12" s="4"/>
      <c r="QKB12" s="4"/>
      <c r="QKC12" s="4"/>
      <c r="QKD12" s="4"/>
      <c r="QKE12" s="4"/>
      <c r="QKF12" s="4"/>
      <c r="QKG12" s="4"/>
      <c r="QKH12" s="4"/>
      <c r="QKI12" s="4"/>
      <c r="QKJ12" s="4"/>
      <c r="QKK12" s="4"/>
      <c r="QKL12" s="4"/>
      <c r="QKM12" s="4"/>
      <c r="QKN12" s="4"/>
      <c r="QKO12" s="4"/>
      <c r="QKP12" s="4"/>
      <c r="QKQ12" s="4"/>
      <c r="QKR12" s="4"/>
      <c r="QKS12" s="4"/>
      <c r="QKT12" s="4"/>
      <c r="QKU12" s="4"/>
      <c r="QKV12" s="4"/>
      <c r="QKW12" s="4"/>
      <c r="QKX12" s="4"/>
      <c r="QKY12" s="4"/>
      <c r="QKZ12" s="4"/>
      <c r="QLA12" s="4"/>
      <c r="QLB12" s="4"/>
      <c r="QLC12" s="4"/>
      <c r="QLD12" s="4"/>
      <c r="QLE12" s="4"/>
      <c r="QLF12" s="4"/>
      <c r="QLG12" s="4"/>
      <c r="QLH12" s="4"/>
      <c r="QLI12" s="4"/>
      <c r="QLJ12" s="4"/>
      <c r="QLK12" s="4"/>
      <c r="QLL12" s="4"/>
      <c r="QLM12" s="4"/>
      <c r="QLN12" s="4"/>
      <c r="QLO12" s="4"/>
      <c r="QLP12" s="4"/>
      <c r="QLQ12" s="4"/>
      <c r="QLR12" s="4"/>
      <c r="QLS12" s="4"/>
      <c r="QLT12" s="4"/>
      <c r="QLU12" s="4"/>
      <c r="QLV12" s="4"/>
      <c r="QLW12" s="4"/>
      <c r="QLX12" s="4"/>
      <c r="QLY12" s="4"/>
      <c r="QLZ12" s="4"/>
      <c r="QMA12" s="4"/>
      <c r="QMB12" s="4"/>
      <c r="QMC12" s="4"/>
      <c r="QMD12" s="4"/>
      <c r="QME12" s="4"/>
      <c r="QMF12" s="4"/>
      <c r="QMG12" s="4"/>
      <c r="QMH12" s="4"/>
      <c r="QMI12" s="4"/>
      <c r="QMJ12" s="4"/>
      <c r="QMK12" s="4"/>
      <c r="QML12" s="4"/>
      <c r="QMM12" s="4"/>
      <c r="QMN12" s="4"/>
      <c r="QMO12" s="4"/>
      <c r="QMP12" s="4"/>
      <c r="QMQ12" s="4"/>
      <c r="QMR12" s="4"/>
      <c r="QMS12" s="4"/>
      <c r="QMT12" s="4"/>
      <c r="QMU12" s="4"/>
      <c r="QMV12" s="4"/>
      <c r="QMW12" s="4"/>
      <c r="QMX12" s="4"/>
      <c r="QMY12" s="4"/>
      <c r="QMZ12" s="4"/>
      <c r="QNA12" s="4"/>
      <c r="QNB12" s="4"/>
      <c r="QNC12" s="4"/>
      <c r="QND12" s="4"/>
      <c r="QNE12" s="4"/>
      <c r="QNF12" s="4"/>
      <c r="QNG12" s="4"/>
      <c r="QNH12" s="4"/>
      <c r="QNI12" s="4"/>
      <c r="QNJ12" s="4"/>
      <c r="QNK12" s="4"/>
      <c r="QNL12" s="4"/>
      <c r="QNM12" s="4"/>
      <c r="QNN12" s="4"/>
      <c r="QNO12" s="4"/>
      <c r="QNP12" s="4"/>
      <c r="QNQ12" s="4"/>
      <c r="QNR12" s="4"/>
      <c r="QNS12" s="4"/>
      <c r="QNT12" s="4"/>
      <c r="QNU12" s="4"/>
      <c r="QNV12" s="4"/>
      <c r="QNW12" s="4"/>
      <c r="QNX12" s="4"/>
      <c r="QNY12" s="4"/>
      <c r="QNZ12" s="4"/>
      <c r="QOA12" s="4"/>
      <c r="QOB12" s="4"/>
      <c r="QOC12" s="4"/>
      <c r="QOD12" s="4"/>
      <c r="QOE12" s="4"/>
      <c r="QOF12" s="4"/>
      <c r="QOG12" s="4"/>
      <c r="QOH12" s="4"/>
      <c r="QOI12" s="4"/>
      <c r="QOJ12" s="4"/>
      <c r="QOK12" s="4"/>
      <c r="QOL12" s="4"/>
      <c r="QOM12" s="4"/>
      <c r="QON12" s="4"/>
      <c r="QOO12" s="4"/>
      <c r="QOP12" s="4"/>
      <c r="QOQ12" s="4"/>
      <c r="QOR12" s="4"/>
      <c r="QOS12" s="4"/>
      <c r="QOT12" s="4"/>
      <c r="QOU12" s="4"/>
      <c r="QOV12" s="4"/>
      <c r="QOW12" s="4"/>
      <c r="QOX12" s="4"/>
      <c r="QOY12" s="4"/>
      <c r="QOZ12" s="4"/>
      <c r="QPA12" s="4"/>
      <c r="QPB12" s="4"/>
      <c r="QPC12" s="4"/>
      <c r="QPD12" s="4"/>
      <c r="QPE12" s="4"/>
      <c r="QPF12" s="4"/>
      <c r="QPG12" s="4"/>
      <c r="QPH12" s="4"/>
      <c r="QPI12" s="4"/>
      <c r="QPJ12" s="4"/>
      <c r="QPK12" s="4"/>
      <c r="QPL12" s="4"/>
      <c r="QPM12" s="4"/>
      <c r="QPN12" s="4"/>
      <c r="QPO12" s="4"/>
      <c r="QPP12" s="4"/>
      <c r="QPQ12" s="4"/>
      <c r="QPR12" s="4"/>
      <c r="QPS12" s="4"/>
      <c r="QPT12" s="4"/>
      <c r="QPU12" s="4"/>
      <c r="QPV12" s="4"/>
      <c r="QPW12" s="4"/>
      <c r="QPX12" s="4"/>
      <c r="QPY12" s="4"/>
      <c r="QPZ12" s="4"/>
      <c r="QQA12" s="4"/>
      <c r="QQB12" s="4"/>
      <c r="QQC12" s="4"/>
      <c r="QQD12" s="4"/>
      <c r="QQE12" s="4"/>
      <c r="QQF12" s="4"/>
      <c r="QQG12" s="4"/>
      <c r="QQH12" s="4"/>
      <c r="QQI12" s="4"/>
      <c r="QQJ12" s="4"/>
      <c r="QQK12" s="4"/>
      <c r="QQL12" s="4"/>
      <c r="QQM12" s="4"/>
      <c r="QQN12" s="4"/>
      <c r="QQO12" s="4"/>
      <c r="QQP12" s="4"/>
      <c r="QQQ12" s="4"/>
      <c r="QQR12" s="4"/>
      <c r="QQS12" s="4"/>
      <c r="QQT12" s="4"/>
      <c r="QQU12" s="4"/>
      <c r="QQV12" s="4"/>
      <c r="QQW12" s="4"/>
      <c r="QQX12" s="4"/>
      <c r="QQY12" s="4"/>
      <c r="QQZ12" s="4"/>
      <c r="QRA12" s="4"/>
      <c r="QRB12" s="4"/>
      <c r="QRC12" s="4"/>
      <c r="QRD12" s="4"/>
      <c r="QRE12" s="4"/>
      <c r="QRF12" s="4"/>
      <c r="QRG12" s="4"/>
      <c r="QRH12" s="4"/>
      <c r="QRI12" s="4"/>
      <c r="QRJ12" s="4"/>
      <c r="QRK12" s="4"/>
      <c r="QRL12" s="4"/>
      <c r="QRM12" s="4"/>
      <c r="QRN12" s="4"/>
      <c r="QRO12" s="4"/>
      <c r="QRP12" s="4"/>
      <c r="QRQ12" s="4"/>
      <c r="QRR12" s="4"/>
      <c r="QRS12" s="4"/>
      <c r="QRT12" s="4"/>
      <c r="QRU12" s="4"/>
      <c r="QRV12" s="4"/>
      <c r="QRW12" s="4"/>
      <c r="QRX12" s="4"/>
      <c r="QRY12" s="4"/>
      <c r="QRZ12" s="4"/>
      <c r="QSA12" s="4"/>
      <c r="QSB12" s="4"/>
      <c r="QSC12" s="4"/>
      <c r="QSD12" s="4"/>
      <c r="QSE12" s="4"/>
      <c r="QSF12" s="4"/>
      <c r="QSG12" s="4"/>
      <c r="QSH12" s="4"/>
      <c r="QSI12" s="4"/>
      <c r="QSJ12" s="4"/>
      <c r="QSK12" s="4"/>
      <c r="QSL12" s="4"/>
      <c r="QSM12" s="4"/>
      <c r="QSN12" s="4"/>
      <c r="QSO12" s="4"/>
      <c r="QSP12" s="4"/>
      <c r="QSQ12" s="4"/>
      <c r="QSR12" s="4"/>
      <c r="QSS12" s="4"/>
      <c r="QST12" s="4"/>
      <c r="QSU12" s="4"/>
      <c r="QSV12" s="4"/>
      <c r="QSW12" s="4"/>
      <c r="QSX12" s="4"/>
      <c r="QSY12" s="4"/>
      <c r="QSZ12" s="4"/>
      <c r="QTA12" s="4"/>
      <c r="QTB12" s="4"/>
      <c r="QTC12" s="4"/>
      <c r="QTD12" s="4"/>
      <c r="QTE12" s="4"/>
      <c r="QTF12" s="4"/>
      <c r="QTG12" s="4"/>
      <c r="QTH12" s="4"/>
      <c r="QTI12" s="4"/>
      <c r="QTJ12" s="4"/>
      <c r="QTK12" s="4"/>
      <c r="QTL12" s="4"/>
      <c r="QTM12" s="4"/>
      <c r="QTN12" s="4"/>
      <c r="QTO12" s="4"/>
      <c r="QTP12" s="4"/>
      <c r="QTQ12" s="4"/>
      <c r="QTR12" s="4"/>
      <c r="QTS12" s="4"/>
      <c r="QTT12" s="4"/>
      <c r="QTU12" s="4"/>
      <c r="QTV12" s="4"/>
      <c r="QTW12" s="4"/>
      <c r="QTX12" s="4"/>
      <c r="QTY12" s="4"/>
      <c r="QTZ12" s="4"/>
      <c r="QUA12" s="4"/>
      <c r="QUB12" s="4"/>
      <c r="QUC12" s="4"/>
      <c r="QUD12" s="4"/>
      <c r="QUE12" s="4"/>
      <c r="QUF12" s="4"/>
      <c r="QUG12" s="4"/>
      <c r="QUH12" s="4"/>
      <c r="QUI12" s="4"/>
      <c r="QUJ12" s="4"/>
      <c r="QUK12" s="4"/>
      <c r="QUL12" s="4"/>
      <c r="QUM12" s="4"/>
      <c r="QUN12" s="4"/>
      <c r="QUO12" s="4"/>
      <c r="QUP12" s="4"/>
      <c r="QUQ12" s="4"/>
      <c r="QUR12" s="4"/>
      <c r="QUS12" s="4"/>
      <c r="QUT12" s="4"/>
      <c r="QUU12" s="4"/>
      <c r="QUV12" s="4"/>
      <c r="QUW12" s="4"/>
      <c r="QUX12" s="4"/>
      <c r="QUY12" s="4"/>
      <c r="QUZ12" s="4"/>
      <c r="QVA12" s="4"/>
      <c r="QVB12" s="4"/>
      <c r="QVC12" s="4"/>
      <c r="QVD12" s="4"/>
      <c r="QVE12" s="4"/>
      <c r="QVF12" s="4"/>
      <c r="QVG12" s="4"/>
      <c r="QVH12" s="4"/>
      <c r="QVI12" s="4"/>
      <c r="QVJ12" s="4"/>
      <c r="QVK12" s="4"/>
      <c r="QVL12" s="4"/>
      <c r="QVM12" s="4"/>
      <c r="QVN12" s="4"/>
      <c r="QVO12" s="4"/>
      <c r="QVP12" s="4"/>
      <c r="QVQ12" s="4"/>
      <c r="QVR12" s="4"/>
      <c r="QVS12" s="4"/>
      <c r="QVT12" s="4"/>
      <c r="QVU12" s="4"/>
      <c r="QVV12" s="4"/>
      <c r="QVW12" s="4"/>
      <c r="QVX12" s="4"/>
      <c r="QVY12" s="4"/>
      <c r="QVZ12" s="4"/>
      <c r="QWA12" s="4"/>
      <c r="QWB12" s="4"/>
      <c r="QWC12" s="4"/>
      <c r="QWD12" s="4"/>
      <c r="QWE12" s="4"/>
      <c r="QWF12" s="4"/>
      <c r="QWG12" s="4"/>
      <c r="QWH12" s="4"/>
      <c r="QWI12" s="4"/>
      <c r="QWJ12" s="4"/>
      <c r="QWK12" s="4"/>
      <c r="QWL12" s="4"/>
      <c r="QWM12" s="4"/>
      <c r="QWN12" s="4"/>
      <c r="QWO12" s="4"/>
      <c r="QWP12" s="4"/>
      <c r="QWQ12" s="4"/>
      <c r="QWR12" s="4"/>
      <c r="QWS12" s="4"/>
      <c r="QWT12" s="4"/>
      <c r="QWU12" s="4"/>
      <c r="QWV12" s="4"/>
      <c r="QWW12" s="4"/>
      <c r="QWX12" s="4"/>
      <c r="QWY12" s="4"/>
      <c r="QWZ12" s="4"/>
      <c r="QXA12" s="4"/>
      <c r="QXB12" s="4"/>
      <c r="QXC12" s="4"/>
      <c r="QXD12" s="4"/>
      <c r="QXE12" s="4"/>
      <c r="QXF12" s="4"/>
      <c r="QXG12" s="4"/>
      <c r="QXH12" s="4"/>
      <c r="QXI12" s="4"/>
      <c r="QXJ12" s="4"/>
      <c r="QXK12" s="4"/>
      <c r="QXL12" s="4"/>
      <c r="QXM12" s="4"/>
      <c r="QXN12" s="4"/>
      <c r="QXO12" s="4"/>
      <c r="QXP12" s="4"/>
      <c r="QXQ12" s="4"/>
      <c r="QXR12" s="4"/>
      <c r="QXS12" s="4"/>
      <c r="QXT12" s="4"/>
      <c r="QXU12" s="4"/>
      <c r="QXV12" s="4"/>
      <c r="QXW12" s="4"/>
      <c r="QXX12" s="4"/>
      <c r="QXY12" s="4"/>
      <c r="QXZ12" s="4"/>
      <c r="QYA12" s="4"/>
      <c r="QYB12" s="4"/>
      <c r="QYC12" s="4"/>
      <c r="QYD12" s="4"/>
      <c r="QYE12" s="4"/>
      <c r="QYF12" s="4"/>
      <c r="QYG12" s="4"/>
      <c r="QYH12" s="4"/>
      <c r="QYI12" s="4"/>
      <c r="QYJ12" s="4"/>
      <c r="QYK12" s="4"/>
      <c r="QYL12" s="4"/>
      <c r="QYM12" s="4"/>
      <c r="QYN12" s="4"/>
      <c r="QYO12" s="4"/>
      <c r="QYP12" s="4"/>
      <c r="QYQ12" s="4"/>
      <c r="QYR12" s="4"/>
      <c r="QYS12" s="4"/>
      <c r="QYT12" s="4"/>
      <c r="QYU12" s="4"/>
      <c r="QYV12" s="4"/>
      <c r="QYW12" s="4"/>
      <c r="QYX12" s="4"/>
      <c r="QYY12" s="4"/>
      <c r="QYZ12" s="4"/>
      <c r="QZA12" s="4"/>
      <c r="QZB12" s="4"/>
      <c r="QZC12" s="4"/>
      <c r="QZD12" s="4"/>
      <c r="QZE12" s="4"/>
      <c r="QZF12" s="4"/>
      <c r="QZG12" s="4"/>
      <c r="QZH12" s="4"/>
      <c r="QZI12" s="4"/>
      <c r="QZJ12" s="4"/>
      <c r="QZK12" s="4"/>
      <c r="QZL12" s="4"/>
      <c r="QZM12" s="4"/>
      <c r="QZN12" s="4"/>
      <c r="QZO12" s="4"/>
      <c r="QZP12" s="4"/>
      <c r="QZQ12" s="4"/>
      <c r="QZR12" s="4"/>
      <c r="QZS12" s="4"/>
      <c r="QZT12" s="4"/>
      <c r="QZU12" s="4"/>
      <c r="QZV12" s="4"/>
      <c r="QZW12" s="4"/>
      <c r="QZX12" s="4"/>
      <c r="QZY12" s="4"/>
      <c r="QZZ12" s="4"/>
      <c r="RAA12" s="4"/>
      <c r="RAB12" s="4"/>
      <c r="RAC12" s="4"/>
      <c r="RAD12" s="4"/>
      <c r="RAE12" s="4"/>
      <c r="RAF12" s="4"/>
      <c r="RAG12" s="4"/>
      <c r="RAH12" s="4"/>
      <c r="RAI12" s="4"/>
      <c r="RAJ12" s="4"/>
      <c r="RAK12" s="4"/>
      <c r="RAL12" s="4"/>
      <c r="RAM12" s="4"/>
      <c r="RAN12" s="4"/>
      <c r="RAO12" s="4"/>
      <c r="RAP12" s="4"/>
      <c r="RAQ12" s="4"/>
      <c r="RAR12" s="4"/>
      <c r="RAS12" s="4"/>
      <c r="RAT12" s="4"/>
      <c r="RAU12" s="4"/>
      <c r="RAV12" s="4"/>
      <c r="RAW12" s="4"/>
      <c r="RAX12" s="4"/>
      <c r="RAY12" s="4"/>
      <c r="RAZ12" s="4"/>
      <c r="RBA12" s="4"/>
      <c r="RBB12" s="4"/>
      <c r="RBC12" s="4"/>
      <c r="RBD12" s="4"/>
      <c r="RBE12" s="4"/>
      <c r="RBF12" s="4"/>
      <c r="RBG12" s="4"/>
      <c r="RBH12" s="4"/>
      <c r="RBI12" s="4"/>
      <c r="RBJ12" s="4"/>
      <c r="RBK12" s="4"/>
      <c r="RBL12" s="4"/>
      <c r="RBM12" s="4"/>
      <c r="RBN12" s="4"/>
      <c r="RBO12" s="4"/>
      <c r="RBP12" s="4"/>
      <c r="RBQ12" s="4"/>
      <c r="RBR12" s="4"/>
      <c r="RBS12" s="4"/>
      <c r="RBT12" s="4"/>
      <c r="RBU12" s="4"/>
      <c r="RBV12" s="4"/>
      <c r="RBW12" s="4"/>
      <c r="RBX12" s="4"/>
      <c r="RBY12" s="4"/>
      <c r="RBZ12" s="4"/>
      <c r="RCA12" s="4"/>
      <c r="RCB12" s="4"/>
      <c r="RCC12" s="4"/>
      <c r="RCD12" s="4"/>
      <c r="RCE12" s="4"/>
      <c r="RCF12" s="4"/>
      <c r="RCG12" s="4"/>
      <c r="RCH12" s="4"/>
      <c r="RCI12" s="4"/>
      <c r="RCJ12" s="4"/>
      <c r="RCK12" s="4"/>
      <c r="RCL12" s="4"/>
      <c r="RCM12" s="4"/>
      <c r="RCN12" s="4"/>
      <c r="RCO12" s="4"/>
      <c r="RCP12" s="4"/>
      <c r="RCQ12" s="4"/>
      <c r="RCR12" s="4"/>
      <c r="RCS12" s="4"/>
      <c r="RCT12" s="4"/>
      <c r="RCU12" s="4"/>
      <c r="RCV12" s="4"/>
      <c r="RCW12" s="4"/>
      <c r="RCX12" s="4"/>
      <c r="RCY12" s="4"/>
      <c r="RCZ12" s="4"/>
      <c r="RDA12" s="4"/>
      <c r="RDB12" s="4"/>
      <c r="RDC12" s="4"/>
      <c r="RDD12" s="4"/>
      <c r="RDE12" s="4"/>
      <c r="RDF12" s="4"/>
      <c r="RDG12" s="4"/>
      <c r="RDH12" s="4"/>
      <c r="RDI12" s="4"/>
      <c r="RDJ12" s="4"/>
      <c r="RDK12" s="4"/>
      <c r="RDL12" s="4"/>
      <c r="RDM12" s="4"/>
      <c r="RDN12" s="4"/>
      <c r="RDO12" s="4"/>
      <c r="RDP12" s="4"/>
      <c r="RDQ12" s="4"/>
      <c r="RDR12" s="4"/>
      <c r="RDS12" s="4"/>
      <c r="RDT12" s="4"/>
      <c r="RDU12" s="4"/>
      <c r="RDV12" s="4"/>
      <c r="RDW12" s="4"/>
      <c r="RDX12" s="4"/>
      <c r="RDY12" s="4"/>
      <c r="RDZ12" s="4"/>
      <c r="REA12" s="4"/>
      <c r="REB12" s="4"/>
      <c r="REC12" s="4"/>
      <c r="RED12" s="4"/>
      <c r="REE12" s="4"/>
      <c r="REF12" s="4"/>
      <c r="REG12" s="4"/>
      <c r="REH12" s="4"/>
      <c r="REI12" s="4"/>
      <c r="REJ12" s="4"/>
      <c r="REK12" s="4"/>
      <c r="REL12" s="4"/>
      <c r="REM12" s="4"/>
      <c r="REN12" s="4"/>
      <c r="REO12" s="4"/>
      <c r="REP12" s="4"/>
      <c r="REQ12" s="4"/>
      <c r="RER12" s="4"/>
      <c r="RES12" s="4"/>
      <c r="RET12" s="4"/>
      <c r="REU12" s="4"/>
      <c r="REV12" s="4"/>
      <c r="REW12" s="4"/>
      <c r="REX12" s="4"/>
      <c r="REY12" s="4"/>
      <c r="REZ12" s="4"/>
      <c r="RFA12" s="4"/>
      <c r="RFB12" s="4"/>
      <c r="RFC12" s="4"/>
      <c r="RFD12" s="4"/>
      <c r="RFE12" s="4"/>
      <c r="RFF12" s="4"/>
      <c r="RFG12" s="4"/>
      <c r="RFH12" s="4"/>
      <c r="RFI12" s="4"/>
      <c r="RFJ12" s="4"/>
      <c r="RFK12" s="4"/>
      <c r="RFL12" s="4"/>
      <c r="RFM12" s="4"/>
      <c r="RFN12" s="4"/>
      <c r="RFO12" s="4"/>
      <c r="RFP12" s="4"/>
      <c r="RFQ12" s="4"/>
      <c r="RFR12" s="4"/>
      <c r="RFS12" s="4"/>
      <c r="RFT12" s="4"/>
      <c r="RFU12" s="4"/>
      <c r="RFV12" s="4"/>
      <c r="RFW12" s="4"/>
      <c r="RFX12" s="4"/>
      <c r="RFY12" s="4"/>
      <c r="RFZ12" s="4"/>
      <c r="RGA12" s="4"/>
      <c r="RGB12" s="4"/>
      <c r="RGC12" s="4"/>
      <c r="RGD12" s="4"/>
      <c r="RGE12" s="4"/>
      <c r="RGF12" s="4"/>
      <c r="RGG12" s="4"/>
      <c r="RGH12" s="4"/>
      <c r="RGI12" s="4"/>
      <c r="RGJ12" s="4"/>
      <c r="RGK12" s="4"/>
      <c r="RGL12" s="4"/>
      <c r="RGM12" s="4"/>
      <c r="RGN12" s="4"/>
      <c r="RGO12" s="4"/>
      <c r="RGP12" s="4"/>
      <c r="RGQ12" s="4"/>
      <c r="RGR12" s="4"/>
      <c r="RGS12" s="4"/>
      <c r="RGT12" s="4"/>
      <c r="RGU12" s="4"/>
      <c r="RGV12" s="4"/>
      <c r="RGW12" s="4"/>
      <c r="RGX12" s="4"/>
      <c r="RGY12" s="4"/>
      <c r="RGZ12" s="4"/>
      <c r="RHA12" s="4"/>
      <c r="RHB12" s="4"/>
      <c r="RHC12" s="4"/>
      <c r="RHD12" s="4"/>
      <c r="RHE12" s="4"/>
      <c r="RHF12" s="4"/>
      <c r="RHG12" s="4"/>
      <c r="RHH12" s="4"/>
      <c r="RHI12" s="4"/>
      <c r="RHJ12" s="4"/>
      <c r="RHK12" s="4"/>
      <c r="RHL12" s="4"/>
      <c r="RHM12" s="4"/>
      <c r="RHN12" s="4"/>
      <c r="RHO12" s="4"/>
      <c r="RHP12" s="4"/>
      <c r="RHQ12" s="4"/>
      <c r="RHR12" s="4"/>
      <c r="RHS12" s="4"/>
      <c r="RHT12" s="4"/>
      <c r="RHU12" s="4"/>
      <c r="RHV12" s="4"/>
      <c r="RHW12" s="4"/>
      <c r="RHX12" s="4"/>
      <c r="RHY12" s="4"/>
      <c r="RHZ12" s="4"/>
      <c r="RIA12" s="4"/>
      <c r="RIB12" s="4"/>
      <c r="RIC12" s="4"/>
      <c r="RID12" s="4"/>
      <c r="RIE12" s="4"/>
      <c r="RIF12" s="4"/>
      <c r="RIG12" s="4"/>
      <c r="RIH12" s="4"/>
      <c r="RII12" s="4"/>
      <c r="RIJ12" s="4"/>
      <c r="RIK12" s="4"/>
      <c r="RIL12" s="4"/>
      <c r="RIM12" s="4"/>
      <c r="RIN12" s="4"/>
      <c r="RIO12" s="4"/>
      <c r="RIP12" s="4"/>
      <c r="RIQ12" s="4"/>
      <c r="RIR12" s="4"/>
      <c r="RIS12" s="4"/>
      <c r="RIT12" s="4"/>
      <c r="RIU12" s="4"/>
      <c r="RIV12" s="4"/>
      <c r="RIW12" s="4"/>
      <c r="RIX12" s="4"/>
      <c r="RIY12" s="4"/>
      <c r="RIZ12" s="4"/>
      <c r="RJA12" s="4"/>
      <c r="RJB12" s="4"/>
      <c r="RJC12" s="4"/>
      <c r="RJD12" s="4"/>
      <c r="RJE12" s="4"/>
      <c r="RJF12" s="4"/>
      <c r="RJG12" s="4"/>
      <c r="RJH12" s="4"/>
      <c r="RJI12" s="4"/>
      <c r="RJJ12" s="4"/>
      <c r="RJK12" s="4"/>
      <c r="RJL12" s="4"/>
      <c r="RJM12" s="4"/>
      <c r="RJN12" s="4"/>
      <c r="RJO12" s="4"/>
      <c r="RJP12" s="4"/>
      <c r="RJQ12" s="4"/>
      <c r="RJR12" s="4"/>
      <c r="RJS12" s="4"/>
      <c r="RJT12" s="4"/>
      <c r="RJU12" s="4"/>
      <c r="RJV12" s="4"/>
      <c r="RJW12" s="4"/>
      <c r="RJX12" s="4"/>
      <c r="RJY12" s="4"/>
      <c r="RJZ12" s="4"/>
      <c r="RKA12" s="4"/>
      <c r="RKB12" s="4"/>
      <c r="RKC12" s="4"/>
      <c r="RKD12" s="4"/>
      <c r="RKE12" s="4"/>
      <c r="RKF12" s="4"/>
      <c r="RKG12" s="4"/>
      <c r="RKH12" s="4"/>
      <c r="RKI12" s="4"/>
      <c r="RKJ12" s="4"/>
      <c r="RKK12" s="4"/>
      <c r="RKL12" s="4"/>
      <c r="RKM12" s="4"/>
      <c r="RKN12" s="4"/>
      <c r="RKO12" s="4"/>
      <c r="RKP12" s="4"/>
      <c r="RKQ12" s="4"/>
      <c r="RKR12" s="4"/>
      <c r="RKS12" s="4"/>
      <c r="RKT12" s="4"/>
      <c r="RKU12" s="4"/>
      <c r="RKV12" s="4"/>
      <c r="RKW12" s="4"/>
      <c r="RKX12" s="4"/>
      <c r="RKY12" s="4"/>
      <c r="RKZ12" s="4"/>
      <c r="RLA12" s="4"/>
      <c r="RLB12" s="4"/>
      <c r="RLC12" s="4"/>
      <c r="RLD12" s="4"/>
      <c r="RLE12" s="4"/>
      <c r="RLF12" s="4"/>
      <c r="RLG12" s="4"/>
      <c r="RLH12" s="4"/>
      <c r="RLI12" s="4"/>
      <c r="RLJ12" s="4"/>
      <c r="RLK12" s="4"/>
      <c r="RLL12" s="4"/>
      <c r="RLM12" s="4"/>
      <c r="RLN12" s="4"/>
      <c r="RLO12" s="4"/>
      <c r="RLP12" s="4"/>
      <c r="RLQ12" s="4"/>
      <c r="RLR12" s="4"/>
      <c r="RLS12" s="4"/>
      <c r="RLT12" s="4"/>
      <c r="RLU12" s="4"/>
      <c r="RLV12" s="4"/>
      <c r="RLW12" s="4"/>
      <c r="RLX12" s="4"/>
      <c r="RLY12" s="4"/>
      <c r="RLZ12" s="4"/>
      <c r="RMA12" s="4"/>
      <c r="RMB12" s="4"/>
      <c r="RMC12" s="4"/>
      <c r="RMD12" s="4"/>
      <c r="RME12" s="4"/>
      <c r="RMF12" s="4"/>
      <c r="RMG12" s="4"/>
      <c r="RMH12" s="4"/>
      <c r="RMI12" s="4"/>
      <c r="RMJ12" s="4"/>
      <c r="RMK12" s="4"/>
      <c r="RML12" s="4"/>
      <c r="RMM12" s="4"/>
      <c r="RMN12" s="4"/>
      <c r="RMO12" s="4"/>
      <c r="RMP12" s="4"/>
      <c r="RMQ12" s="4"/>
      <c r="RMR12" s="4"/>
      <c r="RMS12" s="4"/>
      <c r="RMT12" s="4"/>
      <c r="RMU12" s="4"/>
      <c r="RMV12" s="4"/>
      <c r="RMW12" s="4"/>
      <c r="RMX12" s="4"/>
      <c r="RMY12" s="4"/>
      <c r="RMZ12" s="4"/>
      <c r="RNA12" s="4"/>
      <c r="RNB12" s="4"/>
      <c r="RNC12" s="4"/>
      <c r="RND12" s="4"/>
      <c r="RNE12" s="4"/>
      <c r="RNF12" s="4"/>
      <c r="RNG12" s="4"/>
      <c r="RNH12" s="4"/>
      <c r="RNI12" s="4"/>
      <c r="RNJ12" s="4"/>
      <c r="RNK12" s="4"/>
      <c r="RNL12" s="4"/>
      <c r="RNM12" s="4"/>
      <c r="RNN12" s="4"/>
      <c r="RNO12" s="4"/>
      <c r="RNP12" s="4"/>
      <c r="RNQ12" s="4"/>
      <c r="RNR12" s="4"/>
      <c r="RNS12" s="4"/>
      <c r="RNT12" s="4"/>
      <c r="RNU12" s="4"/>
      <c r="RNV12" s="4"/>
      <c r="RNW12" s="4"/>
      <c r="RNX12" s="4"/>
      <c r="RNY12" s="4"/>
      <c r="RNZ12" s="4"/>
      <c r="ROA12" s="4"/>
      <c r="ROB12" s="4"/>
      <c r="ROC12" s="4"/>
      <c r="ROD12" s="4"/>
      <c r="ROE12" s="4"/>
      <c r="ROF12" s="4"/>
      <c r="ROG12" s="4"/>
      <c r="ROH12" s="4"/>
      <c r="ROI12" s="4"/>
      <c r="ROJ12" s="4"/>
      <c r="ROK12" s="4"/>
      <c r="ROL12" s="4"/>
      <c r="ROM12" s="4"/>
      <c r="RON12" s="4"/>
      <c r="ROO12" s="4"/>
      <c r="ROP12" s="4"/>
      <c r="ROQ12" s="4"/>
      <c r="ROR12" s="4"/>
      <c r="ROS12" s="4"/>
      <c r="ROT12" s="4"/>
      <c r="ROU12" s="4"/>
      <c r="ROV12" s="4"/>
      <c r="ROW12" s="4"/>
      <c r="ROX12" s="4"/>
      <c r="ROY12" s="4"/>
      <c r="ROZ12" s="4"/>
      <c r="RPA12" s="4"/>
      <c r="RPB12" s="4"/>
      <c r="RPC12" s="4"/>
      <c r="RPD12" s="4"/>
      <c r="RPE12" s="4"/>
      <c r="RPF12" s="4"/>
      <c r="RPG12" s="4"/>
      <c r="RPH12" s="4"/>
      <c r="RPI12" s="4"/>
      <c r="RPJ12" s="4"/>
      <c r="RPK12" s="4"/>
      <c r="RPL12" s="4"/>
      <c r="RPM12" s="4"/>
      <c r="RPN12" s="4"/>
      <c r="RPO12" s="4"/>
      <c r="RPP12" s="4"/>
      <c r="RPQ12" s="4"/>
      <c r="RPR12" s="4"/>
      <c r="RPS12" s="4"/>
      <c r="RPT12" s="4"/>
      <c r="RPU12" s="4"/>
      <c r="RPV12" s="4"/>
      <c r="RPW12" s="4"/>
      <c r="RPX12" s="4"/>
      <c r="RPY12" s="4"/>
      <c r="RPZ12" s="4"/>
      <c r="RQA12" s="4"/>
      <c r="RQB12" s="4"/>
      <c r="RQC12" s="4"/>
      <c r="RQD12" s="4"/>
      <c r="RQE12" s="4"/>
      <c r="RQF12" s="4"/>
      <c r="RQG12" s="4"/>
      <c r="RQH12" s="4"/>
      <c r="RQI12" s="4"/>
      <c r="RQJ12" s="4"/>
      <c r="RQK12" s="4"/>
      <c r="RQL12" s="4"/>
      <c r="RQM12" s="4"/>
      <c r="RQN12" s="4"/>
      <c r="RQO12" s="4"/>
      <c r="RQP12" s="4"/>
      <c r="RQQ12" s="4"/>
      <c r="RQR12" s="4"/>
      <c r="RQS12" s="4"/>
      <c r="RQT12" s="4"/>
      <c r="RQU12" s="4"/>
      <c r="RQV12" s="4"/>
      <c r="RQW12" s="4"/>
      <c r="RQX12" s="4"/>
      <c r="RQY12" s="4"/>
      <c r="RQZ12" s="4"/>
      <c r="RRA12" s="4"/>
      <c r="RRB12" s="4"/>
      <c r="RRC12" s="4"/>
      <c r="RRD12" s="4"/>
      <c r="RRE12" s="4"/>
      <c r="RRF12" s="4"/>
      <c r="RRG12" s="4"/>
      <c r="RRH12" s="4"/>
      <c r="RRI12" s="4"/>
      <c r="RRJ12" s="4"/>
      <c r="RRK12" s="4"/>
      <c r="RRL12" s="4"/>
      <c r="RRM12" s="4"/>
      <c r="RRN12" s="4"/>
      <c r="RRO12" s="4"/>
      <c r="RRP12" s="4"/>
      <c r="RRQ12" s="4"/>
      <c r="RRR12" s="4"/>
      <c r="RRS12" s="4"/>
      <c r="RRT12" s="4"/>
      <c r="RRU12" s="4"/>
      <c r="RRV12" s="4"/>
      <c r="RRW12" s="4"/>
      <c r="RRX12" s="4"/>
      <c r="RRY12" s="4"/>
      <c r="RRZ12" s="4"/>
      <c r="RSA12" s="4"/>
      <c r="RSB12" s="4"/>
      <c r="RSC12" s="4"/>
      <c r="RSD12" s="4"/>
      <c r="RSE12" s="4"/>
      <c r="RSF12" s="4"/>
      <c r="RSG12" s="4"/>
      <c r="RSH12" s="4"/>
      <c r="RSI12" s="4"/>
      <c r="RSJ12" s="4"/>
      <c r="RSK12" s="4"/>
      <c r="RSL12" s="4"/>
      <c r="RSM12" s="4"/>
      <c r="RSN12" s="4"/>
      <c r="RSO12" s="4"/>
      <c r="RSP12" s="4"/>
      <c r="RSQ12" s="4"/>
      <c r="RSR12" s="4"/>
      <c r="RSS12" s="4"/>
      <c r="RST12" s="4"/>
      <c r="RSU12" s="4"/>
      <c r="RSV12" s="4"/>
      <c r="RSW12" s="4"/>
      <c r="RSX12" s="4"/>
      <c r="RSY12" s="4"/>
      <c r="RSZ12" s="4"/>
      <c r="RTA12" s="4"/>
      <c r="RTB12" s="4"/>
      <c r="RTC12" s="4"/>
      <c r="RTD12" s="4"/>
      <c r="RTE12" s="4"/>
      <c r="RTF12" s="4"/>
      <c r="RTG12" s="4"/>
      <c r="RTH12" s="4"/>
      <c r="RTI12" s="4"/>
      <c r="RTJ12" s="4"/>
      <c r="RTK12" s="4"/>
      <c r="RTL12" s="4"/>
      <c r="RTM12" s="4"/>
      <c r="RTN12" s="4"/>
      <c r="RTO12" s="4"/>
      <c r="RTP12" s="4"/>
      <c r="RTQ12" s="4"/>
      <c r="RTR12" s="4"/>
      <c r="RTS12" s="4"/>
      <c r="RTT12" s="4"/>
      <c r="RTU12" s="4"/>
      <c r="RTV12" s="4"/>
      <c r="RTW12" s="4"/>
      <c r="RTX12" s="4"/>
      <c r="RTY12" s="4"/>
      <c r="RTZ12" s="4"/>
      <c r="RUA12" s="4"/>
      <c r="RUB12" s="4"/>
      <c r="RUC12" s="4"/>
      <c r="RUD12" s="4"/>
      <c r="RUE12" s="4"/>
      <c r="RUF12" s="4"/>
      <c r="RUG12" s="4"/>
      <c r="RUH12" s="4"/>
      <c r="RUI12" s="4"/>
      <c r="RUJ12" s="4"/>
      <c r="RUK12" s="4"/>
      <c r="RUL12" s="4"/>
      <c r="RUM12" s="4"/>
      <c r="RUN12" s="4"/>
      <c r="RUO12" s="4"/>
      <c r="RUP12" s="4"/>
      <c r="RUQ12" s="4"/>
      <c r="RUR12" s="4"/>
      <c r="RUS12" s="4"/>
      <c r="RUT12" s="4"/>
      <c r="RUU12" s="4"/>
      <c r="RUV12" s="4"/>
      <c r="RUW12" s="4"/>
      <c r="RUX12" s="4"/>
      <c r="RUY12" s="4"/>
      <c r="RUZ12" s="4"/>
      <c r="RVA12" s="4"/>
      <c r="RVB12" s="4"/>
      <c r="RVC12" s="4"/>
      <c r="RVD12" s="4"/>
      <c r="RVE12" s="4"/>
      <c r="RVF12" s="4"/>
      <c r="RVG12" s="4"/>
      <c r="RVH12" s="4"/>
      <c r="RVI12" s="4"/>
      <c r="RVJ12" s="4"/>
      <c r="RVK12" s="4"/>
      <c r="RVL12" s="4"/>
      <c r="RVM12" s="4"/>
      <c r="RVN12" s="4"/>
      <c r="RVO12" s="4"/>
      <c r="RVP12" s="4"/>
      <c r="RVQ12" s="4"/>
      <c r="RVR12" s="4"/>
      <c r="RVS12" s="4"/>
      <c r="RVT12" s="4"/>
      <c r="RVU12" s="4"/>
      <c r="RVV12" s="4"/>
      <c r="RVW12" s="4"/>
      <c r="RVX12" s="4"/>
      <c r="RVY12" s="4"/>
      <c r="RVZ12" s="4"/>
      <c r="RWA12" s="4"/>
      <c r="RWB12" s="4"/>
      <c r="RWC12" s="4"/>
      <c r="RWD12" s="4"/>
      <c r="RWE12" s="4"/>
      <c r="RWF12" s="4"/>
      <c r="RWG12" s="4"/>
      <c r="RWH12" s="4"/>
      <c r="RWI12" s="4"/>
      <c r="RWJ12" s="4"/>
      <c r="RWK12" s="4"/>
      <c r="RWL12" s="4"/>
      <c r="RWM12" s="4"/>
      <c r="RWN12" s="4"/>
      <c r="RWO12" s="4"/>
      <c r="RWP12" s="4"/>
      <c r="RWQ12" s="4"/>
      <c r="RWR12" s="4"/>
      <c r="RWS12" s="4"/>
      <c r="RWT12" s="4"/>
      <c r="RWU12" s="4"/>
      <c r="RWV12" s="4"/>
      <c r="RWW12" s="4"/>
      <c r="RWX12" s="4"/>
      <c r="RWY12" s="4"/>
      <c r="RWZ12" s="4"/>
      <c r="RXA12" s="4"/>
      <c r="RXB12" s="4"/>
      <c r="RXC12" s="4"/>
      <c r="RXD12" s="4"/>
      <c r="RXE12" s="4"/>
      <c r="RXF12" s="4"/>
      <c r="RXG12" s="4"/>
      <c r="RXH12" s="4"/>
      <c r="RXI12" s="4"/>
      <c r="RXJ12" s="4"/>
      <c r="RXK12" s="4"/>
      <c r="RXL12" s="4"/>
      <c r="RXM12" s="4"/>
      <c r="RXN12" s="4"/>
      <c r="RXO12" s="4"/>
      <c r="RXP12" s="4"/>
      <c r="RXQ12" s="4"/>
      <c r="RXR12" s="4"/>
      <c r="RXS12" s="4"/>
      <c r="RXT12" s="4"/>
      <c r="RXU12" s="4"/>
      <c r="RXV12" s="4"/>
      <c r="RXW12" s="4"/>
      <c r="RXX12" s="4"/>
      <c r="RXY12" s="4"/>
      <c r="RXZ12" s="4"/>
      <c r="RYA12" s="4"/>
      <c r="RYB12" s="4"/>
      <c r="RYC12" s="4"/>
      <c r="RYD12" s="4"/>
      <c r="RYE12" s="4"/>
      <c r="RYF12" s="4"/>
      <c r="RYG12" s="4"/>
      <c r="RYH12" s="4"/>
      <c r="RYI12" s="4"/>
      <c r="RYJ12" s="4"/>
      <c r="RYK12" s="4"/>
      <c r="RYL12" s="4"/>
      <c r="RYM12" s="4"/>
      <c r="RYN12" s="4"/>
      <c r="RYO12" s="4"/>
      <c r="RYP12" s="4"/>
      <c r="RYQ12" s="4"/>
      <c r="RYR12" s="4"/>
      <c r="RYS12" s="4"/>
      <c r="RYT12" s="4"/>
      <c r="RYU12" s="4"/>
      <c r="RYV12" s="4"/>
      <c r="RYW12" s="4"/>
      <c r="RYX12" s="4"/>
      <c r="RYY12" s="4"/>
      <c r="RYZ12" s="4"/>
      <c r="RZA12" s="4"/>
      <c r="RZB12" s="4"/>
      <c r="RZC12" s="4"/>
      <c r="RZD12" s="4"/>
      <c r="RZE12" s="4"/>
      <c r="RZF12" s="4"/>
      <c r="RZG12" s="4"/>
      <c r="RZH12" s="4"/>
      <c r="RZI12" s="4"/>
      <c r="RZJ12" s="4"/>
      <c r="RZK12" s="4"/>
      <c r="RZL12" s="4"/>
      <c r="RZM12" s="4"/>
      <c r="RZN12" s="4"/>
      <c r="RZO12" s="4"/>
      <c r="RZP12" s="4"/>
      <c r="RZQ12" s="4"/>
      <c r="RZR12" s="4"/>
      <c r="RZS12" s="4"/>
      <c r="RZT12" s="4"/>
      <c r="RZU12" s="4"/>
      <c r="RZV12" s="4"/>
      <c r="RZW12" s="4"/>
      <c r="RZX12" s="4"/>
      <c r="RZY12" s="4"/>
      <c r="RZZ12" s="4"/>
      <c r="SAA12" s="4"/>
      <c r="SAB12" s="4"/>
      <c r="SAC12" s="4"/>
      <c r="SAD12" s="4"/>
      <c r="SAE12" s="4"/>
      <c r="SAF12" s="4"/>
      <c r="SAG12" s="4"/>
      <c r="SAH12" s="4"/>
      <c r="SAI12" s="4"/>
      <c r="SAJ12" s="4"/>
      <c r="SAK12" s="4"/>
      <c r="SAL12" s="4"/>
      <c r="SAM12" s="4"/>
      <c r="SAN12" s="4"/>
      <c r="SAO12" s="4"/>
      <c r="SAP12" s="4"/>
      <c r="SAQ12" s="4"/>
      <c r="SAR12" s="4"/>
      <c r="SAS12" s="4"/>
      <c r="SAT12" s="4"/>
      <c r="SAU12" s="4"/>
      <c r="SAV12" s="4"/>
      <c r="SAW12" s="4"/>
      <c r="SAX12" s="4"/>
      <c r="SAY12" s="4"/>
      <c r="SAZ12" s="4"/>
      <c r="SBA12" s="4"/>
      <c r="SBB12" s="4"/>
      <c r="SBC12" s="4"/>
      <c r="SBD12" s="4"/>
      <c r="SBE12" s="4"/>
      <c r="SBF12" s="4"/>
      <c r="SBG12" s="4"/>
      <c r="SBH12" s="4"/>
      <c r="SBI12" s="4"/>
      <c r="SBJ12" s="4"/>
      <c r="SBK12" s="4"/>
      <c r="SBL12" s="4"/>
      <c r="SBM12" s="4"/>
      <c r="SBN12" s="4"/>
      <c r="SBO12" s="4"/>
      <c r="SBP12" s="4"/>
      <c r="SBQ12" s="4"/>
      <c r="SBR12" s="4"/>
      <c r="SBS12" s="4"/>
      <c r="SBT12" s="4"/>
      <c r="SBU12" s="4"/>
      <c r="SBV12" s="4"/>
      <c r="SBW12" s="4"/>
      <c r="SBX12" s="4"/>
      <c r="SBY12" s="4"/>
      <c r="SBZ12" s="4"/>
      <c r="SCA12" s="4"/>
      <c r="SCB12" s="4"/>
      <c r="SCC12" s="4"/>
      <c r="SCD12" s="4"/>
      <c r="SCE12" s="4"/>
      <c r="SCF12" s="4"/>
      <c r="SCG12" s="4"/>
      <c r="SCH12" s="4"/>
      <c r="SCI12" s="4"/>
      <c r="SCJ12" s="4"/>
      <c r="SCK12" s="4"/>
      <c r="SCL12" s="4"/>
      <c r="SCM12" s="4"/>
      <c r="SCN12" s="4"/>
      <c r="SCO12" s="4"/>
      <c r="SCP12" s="4"/>
      <c r="SCQ12" s="4"/>
      <c r="SCR12" s="4"/>
      <c r="SCS12" s="4"/>
      <c r="SCT12" s="4"/>
      <c r="SCU12" s="4"/>
      <c r="SCV12" s="4"/>
      <c r="SCW12" s="4"/>
      <c r="SCX12" s="4"/>
      <c r="SCY12" s="4"/>
      <c r="SCZ12" s="4"/>
      <c r="SDA12" s="4"/>
      <c r="SDB12" s="4"/>
      <c r="SDC12" s="4"/>
      <c r="SDD12" s="4"/>
      <c r="SDE12" s="4"/>
      <c r="SDF12" s="4"/>
      <c r="SDG12" s="4"/>
      <c r="SDH12" s="4"/>
      <c r="SDI12" s="4"/>
      <c r="SDJ12" s="4"/>
      <c r="SDK12" s="4"/>
      <c r="SDL12" s="4"/>
      <c r="SDM12" s="4"/>
      <c r="SDN12" s="4"/>
      <c r="SDO12" s="4"/>
      <c r="SDP12" s="4"/>
      <c r="SDQ12" s="4"/>
      <c r="SDR12" s="4"/>
      <c r="SDS12" s="4"/>
      <c r="SDT12" s="4"/>
      <c r="SDU12" s="4"/>
      <c r="SDV12" s="4"/>
      <c r="SDW12" s="4"/>
      <c r="SDX12" s="4"/>
      <c r="SDY12" s="4"/>
      <c r="SDZ12" s="4"/>
      <c r="SEA12" s="4"/>
      <c r="SEB12" s="4"/>
      <c r="SEC12" s="4"/>
      <c r="SED12" s="4"/>
      <c r="SEE12" s="4"/>
      <c r="SEF12" s="4"/>
      <c r="SEG12" s="4"/>
      <c r="SEH12" s="4"/>
      <c r="SEI12" s="4"/>
      <c r="SEJ12" s="4"/>
      <c r="SEK12" s="4"/>
      <c r="SEL12" s="4"/>
      <c r="SEM12" s="4"/>
      <c r="SEN12" s="4"/>
      <c r="SEO12" s="4"/>
      <c r="SEP12" s="4"/>
      <c r="SEQ12" s="4"/>
      <c r="SER12" s="4"/>
      <c r="SES12" s="4"/>
      <c r="SET12" s="4"/>
      <c r="SEU12" s="4"/>
      <c r="SEV12" s="4"/>
      <c r="SEW12" s="4"/>
      <c r="SEX12" s="4"/>
      <c r="SEY12" s="4"/>
      <c r="SEZ12" s="4"/>
      <c r="SFA12" s="4"/>
      <c r="SFB12" s="4"/>
      <c r="SFC12" s="4"/>
      <c r="SFD12" s="4"/>
      <c r="SFE12" s="4"/>
      <c r="SFF12" s="4"/>
      <c r="SFG12" s="4"/>
      <c r="SFH12" s="4"/>
      <c r="SFI12" s="4"/>
      <c r="SFJ12" s="4"/>
      <c r="SFK12" s="4"/>
      <c r="SFL12" s="4"/>
      <c r="SFM12" s="4"/>
      <c r="SFN12" s="4"/>
      <c r="SFO12" s="4"/>
      <c r="SFP12" s="4"/>
      <c r="SFQ12" s="4"/>
      <c r="SFR12" s="4"/>
      <c r="SFS12" s="4"/>
      <c r="SFT12" s="4"/>
      <c r="SFU12" s="4"/>
      <c r="SFV12" s="4"/>
      <c r="SFW12" s="4"/>
      <c r="SFX12" s="4"/>
      <c r="SFY12" s="4"/>
      <c r="SFZ12" s="4"/>
      <c r="SGA12" s="4"/>
      <c r="SGB12" s="4"/>
      <c r="SGC12" s="4"/>
      <c r="SGD12" s="4"/>
      <c r="SGE12" s="4"/>
      <c r="SGF12" s="4"/>
      <c r="SGG12" s="4"/>
      <c r="SGH12" s="4"/>
      <c r="SGI12" s="4"/>
      <c r="SGJ12" s="4"/>
      <c r="SGK12" s="4"/>
      <c r="SGL12" s="4"/>
      <c r="SGM12" s="4"/>
      <c r="SGN12" s="4"/>
      <c r="SGO12" s="4"/>
      <c r="SGP12" s="4"/>
      <c r="SGQ12" s="4"/>
      <c r="SGR12" s="4"/>
      <c r="SGS12" s="4"/>
      <c r="SGT12" s="4"/>
      <c r="SGU12" s="4"/>
      <c r="SGV12" s="4"/>
      <c r="SGW12" s="4"/>
      <c r="SGX12" s="4"/>
      <c r="SGY12" s="4"/>
      <c r="SGZ12" s="4"/>
      <c r="SHA12" s="4"/>
      <c r="SHB12" s="4"/>
      <c r="SHC12" s="4"/>
      <c r="SHD12" s="4"/>
      <c r="SHE12" s="4"/>
      <c r="SHF12" s="4"/>
      <c r="SHG12" s="4"/>
      <c r="SHH12" s="4"/>
      <c r="SHI12" s="4"/>
      <c r="SHJ12" s="4"/>
      <c r="SHK12" s="4"/>
      <c r="SHL12" s="4"/>
      <c r="SHM12" s="4"/>
      <c r="SHN12" s="4"/>
      <c r="SHO12" s="4"/>
      <c r="SHP12" s="4"/>
      <c r="SHQ12" s="4"/>
      <c r="SHR12" s="4"/>
      <c r="SHS12" s="4"/>
      <c r="SHT12" s="4"/>
      <c r="SHU12" s="4"/>
      <c r="SHV12" s="4"/>
      <c r="SHW12" s="4"/>
      <c r="SHX12" s="4"/>
      <c r="SHY12" s="4"/>
      <c r="SHZ12" s="4"/>
      <c r="SIA12" s="4"/>
      <c r="SIB12" s="4"/>
      <c r="SIC12" s="4"/>
      <c r="SID12" s="4"/>
      <c r="SIE12" s="4"/>
      <c r="SIF12" s="4"/>
      <c r="SIG12" s="4"/>
      <c r="SIH12" s="4"/>
      <c r="SII12" s="4"/>
      <c r="SIJ12" s="4"/>
      <c r="SIK12" s="4"/>
      <c r="SIL12" s="4"/>
      <c r="SIM12" s="4"/>
      <c r="SIN12" s="4"/>
      <c r="SIO12" s="4"/>
      <c r="SIP12" s="4"/>
      <c r="SIQ12" s="4"/>
      <c r="SIR12" s="4"/>
      <c r="SIS12" s="4"/>
      <c r="SIT12" s="4"/>
      <c r="SIU12" s="4"/>
      <c r="SIV12" s="4"/>
      <c r="SIW12" s="4"/>
      <c r="SIX12" s="4"/>
      <c r="SIY12" s="4"/>
      <c r="SIZ12" s="4"/>
      <c r="SJA12" s="4"/>
      <c r="SJB12" s="4"/>
      <c r="SJC12" s="4"/>
      <c r="SJD12" s="4"/>
      <c r="SJE12" s="4"/>
      <c r="SJF12" s="4"/>
      <c r="SJG12" s="4"/>
      <c r="SJH12" s="4"/>
      <c r="SJI12" s="4"/>
      <c r="SJJ12" s="4"/>
      <c r="SJK12" s="4"/>
      <c r="SJL12" s="4"/>
      <c r="SJM12" s="4"/>
      <c r="SJN12" s="4"/>
      <c r="SJO12" s="4"/>
      <c r="SJP12" s="4"/>
      <c r="SJQ12" s="4"/>
      <c r="SJR12" s="4"/>
      <c r="SJS12" s="4"/>
      <c r="SJT12" s="4"/>
      <c r="SJU12" s="4"/>
      <c r="SJV12" s="4"/>
      <c r="SJW12" s="4"/>
      <c r="SJX12" s="4"/>
      <c r="SJY12" s="4"/>
      <c r="SJZ12" s="4"/>
      <c r="SKA12" s="4"/>
      <c r="SKB12" s="4"/>
      <c r="SKC12" s="4"/>
      <c r="SKD12" s="4"/>
      <c r="SKE12" s="4"/>
      <c r="SKF12" s="4"/>
      <c r="SKG12" s="4"/>
      <c r="SKH12" s="4"/>
      <c r="SKI12" s="4"/>
      <c r="SKJ12" s="4"/>
      <c r="SKK12" s="4"/>
      <c r="SKL12" s="4"/>
      <c r="SKM12" s="4"/>
      <c r="SKN12" s="4"/>
      <c r="SKO12" s="4"/>
      <c r="SKP12" s="4"/>
      <c r="SKQ12" s="4"/>
      <c r="SKR12" s="4"/>
      <c r="SKS12" s="4"/>
      <c r="SKT12" s="4"/>
      <c r="SKU12" s="4"/>
      <c r="SKV12" s="4"/>
      <c r="SKW12" s="4"/>
      <c r="SKX12" s="4"/>
      <c r="SKY12" s="4"/>
      <c r="SKZ12" s="4"/>
      <c r="SLA12" s="4"/>
      <c r="SLB12" s="4"/>
      <c r="SLC12" s="4"/>
      <c r="SLD12" s="4"/>
      <c r="SLE12" s="4"/>
      <c r="SLF12" s="4"/>
      <c r="SLG12" s="4"/>
      <c r="SLH12" s="4"/>
      <c r="SLI12" s="4"/>
      <c r="SLJ12" s="4"/>
      <c r="SLK12" s="4"/>
      <c r="SLL12" s="4"/>
      <c r="SLM12" s="4"/>
      <c r="SLN12" s="4"/>
      <c r="SLO12" s="4"/>
      <c r="SLP12" s="4"/>
      <c r="SLQ12" s="4"/>
      <c r="SLR12" s="4"/>
      <c r="SLS12" s="4"/>
      <c r="SLT12" s="4"/>
      <c r="SLU12" s="4"/>
      <c r="SLV12" s="4"/>
      <c r="SLW12" s="4"/>
      <c r="SLX12" s="4"/>
      <c r="SLY12" s="4"/>
      <c r="SLZ12" s="4"/>
      <c r="SMA12" s="4"/>
      <c r="SMB12" s="4"/>
      <c r="SMC12" s="4"/>
      <c r="SMD12" s="4"/>
      <c r="SME12" s="4"/>
      <c r="SMF12" s="4"/>
      <c r="SMG12" s="4"/>
      <c r="SMH12" s="4"/>
      <c r="SMI12" s="4"/>
      <c r="SMJ12" s="4"/>
      <c r="SMK12" s="4"/>
      <c r="SML12" s="4"/>
      <c r="SMM12" s="4"/>
      <c r="SMN12" s="4"/>
      <c r="SMO12" s="4"/>
      <c r="SMP12" s="4"/>
      <c r="SMQ12" s="4"/>
      <c r="SMR12" s="4"/>
      <c r="SMS12" s="4"/>
      <c r="SMT12" s="4"/>
      <c r="SMU12" s="4"/>
      <c r="SMV12" s="4"/>
      <c r="SMW12" s="4"/>
      <c r="SMX12" s="4"/>
      <c r="SMY12" s="4"/>
      <c r="SMZ12" s="4"/>
      <c r="SNA12" s="4"/>
      <c r="SNB12" s="4"/>
      <c r="SNC12" s="4"/>
      <c r="SND12" s="4"/>
      <c r="SNE12" s="4"/>
      <c r="SNF12" s="4"/>
      <c r="SNG12" s="4"/>
      <c r="SNH12" s="4"/>
      <c r="SNI12" s="4"/>
      <c r="SNJ12" s="4"/>
      <c r="SNK12" s="4"/>
      <c r="SNL12" s="4"/>
      <c r="SNM12" s="4"/>
      <c r="SNN12" s="4"/>
      <c r="SNO12" s="4"/>
      <c r="SNP12" s="4"/>
      <c r="SNQ12" s="4"/>
      <c r="SNR12" s="4"/>
      <c r="SNS12" s="4"/>
      <c r="SNT12" s="4"/>
      <c r="SNU12" s="4"/>
      <c r="SNV12" s="4"/>
      <c r="SNW12" s="4"/>
      <c r="SNX12" s="4"/>
      <c r="SNY12" s="4"/>
      <c r="SNZ12" s="4"/>
      <c r="SOA12" s="4"/>
      <c r="SOB12" s="4"/>
      <c r="SOC12" s="4"/>
      <c r="SOD12" s="4"/>
      <c r="SOE12" s="4"/>
      <c r="SOF12" s="4"/>
      <c r="SOG12" s="4"/>
      <c r="SOH12" s="4"/>
      <c r="SOI12" s="4"/>
      <c r="SOJ12" s="4"/>
      <c r="SOK12" s="4"/>
      <c r="SOL12" s="4"/>
      <c r="SOM12" s="4"/>
      <c r="SON12" s="4"/>
      <c r="SOO12" s="4"/>
      <c r="SOP12" s="4"/>
      <c r="SOQ12" s="4"/>
      <c r="SOR12" s="4"/>
      <c r="SOS12" s="4"/>
      <c r="SOT12" s="4"/>
      <c r="SOU12" s="4"/>
      <c r="SOV12" s="4"/>
      <c r="SOW12" s="4"/>
      <c r="SOX12" s="4"/>
      <c r="SOY12" s="4"/>
      <c r="SOZ12" s="4"/>
      <c r="SPA12" s="4"/>
      <c r="SPB12" s="4"/>
      <c r="SPC12" s="4"/>
      <c r="SPD12" s="4"/>
      <c r="SPE12" s="4"/>
      <c r="SPF12" s="4"/>
      <c r="SPG12" s="4"/>
      <c r="SPH12" s="4"/>
      <c r="SPI12" s="4"/>
      <c r="SPJ12" s="4"/>
      <c r="SPK12" s="4"/>
      <c r="SPL12" s="4"/>
      <c r="SPM12" s="4"/>
      <c r="SPN12" s="4"/>
      <c r="SPO12" s="4"/>
      <c r="SPP12" s="4"/>
      <c r="SPQ12" s="4"/>
      <c r="SPR12" s="4"/>
      <c r="SPS12" s="4"/>
      <c r="SPT12" s="4"/>
      <c r="SPU12" s="4"/>
      <c r="SPV12" s="4"/>
      <c r="SPW12" s="4"/>
      <c r="SPX12" s="4"/>
      <c r="SPY12" s="4"/>
      <c r="SPZ12" s="4"/>
      <c r="SQA12" s="4"/>
      <c r="SQB12" s="4"/>
      <c r="SQC12" s="4"/>
      <c r="SQD12" s="4"/>
      <c r="SQE12" s="4"/>
      <c r="SQF12" s="4"/>
      <c r="SQG12" s="4"/>
      <c r="SQH12" s="4"/>
      <c r="SQI12" s="4"/>
      <c r="SQJ12" s="4"/>
      <c r="SQK12" s="4"/>
      <c r="SQL12" s="4"/>
      <c r="SQM12" s="4"/>
      <c r="SQN12" s="4"/>
      <c r="SQO12" s="4"/>
      <c r="SQP12" s="4"/>
      <c r="SQQ12" s="4"/>
      <c r="SQR12" s="4"/>
      <c r="SQS12" s="4"/>
      <c r="SQT12" s="4"/>
      <c r="SQU12" s="4"/>
      <c r="SQV12" s="4"/>
      <c r="SQW12" s="4"/>
      <c r="SQX12" s="4"/>
      <c r="SQY12" s="4"/>
      <c r="SQZ12" s="4"/>
      <c r="SRA12" s="4"/>
      <c r="SRB12" s="4"/>
      <c r="SRC12" s="4"/>
      <c r="SRD12" s="4"/>
      <c r="SRE12" s="4"/>
      <c r="SRF12" s="4"/>
      <c r="SRG12" s="4"/>
      <c r="SRH12" s="4"/>
      <c r="SRI12" s="4"/>
      <c r="SRJ12" s="4"/>
      <c r="SRK12" s="4"/>
      <c r="SRL12" s="4"/>
      <c r="SRM12" s="4"/>
      <c r="SRN12" s="4"/>
      <c r="SRO12" s="4"/>
      <c r="SRP12" s="4"/>
      <c r="SRQ12" s="4"/>
      <c r="SRR12" s="4"/>
      <c r="SRS12" s="4"/>
      <c r="SRT12" s="4"/>
      <c r="SRU12" s="4"/>
      <c r="SRV12" s="4"/>
      <c r="SRW12" s="4"/>
      <c r="SRX12" s="4"/>
      <c r="SRY12" s="4"/>
      <c r="SRZ12" s="4"/>
      <c r="SSA12" s="4"/>
      <c r="SSB12" s="4"/>
      <c r="SSC12" s="4"/>
      <c r="SSD12" s="4"/>
      <c r="SSE12" s="4"/>
      <c r="SSF12" s="4"/>
      <c r="SSG12" s="4"/>
      <c r="SSH12" s="4"/>
      <c r="SSI12" s="4"/>
      <c r="SSJ12" s="4"/>
      <c r="SSK12" s="4"/>
      <c r="SSL12" s="4"/>
      <c r="SSM12" s="4"/>
      <c r="SSN12" s="4"/>
      <c r="SSO12" s="4"/>
      <c r="SSP12" s="4"/>
      <c r="SSQ12" s="4"/>
      <c r="SSR12" s="4"/>
      <c r="SSS12" s="4"/>
      <c r="SST12" s="4"/>
      <c r="SSU12" s="4"/>
      <c r="SSV12" s="4"/>
      <c r="SSW12" s="4"/>
      <c r="SSX12" s="4"/>
      <c r="SSY12" s="4"/>
      <c r="SSZ12" s="4"/>
      <c r="STA12" s="4"/>
      <c r="STB12" s="4"/>
      <c r="STC12" s="4"/>
      <c r="STD12" s="4"/>
      <c r="STE12" s="4"/>
      <c r="STF12" s="4"/>
      <c r="STG12" s="4"/>
      <c r="STH12" s="4"/>
      <c r="STI12" s="4"/>
      <c r="STJ12" s="4"/>
      <c r="STK12" s="4"/>
      <c r="STL12" s="4"/>
      <c r="STM12" s="4"/>
      <c r="STN12" s="4"/>
      <c r="STO12" s="4"/>
      <c r="STP12" s="4"/>
      <c r="STQ12" s="4"/>
      <c r="STR12" s="4"/>
      <c r="STS12" s="4"/>
      <c r="STT12" s="4"/>
      <c r="STU12" s="4"/>
      <c r="STV12" s="4"/>
      <c r="STW12" s="4"/>
      <c r="STX12" s="4"/>
      <c r="STY12" s="4"/>
      <c r="STZ12" s="4"/>
      <c r="SUA12" s="4"/>
      <c r="SUB12" s="4"/>
      <c r="SUC12" s="4"/>
      <c r="SUD12" s="4"/>
      <c r="SUE12" s="4"/>
      <c r="SUF12" s="4"/>
      <c r="SUG12" s="4"/>
      <c r="SUH12" s="4"/>
      <c r="SUI12" s="4"/>
      <c r="SUJ12" s="4"/>
      <c r="SUK12" s="4"/>
      <c r="SUL12" s="4"/>
      <c r="SUM12" s="4"/>
      <c r="SUN12" s="4"/>
      <c r="SUO12" s="4"/>
      <c r="SUP12" s="4"/>
      <c r="SUQ12" s="4"/>
      <c r="SUR12" s="4"/>
      <c r="SUS12" s="4"/>
      <c r="SUT12" s="4"/>
      <c r="SUU12" s="4"/>
      <c r="SUV12" s="4"/>
      <c r="SUW12" s="4"/>
      <c r="SUX12" s="4"/>
      <c r="SUY12" s="4"/>
      <c r="SUZ12" s="4"/>
      <c r="SVA12" s="4"/>
      <c r="SVB12" s="4"/>
      <c r="SVC12" s="4"/>
      <c r="SVD12" s="4"/>
      <c r="SVE12" s="4"/>
      <c r="SVF12" s="4"/>
      <c r="SVG12" s="4"/>
      <c r="SVH12" s="4"/>
      <c r="SVI12" s="4"/>
      <c r="SVJ12" s="4"/>
      <c r="SVK12" s="4"/>
      <c r="SVL12" s="4"/>
      <c r="SVM12" s="4"/>
      <c r="SVN12" s="4"/>
      <c r="SVO12" s="4"/>
      <c r="SVP12" s="4"/>
      <c r="SVQ12" s="4"/>
      <c r="SVR12" s="4"/>
      <c r="SVS12" s="4"/>
      <c r="SVT12" s="4"/>
      <c r="SVU12" s="4"/>
      <c r="SVV12" s="4"/>
      <c r="SVW12" s="4"/>
      <c r="SVX12" s="4"/>
      <c r="SVY12" s="4"/>
      <c r="SVZ12" s="4"/>
      <c r="SWA12" s="4"/>
      <c r="SWB12" s="4"/>
      <c r="SWC12" s="4"/>
      <c r="SWD12" s="4"/>
      <c r="SWE12" s="4"/>
      <c r="SWF12" s="4"/>
      <c r="SWG12" s="4"/>
      <c r="SWH12" s="4"/>
      <c r="SWI12" s="4"/>
      <c r="SWJ12" s="4"/>
      <c r="SWK12" s="4"/>
      <c r="SWL12" s="4"/>
      <c r="SWM12" s="4"/>
      <c r="SWN12" s="4"/>
      <c r="SWO12" s="4"/>
      <c r="SWP12" s="4"/>
      <c r="SWQ12" s="4"/>
      <c r="SWR12" s="4"/>
      <c r="SWS12" s="4"/>
      <c r="SWT12" s="4"/>
      <c r="SWU12" s="4"/>
      <c r="SWV12" s="4"/>
      <c r="SWW12" s="4"/>
      <c r="SWX12" s="4"/>
      <c r="SWY12" s="4"/>
      <c r="SWZ12" s="4"/>
      <c r="SXA12" s="4"/>
      <c r="SXB12" s="4"/>
      <c r="SXC12" s="4"/>
      <c r="SXD12" s="4"/>
      <c r="SXE12" s="4"/>
      <c r="SXF12" s="4"/>
      <c r="SXG12" s="4"/>
      <c r="SXH12" s="4"/>
      <c r="SXI12" s="4"/>
      <c r="SXJ12" s="4"/>
      <c r="SXK12" s="4"/>
      <c r="SXL12" s="4"/>
      <c r="SXM12" s="4"/>
      <c r="SXN12" s="4"/>
      <c r="SXO12" s="4"/>
      <c r="SXP12" s="4"/>
      <c r="SXQ12" s="4"/>
      <c r="SXR12" s="4"/>
      <c r="SXS12" s="4"/>
      <c r="SXT12" s="4"/>
      <c r="SXU12" s="4"/>
      <c r="SXV12" s="4"/>
      <c r="SXW12" s="4"/>
      <c r="SXX12" s="4"/>
      <c r="SXY12" s="4"/>
      <c r="SXZ12" s="4"/>
      <c r="SYA12" s="4"/>
      <c r="SYB12" s="4"/>
      <c r="SYC12" s="4"/>
      <c r="SYD12" s="4"/>
      <c r="SYE12" s="4"/>
      <c r="SYF12" s="4"/>
      <c r="SYG12" s="4"/>
      <c r="SYH12" s="4"/>
      <c r="SYI12" s="4"/>
      <c r="SYJ12" s="4"/>
      <c r="SYK12" s="4"/>
      <c r="SYL12" s="4"/>
      <c r="SYM12" s="4"/>
      <c r="SYN12" s="4"/>
      <c r="SYO12" s="4"/>
      <c r="SYP12" s="4"/>
      <c r="SYQ12" s="4"/>
      <c r="SYR12" s="4"/>
      <c r="SYS12" s="4"/>
      <c r="SYT12" s="4"/>
      <c r="SYU12" s="4"/>
      <c r="SYV12" s="4"/>
      <c r="SYW12" s="4"/>
      <c r="SYX12" s="4"/>
      <c r="SYY12" s="4"/>
      <c r="SYZ12" s="4"/>
      <c r="SZA12" s="4"/>
      <c r="SZB12" s="4"/>
      <c r="SZC12" s="4"/>
      <c r="SZD12" s="4"/>
      <c r="SZE12" s="4"/>
      <c r="SZF12" s="4"/>
      <c r="SZG12" s="4"/>
      <c r="SZH12" s="4"/>
      <c r="SZI12" s="4"/>
      <c r="SZJ12" s="4"/>
      <c r="SZK12" s="4"/>
      <c r="SZL12" s="4"/>
      <c r="SZM12" s="4"/>
      <c r="SZN12" s="4"/>
      <c r="SZO12" s="4"/>
      <c r="SZP12" s="4"/>
      <c r="SZQ12" s="4"/>
      <c r="SZR12" s="4"/>
      <c r="SZS12" s="4"/>
      <c r="SZT12" s="4"/>
      <c r="SZU12" s="4"/>
      <c r="SZV12" s="4"/>
      <c r="SZW12" s="4"/>
      <c r="SZX12" s="4"/>
      <c r="SZY12" s="4"/>
      <c r="SZZ12" s="4"/>
      <c r="TAA12" s="4"/>
      <c r="TAB12" s="4"/>
      <c r="TAC12" s="4"/>
      <c r="TAD12" s="4"/>
      <c r="TAE12" s="4"/>
      <c r="TAF12" s="4"/>
      <c r="TAG12" s="4"/>
      <c r="TAH12" s="4"/>
      <c r="TAI12" s="4"/>
      <c r="TAJ12" s="4"/>
      <c r="TAK12" s="4"/>
      <c r="TAL12" s="4"/>
      <c r="TAM12" s="4"/>
      <c r="TAN12" s="4"/>
      <c r="TAO12" s="4"/>
      <c r="TAP12" s="4"/>
      <c r="TAQ12" s="4"/>
      <c r="TAR12" s="4"/>
      <c r="TAS12" s="4"/>
      <c r="TAT12" s="4"/>
      <c r="TAU12" s="4"/>
      <c r="TAV12" s="4"/>
      <c r="TAW12" s="4"/>
      <c r="TAX12" s="4"/>
      <c r="TAY12" s="4"/>
      <c r="TAZ12" s="4"/>
      <c r="TBA12" s="4"/>
      <c r="TBB12" s="4"/>
      <c r="TBC12" s="4"/>
      <c r="TBD12" s="4"/>
      <c r="TBE12" s="4"/>
      <c r="TBF12" s="4"/>
      <c r="TBG12" s="4"/>
      <c r="TBH12" s="4"/>
      <c r="TBI12" s="4"/>
      <c r="TBJ12" s="4"/>
      <c r="TBK12" s="4"/>
      <c r="TBL12" s="4"/>
      <c r="TBM12" s="4"/>
      <c r="TBN12" s="4"/>
      <c r="TBO12" s="4"/>
      <c r="TBP12" s="4"/>
      <c r="TBQ12" s="4"/>
      <c r="TBR12" s="4"/>
      <c r="TBS12" s="4"/>
      <c r="TBT12" s="4"/>
      <c r="TBU12" s="4"/>
      <c r="TBV12" s="4"/>
      <c r="TBW12" s="4"/>
      <c r="TBX12" s="4"/>
      <c r="TBY12" s="4"/>
      <c r="TBZ12" s="4"/>
      <c r="TCA12" s="4"/>
      <c r="TCB12" s="4"/>
      <c r="TCC12" s="4"/>
      <c r="TCD12" s="4"/>
      <c r="TCE12" s="4"/>
      <c r="TCF12" s="4"/>
      <c r="TCG12" s="4"/>
      <c r="TCH12" s="4"/>
      <c r="TCI12" s="4"/>
      <c r="TCJ12" s="4"/>
      <c r="TCK12" s="4"/>
      <c r="TCL12" s="4"/>
      <c r="TCM12" s="4"/>
      <c r="TCN12" s="4"/>
      <c r="TCO12" s="4"/>
      <c r="TCP12" s="4"/>
      <c r="TCQ12" s="4"/>
      <c r="TCR12" s="4"/>
      <c r="TCS12" s="4"/>
      <c r="TCT12" s="4"/>
      <c r="TCU12" s="4"/>
      <c r="TCV12" s="4"/>
      <c r="TCW12" s="4"/>
      <c r="TCX12" s="4"/>
      <c r="TCY12" s="4"/>
      <c r="TCZ12" s="4"/>
      <c r="TDA12" s="4"/>
      <c r="TDB12" s="4"/>
      <c r="TDC12" s="4"/>
      <c r="TDD12" s="4"/>
      <c r="TDE12" s="4"/>
      <c r="TDF12" s="4"/>
      <c r="TDG12" s="4"/>
      <c r="TDH12" s="4"/>
      <c r="TDI12" s="4"/>
      <c r="TDJ12" s="4"/>
      <c r="TDK12" s="4"/>
      <c r="TDL12" s="4"/>
      <c r="TDM12" s="4"/>
      <c r="TDN12" s="4"/>
      <c r="TDO12" s="4"/>
      <c r="TDP12" s="4"/>
      <c r="TDQ12" s="4"/>
      <c r="TDR12" s="4"/>
      <c r="TDS12" s="4"/>
      <c r="TDT12" s="4"/>
      <c r="TDU12" s="4"/>
      <c r="TDV12" s="4"/>
      <c r="TDW12" s="4"/>
      <c r="TDX12" s="4"/>
      <c r="TDY12" s="4"/>
      <c r="TDZ12" s="4"/>
      <c r="TEA12" s="4"/>
      <c r="TEB12" s="4"/>
      <c r="TEC12" s="4"/>
      <c r="TED12" s="4"/>
      <c r="TEE12" s="4"/>
      <c r="TEF12" s="4"/>
      <c r="TEG12" s="4"/>
      <c r="TEH12" s="4"/>
      <c r="TEI12" s="4"/>
      <c r="TEJ12" s="4"/>
      <c r="TEK12" s="4"/>
      <c r="TEL12" s="4"/>
      <c r="TEM12" s="4"/>
      <c r="TEN12" s="4"/>
      <c r="TEO12" s="4"/>
      <c r="TEP12" s="4"/>
      <c r="TEQ12" s="4"/>
      <c r="TER12" s="4"/>
      <c r="TES12" s="4"/>
      <c r="TET12" s="4"/>
      <c r="TEU12" s="4"/>
      <c r="TEV12" s="4"/>
      <c r="TEW12" s="4"/>
      <c r="TEX12" s="4"/>
      <c r="TEY12" s="4"/>
      <c r="TEZ12" s="4"/>
      <c r="TFA12" s="4"/>
      <c r="TFB12" s="4"/>
      <c r="TFC12" s="4"/>
      <c r="TFD12" s="4"/>
      <c r="TFE12" s="4"/>
      <c r="TFF12" s="4"/>
      <c r="TFG12" s="4"/>
      <c r="TFH12" s="4"/>
      <c r="TFI12" s="4"/>
      <c r="TFJ12" s="4"/>
      <c r="TFK12" s="4"/>
      <c r="TFL12" s="4"/>
      <c r="TFM12" s="4"/>
      <c r="TFN12" s="4"/>
      <c r="TFO12" s="4"/>
      <c r="TFP12" s="4"/>
      <c r="TFQ12" s="4"/>
      <c r="TFR12" s="4"/>
      <c r="TFS12" s="4"/>
      <c r="TFT12" s="4"/>
      <c r="TFU12" s="4"/>
      <c r="TFV12" s="4"/>
      <c r="TFW12" s="4"/>
      <c r="TFX12" s="4"/>
      <c r="TFY12" s="4"/>
      <c r="TFZ12" s="4"/>
      <c r="TGA12" s="4"/>
      <c r="TGB12" s="4"/>
      <c r="TGC12" s="4"/>
      <c r="TGD12" s="4"/>
      <c r="TGE12" s="4"/>
      <c r="TGF12" s="4"/>
      <c r="TGG12" s="4"/>
      <c r="TGH12" s="4"/>
      <c r="TGI12" s="4"/>
      <c r="TGJ12" s="4"/>
      <c r="TGK12" s="4"/>
      <c r="TGL12" s="4"/>
      <c r="TGM12" s="4"/>
      <c r="TGN12" s="4"/>
      <c r="TGO12" s="4"/>
      <c r="TGP12" s="4"/>
      <c r="TGQ12" s="4"/>
      <c r="TGR12" s="4"/>
      <c r="TGS12" s="4"/>
      <c r="TGT12" s="4"/>
      <c r="TGU12" s="4"/>
      <c r="TGV12" s="4"/>
      <c r="TGW12" s="4"/>
      <c r="TGX12" s="4"/>
      <c r="TGY12" s="4"/>
      <c r="TGZ12" s="4"/>
      <c r="THA12" s="4"/>
      <c r="THB12" s="4"/>
      <c r="THC12" s="4"/>
      <c r="THD12" s="4"/>
      <c r="THE12" s="4"/>
      <c r="THF12" s="4"/>
      <c r="THG12" s="4"/>
      <c r="THH12" s="4"/>
      <c r="THI12" s="4"/>
      <c r="THJ12" s="4"/>
      <c r="THK12" s="4"/>
      <c r="THL12" s="4"/>
      <c r="THM12" s="4"/>
      <c r="THN12" s="4"/>
      <c r="THO12" s="4"/>
      <c r="THP12" s="4"/>
      <c r="THQ12" s="4"/>
      <c r="THR12" s="4"/>
      <c r="THS12" s="4"/>
      <c r="THT12" s="4"/>
      <c r="THU12" s="4"/>
      <c r="THV12" s="4"/>
      <c r="THW12" s="4"/>
      <c r="THX12" s="4"/>
      <c r="THY12" s="4"/>
      <c r="THZ12" s="4"/>
      <c r="TIA12" s="4"/>
      <c r="TIB12" s="4"/>
      <c r="TIC12" s="4"/>
      <c r="TID12" s="4"/>
      <c r="TIE12" s="4"/>
      <c r="TIF12" s="4"/>
      <c r="TIG12" s="4"/>
      <c r="TIH12" s="4"/>
      <c r="TII12" s="4"/>
      <c r="TIJ12" s="4"/>
      <c r="TIK12" s="4"/>
      <c r="TIL12" s="4"/>
      <c r="TIM12" s="4"/>
      <c r="TIN12" s="4"/>
      <c r="TIO12" s="4"/>
      <c r="TIP12" s="4"/>
      <c r="TIQ12" s="4"/>
      <c r="TIR12" s="4"/>
      <c r="TIS12" s="4"/>
      <c r="TIT12" s="4"/>
      <c r="TIU12" s="4"/>
      <c r="TIV12" s="4"/>
      <c r="TIW12" s="4"/>
      <c r="TIX12" s="4"/>
      <c r="TIY12" s="4"/>
      <c r="TIZ12" s="4"/>
      <c r="TJA12" s="4"/>
      <c r="TJB12" s="4"/>
      <c r="TJC12" s="4"/>
      <c r="TJD12" s="4"/>
      <c r="TJE12" s="4"/>
      <c r="TJF12" s="4"/>
      <c r="TJG12" s="4"/>
      <c r="TJH12" s="4"/>
      <c r="TJI12" s="4"/>
      <c r="TJJ12" s="4"/>
      <c r="TJK12" s="4"/>
      <c r="TJL12" s="4"/>
      <c r="TJM12" s="4"/>
      <c r="TJN12" s="4"/>
      <c r="TJO12" s="4"/>
      <c r="TJP12" s="4"/>
      <c r="TJQ12" s="4"/>
      <c r="TJR12" s="4"/>
      <c r="TJS12" s="4"/>
      <c r="TJT12" s="4"/>
      <c r="TJU12" s="4"/>
      <c r="TJV12" s="4"/>
      <c r="TJW12" s="4"/>
      <c r="TJX12" s="4"/>
      <c r="TJY12" s="4"/>
      <c r="TJZ12" s="4"/>
      <c r="TKA12" s="4"/>
      <c r="TKB12" s="4"/>
      <c r="TKC12" s="4"/>
      <c r="TKD12" s="4"/>
      <c r="TKE12" s="4"/>
      <c r="TKF12" s="4"/>
      <c r="TKG12" s="4"/>
      <c r="TKH12" s="4"/>
      <c r="TKI12" s="4"/>
      <c r="TKJ12" s="4"/>
      <c r="TKK12" s="4"/>
      <c r="TKL12" s="4"/>
      <c r="TKM12" s="4"/>
      <c r="TKN12" s="4"/>
      <c r="TKO12" s="4"/>
      <c r="TKP12" s="4"/>
      <c r="TKQ12" s="4"/>
      <c r="TKR12" s="4"/>
      <c r="TKS12" s="4"/>
      <c r="TKT12" s="4"/>
      <c r="TKU12" s="4"/>
      <c r="TKV12" s="4"/>
      <c r="TKW12" s="4"/>
      <c r="TKX12" s="4"/>
      <c r="TKY12" s="4"/>
      <c r="TKZ12" s="4"/>
      <c r="TLA12" s="4"/>
      <c r="TLB12" s="4"/>
      <c r="TLC12" s="4"/>
      <c r="TLD12" s="4"/>
      <c r="TLE12" s="4"/>
      <c r="TLF12" s="4"/>
      <c r="TLG12" s="4"/>
      <c r="TLH12" s="4"/>
      <c r="TLI12" s="4"/>
      <c r="TLJ12" s="4"/>
      <c r="TLK12" s="4"/>
      <c r="TLL12" s="4"/>
      <c r="TLM12" s="4"/>
      <c r="TLN12" s="4"/>
      <c r="TLO12" s="4"/>
      <c r="TLP12" s="4"/>
      <c r="TLQ12" s="4"/>
      <c r="TLR12" s="4"/>
      <c r="TLS12" s="4"/>
      <c r="TLT12" s="4"/>
      <c r="TLU12" s="4"/>
      <c r="TLV12" s="4"/>
      <c r="TLW12" s="4"/>
      <c r="TLX12" s="4"/>
      <c r="TLY12" s="4"/>
      <c r="TLZ12" s="4"/>
      <c r="TMA12" s="4"/>
      <c r="TMB12" s="4"/>
      <c r="TMC12" s="4"/>
      <c r="TMD12" s="4"/>
      <c r="TME12" s="4"/>
      <c r="TMF12" s="4"/>
      <c r="TMG12" s="4"/>
      <c r="TMH12" s="4"/>
      <c r="TMI12" s="4"/>
      <c r="TMJ12" s="4"/>
      <c r="TMK12" s="4"/>
      <c r="TML12" s="4"/>
      <c r="TMM12" s="4"/>
      <c r="TMN12" s="4"/>
      <c r="TMO12" s="4"/>
      <c r="TMP12" s="4"/>
      <c r="TMQ12" s="4"/>
      <c r="TMR12" s="4"/>
      <c r="TMS12" s="4"/>
      <c r="TMT12" s="4"/>
      <c r="TMU12" s="4"/>
      <c r="TMV12" s="4"/>
      <c r="TMW12" s="4"/>
      <c r="TMX12" s="4"/>
      <c r="TMY12" s="4"/>
      <c r="TMZ12" s="4"/>
      <c r="TNA12" s="4"/>
      <c r="TNB12" s="4"/>
      <c r="TNC12" s="4"/>
      <c r="TND12" s="4"/>
      <c r="TNE12" s="4"/>
      <c r="TNF12" s="4"/>
      <c r="TNG12" s="4"/>
      <c r="TNH12" s="4"/>
      <c r="TNI12" s="4"/>
      <c r="TNJ12" s="4"/>
      <c r="TNK12" s="4"/>
      <c r="TNL12" s="4"/>
      <c r="TNM12" s="4"/>
      <c r="TNN12" s="4"/>
      <c r="TNO12" s="4"/>
      <c r="TNP12" s="4"/>
      <c r="TNQ12" s="4"/>
      <c r="TNR12" s="4"/>
      <c r="TNS12" s="4"/>
      <c r="TNT12" s="4"/>
      <c r="TNU12" s="4"/>
      <c r="TNV12" s="4"/>
      <c r="TNW12" s="4"/>
      <c r="TNX12" s="4"/>
      <c r="TNY12" s="4"/>
      <c r="TNZ12" s="4"/>
      <c r="TOA12" s="4"/>
      <c r="TOB12" s="4"/>
      <c r="TOC12" s="4"/>
      <c r="TOD12" s="4"/>
      <c r="TOE12" s="4"/>
      <c r="TOF12" s="4"/>
      <c r="TOG12" s="4"/>
      <c r="TOH12" s="4"/>
      <c r="TOI12" s="4"/>
      <c r="TOJ12" s="4"/>
      <c r="TOK12" s="4"/>
      <c r="TOL12" s="4"/>
      <c r="TOM12" s="4"/>
      <c r="TON12" s="4"/>
      <c r="TOO12" s="4"/>
      <c r="TOP12" s="4"/>
      <c r="TOQ12" s="4"/>
      <c r="TOR12" s="4"/>
      <c r="TOS12" s="4"/>
      <c r="TOT12" s="4"/>
      <c r="TOU12" s="4"/>
      <c r="TOV12" s="4"/>
      <c r="TOW12" s="4"/>
      <c r="TOX12" s="4"/>
      <c r="TOY12" s="4"/>
      <c r="TOZ12" s="4"/>
      <c r="TPA12" s="4"/>
      <c r="TPB12" s="4"/>
      <c r="TPC12" s="4"/>
      <c r="TPD12" s="4"/>
      <c r="TPE12" s="4"/>
      <c r="TPF12" s="4"/>
      <c r="TPG12" s="4"/>
      <c r="TPH12" s="4"/>
      <c r="TPI12" s="4"/>
      <c r="TPJ12" s="4"/>
      <c r="TPK12" s="4"/>
      <c r="TPL12" s="4"/>
      <c r="TPM12" s="4"/>
      <c r="TPN12" s="4"/>
      <c r="TPO12" s="4"/>
      <c r="TPP12" s="4"/>
      <c r="TPQ12" s="4"/>
      <c r="TPR12" s="4"/>
      <c r="TPS12" s="4"/>
      <c r="TPT12" s="4"/>
      <c r="TPU12" s="4"/>
      <c r="TPV12" s="4"/>
      <c r="TPW12" s="4"/>
      <c r="TPX12" s="4"/>
      <c r="TPY12" s="4"/>
      <c r="TPZ12" s="4"/>
      <c r="TQA12" s="4"/>
      <c r="TQB12" s="4"/>
      <c r="TQC12" s="4"/>
      <c r="TQD12" s="4"/>
      <c r="TQE12" s="4"/>
      <c r="TQF12" s="4"/>
      <c r="TQG12" s="4"/>
      <c r="TQH12" s="4"/>
      <c r="TQI12" s="4"/>
      <c r="TQJ12" s="4"/>
      <c r="TQK12" s="4"/>
      <c r="TQL12" s="4"/>
      <c r="TQM12" s="4"/>
      <c r="TQN12" s="4"/>
      <c r="TQO12" s="4"/>
      <c r="TQP12" s="4"/>
      <c r="TQQ12" s="4"/>
      <c r="TQR12" s="4"/>
      <c r="TQS12" s="4"/>
      <c r="TQT12" s="4"/>
      <c r="TQU12" s="4"/>
      <c r="TQV12" s="4"/>
      <c r="TQW12" s="4"/>
      <c r="TQX12" s="4"/>
      <c r="TQY12" s="4"/>
      <c r="TQZ12" s="4"/>
      <c r="TRA12" s="4"/>
      <c r="TRB12" s="4"/>
      <c r="TRC12" s="4"/>
      <c r="TRD12" s="4"/>
      <c r="TRE12" s="4"/>
      <c r="TRF12" s="4"/>
      <c r="TRG12" s="4"/>
      <c r="TRH12" s="4"/>
      <c r="TRI12" s="4"/>
      <c r="TRJ12" s="4"/>
      <c r="TRK12" s="4"/>
      <c r="TRL12" s="4"/>
      <c r="TRM12" s="4"/>
      <c r="TRN12" s="4"/>
      <c r="TRO12" s="4"/>
      <c r="TRP12" s="4"/>
      <c r="TRQ12" s="4"/>
      <c r="TRR12" s="4"/>
      <c r="TRS12" s="4"/>
      <c r="TRT12" s="4"/>
      <c r="TRU12" s="4"/>
      <c r="TRV12" s="4"/>
      <c r="TRW12" s="4"/>
      <c r="TRX12" s="4"/>
      <c r="TRY12" s="4"/>
      <c r="TRZ12" s="4"/>
      <c r="TSA12" s="4"/>
      <c r="TSB12" s="4"/>
      <c r="TSC12" s="4"/>
      <c r="TSD12" s="4"/>
      <c r="TSE12" s="4"/>
      <c r="TSF12" s="4"/>
      <c r="TSG12" s="4"/>
      <c r="TSH12" s="4"/>
      <c r="TSI12" s="4"/>
      <c r="TSJ12" s="4"/>
      <c r="TSK12" s="4"/>
      <c r="TSL12" s="4"/>
      <c r="TSM12" s="4"/>
      <c r="TSN12" s="4"/>
      <c r="TSO12" s="4"/>
      <c r="TSP12" s="4"/>
      <c r="TSQ12" s="4"/>
      <c r="TSR12" s="4"/>
      <c r="TSS12" s="4"/>
      <c r="TST12" s="4"/>
      <c r="TSU12" s="4"/>
      <c r="TSV12" s="4"/>
      <c r="TSW12" s="4"/>
      <c r="TSX12" s="4"/>
      <c r="TSY12" s="4"/>
      <c r="TSZ12" s="4"/>
      <c r="TTA12" s="4"/>
      <c r="TTB12" s="4"/>
      <c r="TTC12" s="4"/>
      <c r="TTD12" s="4"/>
      <c r="TTE12" s="4"/>
      <c r="TTF12" s="4"/>
      <c r="TTG12" s="4"/>
      <c r="TTH12" s="4"/>
      <c r="TTI12" s="4"/>
      <c r="TTJ12" s="4"/>
      <c r="TTK12" s="4"/>
      <c r="TTL12" s="4"/>
      <c r="TTM12" s="4"/>
      <c r="TTN12" s="4"/>
      <c r="TTO12" s="4"/>
      <c r="TTP12" s="4"/>
      <c r="TTQ12" s="4"/>
      <c r="TTR12" s="4"/>
      <c r="TTS12" s="4"/>
      <c r="TTT12" s="4"/>
      <c r="TTU12" s="4"/>
      <c r="TTV12" s="4"/>
      <c r="TTW12" s="4"/>
      <c r="TTX12" s="4"/>
      <c r="TTY12" s="4"/>
      <c r="TTZ12" s="4"/>
      <c r="TUA12" s="4"/>
      <c r="TUB12" s="4"/>
      <c r="TUC12" s="4"/>
      <c r="TUD12" s="4"/>
      <c r="TUE12" s="4"/>
      <c r="TUF12" s="4"/>
      <c r="TUG12" s="4"/>
      <c r="TUH12" s="4"/>
      <c r="TUI12" s="4"/>
      <c r="TUJ12" s="4"/>
      <c r="TUK12" s="4"/>
      <c r="TUL12" s="4"/>
      <c r="TUM12" s="4"/>
      <c r="TUN12" s="4"/>
      <c r="TUO12" s="4"/>
      <c r="TUP12" s="4"/>
      <c r="TUQ12" s="4"/>
      <c r="TUR12" s="4"/>
      <c r="TUS12" s="4"/>
      <c r="TUT12" s="4"/>
      <c r="TUU12" s="4"/>
      <c r="TUV12" s="4"/>
      <c r="TUW12" s="4"/>
      <c r="TUX12" s="4"/>
      <c r="TUY12" s="4"/>
      <c r="TUZ12" s="4"/>
      <c r="TVA12" s="4"/>
      <c r="TVB12" s="4"/>
      <c r="TVC12" s="4"/>
      <c r="TVD12" s="4"/>
      <c r="TVE12" s="4"/>
      <c r="TVF12" s="4"/>
      <c r="TVG12" s="4"/>
      <c r="TVH12" s="4"/>
      <c r="TVI12" s="4"/>
      <c r="TVJ12" s="4"/>
      <c r="TVK12" s="4"/>
      <c r="TVL12" s="4"/>
      <c r="TVM12" s="4"/>
      <c r="TVN12" s="4"/>
      <c r="TVO12" s="4"/>
      <c r="TVP12" s="4"/>
      <c r="TVQ12" s="4"/>
      <c r="TVR12" s="4"/>
      <c r="TVS12" s="4"/>
      <c r="TVT12" s="4"/>
      <c r="TVU12" s="4"/>
      <c r="TVV12" s="4"/>
      <c r="TVW12" s="4"/>
      <c r="TVX12" s="4"/>
      <c r="TVY12" s="4"/>
      <c r="TVZ12" s="4"/>
      <c r="TWA12" s="4"/>
      <c r="TWB12" s="4"/>
      <c r="TWC12" s="4"/>
      <c r="TWD12" s="4"/>
      <c r="TWE12" s="4"/>
      <c r="TWF12" s="4"/>
      <c r="TWG12" s="4"/>
      <c r="TWH12" s="4"/>
      <c r="TWI12" s="4"/>
      <c r="TWJ12" s="4"/>
      <c r="TWK12" s="4"/>
      <c r="TWL12" s="4"/>
      <c r="TWM12" s="4"/>
      <c r="TWN12" s="4"/>
      <c r="TWO12" s="4"/>
      <c r="TWP12" s="4"/>
      <c r="TWQ12" s="4"/>
      <c r="TWR12" s="4"/>
      <c r="TWS12" s="4"/>
      <c r="TWT12" s="4"/>
      <c r="TWU12" s="4"/>
      <c r="TWV12" s="4"/>
      <c r="TWW12" s="4"/>
      <c r="TWX12" s="4"/>
      <c r="TWY12" s="4"/>
      <c r="TWZ12" s="4"/>
      <c r="TXA12" s="4"/>
      <c r="TXB12" s="4"/>
      <c r="TXC12" s="4"/>
      <c r="TXD12" s="4"/>
      <c r="TXE12" s="4"/>
      <c r="TXF12" s="4"/>
      <c r="TXG12" s="4"/>
      <c r="TXH12" s="4"/>
      <c r="TXI12" s="4"/>
      <c r="TXJ12" s="4"/>
      <c r="TXK12" s="4"/>
      <c r="TXL12" s="4"/>
      <c r="TXM12" s="4"/>
      <c r="TXN12" s="4"/>
      <c r="TXO12" s="4"/>
      <c r="TXP12" s="4"/>
      <c r="TXQ12" s="4"/>
      <c r="TXR12" s="4"/>
      <c r="TXS12" s="4"/>
      <c r="TXT12" s="4"/>
      <c r="TXU12" s="4"/>
      <c r="TXV12" s="4"/>
      <c r="TXW12" s="4"/>
      <c r="TXX12" s="4"/>
      <c r="TXY12" s="4"/>
      <c r="TXZ12" s="4"/>
      <c r="TYA12" s="4"/>
      <c r="TYB12" s="4"/>
      <c r="TYC12" s="4"/>
      <c r="TYD12" s="4"/>
      <c r="TYE12" s="4"/>
      <c r="TYF12" s="4"/>
      <c r="TYG12" s="4"/>
      <c r="TYH12" s="4"/>
      <c r="TYI12" s="4"/>
      <c r="TYJ12" s="4"/>
      <c r="TYK12" s="4"/>
      <c r="TYL12" s="4"/>
      <c r="TYM12" s="4"/>
      <c r="TYN12" s="4"/>
      <c r="TYO12" s="4"/>
      <c r="TYP12" s="4"/>
      <c r="TYQ12" s="4"/>
      <c r="TYR12" s="4"/>
      <c r="TYS12" s="4"/>
      <c r="TYT12" s="4"/>
      <c r="TYU12" s="4"/>
      <c r="TYV12" s="4"/>
      <c r="TYW12" s="4"/>
      <c r="TYX12" s="4"/>
      <c r="TYY12" s="4"/>
      <c r="TYZ12" s="4"/>
      <c r="TZA12" s="4"/>
      <c r="TZB12" s="4"/>
      <c r="TZC12" s="4"/>
      <c r="TZD12" s="4"/>
      <c r="TZE12" s="4"/>
      <c r="TZF12" s="4"/>
      <c r="TZG12" s="4"/>
      <c r="TZH12" s="4"/>
      <c r="TZI12" s="4"/>
      <c r="TZJ12" s="4"/>
      <c r="TZK12" s="4"/>
      <c r="TZL12" s="4"/>
      <c r="TZM12" s="4"/>
      <c r="TZN12" s="4"/>
      <c r="TZO12" s="4"/>
      <c r="TZP12" s="4"/>
      <c r="TZQ12" s="4"/>
      <c r="TZR12" s="4"/>
      <c r="TZS12" s="4"/>
      <c r="TZT12" s="4"/>
      <c r="TZU12" s="4"/>
      <c r="TZV12" s="4"/>
      <c r="TZW12" s="4"/>
      <c r="TZX12" s="4"/>
      <c r="TZY12" s="4"/>
      <c r="TZZ12" s="4"/>
      <c r="UAA12" s="4"/>
      <c r="UAB12" s="4"/>
      <c r="UAC12" s="4"/>
      <c r="UAD12" s="4"/>
      <c r="UAE12" s="4"/>
      <c r="UAF12" s="4"/>
      <c r="UAG12" s="4"/>
      <c r="UAH12" s="4"/>
      <c r="UAI12" s="4"/>
      <c r="UAJ12" s="4"/>
      <c r="UAK12" s="4"/>
      <c r="UAL12" s="4"/>
      <c r="UAM12" s="4"/>
      <c r="UAN12" s="4"/>
      <c r="UAO12" s="4"/>
      <c r="UAP12" s="4"/>
      <c r="UAQ12" s="4"/>
      <c r="UAR12" s="4"/>
      <c r="UAS12" s="4"/>
      <c r="UAT12" s="4"/>
      <c r="UAU12" s="4"/>
      <c r="UAV12" s="4"/>
      <c r="UAW12" s="4"/>
      <c r="UAX12" s="4"/>
      <c r="UAY12" s="4"/>
      <c r="UAZ12" s="4"/>
      <c r="UBA12" s="4"/>
      <c r="UBB12" s="4"/>
      <c r="UBC12" s="4"/>
      <c r="UBD12" s="4"/>
      <c r="UBE12" s="4"/>
      <c r="UBF12" s="4"/>
      <c r="UBG12" s="4"/>
      <c r="UBH12" s="4"/>
      <c r="UBI12" s="4"/>
      <c r="UBJ12" s="4"/>
      <c r="UBK12" s="4"/>
      <c r="UBL12" s="4"/>
      <c r="UBM12" s="4"/>
      <c r="UBN12" s="4"/>
      <c r="UBO12" s="4"/>
      <c r="UBP12" s="4"/>
      <c r="UBQ12" s="4"/>
      <c r="UBR12" s="4"/>
      <c r="UBS12" s="4"/>
      <c r="UBT12" s="4"/>
      <c r="UBU12" s="4"/>
      <c r="UBV12" s="4"/>
      <c r="UBW12" s="4"/>
      <c r="UBX12" s="4"/>
      <c r="UBY12" s="4"/>
      <c r="UBZ12" s="4"/>
      <c r="UCA12" s="4"/>
      <c r="UCB12" s="4"/>
      <c r="UCC12" s="4"/>
      <c r="UCD12" s="4"/>
      <c r="UCE12" s="4"/>
      <c r="UCF12" s="4"/>
      <c r="UCG12" s="4"/>
      <c r="UCH12" s="4"/>
      <c r="UCI12" s="4"/>
      <c r="UCJ12" s="4"/>
      <c r="UCK12" s="4"/>
      <c r="UCL12" s="4"/>
      <c r="UCM12" s="4"/>
      <c r="UCN12" s="4"/>
      <c r="UCO12" s="4"/>
      <c r="UCP12" s="4"/>
      <c r="UCQ12" s="4"/>
      <c r="UCR12" s="4"/>
      <c r="UCS12" s="4"/>
      <c r="UCT12" s="4"/>
      <c r="UCU12" s="4"/>
      <c r="UCV12" s="4"/>
      <c r="UCW12" s="4"/>
      <c r="UCX12" s="4"/>
      <c r="UCY12" s="4"/>
      <c r="UCZ12" s="4"/>
      <c r="UDA12" s="4"/>
      <c r="UDB12" s="4"/>
      <c r="UDC12" s="4"/>
      <c r="UDD12" s="4"/>
      <c r="UDE12" s="4"/>
      <c r="UDF12" s="4"/>
      <c r="UDG12" s="4"/>
      <c r="UDH12" s="4"/>
      <c r="UDI12" s="4"/>
      <c r="UDJ12" s="4"/>
      <c r="UDK12" s="4"/>
      <c r="UDL12" s="4"/>
      <c r="UDM12" s="4"/>
      <c r="UDN12" s="4"/>
      <c r="UDO12" s="4"/>
      <c r="UDP12" s="4"/>
      <c r="UDQ12" s="4"/>
      <c r="UDR12" s="4"/>
      <c r="UDS12" s="4"/>
      <c r="UDT12" s="4"/>
      <c r="UDU12" s="4"/>
      <c r="UDV12" s="4"/>
      <c r="UDW12" s="4"/>
      <c r="UDX12" s="4"/>
      <c r="UDY12" s="4"/>
      <c r="UDZ12" s="4"/>
      <c r="UEA12" s="4"/>
      <c r="UEB12" s="4"/>
      <c r="UEC12" s="4"/>
      <c r="UED12" s="4"/>
      <c r="UEE12" s="4"/>
      <c r="UEF12" s="4"/>
      <c r="UEG12" s="4"/>
      <c r="UEH12" s="4"/>
      <c r="UEI12" s="4"/>
      <c r="UEJ12" s="4"/>
      <c r="UEK12" s="4"/>
      <c r="UEL12" s="4"/>
      <c r="UEM12" s="4"/>
      <c r="UEN12" s="4"/>
      <c r="UEO12" s="4"/>
      <c r="UEP12" s="4"/>
      <c r="UEQ12" s="4"/>
      <c r="UER12" s="4"/>
      <c r="UES12" s="4"/>
      <c r="UET12" s="4"/>
      <c r="UEU12" s="4"/>
      <c r="UEV12" s="4"/>
      <c r="UEW12" s="4"/>
      <c r="UEX12" s="4"/>
      <c r="UEY12" s="4"/>
      <c r="UEZ12" s="4"/>
      <c r="UFA12" s="4"/>
      <c r="UFB12" s="4"/>
      <c r="UFC12" s="4"/>
      <c r="UFD12" s="4"/>
      <c r="UFE12" s="4"/>
      <c r="UFF12" s="4"/>
      <c r="UFG12" s="4"/>
      <c r="UFH12" s="4"/>
      <c r="UFI12" s="4"/>
      <c r="UFJ12" s="4"/>
      <c r="UFK12" s="4"/>
      <c r="UFL12" s="4"/>
      <c r="UFM12" s="4"/>
      <c r="UFN12" s="4"/>
      <c r="UFO12" s="4"/>
      <c r="UFP12" s="4"/>
      <c r="UFQ12" s="4"/>
      <c r="UFR12" s="4"/>
      <c r="UFS12" s="4"/>
      <c r="UFT12" s="4"/>
      <c r="UFU12" s="4"/>
      <c r="UFV12" s="4"/>
      <c r="UFW12" s="4"/>
      <c r="UFX12" s="4"/>
      <c r="UFY12" s="4"/>
      <c r="UFZ12" s="4"/>
      <c r="UGA12" s="4"/>
      <c r="UGB12" s="4"/>
      <c r="UGC12" s="4"/>
      <c r="UGD12" s="4"/>
      <c r="UGE12" s="4"/>
      <c r="UGF12" s="4"/>
      <c r="UGG12" s="4"/>
      <c r="UGH12" s="4"/>
      <c r="UGI12" s="4"/>
      <c r="UGJ12" s="4"/>
      <c r="UGK12" s="4"/>
      <c r="UGL12" s="4"/>
      <c r="UGM12" s="4"/>
      <c r="UGN12" s="4"/>
      <c r="UGO12" s="4"/>
      <c r="UGP12" s="4"/>
      <c r="UGQ12" s="4"/>
      <c r="UGR12" s="4"/>
      <c r="UGS12" s="4"/>
      <c r="UGT12" s="4"/>
      <c r="UGU12" s="4"/>
      <c r="UGV12" s="4"/>
      <c r="UGW12" s="4"/>
      <c r="UGX12" s="4"/>
      <c r="UGY12" s="4"/>
      <c r="UGZ12" s="4"/>
      <c r="UHA12" s="4"/>
      <c r="UHB12" s="4"/>
      <c r="UHC12" s="4"/>
      <c r="UHD12" s="4"/>
      <c r="UHE12" s="4"/>
      <c r="UHF12" s="4"/>
      <c r="UHG12" s="4"/>
      <c r="UHH12" s="4"/>
      <c r="UHI12" s="4"/>
      <c r="UHJ12" s="4"/>
      <c r="UHK12" s="4"/>
      <c r="UHL12" s="4"/>
      <c r="UHM12" s="4"/>
      <c r="UHN12" s="4"/>
      <c r="UHO12" s="4"/>
      <c r="UHP12" s="4"/>
      <c r="UHQ12" s="4"/>
      <c r="UHR12" s="4"/>
      <c r="UHS12" s="4"/>
      <c r="UHT12" s="4"/>
      <c r="UHU12" s="4"/>
      <c r="UHV12" s="4"/>
      <c r="UHW12" s="4"/>
      <c r="UHX12" s="4"/>
      <c r="UHY12" s="4"/>
      <c r="UHZ12" s="4"/>
      <c r="UIA12" s="4"/>
      <c r="UIB12" s="4"/>
      <c r="UIC12" s="4"/>
      <c r="UID12" s="4"/>
      <c r="UIE12" s="4"/>
      <c r="UIF12" s="4"/>
      <c r="UIG12" s="4"/>
      <c r="UIH12" s="4"/>
      <c r="UII12" s="4"/>
      <c r="UIJ12" s="4"/>
      <c r="UIK12" s="4"/>
      <c r="UIL12" s="4"/>
      <c r="UIM12" s="4"/>
      <c r="UIN12" s="4"/>
      <c r="UIO12" s="4"/>
      <c r="UIP12" s="4"/>
      <c r="UIQ12" s="4"/>
      <c r="UIR12" s="4"/>
      <c r="UIS12" s="4"/>
      <c r="UIT12" s="4"/>
      <c r="UIU12" s="4"/>
      <c r="UIV12" s="4"/>
      <c r="UIW12" s="4"/>
      <c r="UIX12" s="4"/>
      <c r="UIY12" s="4"/>
      <c r="UIZ12" s="4"/>
      <c r="UJA12" s="4"/>
      <c r="UJB12" s="4"/>
      <c r="UJC12" s="4"/>
      <c r="UJD12" s="4"/>
      <c r="UJE12" s="4"/>
      <c r="UJF12" s="4"/>
      <c r="UJG12" s="4"/>
      <c r="UJH12" s="4"/>
      <c r="UJI12" s="4"/>
      <c r="UJJ12" s="4"/>
      <c r="UJK12" s="4"/>
      <c r="UJL12" s="4"/>
      <c r="UJM12" s="4"/>
      <c r="UJN12" s="4"/>
      <c r="UJO12" s="4"/>
      <c r="UJP12" s="4"/>
      <c r="UJQ12" s="4"/>
      <c r="UJR12" s="4"/>
      <c r="UJS12" s="4"/>
      <c r="UJT12" s="4"/>
      <c r="UJU12" s="4"/>
      <c r="UJV12" s="4"/>
      <c r="UJW12" s="4"/>
      <c r="UJX12" s="4"/>
      <c r="UJY12" s="4"/>
      <c r="UJZ12" s="4"/>
      <c r="UKA12" s="4"/>
      <c r="UKB12" s="4"/>
      <c r="UKC12" s="4"/>
      <c r="UKD12" s="4"/>
      <c r="UKE12" s="4"/>
      <c r="UKF12" s="4"/>
      <c r="UKG12" s="4"/>
      <c r="UKH12" s="4"/>
      <c r="UKI12" s="4"/>
      <c r="UKJ12" s="4"/>
      <c r="UKK12" s="4"/>
      <c r="UKL12" s="4"/>
      <c r="UKM12" s="4"/>
      <c r="UKN12" s="4"/>
      <c r="UKO12" s="4"/>
      <c r="UKP12" s="4"/>
      <c r="UKQ12" s="4"/>
      <c r="UKR12" s="4"/>
      <c r="UKS12" s="4"/>
      <c r="UKT12" s="4"/>
      <c r="UKU12" s="4"/>
      <c r="UKV12" s="4"/>
      <c r="UKW12" s="4"/>
      <c r="UKX12" s="4"/>
      <c r="UKY12" s="4"/>
      <c r="UKZ12" s="4"/>
      <c r="ULA12" s="4"/>
      <c r="ULB12" s="4"/>
      <c r="ULC12" s="4"/>
      <c r="ULD12" s="4"/>
      <c r="ULE12" s="4"/>
      <c r="ULF12" s="4"/>
      <c r="ULG12" s="4"/>
      <c r="ULH12" s="4"/>
      <c r="ULI12" s="4"/>
      <c r="ULJ12" s="4"/>
      <c r="ULK12" s="4"/>
      <c r="ULL12" s="4"/>
      <c r="ULM12" s="4"/>
      <c r="ULN12" s="4"/>
      <c r="ULO12" s="4"/>
      <c r="ULP12" s="4"/>
      <c r="ULQ12" s="4"/>
      <c r="ULR12" s="4"/>
      <c r="ULS12" s="4"/>
      <c r="ULT12" s="4"/>
      <c r="ULU12" s="4"/>
      <c r="ULV12" s="4"/>
      <c r="ULW12" s="4"/>
      <c r="ULX12" s="4"/>
      <c r="ULY12" s="4"/>
      <c r="ULZ12" s="4"/>
      <c r="UMA12" s="4"/>
      <c r="UMB12" s="4"/>
      <c r="UMC12" s="4"/>
      <c r="UMD12" s="4"/>
      <c r="UME12" s="4"/>
      <c r="UMF12" s="4"/>
      <c r="UMG12" s="4"/>
      <c r="UMH12" s="4"/>
      <c r="UMI12" s="4"/>
      <c r="UMJ12" s="4"/>
      <c r="UMK12" s="4"/>
      <c r="UML12" s="4"/>
      <c r="UMM12" s="4"/>
      <c r="UMN12" s="4"/>
      <c r="UMO12" s="4"/>
      <c r="UMP12" s="4"/>
      <c r="UMQ12" s="4"/>
      <c r="UMR12" s="4"/>
      <c r="UMS12" s="4"/>
      <c r="UMT12" s="4"/>
      <c r="UMU12" s="4"/>
      <c r="UMV12" s="4"/>
      <c r="UMW12" s="4"/>
      <c r="UMX12" s="4"/>
      <c r="UMY12" s="4"/>
      <c r="UMZ12" s="4"/>
      <c r="UNA12" s="4"/>
      <c r="UNB12" s="4"/>
      <c r="UNC12" s="4"/>
      <c r="UND12" s="4"/>
      <c r="UNE12" s="4"/>
      <c r="UNF12" s="4"/>
      <c r="UNG12" s="4"/>
      <c r="UNH12" s="4"/>
      <c r="UNI12" s="4"/>
      <c r="UNJ12" s="4"/>
      <c r="UNK12" s="4"/>
      <c r="UNL12" s="4"/>
      <c r="UNM12" s="4"/>
      <c r="UNN12" s="4"/>
      <c r="UNO12" s="4"/>
      <c r="UNP12" s="4"/>
      <c r="UNQ12" s="4"/>
      <c r="UNR12" s="4"/>
      <c r="UNS12" s="4"/>
      <c r="UNT12" s="4"/>
      <c r="UNU12" s="4"/>
      <c r="UNV12" s="4"/>
      <c r="UNW12" s="4"/>
      <c r="UNX12" s="4"/>
      <c r="UNY12" s="4"/>
      <c r="UNZ12" s="4"/>
      <c r="UOA12" s="4"/>
      <c r="UOB12" s="4"/>
      <c r="UOC12" s="4"/>
      <c r="UOD12" s="4"/>
      <c r="UOE12" s="4"/>
      <c r="UOF12" s="4"/>
      <c r="UOG12" s="4"/>
      <c r="UOH12" s="4"/>
      <c r="UOI12" s="4"/>
      <c r="UOJ12" s="4"/>
      <c r="UOK12" s="4"/>
      <c r="UOL12" s="4"/>
      <c r="UOM12" s="4"/>
      <c r="UON12" s="4"/>
      <c r="UOO12" s="4"/>
      <c r="UOP12" s="4"/>
      <c r="UOQ12" s="4"/>
      <c r="UOR12" s="4"/>
      <c r="UOS12" s="4"/>
      <c r="UOT12" s="4"/>
      <c r="UOU12" s="4"/>
      <c r="UOV12" s="4"/>
      <c r="UOW12" s="4"/>
      <c r="UOX12" s="4"/>
      <c r="UOY12" s="4"/>
      <c r="UOZ12" s="4"/>
      <c r="UPA12" s="4"/>
      <c r="UPB12" s="4"/>
      <c r="UPC12" s="4"/>
      <c r="UPD12" s="4"/>
      <c r="UPE12" s="4"/>
      <c r="UPF12" s="4"/>
      <c r="UPG12" s="4"/>
      <c r="UPH12" s="4"/>
      <c r="UPI12" s="4"/>
      <c r="UPJ12" s="4"/>
      <c r="UPK12" s="4"/>
      <c r="UPL12" s="4"/>
      <c r="UPM12" s="4"/>
      <c r="UPN12" s="4"/>
      <c r="UPO12" s="4"/>
      <c r="UPP12" s="4"/>
      <c r="UPQ12" s="4"/>
      <c r="UPR12" s="4"/>
      <c r="UPS12" s="4"/>
      <c r="UPT12" s="4"/>
      <c r="UPU12" s="4"/>
      <c r="UPV12" s="4"/>
      <c r="UPW12" s="4"/>
      <c r="UPX12" s="4"/>
      <c r="UPY12" s="4"/>
      <c r="UPZ12" s="4"/>
      <c r="UQA12" s="4"/>
      <c r="UQB12" s="4"/>
      <c r="UQC12" s="4"/>
      <c r="UQD12" s="4"/>
      <c r="UQE12" s="4"/>
      <c r="UQF12" s="4"/>
      <c r="UQG12" s="4"/>
      <c r="UQH12" s="4"/>
      <c r="UQI12" s="4"/>
      <c r="UQJ12" s="4"/>
      <c r="UQK12" s="4"/>
      <c r="UQL12" s="4"/>
      <c r="UQM12" s="4"/>
      <c r="UQN12" s="4"/>
      <c r="UQO12" s="4"/>
      <c r="UQP12" s="4"/>
      <c r="UQQ12" s="4"/>
      <c r="UQR12" s="4"/>
      <c r="UQS12" s="4"/>
      <c r="UQT12" s="4"/>
      <c r="UQU12" s="4"/>
      <c r="UQV12" s="4"/>
      <c r="UQW12" s="4"/>
      <c r="UQX12" s="4"/>
      <c r="UQY12" s="4"/>
      <c r="UQZ12" s="4"/>
      <c r="URA12" s="4"/>
      <c r="URB12" s="4"/>
      <c r="URC12" s="4"/>
      <c r="URD12" s="4"/>
      <c r="URE12" s="4"/>
      <c r="URF12" s="4"/>
      <c r="URG12" s="4"/>
      <c r="URH12" s="4"/>
      <c r="URI12" s="4"/>
      <c r="URJ12" s="4"/>
      <c r="URK12" s="4"/>
      <c r="URL12" s="4"/>
      <c r="URM12" s="4"/>
      <c r="URN12" s="4"/>
      <c r="URO12" s="4"/>
      <c r="URP12" s="4"/>
      <c r="URQ12" s="4"/>
      <c r="URR12" s="4"/>
      <c r="URS12" s="4"/>
      <c r="URT12" s="4"/>
      <c r="URU12" s="4"/>
      <c r="URV12" s="4"/>
      <c r="URW12" s="4"/>
      <c r="URX12" s="4"/>
      <c r="URY12" s="4"/>
      <c r="URZ12" s="4"/>
      <c r="USA12" s="4"/>
      <c r="USB12" s="4"/>
      <c r="USC12" s="4"/>
      <c r="USD12" s="4"/>
      <c r="USE12" s="4"/>
      <c r="USF12" s="4"/>
      <c r="USG12" s="4"/>
      <c r="USH12" s="4"/>
      <c r="USI12" s="4"/>
      <c r="USJ12" s="4"/>
      <c r="USK12" s="4"/>
      <c r="USL12" s="4"/>
      <c r="USM12" s="4"/>
      <c r="USN12" s="4"/>
      <c r="USO12" s="4"/>
      <c r="USP12" s="4"/>
      <c r="USQ12" s="4"/>
      <c r="USR12" s="4"/>
      <c r="USS12" s="4"/>
      <c r="UST12" s="4"/>
      <c r="USU12" s="4"/>
      <c r="USV12" s="4"/>
      <c r="USW12" s="4"/>
      <c r="USX12" s="4"/>
      <c r="USY12" s="4"/>
      <c r="USZ12" s="4"/>
      <c r="UTA12" s="4"/>
      <c r="UTB12" s="4"/>
      <c r="UTC12" s="4"/>
      <c r="UTD12" s="4"/>
      <c r="UTE12" s="4"/>
      <c r="UTF12" s="4"/>
      <c r="UTG12" s="4"/>
      <c r="UTH12" s="4"/>
      <c r="UTI12" s="4"/>
      <c r="UTJ12" s="4"/>
      <c r="UTK12" s="4"/>
      <c r="UTL12" s="4"/>
      <c r="UTM12" s="4"/>
      <c r="UTN12" s="4"/>
      <c r="UTO12" s="4"/>
      <c r="UTP12" s="4"/>
      <c r="UTQ12" s="4"/>
      <c r="UTR12" s="4"/>
      <c r="UTS12" s="4"/>
      <c r="UTT12" s="4"/>
      <c r="UTU12" s="4"/>
      <c r="UTV12" s="4"/>
      <c r="UTW12" s="4"/>
      <c r="UTX12" s="4"/>
      <c r="UTY12" s="4"/>
      <c r="UTZ12" s="4"/>
      <c r="UUA12" s="4"/>
      <c r="UUB12" s="4"/>
      <c r="UUC12" s="4"/>
      <c r="UUD12" s="4"/>
      <c r="UUE12" s="4"/>
      <c r="UUF12" s="4"/>
      <c r="UUG12" s="4"/>
      <c r="UUH12" s="4"/>
      <c r="UUI12" s="4"/>
      <c r="UUJ12" s="4"/>
      <c r="UUK12" s="4"/>
      <c r="UUL12" s="4"/>
      <c r="UUM12" s="4"/>
      <c r="UUN12" s="4"/>
      <c r="UUO12" s="4"/>
      <c r="UUP12" s="4"/>
      <c r="UUQ12" s="4"/>
      <c r="UUR12" s="4"/>
      <c r="UUS12" s="4"/>
      <c r="UUT12" s="4"/>
      <c r="UUU12" s="4"/>
      <c r="UUV12" s="4"/>
      <c r="UUW12" s="4"/>
      <c r="UUX12" s="4"/>
      <c r="UUY12" s="4"/>
      <c r="UUZ12" s="4"/>
      <c r="UVA12" s="4"/>
      <c r="UVB12" s="4"/>
      <c r="UVC12" s="4"/>
      <c r="UVD12" s="4"/>
      <c r="UVE12" s="4"/>
      <c r="UVF12" s="4"/>
      <c r="UVG12" s="4"/>
      <c r="UVH12" s="4"/>
      <c r="UVI12" s="4"/>
      <c r="UVJ12" s="4"/>
      <c r="UVK12" s="4"/>
      <c r="UVL12" s="4"/>
      <c r="UVM12" s="4"/>
      <c r="UVN12" s="4"/>
      <c r="UVO12" s="4"/>
      <c r="UVP12" s="4"/>
      <c r="UVQ12" s="4"/>
      <c r="UVR12" s="4"/>
      <c r="UVS12" s="4"/>
      <c r="UVT12" s="4"/>
      <c r="UVU12" s="4"/>
      <c r="UVV12" s="4"/>
      <c r="UVW12" s="4"/>
      <c r="UVX12" s="4"/>
      <c r="UVY12" s="4"/>
      <c r="UVZ12" s="4"/>
      <c r="UWA12" s="4"/>
      <c r="UWB12" s="4"/>
      <c r="UWC12" s="4"/>
      <c r="UWD12" s="4"/>
      <c r="UWE12" s="4"/>
      <c r="UWF12" s="4"/>
      <c r="UWG12" s="4"/>
      <c r="UWH12" s="4"/>
      <c r="UWI12" s="4"/>
      <c r="UWJ12" s="4"/>
      <c r="UWK12" s="4"/>
      <c r="UWL12" s="4"/>
      <c r="UWM12" s="4"/>
      <c r="UWN12" s="4"/>
      <c r="UWO12" s="4"/>
      <c r="UWP12" s="4"/>
      <c r="UWQ12" s="4"/>
      <c r="UWR12" s="4"/>
      <c r="UWS12" s="4"/>
      <c r="UWT12" s="4"/>
      <c r="UWU12" s="4"/>
      <c r="UWV12" s="4"/>
      <c r="UWW12" s="4"/>
      <c r="UWX12" s="4"/>
      <c r="UWY12" s="4"/>
      <c r="UWZ12" s="4"/>
      <c r="UXA12" s="4"/>
      <c r="UXB12" s="4"/>
      <c r="UXC12" s="4"/>
      <c r="UXD12" s="4"/>
      <c r="UXE12" s="4"/>
      <c r="UXF12" s="4"/>
      <c r="UXG12" s="4"/>
      <c r="UXH12" s="4"/>
      <c r="UXI12" s="4"/>
      <c r="UXJ12" s="4"/>
      <c r="UXK12" s="4"/>
      <c r="UXL12" s="4"/>
      <c r="UXM12" s="4"/>
      <c r="UXN12" s="4"/>
      <c r="UXO12" s="4"/>
      <c r="UXP12" s="4"/>
      <c r="UXQ12" s="4"/>
      <c r="UXR12" s="4"/>
      <c r="UXS12" s="4"/>
      <c r="UXT12" s="4"/>
      <c r="UXU12" s="4"/>
      <c r="UXV12" s="4"/>
      <c r="UXW12" s="4"/>
      <c r="UXX12" s="4"/>
      <c r="UXY12" s="4"/>
      <c r="UXZ12" s="4"/>
      <c r="UYA12" s="4"/>
      <c r="UYB12" s="4"/>
      <c r="UYC12" s="4"/>
      <c r="UYD12" s="4"/>
      <c r="UYE12" s="4"/>
      <c r="UYF12" s="4"/>
      <c r="UYG12" s="4"/>
      <c r="UYH12" s="4"/>
      <c r="UYI12" s="4"/>
      <c r="UYJ12" s="4"/>
      <c r="UYK12" s="4"/>
      <c r="UYL12" s="4"/>
      <c r="UYM12" s="4"/>
      <c r="UYN12" s="4"/>
      <c r="UYO12" s="4"/>
      <c r="UYP12" s="4"/>
      <c r="UYQ12" s="4"/>
      <c r="UYR12" s="4"/>
      <c r="UYS12" s="4"/>
      <c r="UYT12" s="4"/>
      <c r="UYU12" s="4"/>
      <c r="UYV12" s="4"/>
      <c r="UYW12" s="4"/>
      <c r="UYX12" s="4"/>
      <c r="UYY12" s="4"/>
      <c r="UYZ12" s="4"/>
      <c r="UZA12" s="4"/>
      <c r="UZB12" s="4"/>
      <c r="UZC12" s="4"/>
      <c r="UZD12" s="4"/>
      <c r="UZE12" s="4"/>
      <c r="UZF12" s="4"/>
      <c r="UZG12" s="4"/>
      <c r="UZH12" s="4"/>
      <c r="UZI12" s="4"/>
      <c r="UZJ12" s="4"/>
      <c r="UZK12" s="4"/>
      <c r="UZL12" s="4"/>
      <c r="UZM12" s="4"/>
      <c r="UZN12" s="4"/>
      <c r="UZO12" s="4"/>
      <c r="UZP12" s="4"/>
      <c r="UZQ12" s="4"/>
      <c r="UZR12" s="4"/>
      <c r="UZS12" s="4"/>
      <c r="UZT12" s="4"/>
      <c r="UZU12" s="4"/>
      <c r="UZV12" s="4"/>
      <c r="UZW12" s="4"/>
      <c r="UZX12" s="4"/>
      <c r="UZY12" s="4"/>
      <c r="UZZ12" s="4"/>
      <c r="VAA12" s="4"/>
      <c r="VAB12" s="4"/>
      <c r="VAC12" s="4"/>
      <c r="VAD12" s="4"/>
      <c r="VAE12" s="4"/>
      <c r="VAF12" s="4"/>
      <c r="VAG12" s="4"/>
      <c r="VAH12" s="4"/>
      <c r="VAI12" s="4"/>
      <c r="VAJ12" s="4"/>
      <c r="VAK12" s="4"/>
      <c r="VAL12" s="4"/>
      <c r="VAM12" s="4"/>
      <c r="VAN12" s="4"/>
      <c r="VAO12" s="4"/>
      <c r="VAP12" s="4"/>
      <c r="VAQ12" s="4"/>
      <c r="VAR12" s="4"/>
      <c r="VAS12" s="4"/>
      <c r="VAT12" s="4"/>
      <c r="VAU12" s="4"/>
      <c r="VAV12" s="4"/>
      <c r="VAW12" s="4"/>
      <c r="VAX12" s="4"/>
      <c r="VAY12" s="4"/>
      <c r="VAZ12" s="4"/>
      <c r="VBA12" s="4"/>
      <c r="VBB12" s="4"/>
      <c r="VBC12" s="4"/>
      <c r="VBD12" s="4"/>
      <c r="VBE12" s="4"/>
      <c r="VBF12" s="4"/>
      <c r="VBG12" s="4"/>
      <c r="VBH12" s="4"/>
      <c r="VBI12" s="4"/>
      <c r="VBJ12" s="4"/>
      <c r="VBK12" s="4"/>
      <c r="VBL12" s="4"/>
      <c r="VBM12" s="4"/>
      <c r="VBN12" s="4"/>
      <c r="VBO12" s="4"/>
      <c r="VBP12" s="4"/>
      <c r="VBQ12" s="4"/>
      <c r="VBR12" s="4"/>
      <c r="VBS12" s="4"/>
      <c r="VBT12" s="4"/>
      <c r="VBU12" s="4"/>
      <c r="VBV12" s="4"/>
      <c r="VBW12" s="4"/>
      <c r="VBX12" s="4"/>
      <c r="VBY12" s="4"/>
      <c r="VBZ12" s="4"/>
      <c r="VCA12" s="4"/>
      <c r="VCB12" s="4"/>
      <c r="VCC12" s="4"/>
      <c r="VCD12" s="4"/>
      <c r="VCE12" s="4"/>
      <c r="VCF12" s="4"/>
      <c r="VCG12" s="4"/>
      <c r="VCH12" s="4"/>
      <c r="VCI12" s="4"/>
      <c r="VCJ12" s="4"/>
      <c r="VCK12" s="4"/>
      <c r="VCL12" s="4"/>
      <c r="VCM12" s="4"/>
      <c r="VCN12" s="4"/>
      <c r="VCO12" s="4"/>
      <c r="VCP12" s="4"/>
      <c r="VCQ12" s="4"/>
      <c r="VCR12" s="4"/>
      <c r="VCS12" s="4"/>
      <c r="VCT12" s="4"/>
      <c r="VCU12" s="4"/>
      <c r="VCV12" s="4"/>
      <c r="VCW12" s="4"/>
      <c r="VCX12" s="4"/>
      <c r="VCY12" s="4"/>
      <c r="VCZ12" s="4"/>
      <c r="VDA12" s="4"/>
      <c r="VDB12" s="4"/>
      <c r="VDC12" s="4"/>
      <c r="VDD12" s="4"/>
      <c r="VDE12" s="4"/>
      <c r="VDF12" s="4"/>
      <c r="VDG12" s="4"/>
      <c r="VDH12" s="4"/>
      <c r="VDI12" s="4"/>
      <c r="VDJ12" s="4"/>
      <c r="VDK12" s="4"/>
      <c r="VDL12" s="4"/>
      <c r="VDM12" s="4"/>
      <c r="VDN12" s="4"/>
      <c r="VDO12" s="4"/>
      <c r="VDP12" s="4"/>
      <c r="VDQ12" s="4"/>
      <c r="VDR12" s="4"/>
      <c r="VDS12" s="4"/>
      <c r="VDT12" s="4"/>
      <c r="VDU12" s="4"/>
      <c r="VDV12" s="4"/>
      <c r="VDW12" s="4"/>
      <c r="VDX12" s="4"/>
      <c r="VDY12" s="4"/>
      <c r="VDZ12" s="4"/>
      <c r="VEA12" s="4"/>
      <c r="VEB12" s="4"/>
      <c r="VEC12" s="4"/>
      <c r="VED12" s="4"/>
      <c r="VEE12" s="4"/>
      <c r="VEF12" s="4"/>
      <c r="VEG12" s="4"/>
      <c r="VEH12" s="4"/>
      <c r="VEI12" s="4"/>
      <c r="VEJ12" s="4"/>
      <c r="VEK12" s="4"/>
      <c r="VEL12" s="4"/>
      <c r="VEM12" s="4"/>
      <c r="VEN12" s="4"/>
      <c r="VEO12" s="4"/>
      <c r="VEP12" s="4"/>
      <c r="VEQ12" s="4"/>
      <c r="VER12" s="4"/>
      <c r="VES12" s="4"/>
      <c r="VET12" s="4"/>
      <c r="VEU12" s="4"/>
      <c r="VEV12" s="4"/>
      <c r="VEW12" s="4"/>
      <c r="VEX12" s="4"/>
      <c r="VEY12" s="4"/>
      <c r="VEZ12" s="4"/>
      <c r="VFA12" s="4"/>
      <c r="VFB12" s="4"/>
      <c r="VFC12" s="4"/>
      <c r="VFD12" s="4"/>
      <c r="VFE12" s="4"/>
      <c r="VFF12" s="4"/>
      <c r="VFG12" s="4"/>
      <c r="VFH12" s="4"/>
      <c r="VFI12" s="4"/>
      <c r="VFJ12" s="4"/>
      <c r="VFK12" s="4"/>
      <c r="VFL12" s="4"/>
      <c r="VFM12" s="4"/>
      <c r="VFN12" s="4"/>
      <c r="VFO12" s="4"/>
      <c r="VFP12" s="4"/>
      <c r="VFQ12" s="4"/>
      <c r="VFR12" s="4"/>
      <c r="VFS12" s="4"/>
      <c r="VFT12" s="4"/>
      <c r="VFU12" s="4"/>
      <c r="VFV12" s="4"/>
      <c r="VFW12" s="4"/>
      <c r="VFX12" s="4"/>
      <c r="VFY12" s="4"/>
      <c r="VFZ12" s="4"/>
      <c r="VGA12" s="4"/>
      <c r="VGB12" s="4"/>
      <c r="VGC12" s="4"/>
      <c r="VGD12" s="4"/>
      <c r="VGE12" s="4"/>
      <c r="VGF12" s="4"/>
      <c r="VGG12" s="4"/>
      <c r="VGH12" s="4"/>
      <c r="VGI12" s="4"/>
      <c r="VGJ12" s="4"/>
      <c r="VGK12" s="4"/>
      <c r="VGL12" s="4"/>
      <c r="VGM12" s="4"/>
      <c r="VGN12" s="4"/>
      <c r="VGO12" s="4"/>
      <c r="VGP12" s="4"/>
      <c r="VGQ12" s="4"/>
      <c r="VGR12" s="4"/>
      <c r="VGS12" s="4"/>
      <c r="VGT12" s="4"/>
      <c r="VGU12" s="4"/>
      <c r="VGV12" s="4"/>
      <c r="VGW12" s="4"/>
      <c r="VGX12" s="4"/>
      <c r="VGY12" s="4"/>
      <c r="VGZ12" s="4"/>
      <c r="VHA12" s="4"/>
      <c r="VHB12" s="4"/>
      <c r="VHC12" s="4"/>
      <c r="VHD12" s="4"/>
      <c r="VHE12" s="4"/>
      <c r="VHF12" s="4"/>
      <c r="VHG12" s="4"/>
      <c r="VHH12" s="4"/>
      <c r="VHI12" s="4"/>
      <c r="VHJ12" s="4"/>
      <c r="VHK12" s="4"/>
      <c r="VHL12" s="4"/>
      <c r="VHM12" s="4"/>
      <c r="VHN12" s="4"/>
      <c r="VHO12" s="4"/>
      <c r="VHP12" s="4"/>
      <c r="VHQ12" s="4"/>
      <c r="VHR12" s="4"/>
      <c r="VHS12" s="4"/>
      <c r="VHT12" s="4"/>
      <c r="VHU12" s="4"/>
      <c r="VHV12" s="4"/>
      <c r="VHW12" s="4"/>
      <c r="VHX12" s="4"/>
      <c r="VHY12" s="4"/>
      <c r="VHZ12" s="4"/>
      <c r="VIA12" s="4"/>
      <c r="VIB12" s="4"/>
      <c r="VIC12" s="4"/>
      <c r="VID12" s="4"/>
      <c r="VIE12" s="4"/>
      <c r="VIF12" s="4"/>
      <c r="VIG12" s="4"/>
      <c r="VIH12" s="4"/>
      <c r="VII12" s="4"/>
      <c r="VIJ12" s="4"/>
      <c r="VIK12" s="4"/>
      <c r="VIL12" s="4"/>
      <c r="VIM12" s="4"/>
      <c r="VIN12" s="4"/>
      <c r="VIO12" s="4"/>
      <c r="VIP12" s="4"/>
      <c r="VIQ12" s="4"/>
      <c r="VIR12" s="4"/>
      <c r="VIS12" s="4"/>
      <c r="VIT12" s="4"/>
      <c r="VIU12" s="4"/>
      <c r="VIV12" s="4"/>
      <c r="VIW12" s="4"/>
      <c r="VIX12" s="4"/>
      <c r="VIY12" s="4"/>
      <c r="VIZ12" s="4"/>
      <c r="VJA12" s="4"/>
      <c r="VJB12" s="4"/>
      <c r="VJC12" s="4"/>
      <c r="VJD12" s="4"/>
      <c r="VJE12" s="4"/>
      <c r="VJF12" s="4"/>
      <c r="VJG12" s="4"/>
      <c r="VJH12" s="4"/>
      <c r="VJI12" s="4"/>
      <c r="VJJ12" s="4"/>
      <c r="VJK12" s="4"/>
      <c r="VJL12" s="4"/>
      <c r="VJM12" s="4"/>
      <c r="VJN12" s="4"/>
      <c r="VJO12" s="4"/>
      <c r="VJP12" s="4"/>
      <c r="VJQ12" s="4"/>
      <c r="VJR12" s="4"/>
      <c r="VJS12" s="4"/>
      <c r="VJT12" s="4"/>
      <c r="VJU12" s="4"/>
      <c r="VJV12" s="4"/>
      <c r="VJW12" s="4"/>
      <c r="VJX12" s="4"/>
      <c r="VJY12" s="4"/>
      <c r="VJZ12" s="4"/>
      <c r="VKA12" s="4"/>
      <c r="VKB12" s="4"/>
      <c r="VKC12" s="4"/>
      <c r="VKD12" s="4"/>
      <c r="VKE12" s="4"/>
      <c r="VKF12" s="4"/>
      <c r="VKG12" s="4"/>
      <c r="VKH12" s="4"/>
      <c r="VKI12" s="4"/>
      <c r="VKJ12" s="4"/>
      <c r="VKK12" s="4"/>
      <c r="VKL12" s="4"/>
      <c r="VKM12" s="4"/>
      <c r="VKN12" s="4"/>
      <c r="VKO12" s="4"/>
      <c r="VKP12" s="4"/>
      <c r="VKQ12" s="4"/>
      <c r="VKR12" s="4"/>
      <c r="VKS12" s="4"/>
      <c r="VKT12" s="4"/>
      <c r="VKU12" s="4"/>
      <c r="VKV12" s="4"/>
      <c r="VKW12" s="4"/>
      <c r="VKX12" s="4"/>
      <c r="VKY12" s="4"/>
      <c r="VKZ12" s="4"/>
      <c r="VLA12" s="4"/>
      <c r="VLB12" s="4"/>
      <c r="VLC12" s="4"/>
      <c r="VLD12" s="4"/>
      <c r="VLE12" s="4"/>
      <c r="VLF12" s="4"/>
      <c r="VLG12" s="4"/>
      <c r="VLH12" s="4"/>
      <c r="VLI12" s="4"/>
      <c r="VLJ12" s="4"/>
      <c r="VLK12" s="4"/>
      <c r="VLL12" s="4"/>
      <c r="VLM12" s="4"/>
      <c r="VLN12" s="4"/>
      <c r="VLO12" s="4"/>
      <c r="VLP12" s="4"/>
      <c r="VLQ12" s="4"/>
      <c r="VLR12" s="4"/>
      <c r="VLS12" s="4"/>
      <c r="VLT12" s="4"/>
      <c r="VLU12" s="4"/>
      <c r="VLV12" s="4"/>
      <c r="VLW12" s="4"/>
      <c r="VLX12" s="4"/>
      <c r="VLY12" s="4"/>
      <c r="VLZ12" s="4"/>
      <c r="VMA12" s="4"/>
      <c r="VMB12" s="4"/>
      <c r="VMC12" s="4"/>
      <c r="VMD12" s="4"/>
      <c r="VME12" s="4"/>
      <c r="VMF12" s="4"/>
      <c r="VMG12" s="4"/>
      <c r="VMH12" s="4"/>
      <c r="VMI12" s="4"/>
      <c r="VMJ12" s="4"/>
      <c r="VMK12" s="4"/>
      <c r="VML12" s="4"/>
      <c r="VMM12" s="4"/>
      <c r="VMN12" s="4"/>
      <c r="VMO12" s="4"/>
      <c r="VMP12" s="4"/>
      <c r="VMQ12" s="4"/>
      <c r="VMR12" s="4"/>
      <c r="VMS12" s="4"/>
      <c r="VMT12" s="4"/>
      <c r="VMU12" s="4"/>
      <c r="VMV12" s="4"/>
      <c r="VMW12" s="4"/>
      <c r="VMX12" s="4"/>
      <c r="VMY12" s="4"/>
      <c r="VMZ12" s="4"/>
      <c r="VNA12" s="4"/>
      <c r="VNB12" s="4"/>
      <c r="VNC12" s="4"/>
      <c r="VND12" s="4"/>
      <c r="VNE12" s="4"/>
      <c r="VNF12" s="4"/>
      <c r="VNG12" s="4"/>
      <c r="VNH12" s="4"/>
      <c r="VNI12" s="4"/>
      <c r="VNJ12" s="4"/>
      <c r="VNK12" s="4"/>
      <c r="VNL12" s="4"/>
      <c r="VNM12" s="4"/>
      <c r="VNN12" s="4"/>
      <c r="VNO12" s="4"/>
      <c r="VNP12" s="4"/>
      <c r="VNQ12" s="4"/>
      <c r="VNR12" s="4"/>
      <c r="VNS12" s="4"/>
      <c r="VNT12" s="4"/>
      <c r="VNU12" s="4"/>
      <c r="VNV12" s="4"/>
      <c r="VNW12" s="4"/>
      <c r="VNX12" s="4"/>
      <c r="VNY12" s="4"/>
      <c r="VNZ12" s="4"/>
      <c r="VOA12" s="4"/>
      <c r="VOB12" s="4"/>
      <c r="VOC12" s="4"/>
      <c r="VOD12" s="4"/>
      <c r="VOE12" s="4"/>
      <c r="VOF12" s="4"/>
      <c r="VOG12" s="4"/>
      <c r="VOH12" s="4"/>
      <c r="VOI12" s="4"/>
      <c r="VOJ12" s="4"/>
      <c r="VOK12" s="4"/>
      <c r="VOL12" s="4"/>
      <c r="VOM12" s="4"/>
      <c r="VON12" s="4"/>
      <c r="VOO12" s="4"/>
      <c r="VOP12" s="4"/>
      <c r="VOQ12" s="4"/>
      <c r="VOR12" s="4"/>
      <c r="VOS12" s="4"/>
      <c r="VOT12" s="4"/>
      <c r="VOU12" s="4"/>
      <c r="VOV12" s="4"/>
      <c r="VOW12" s="4"/>
      <c r="VOX12" s="4"/>
      <c r="VOY12" s="4"/>
      <c r="VOZ12" s="4"/>
      <c r="VPA12" s="4"/>
      <c r="VPB12" s="4"/>
      <c r="VPC12" s="4"/>
      <c r="VPD12" s="4"/>
      <c r="VPE12" s="4"/>
      <c r="VPF12" s="4"/>
      <c r="VPG12" s="4"/>
      <c r="VPH12" s="4"/>
      <c r="VPI12" s="4"/>
      <c r="VPJ12" s="4"/>
      <c r="VPK12" s="4"/>
      <c r="VPL12" s="4"/>
      <c r="VPM12" s="4"/>
      <c r="VPN12" s="4"/>
      <c r="VPO12" s="4"/>
      <c r="VPP12" s="4"/>
      <c r="VPQ12" s="4"/>
      <c r="VPR12" s="4"/>
      <c r="VPS12" s="4"/>
      <c r="VPT12" s="4"/>
      <c r="VPU12" s="4"/>
      <c r="VPV12" s="4"/>
      <c r="VPW12" s="4"/>
      <c r="VPX12" s="4"/>
      <c r="VPY12" s="4"/>
      <c r="VPZ12" s="4"/>
      <c r="VQA12" s="4"/>
      <c r="VQB12" s="4"/>
      <c r="VQC12" s="4"/>
      <c r="VQD12" s="4"/>
      <c r="VQE12" s="4"/>
      <c r="VQF12" s="4"/>
      <c r="VQG12" s="4"/>
      <c r="VQH12" s="4"/>
      <c r="VQI12" s="4"/>
      <c r="VQJ12" s="4"/>
      <c r="VQK12" s="4"/>
      <c r="VQL12" s="4"/>
      <c r="VQM12" s="4"/>
      <c r="VQN12" s="4"/>
      <c r="VQO12" s="4"/>
      <c r="VQP12" s="4"/>
      <c r="VQQ12" s="4"/>
      <c r="VQR12" s="4"/>
      <c r="VQS12" s="4"/>
      <c r="VQT12" s="4"/>
      <c r="VQU12" s="4"/>
      <c r="VQV12" s="4"/>
      <c r="VQW12" s="4"/>
      <c r="VQX12" s="4"/>
      <c r="VQY12" s="4"/>
      <c r="VQZ12" s="4"/>
      <c r="VRA12" s="4"/>
      <c r="VRB12" s="4"/>
      <c r="VRC12" s="4"/>
      <c r="VRD12" s="4"/>
      <c r="VRE12" s="4"/>
      <c r="VRF12" s="4"/>
      <c r="VRG12" s="4"/>
      <c r="VRH12" s="4"/>
      <c r="VRI12" s="4"/>
      <c r="VRJ12" s="4"/>
      <c r="VRK12" s="4"/>
      <c r="VRL12" s="4"/>
      <c r="VRM12" s="4"/>
      <c r="VRN12" s="4"/>
      <c r="VRO12" s="4"/>
      <c r="VRP12" s="4"/>
      <c r="VRQ12" s="4"/>
      <c r="VRR12" s="4"/>
      <c r="VRS12" s="4"/>
      <c r="VRT12" s="4"/>
      <c r="VRU12" s="4"/>
      <c r="VRV12" s="4"/>
      <c r="VRW12" s="4"/>
      <c r="VRX12" s="4"/>
      <c r="VRY12" s="4"/>
      <c r="VRZ12" s="4"/>
      <c r="VSA12" s="4"/>
      <c r="VSB12" s="4"/>
      <c r="VSC12" s="4"/>
      <c r="VSD12" s="4"/>
      <c r="VSE12" s="4"/>
      <c r="VSF12" s="4"/>
      <c r="VSG12" s="4"/>
      <c r="VSH12" s="4"/>
      <c r="VSI12" s="4"/>
      <c r="VSJ12" s="4"/>
      <c r="VSK12" s="4"/>
      <c r="VSL12" s="4"/>
      <c r="VSM12" s="4"/>
      <c r="VSN12" s="4"/>
      <c r="VSO12" s="4"/>
      <c r="VSP12" s="4"/>
      <c r="VSQ12" s="4"/>
      <c r="VSR12" s="4"/>
      <c r="VSS12" s="4"/>
      <c r="VST12" s="4"/>
      <c r="VSU12" s="4"/>
      <c r="VSV12" s="4"/>
      <c r="VSW12" s="4"/>
      <c r="VSX12" s="4"/>
      <c r="VSY12" s="4"/>
      <c r="VSZ12" s="4"/>
      <c r="VTA12" s="4"/>
      <c r="VTB12" s="4"/>
      <c r="VTC12" s="4"/>
      <c r="VTD12" s="4"/>
      <c r="VTE12" s="4"/>
      <c r="VTF12" s="4"/>
      <c r="VTG12" s="4"/>
      <c r="VTH12" s="4"/>
      <c r="VTI12" s="4"/>
      <c r="VTJ12" s="4"/>
      <c r="VTK12" s="4"/>
      <c r="VTL12" s="4"/>
      <c r="VTM12" s="4"/>
      <c r="VTN12" s="4"/>
      <c r="VTO12" s="4"/>
      <c r="VTP12" s="4"/>
      <c r="VTQ12" s="4"/>
      <c r="VTR12" s="4"/>
      <c r="VTS12" s="4"/>
      <c r="VTT12" s="4"/>
      <c r="VTU12" s="4"/>
      <c r="VTV12" s="4"/>
      <c r="VTW12" s="4"/>
      <c r="VTX12" s="4"/>
      <c r="VTY12" s="4"/>
      <c r="VTZ12" s="4"/>
      <c r="VUA12" s="4"/>
      <c r="VUB12" s="4"/>
      <c r="VUC12" s="4"/>
      <c r="VUD12" s="4"/>
      <c r="VUE12" s="4"/>
      <c r="VUF12" s="4"/>
      <c r="VUG12" s="4"/>
      <c r="VUH12" s="4"/>
      <c r="VUI12" s="4"/>
      <c r="VUJ12" s="4"/>
      <c r="VUK12" s="4"/>
      <c r="VUL12" s="4"/>
      <c r="VUM12" s="4"/>
      <c r="VUN12" s="4"/>
      <c r="VUO12" s="4"/>
      <c r="VUP12" s="4"/>
      <c r="VUQ12" s="4"/>
      <c r="VUR12" s="4"/>
      <c r="VUS12" s="4"/>
      <c r="VUT12" s="4"/>
      <c r="VUU12" s="4"/>
      <c r="VUV12" s="4"/>
      <c r="VUW12" s="4"/>
      <c r="VUX12" s="4"/>
      <c r="VUY12" s="4"/>
      <c r="VUZ12" s="4"/>
      <c r="VVA12" s="4"/>
      <c r="VVB12" s="4"/>
      <c r="VVC12" s="4"/>
      <c r="VVD12" s="4"/>
      <c r="VVE12" s="4"/>
      <c r="VVF12" s="4"/>
      <c r="VVG12" s="4"/>
      <c r="VVH12" s="4"/>
      <c r="VVI12" s="4"/>
      <c r="VVJ12" s="4"/>
      <c r="VVK12" s="4"/>
      <c r="VVL12" s="4"/>
      <c r="VVM12" s="4"/>
      <c r="VVN12" s="4"/>
      <c r="VVO12" s="4"/>
      <c r="VVP12" s="4"/>
      <c r="VVQ12" s="4"/>
      <c r="VVR12" s="4"/>
      <c r="VVS12" s="4"/>
      <c r="VVT12" s="4"/>
      <c r="VVU12" s="4"/>
      <c r="VVV12" s="4"/>
      <c r="VVW12" s="4"/>
      <c r="VVX12" s="4"/>
      <c r="VVY12" s="4"/>
      <c r="VVZ12" s="4"/>
      <c r="VWA12" s="4"/>
      <c r="VWB12" s="4"/>
      <c r="VWC12" s="4"/>
      <c r="VWD12" s="4"/>
      <c r="VWE12" s="4"/>
      <c r="VWF12" s="4"/>
      <c r="VWG12" s="4"/>
      <c r="VWH12" s="4"/>
      <c r="VWI12" s="4"/>
      <c r="VWJ12" s="4"/>
      <c r="VWK12" s="4"/>
      <c r="VWL12" s="4"/>
      <c r="VWM12" s="4"/>
      <c r="VWN12" s="4"/>
      <c r="VWO12" s="4"/>
      <c r="VWP12" s="4"/>
      <c r="VWQ12" s="4"/>
      <c r="VWR12" s="4"/>
      <c r="VWS12" s="4"/>
      <c r="VWT12" s="4"/>
      <c r="VWU12" s="4"/>
      <c r="VWV12" s="4"/>
      <c r="VWW12" s="4"/>
      <c r="VWX12" s="4"/>
      <c r="VWY12" s="4"/>
      <c r="VWZ12" s="4"/>
      <c r="VXA12" s="4"/>
      <c r="VXB12" s="4"/>
      <c r="VXC12" s="4"/>
      <c r="VXD12" s="4"/>
      <c r="VXE12" s="4"/>
      <c r="VXF12" s="4"/>
      <c r="VXG12" s="4"/>
      <c r="VXH12" s="4"/>
      <c r="VXI12" s="4"/>
      <c r="VXJ12" s="4"/>
      <c r="VXK12" s="4"/>
      <c r="VXL12" s="4"/>
      <c r="VXM12" s="4"/>
      <c r="VXN12" s="4"/>
      <c r="VXO12" s="4"/>
      <c r="VXP12" s="4"/>
      <c r="VXQ12" s="4"/>
      <c r="VXR12" s="4"/>
      <c r="VXS12" s="4"/>
      <c r="VXT12" s="4"/>
      <c r="VXU12" s="4"/>
      <c r="VXV12" s="4"/>
      <c r="VXW12" s="4"/>
      <c r="VXX12" s="4"/>
      <c r="VXY12" s="4"/>
      <c r="VXZ12" s="4"/>
      <c r="VYA12" s="4"/>
      <c r="VYB12" s="4"/>
      <c r="VYC12" s="4"/>
      <c r="VYD12" s="4"/>
      <c r="VYE12" s="4"/>
      <c r="VYF12" s="4"/>
      <c r="VYG12" s="4"/>
      <c r="VYH12" s="4"/>
      <c r="VYI12" s="4"/>
      <c r="VYJ12" s="4"/>
      <c r="VYK12" s="4"/>
      <c r="VYL12" s="4"/>
      <c r="VYM12" s="4"/>
      <c r="VYN12" s="4"/>
      <c r="VYO12" s="4"/>
      <c r="VYP12" s="4"/>
      <c r="VYQ12" s="4"/>
      <c r="VYR12" s="4"/>
      <c r="VYS12" s="4"/>
      <c r="VYT12" s="4"/>
      <c r="VYU12" s="4"/>
      <c r="VYV12" s="4"/>
      <c r="VYW12" s="4"/>
      <c r="VYX12" s="4"/>
      <c r="VYY12" s="4"/>
      <c r="VYZ12" s="4"/>
      <c r="VZA12" s="4"/>
      <c r="VZB12" s="4"/>
      <c r="VZC12" s="4"/>
      <c r="VZD12" s="4"/>
      <c r="VZE12" s="4"/>
      <c r="VZF12" s="4"/>
      <c r="VZG12" s="4"/>
      <c r="VZH12" s="4"/>
      <c r="VZI12" s="4"/>
      <c r="VZJ12" s="4"/>
      <c r="VZK12" s="4"/>
      <c r="VZL12" s="4"/>
      <c r="VZM12" s="4"/>
      <c r="VZN12" s="4"/>
      <c r="VZO12" s="4"/>
      <c r="VZP12" s="4"/>
      <c r="VZQ12" s="4"/>
      <c r="VZR12" s="4"/>
      <c r="VZS12" s="4"/>
      <c r="VZT12" s="4"/>
      <c r="VZU12" s="4"/>
      <c r="VZV12" s="4"/>
      <c r="VZW12" s="4"/>
      <c r="VZX12" s="4"/>
      <c r="VZY12" s="4"/>
      <c r="VZZ12" s="4"/>
      <c r="WAA12" s="4"/>
      <c r="WAB12" s="4"/>
      <c r="WAC12" s="4"/>
      <c r="WAD12" s="4"/>
      <c r="WAE12" s="4"/>
      <c r="WAF12" s="4"/>
      <c r="WAG12" s="4"/>
      <c r="WAH12" s="4"/>
      <c r="WAI12" s="4"/>
      <c r="WAJ12" s="4"/>
      <c r="WAK12" s="4"/>
      <c r="WAL12" s="4"/>
      <c r="WAM12" s="4"/>
      <c r="WAN12" s="4"/>
      <c r="WAO12" s="4"/>
      <c r="WAP12" s="4"/>
      <c r="WAQ12" s="4"/>
      <c r="WAR12" s="4"/>
      <c r="WAS12" s="4"/>
      <c r="WAT12" s="4"/>
      <c r="WAU12" s="4"/>
      <c r="WAV12" s="4"/>
      <c r="WAW12" s="4"/>
      <c r="WAX12" s="4"/>
      <c r="WAY12" s="4"/>
      <c r="WAZ12" s="4"/>
      <c r="WBA12" s="4"/>
      <c r="WBB12" s="4"/>
      <c r="WBC12" s="4"/>
      <c r="WBD12" s="4"/>
      <c r="WBE12" s="4"/>
      <c r="WBF12" s="4"/>
      <c r="WBG12" s="4"/>
      <c r="WBH12" s="4"/>
      <c r="WBI12" s="4"/>
      <c r="WBJ12" s="4"/>
      <c r="WBK12" s="4"/>
      <c r="WBL12" s="4"/>
      <c r="WBM12" s="4"/>
      <c r="WBN12" s="4"/>
      <c r="WBO12" s="4"/>
      <c r="WBP12" s="4"/>
      <c r="WBQ12" s="4"/>
      <c r="WBR12" s="4"/>
      <c r="WBS12" s="4"/>
      <c r="WBT12" s="4"/>
      <c r="WBU12" s="4"/>
      <c r="WBV12" s="4"/>
      <c r="WBW12" s="4"/>
      <c r="WBX12" s="4"/>
      <c r="WBY12" s="4"/>
      <c r="WBZ12" s="4"/>
      <c r="WCA12" s="4"/>
      <c r="WCB12" s="4"/>
      <c r="WCC12" s="4"/>
      <c r="WCD12" s="4"/>
      <c r="WCE12" s="4"/>
      <c r="WCF12" s="4"/>
      <c r="WCG12" s="4"/>
      <c r="WCH12" s="4"/>
      <c r="WCI12" s="4"/>
      <c r="WCJ12" s="4"/>
      <c r="WCK12" s="4"/>
      <c r="WCL12" s="4"/>
      <c r="WCM12" s="4"/>
      <c r="WCN12" s="4"/>
      <c r="WCO12" s="4"/>
      <c r="WCP12" s="4"/>
      <c r="WCQ12" s="4"/>
      <c r="WCR12" s="4"/>
      <c r="WCS12" s="4"/>
      <c r="WCT12" s="4"/>
      <c r="WCU12" s="4"/>
      <c r="WCV12" s="4"/>
      <c r="WCW12" s="4"/>
      <c r="WCX12" s="4"/>
      <c r="WCY12" s="4"/>
      <c r="WCZ12" s="4"/>
      <c r="WDA12" s="4"/>
      <c r="WDB12" s="4"/>
      <c r="WDC12" s="4"/>
      <c r="WDD12" s="4"/>
      <c r="WDE12" s="4"/>
      <c r="WDF12" s="4"/>
      <c r="WDG12" s="4"/>
      <c r="WDH12" s="4"/>
      <c r="WDI12" s="4"/>
      <c r="WDJ12" s="4"/>
      <c r="WDK12" s="4"/>
      <c r="WDL12" s="4"/>
      <c r="WDM12" s="4"/>
      <c r="WDN12" s="4"/>
      <c r="WDO12" s="4"/>
      <c r="WDP12" s="4"/>
      <c r="WDQ12" s="4"/>
      <c r="WDR12" s="4"/>
      <c r="WDS12" s="4"/>
      <c r="WDT12" s="4"/>
      <c r="WDU12" s="4"/>
      <c r="WDV12" s="4"/>
      <c r="WDW12" s="4"/>
      <c r="WDX12" s="4"/>
      <c r="WDY12" s="4"/>
      <c r="WDZ12" s="4"/>
      <c r="WEA12" s="4"/>
      <c r="WEB12" s="4"/>
      <c r="WEC12" s="4"/>
      <c r="WED12" s="4"/>
      <c r="WEE12" s="4"/>
      <c r="WEF12" s="4"/>
      <c r="WEG12" s="4"/>
      <c r="WEH12" s="4"/>
      <c r="WEI12" s="4"/>
      <c r="WEJ12" s="4"/>
      <c r="WEK12" s="4"/>
      <c r="WEL12" s="4"/>
      <c r="WEM12" s="4"/>
      <c r="WEN12" s="4"/>
      <c r="WEO12" s="4"/>
      <c r="WEP12" s="4"/>
      <c r="WEQ12" s="4"/>
      <c r="WER12" s="4"/>
      <c r="WES12" s="4"/>
      <c r="WET12" s="4"/>
      <c r="WEU12" s="4"/>
      <c r="WEV12" s="4"/>
      <c r="WEW12" s="4"/>
      <c r="WEX12" s="4"/>
      <c r="WEY12" s="4"/>
      <c r="WEZ12" s="4"/>
      <c r="WFA12" s="4"/>
      <c r="WFB12" s="4"/>
      <c r="WFC12" s="4"/>
      <c r="WFD12" s="4"/>
      <c r="WFE12" s="4"/>
      <c r="WFF12" s="4"/>
      <c r="WFG12" s="4"/>
      <c r="WFH12" s="4"/>
      <c r="WFI12" s="4"/>
      <c r="WFJ12" s="4"/>
      <c r="WFK12" s="4"/>
      <c r="WFL12" s="4"/>
      <c r="WFM12" s="4"/>
      <c r="WFN12" s="4"/>
      <c r="WFO12" s="4"/>
      <c r="WFP12" s="4"/>
      <c r="WFQ12" s="4"/>
      <c r="WFR12" s="4"/>
      <c r="WFS12" s="4"/>
      <c r="WFT12" s="4"/>
      <c r="WFU12" s="4"/>
      <c r="WFV12" s="4"/>
      <c r="WFW12" s="4"/>
      <c r="WFX12" s="4"/>
      <c r="WFY12" s="4"/>
      <c r="WFZ12" s="4"/>
      <c r="WGA12" s="4"/>
      <c r="WGB12" s="4"/>
      <c r="WGC12" s="4"/>
      <c r="WGD12" s="4"/>
      <c r="WGE12" s="4"/>
      <c r="WGF12" s="4"/>
      <c r="WGG12" s="4"/>
      <c r="WGH12" s="4"/>
      <c r="WGI12" s="4"/>
      <c r="WGJ12" s="4"/>
      <c r="WGK12" s="4"/>
      <c r="WGL12" s="4"/>
      <c r="WGM12" s="4"/>
      <c r="WGN12" s="4"/>
      <c r="WGO12" s="4"/>
      <c r="WGP12" s="4"/>
      <c r="WGQ12" s="4"/>
      <c r="WGR12" s="4"/>
      <c r="WGS12" s="4"/>
      <c r="WGT12" s="4"/>
      <c r="WGU12" s="4"/>
      <c r="WGV12" s="4"/>
      <c r="WGW12" s="4"/>
      <c r="WGX12" s="4"/>
      <c r="WGY12" s="4"/>
      <c r="WGZ12" s="4"/>
      <c r="WHA12" s="4"/>
      <c r="WHB12" s="4"/>
      <c r="WHC12" s="4"/>
      <c r="WHD12" s="4"/>
      <c r="WHE12" s="4"/>
      <c r="WHF12" s="4"/>
      <c r="WHG12" s="4"/>
      <c r="WHH12" s="4"/>
      <c r="WHI12" s="4"/>
      <c r="WHJ12" s="4"/>
      <c r="WHK12" s="4"/>
      <c r="WHL12" s="4"/>
      <c r="WHM12" s="4"/>
      <c r="WHN12" s="4"/>
      <c r="WHO12" s="4"/>
      <c r="WHP12" s="4"/>
      <c r="WHQ12" s="4"/>
      <c r="WHR12" s="4"/>
      <c r="WHS12" s="4"/>
      <c r="WHT12" s="4"/>
      <c r="WHU12" s="4"/>
      <c r="WHV12" s="4"/>
      <c r="WHW12" s="4"/>
      <c r="WHX12" s="4"/>
      <c r="WHY12" s="4"/>
      <c r="WHZ12" s="4"/>
      <c r="WIA12" s="4"/>
      <c r="WIB12" s="4"/>
      <c r="WIC12" s="4"/>
      <c r="WID12" s="4"/>
      <c r="WIE12" s="4"/>
      <c r="WIF12" s="4"/>
      <c r="WIG12" s="4"/>
      <c r="WIH12" s="4"/>
      <c r="WII12" s="4"/>
      <c r="WIJ12" s="4"/>
      <c r="WIK12" s="4"/>
      <c r="WIL12" s="4"/>
      <c r="WIM12" s="4"/>
      <c r="WIN12" s="4"/>
      <c r="WIO12" s="4"/>
      <c r="WIP12" s="4"/>
      <c r="WIQ12" s="4"/>
      <c r="WIR12" s="4"/>
      <c r="WIS12" s="4"/>
      <c r="WIT12" s="4"/>
      <c r="WIU12" s="4"/>
      <c r="WIV12" s="4"/>
      <c r="WIW12" s="4"/>
      <c r="WIX12" s="4"/>
      <c r="WIY12" s="4"/>
      <c r="WIZ12" s="4"/>
      <c r="WJA12" s="4"/>
      <c r="WJB12" s="4"/>
      <c r="WJC12" s="4"/>
      <c r="WJD12" s="4"/>
      <c r="WJE12" s="4"/>
      <c r="WJF12" s="4"/>
      <c r="WJG12" s="4"/>
      <c r="WJH12" s="4"/>
      <c r="WJI12" s="4"/>
      <c r="WJJ12" s="4"/>
      <c r="WJK12" s="4"/>
      <c r="WJL12" s="4"/>
      <c r="WJM12" s="4"/>
      <c r="WJN12" s="4"/>
      <c r="WJO12" s="4"/>
      <c r="WJP12" s="4"/>
      <c r="WJQ12" s="4"/>
      <c r="WJR12" s="4"/>
      <c r="WJS12" s="4"/>
      <c r="WJT12" s="4"/>
      <c r="WJU12" s="4"/>
      <c r="WJV12" s="4"/>
      <c r="WJW12" s="4"/>
      <c r="WJX12" s="4"/>
      <c r="WJY12" s="4"/>
      <c r="WJZ12" s="4"/>
      <c r="WKA12" s="4"/>
      <c r="WKB12" s="4"/>
      <c r="WKC12" s="4"/>
      <c r="WKD12" s="4"/>
      <c r="WKE12" s="4"/>
      <c r="WKF12" s="4"/>
      <c r="WKG12" s="4"/>
      <c r="WKH12" s="4"/>
      <c r="WKI12" s="4"/>
      <c r="WKJ12" s="4"/>
      <c r="WKK12" s="4"/>
      <c r="WKL12" s="4"/>
      <c r="WKM12" s="4"/>
      <c r="WKN12" s="4"/>
      <c r="WKO12" s="4"/>
      <c r="WKP12" s="4"/>
      <c r="WKQ12" s="4"/>
      <c r="WKR12" s="4"/>
      <c r="WKS12" s="4"/>
      <c r="WKT12" s="4"/>
      <c r="WKU12" s="4"/>
      <c r="WKV12" s="4"/>
      <c r="WKW12" s="4"/>
      <c r="WKX12" s="4"/>
      <c r="WKY12" s="4"/>
      <c r="WKZ12" s="4"/>
      <c r="WLA12" s="4"/>
      <c r="WLB12" s="4"/>
      <c r="WLC12" s="4"/>
      <c r="WLD12" s="4"/>
      <c r="WLE12" s="4"/>
      <c r="WLF12" s="4"/>
      <c r="WLG12" s="4"/>
      <c r="WLH12" s="4"/>
      <c r="WLI12" s="4"/>
      <c r="WLJ12" s="4"/>
      <c r="WLK12" s="4"/>
      <c r="WLL12" s="4"/>
      <c r="WLM12" s="4"/>
      <c r="WLN12" s="4"/>
      <c r="WLO12" s="4"/>
      <c r="WLP12" s="4"/>
      <c r="WLQ12" s="4"/>
      <c r="WLR12" s="4"/>
      <c r="WLS12" s="4"/>
      <c r="WLT12" s="4"/>
      <c r="WLU12" s="4"/>
      <c r="WLV12" s="4"/>
      <c r="WLW12" s="4"/>
      <c r="WLX12" s="4"/>
      <c r="WLY12" s="4"/>
      <c r="WLZ12" s="4"/>
      <c r="WMA12" s="4"/>
      <c r="WMB12" s="4"/>
      <c r="WMC12" s="4"/>
      <c r="WMD12" s="4"/>
      <c r="WME12" s="4"/>
      <c r="WMF12" s="4"/>
      <c r="WMG12" s="4"/>
      <c r="WMH12" s="4"/>
      <c r="WMI12" s="4"/>
      <c r="WMJ12" s="4"/>
      <c r="WMK12" s="4"/>
      <c r="WML12" s="4"/>
      <c r="WMM12" s="4"/>
      <c r="WMN12" s="4"/>
      <c r="WMO12" s="4"/>
      <c r="WMP12" s="4"/>
      <c r="WMQ12" s="4"/>
      <c r="WMR12" s="4"/>
      <c r="WMS12" s="4"/>
      <c r="WMT12" s="4"/>
      <c r="WMU12" s="4"/>
      <c r="WMV12" s="4"/>
      <c r="WMW12" s="4"/>
      <c r="WMX12" s="4"/>
      <c r="WMY12" s="4"/>
      <c r="WMZ12" s="4"/>
      <c r="WNA12" s="4"/>
      <c r="WNB12" s="4"/>
      <c r="WNC12" s="4"/>
      <c r="WND12" s="4"/>
      <c r="WNE12" s="4"/>
      <c r="WNF12" s="4"/>
      <c r="WNG12" s="4"/>
      <c r="WNH12" s="4"/>
      <c r="WNI12" s="4"/>
      <c r="WNJ12" s="4"/>
      <c r="WNK12" s="4"/>
      <c r="WNL12" s="4"/>
      <c r="WNM12" s="4"/>
      <c r="WNN12" s="4"/>
      <c r="WNO12" s="4"/>
      <c r="WNP12" s="4"/>
      <c r="WNQ12" s="4"/>
      <c r="WNR12" s="4"/>
      <c r="WNS12" s="4"/>
      <c r="WNT12" s="4"/>
      <c r="WNU12" s="4"/>
      <c r="WNV12" s="4"/>
      <c r="WNW12" s="4"/>
      <c r="WNX12" s="4"/>
      <c r="WNY12" s="4"/>
      <c r="WNZ12" s="4"/>
      <c r="WOA12" s="4"/>
      <c r="WOB12" s="4"/>
      <c r="WOC12" s="4"/>
      <c r="WOD12" s="4"/>
      <c r="WOE12" s="4"/>
      <c r="WOF12" s="4"/>
      <c r="WOG12" s="4"/>
      <c r="WOH12" s="4"/>
      <c r="WOI12" s="4"/>
      <c r="WOJ12" s="4"/>
      <c r="WOK12" s="4"/>
      <c r="WOL12" s="4"/>
      <c r="WOM12" s="4"/>
      <c r="WON12" s="4"/>
      <c r="WOO12" s="4"/>
      <c r="WOP12" s="4"/>
      <c r="WOQ12" s="4"/>
      <c r="WOR12" s="4"/>
      <c r="WOS12" s="4"/>
      <c r="WOT12" s="4"/>
      <c r="WOU12" s="4"/>
      <c r="WOV12" s="4"/>
      <c r="WOW12" s="4"/>
      <c r="WOX12" s="4"/>
      <c r="WOY12" s="4"/>
      <c r="WOZ12" s="4"/>
      <c r="WPA12" s="4"/>
      <c r="WPB12" s="4"/>
      <c r="WPC12" s="4"/>
      <c r="WPD12" s="4"/>
      <c r="WPE12" s="4"/>
      <c r="WPF12" s="4"/>
      <c r="WPG12" s="4"/>
      <c r="WPH12" s="4"/>
      <c r="WPI12" s="4"/>
      <c r="WPJ12" s="4"/>
      <c r="WPK12" s="4"/>
      <c r="WPL12" s="4"/>
      <c r="WPM12" s="4"/>
      <c r="WPN12" s="4"/>
      <c r="WPO12" s="4"/>
      <c r="WPP12" s="4"/>
      <c r="WPQ12" s="4"/>
      <c r="WPR12" s="4"/>
      <c r="WPS12" s="4"/>
      <c r="WPT12" s="4"/>
      <c r="WPU12" s="4"/>
      <c r="WPV12" s="4"/>
      <c r="WPW12" s="4"/>
      <c r="WPX12" s="4"/>
      <c r="WPY12" s="4"/>
      <c r="WPZ12" s="4"/>
      <c r="WQA12" s="4"/>
      <c r="WQB12" s="4"/>
      <c r="WQC12" s="4"/>
      <c r="WQD12" s="4"/>
      <c r="WQE12" s="4"/>
      <c r="WQF12" s="4"/>
      <c r="WQG12" s="4"/>
      <c r="WQH12" s="4"/>
      <c r="WQI12" s="4"/>
      <c r="WQJ12" s="4"/>
      <c r="WQK12" s="4"/>
      <c r="WQL12" s="4"/>
      <c r="WQM12" s="4"/>
      <c r="WQN12" s="4"/>
      <c r="WQO12" s="4"/>
      <c r="WQP12" s="4"/>
      <c r="WQQ12" s="4"/>
      <c r="WQR12" s="4"/>
      <c r="WQS12" s="4"/>
      <c r="WQT12" s="4"/>
      <c r="WQU12" s="4"/>
      <c r="WQV12" s="4"/>
      <c r="WQW12" s="4"/>
      <c r="WQX12" s="4"/>
      <c r="WQY12" s="4"/>
      <c r="WQZ12" s="4"/>
      <c r="WRA12" s="4"/>
      <c r="WRB12" s="4"/>
      <c r="WRC12" s="4"/>
      <c r="WRD12" s="4"/>
      <c r="WRE12" s="4"/>
      <c r="WRF12" s="4"/>
      <c r="WRG12" s="4"/>
      <c r="WRH12" s="4"/>
      <c r="WRI12" s="4"/>
      <c r="WRJ12" s="4"/>
      <c r="WRK12" s="4"/>
      <c r="WRL12" s="4"/>
      <c r="WRM12" s="4"/>
      <c r="WRN12" s="4"/>
      <c r="WRO12" s="4"/>
      <c r="WRP12" s="4"/>
      <c r="WRQ12" s="4"/>
      <c r="WRR12" s="4"/>
      <c r="WRS12" s="4"/>
      <c r="WRT12" s="4"/>
      <c r="WRU12" s="4"/>
      <c r="WRV12" s="4"/>
      <c r="WRW12" s="4"/>
      <c r="WRX12" s="4"/>
      <c r="WRY12" s="4"/>
      <c r="WRZ12" s="4"/>
      <c r="WSA12" s="4"/>
      <c r="WSB12" s="4"/>
      <c r="WSC12" s="4"/>
      <c r="WSD12" s="4"/>
      <c r="WSE12" s="4"/>
      <c r="WSF12" s="4"/>
      <c r="WSG12" s="4"/>
      <c r="WSH12" s="4"/>
      <c r="WSI12" s="4"/>
      <c r="WSJ12" s="4"/>
      <c r="WSK12" s="4"/>
      <c r="WSL12" s="4"/>
      <c r="WSM12" s="4"/>
      <c r="WSN12" s="4"/>
      <c r="WSO12" s="4"/>
      <c r="WSP12" s="4"/>
      <c r="WSQ12" s="4"/>
      <c r="WSR12" s="4"/>
      <c r="WSS12" s="4"/>
      <c r="WST12" s="4"/>
      <c r="WSU12" s="4"/>
      <c r="WSV12" s="4"/>
      <c r="WSW12" s="4"/>
      <c r="WSX12" s="4"/>
      <c r="WSY12" s="4"/>
      <c r="WSZ12" s="4"/>
      <c r="WTA12" s="4"/>
      <c r="WTB12" s="4"/>
      <c r="WTC12" s="4"/>
      <c r="WTD12" s="4"/>
      <c r="WTE12" s="4"/>
      <c r="WTF12" s="4"/>
      <c r="WTG12" s="4"/>
      <c r="WTH12" s="4"/>
      <c r="WTI12" s="4"/>
      <c r="WTJ12" s="4"/>
      <c r="WTK12" s="4"/>
      <c r="WTL12" s="4"/>
      <c r="WTM12" s="4"/>
      <c r="WTN12" s="4"/>
      <c r="WTO12" s="4"/>
      <c r="WTP12" s="4"/>
      <c r="WTQ12" s="4"/>
      <c r="WTR12" s="4"/>
      <c r="WTS12" s="4"/>
      <c r="WTT12" s="4"/>
      <c r="WTU12" s="4"/>
      <c r="WTV12" s="4"/>
      <c r="WTW12" s="4"/>
      <c r="WTX12" s="4"/>
      <c r="WTY12" s="4"/>
      <c r="WTZ12" s="4"/>
      <c r="WUA12" s="4"/>
      <c r="WUB12" s="4"/>
      <c r="WUC12" s="4"/>
      <c r="WUD12" s="4"/>
      <c r="WUE12" s="4"/>
      <c r="WUF12" s="4"/>
      <c r="WUG12" s="4"/>
      <c r="WUH12" s="4"/>
      <c r="WUI12" s="4"/>
      <c r="WUJ12" s="4"/>
      <c r="WUK12" s="4"/>
      <c r="WUL12" s="4"/>
      <c r="WUM12" s="4"/>
      <c r="WUN12" s="4"/>
      <c r="WUO12" s="4"/>
      <c r="WUP12" s="4"/>
      <c r="WUQ12" s="4"/>
      <c r="WUR12" s="4"/>
      <c r="WUS12" s="4"/>
      <c r="WUT12" s="4"/>
      <c r="WUU12" s="4"/>
      <c r="WUV12" s="4"/>
      <c r="WUW12" s="4"/>
      <c r="WUX12" s="4"/>
      <c r="WUY12" s="4"/>
      <c r="WUZ12" s="4"/>
      <c r="WVA12" s="4"/>
      <c r="WVB12" s="4"/>
      <c r="WVC12" s="4"/>
      <c r="WVD12" s="4"/>
      <c r="WVE12" s="4"/>
      <c r="WVF12" s="4"/>
      <c r="WVG12" s="4"/>
      <c r="WVH12" s="4"/>
      <c r="WVI12" s="4"/>
      <c r="WVJ12" s="4"/>
      <c r="WVK12" s="4"/>
      <c r="WVL12" s="4"/>
      <c r="WVM12" s="4"/>
      <c r="WVN12" s="4"/>
      <c r="WVO12" s="4"/>
      <c r="WVP12" s="4"/>
      <c r="WVQ12" s="4"/>
      <c r="WVR12" s="4"/>
      <c r="WVS12" s="4"/>
      <c r="WVT12" s="4"/>
      <c r="WVU12" s="4"/>
      <c r="WVV12" s="4"/>
      <c r="WVW12" s="4"/>
      <c r="WVX12" s="4"/>
      <c r="WVY12" s="4"/>
      <c r="WVZ12" s="4"/>
      <c r="WWA12" s="4"/>
      <c r="WWB12" s="4"/>
      <c r="WWC12" s="4"/>
      <c r="WWD12" s="4"/>
      <c r="WWE12" s="4"/>
      <c r="WWF12" s="4"/>
      <c r="WWG12" s="4"/>
      <c r="WWH12" s="4"/>
      <c r="WWI12" s="4"/>
      <c r="WWJ12" s="4"/>
      <c r="WWK12" s="4"/>
      <c r="WWL12" s="4"/>
      <c r="WWM12" s="4"/>
      <c r="WWN12" s="4"/>
      <c r="WWO12" s="4"/>
      <c r="WWP12" s="4"/>
      <c r="WWQ12" s="4"/>
      <c r="WWR12" s="4"/>
      <c r="WWS12" s="4"/>
      <c r="WWT12" s="4"/>
      <c r="WWU12" s="4"/>
      <c r="WWV12" s="4"/>
      <c r="WWW12" s="4"/>
      <c r="WWX12" s="4"/>
      <c r="WWY12" s="4"/>
      <c r="WWZ12" s="4"/>
      <c r="WXA12" s="4"/>
      <c r="WXB12" s="4"/>
      <c r="WXC12" s="4"/>
      <c r="WXD12" s="4"/>
      <c r="WXE12" s="4"/>
      <c r="WXF12" s="4"/>
      <c r="WXG12" s="4"/>
      <c r="WXH12" s="4"/>
      <c r="WXI12" s="4"/>
      <c r="WXJ12" s="4"/>
      <c r="WXK12" s="4"/>
      <c r="WXL12" s="4"/>
      <c r="WXM12" s="4"/>
      <c r="WXN12" s="4"/>
      <c r="WXO12" s="4"/>
      <c r="WXP12" s="4"/>
      <c r="WXQ12" s="4"/>
      <c r="WXR12" s="4"/>
      <c r="WXS12" s="4"/>
      <c r="WXT12" s="4"/>
      <c r="WXU12" s="4"/>
      <c r="WXV12" s="4"/>
      <c r="WXW12" s="4"/>
      <c r="WXX12" s="4"/>
      <c r="WXY12" s="4"/>
      <c r="WXZ12" s="4"/>
      <c r="WYA12" s="4"/>
      <c r="WYB12" s="4"/>
      <c r="WYC12" s="4"/>
      <c r="WYD12" s="4"/>
      <c r="WYE12" s="4"/>
      <c r="WYF12" s="4"/>
      <c r="WYG12" s="4"/>
      <c r="WYH12" s="4"/>
      <c r="WYI12" s="4"/>
      <c r="WYJ12" s="4"/>
      <c r="WYK12" s="4"/>
      <c r="WYL12" s="4"/>
      <c r="WYM12" s="4"/>
      <c r="WYN12" s="4"/>
      <c r="WYO12" s="4"/>
      <c r="WYP12" s="4"/>
      <c r="WYQ12" s="4"/>
      <c r="WYR12" s="4"/>
      <c r="WYS12" s="4"/>
      <c r="WYT12" s="4"/>
      <c r="WYU12" s="4"/>
      <c r="WYV12" s="4"/>
      <c r="WYW12" s="4"/>
      <c r="WYX12" s="4"/>
      <c r="WYY12" s="4"/>
      <c r="WYZ12" s="4"/>
      <c r="WZA12" s="4"/>
      <c r="WZB12" s="4"/>
      <c r="WZC12" s="4"/>
      <c r="WZD12" s="4"/>
      <c r="WZE12" s="4"/>
      <c r="WZF12" s="4"/>
      <c r="WZG12" s="4"/>
      <c r="WZH12" s="4"/>
      <c r="WZI12" s="4"/>
      <c r="WZJ12" s="4"/>
      <c r="WZK12" s="4"/>
      <c r="WZL12" s="4"/>
      <c r="WZM12" s="4"/>
      <c r="WZN12" s="4"/>
      <c r="WZO12" s="4"/>
      <c r="WZP12" s="4"/>
      <c r="WZQ12" s="4"/>
      <c r="WZR12" s="4"/>
      <c r="WZS12" s="4"/>
      <c r="WZT12" s="4"/>
      <c r="WZU12" s="4"/>
      <c r="WZV12" s="4"/>
      <c r="WZW12" s="4"/>
      <c r="WZX12" s="4"/>
      <c r="WZY12" s="4"/>
      <c r="WZZ12" s="4"/>
      <c r="XAA12" s="4"/>
      <c r="XAB12" s="4"/>
      <c r="XAC12" s="4"/>
      <c r="XAD12" s="4"/>
      <c r="XAE12" s="4"/>
      <c r="XAF12" s="4"/>
      <c r="XAG12" s="4"/>
      <c r="XAH12" s="4"/>
      <c r="XAI12" s="4"/>
      <c r="XAJ12" s="4"/>
      <c r="XAK12" s="4"/>
      <c r="XAL12" s="4"/>
      <c r="XAM12" s="4"/>
      <c r="XAN12" s="4"/>
      <c r="XAO12" s="4"/>
      <c r="XAP12" s="4"/>
      <c r="XAQ12" s="4"/>
      <c r="XAR12" s="4"/>
      <c r="XAS12" s="4"/>
      <c r="XAT12" s="4"/>
      <c r="XAU12" s="4"/>
      <c r="XAV12" s="4"/>
      <c r="XAW12" s="4"/>
      <c r="XAX12" s="4"/>
      <c r="XAY12" s="4"/>
      <c r="XAZ12" s="4"/>
      <c r="XBA12" s="4"/>
      <c r="XBB12" s="4"/>
      <c r="XBC12" s="4"/>
      <c r="XBD12" s="4"/>
      <c r="XBE12" s="4"/>
      <c r="XBF12" s="4"/>
      <c r="XBG12" s="4"/>
      <c r="XBH12" s="4"/>
      <c r="XBI12" s="4"/>
      <c r="XBJ12" s="4"/>
      <c r="XBK12" s="4"/>
      <c r="XBL12" s="4"/>
      <c r="XBM12" s="4"/>
      <c r="XBN12" s="4"/>
      <c r="XBO12" s="4"/>
      <c r="XBP12" s="4"/>
      <c r="XBQ12" s="4"/>
      <c r="XBR12" s="4"/>
      <c r="XBS12" s="4"/>
      <c r="XBT12" s="4"/>
      <c r="XBU12" s="4"/>
      <c r="XBV12" s="4"/>
      <c r="XBW12" s="4"/>
      <c r="XBX12" s="4"/>
      <c r="XBY12" s="4"/>
      <c r="XBZ12" s="4"/>
      <c r="XCA12" s="4"/>
      <c r="XCB12" s="4"/>
      <c r="XCC12" s="4"/>
      <c r="XCD12" s="4"/>
      <c r="XCE12" s="4"/>
      <c r="XCF12" s="4"/>
      <c r="XCG12" s="4"/>
      <c r="XCH12" s="4"/>
      <c r="XCI12" s="4"/>
      <c r="XCJ12" s="4"/>
      <c r="XCK12" s="4"/>
      <c r="XCL12" s="4"/>
      <c r="XCM12" s="4"/>
      <c r="XCN12" s="4"/>
      <c r="XCO12" s="4"/>
      <c r="XCP12" s="4"/>
      <c r="XCQ12" s="4"/>
      <c r="XCR12" s="4"/>
      <c r="XCS12" s="4"/>
      <c r="XCT12" s="4"/>
      <c r="XCU12" s="4"/>
      <c r="XCV12" s="4"/>
      <c r="XCW12" s="4"/>
      <c r="XCX12" s="4"/>
      <c r="XCY12" s="4"/>
      <c r="XCZ12" s="4"/>
      <c r="XDA12" s="4"/>
      <c r="XDB12" s="4"/>
      <c r="XDC12" s="4"/>
      <c r="XDD12" s="4"/>
      <c r="XDE12" s="4"/>
      <c r="XDF12" s="4"/>
      <c r="XDG12" s="4"/>
      <c r="XDH12" s="4"/>
      <c r="XDI12" s="4"/>
      <c r="XDJ12" s="4"/>
      <c r="XDK12" s="4"/>
      <c r="XDL12" s="4"/>
      <c r="XDM12" s="4"/>
      <c r="XDN12" s="4"/>
      <c r="XDO12" s="4"/>
      <c r="XDP12" s="4"/>
      <c r="XDQ12" s="4"/>
      <c r="XDR12" s="4"/>
      <c r="XDS12" s="4"/>
      <c r="XDT12" s="4"/>
      <c r="XDU12" s="4"/>
      <c r="XDV12" s="4"/>
      <c r="XDW12" s="4"/>
      <c r="XDX12" s="4"/>
      <c r="XDY12" s="4"/>
      <c r="XDZ12" s="4"/>
      <c r="XEA12" s="4"/>
      <c r="XEB12" s="4"/>
      <c r="XEC12" s="4"/>
      <c r="XED12" s="4"/>
      <c r="XEE12" s="4"/>
      <c r="XEF12" s="4"/>
      <c r="XEG12" s="4"/>
      <c r="XEH12" s="4"/>
      <c r="XEI12" s="4"/>
      <c r="XEJ12" s="4"/>
      <c r="XEK12" s="4"/>
      <c r="XEL12" s="4"/>
      <c r="XEM12" s="4"/>
      <c r="XEN12" s="4"/>
      <c r="XEO12" s="4"/>
      <c r="XEP12" s="4"/>
      <c r="XEQ12" s="4"/>
      <c r="XER12" s="4"/>
      <c r="XES12" s="4"/>
      <c r="XET12" s="4"/>
      <c r="XEU12" s="4"/>
      <c r="XEV12" s="4"/>
      <c r="XEW12" s="4"/>
      <c r="XEX12" s="4"/>
      <c r="XEY12" s="4"/>
      <c r="XEZ12" s="4"/>
      <c r="XFA12" s="4"/>
      <c r="XFB12" s="4"/>
      <c r="XFC12" s="4"/>
    </row>
    <row r="13" s="2" customFormat="1" ht="62.4" spans="1:1024 1025:16383">
      <c r="A13" s="17">
        <v>10</v>
      </c>
      <c r="B13" s="17" t="s">
        <v>889</v>
      </c>
      <c r="C13" s="17" t="s">
        <v>890</v>
      </c>
      <c r="D13" s="18" t="s">
        <v>891</v>
      </c>
      <c r="E13" s="18" t="s">
        <v>892</v>
      </c>
      <c r="F13" s="20" t="s">
        <v>860</v>
      </c>
      <c r="G13" s="35">
        <v>46173</v>
      </c>
      <c r="H13" s="39">
        <f t="shared" si="4"/>
        <v>355923.931106645</v>
      </c>
      <c r="I13" s="23">
        <f t="shared" si="3"/>
        <v>128188.564518457</v>
      </c>
      <c r="J13" s="20" t="s">
        <v>880</v>
      </c>
      <c r="K13" s="24">
        <v>14822.88</v>
      </c>
      <c r="L13" s="24">
        <v>14822.88</v>
      </c>
      <c r="M13" s="24">
        <v>27085.0198216464</v>
      </c>
      <c r="N13" s="24">
        <v>26997.7846968103</v>
      </c>
      <c r="O13" s="24">
        <v>34321.1701787455</v>
      </c>
      <c r="P13" s="24">
        <v>34235.1718523411</v>
      </c>
      <c r="Q13" s="24">
        <v>34149.7853338959</v>
      </c>
      <c r="R13" s="24">
        <v>34065.0062708951</v>
      </c>
      <c r="S13" s="24">
        <v>33980.8303417888</v>
      </c>
      <c r="T13" s="24">
        <v>33897.2532557711</v>
      </c>
      <c r="U13" s="24">
        <v>33814.2707525618</v>
      </c>
      <c r="V13" s="24">
        <v>33731.8786021891</v>
      </c>
      <c r="W13" s="24">
        <v>14822.88</v>
      </c>
      <c r="X13" s="24">
        <v>29642.88</v>
      </c>
      <c r="Y13" s="24">
        <v>41905.0198216464</v>
      </c>
      <c r="Z13" s="24">
        <v>41817.7846968103</v>
      </c>
      <c r="AA13" s="24"/>
      <c r="AB13" s="24"/>
      <c r="AC13" s="24"/>
      <c r="AD13" s="24"/>
      <c r="AE13" s="24"/>
      <c r="AF13" s="24"/>
      <c r="AG13" s="24"/>
      <c r="AH13" s="2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  <c r="BGT13" s="4"/>
      <c r="BGU13" s="4"/>
      <c r="BGV13" s="4"/>
      <c r="BGW13" s="4"/>
      <c r="BGX13" s="4"/>
      <c r="BGY13" s="4"/>
      <c r="BGZ13" s="4"/>
      <c r="BHA13" s="4"/>
      <c r="BHB13" s="4"/>
      <c r="BHC13" s="4"/>
      <c r="BHD13" s="4"/>
      <c r="BHE13" s="4"/>
      <c r="BHF13" s="4"/>
      <c r="BHG13" s="4"/>
      <c r="BHH13" s="4"/>
      <c r="BHI13" s="4"/>
      <c r="BHJ13" s="4"/>
      <c r="BHK13" s="4"/>
      <c r="BHL13" s="4"/>
      <c r="BHM13" s="4"/>
      <c r="BHN13" s="4"/>
      <c r="BHO13" s="4"/>
      <c r="BHP13" s="4"/>
      <c r="BHQ13" s="4"/>
      <c r="BHR13" s="4"/>
      <c r="BHS13" s="4"/>
      <c r="BHT13" s="4"/>
      <c r="BHU13" s="4"/>
      <c r="BHV13" s="4"/>
      <c r="BHW13" s="4"/>
      <c r="BHX13" s="4"/>
      <c r="BHY13" s="4"/>
      <c r="BHZ13" s="4"/>
      <c r="BIA13" s="4"/>
      <c r="BIB13" s="4"/>
      <c r="BIC13" s="4"/>
      <c r="BID13" s="4"/>
      <c r="BIE13" s="4"/>
      <c r="BIF13" s="4"/>
      <c r="BIG13" s="4"/>
      <c r="BIH13" s="4"/>
      <c r="BII13" s="4"/>
      <c r="BIJ13" s="4"/>
      <c r="BIK13" s="4"/>
      <c r="BIL13" s="4"/>
      <c r="BIM13" s="4"/>
      <c r="BIN13" s="4"/>
      <c r="BIO13" s="4"/>
      <c r="BIP13" s="4"/>
      <c r="BIQ13" s="4"/>
      <c r="BIR13" s="4"/>
      <c r="BIS13" s="4"/>
      <c r="BIT13" s="4"/>
      <c r="BIU13" s="4"/>
      <c r="BIV13" s="4"/>
      <c r="BIW13" s="4"/>
      <c r="BIX13" s="4"/>
      <c r="BIY13" s="4"/>
      <c r="BIZ13" s="4"/>
      <c r="BJA13" s="4"/>
      <c r="BJB13" s="4"/>
      <c r="BJC13" s="4"/>
      <c r="BJD13" s="4"/>
      <c r="BJE13" s="4"/>
      <c r="BJF13" s="4"/>
      <c r="BJG13" s="4"/>
      <c r="BJH13" s="4"/>
      <c r="BJI13" s="4"/>
      <c r="BJJ13" s="4"/>
      <c r="BJK13" s="4"/>
      <c r="BJL13" s="4"/>
      <c r="BJM13" s="4"/>
      <c r="BJN13" s="4"/>
      <c r="BJO13" s="4"/>
      <c r="BJP13" s="4"/>
      <c r="BJQ13" s="4"/>
      <c r="BJR13" s="4"/>
      <c r="BJS13" s="4"/>
      <c r="BJT13" s="4"/>
      <c r="BJU13" s="4"/>
      <c r="BJV13" s="4"/>
      <c r="BJW13" s="4"/>
      <c r="BJX13" s="4"/>
      <c r="BJY13" s="4"/>
      <c r="BJZ13" s="4"/>
      <c r="BKA13" s="4"/>
      <c r="BKB13" s="4"/>
      <c r="BKC13" s="4"/>
      <c r="BKD13" s="4"/>
      <c r="BKE13" s="4"/>
      <c r="BKF13" s="4"/>
      <c r="BKG13" s="4"/>
      <c r="BKH13" s="4"/>
      <c r="BKI13" s="4"/>
      <c r="BKJ13" s="4"/>
      <c r="BKK13" s="4"/>
      <c r="BKL13" s="4"/>
      <c r="BKM13" s="4"/>
      <c r="BKN13" s="4"/>
      <c r="BKO13" s="4"/>
      <c r="BKP13" s="4"/>
      <c r="BKQ13" s="4"/>
      <c r="BKR13" s="4"/>
      <c r="BKS13" s="4"/>
      <c r="BKT13" s="4"/>
      <c r="BKU13" s="4"/>
      <c r="BKV13" s="4"/>
      <c r="BKW13" s="4"/>
      <c r="BKX13" s="4"/>
      <c r="BKY13" s="4"/>
      <c r="BKZ13" s="4"/>
      <c r="BLA13" s="4"/>
      <c r="BLB13" s="4"/>
      <c r="BLC13" s="4"/>
      <c r="BLD13" s="4"/>
      <c r="BLE13" s="4"/>
      <c r="BLF13" s="4"/>
      <c r="BLG13" s="4"/>
      <c r="BLH13" s="4"/>
      <c r="BLI13" s="4"/>
      <c r="BLJ13" s="4"/>
      <c r="BLK13" s="4"/>
      <c r="BLL13" s="4"/>
      <c r="BLM13" s="4"/>
      <c r="BLN13" s="4"/>
      <c r="BLO13" s="4"/>
      <c r="BLP13" s="4"/>
      <c r="BLQ13" s="4"/>
      <c r="BLR13" s="4"/>
      <c r="BLS13" s="4"/>
      <c r="BLT13" s="4"/>
      <c r="BLU13" s="4"/>
      <c r="BLV13" s="4"/>
      <c r="BLW13" s="4"/>
      <c r="BLX13" s="4"/>
      <c r="BLY13" s="4"/>
      <c r="BLZ13" s="4"/>
      <c r="BMA13" s="4"/>
      <c r="BMB13" s="4"/>
      <c r="BMC13" s="4"/>
      <c r="BMD13" s="4"/>
      <c r="BME13" s="4"/>
      <c r="BMF13" s="4"/>
      <c r="BMG13" s="4"/>
      <c r="BMH13" s="4"/>
      <c r="BMI13" s="4"/>
      <c r="BMJ13" s="4"/>
      <c r="BMK13" s="4"/>
      <c r="BML13" s="4"/>
      <c r="BMM13" s="4"/>
      <c r="BMN13" s="4"/>
      <c r="BMO13" s="4"/>
      <c r="BMP13" s="4"/>
      <c r="BMQ13" s="4"/>
      <c r="BMR13" s="4"/>
      <c r="BMS13" s="4"/>
      <c r="BMT13" s="4"/>
      <c r="BMU13" s="4"/>
      <c r="BMV13" s="4"/>
      <c r="BMW13" s="4"/>
      <c r="BMX13" s="4"/>
      <c r="BMY13" s="4"/>
      <c r="BMZ13" s="4"/>
      <c r="BNA13" s="4"/>
      <c r="BNB13" s="4"/>
      <c r="BNC13" s="4"/>
      <c r="BND13" s="4"/>
      <c r="BNE13" s="4"/>
      <c r="BNF13" s="4"/>
      <c r="BNG13" s="4"/>
      <c r="BNH13" s="4"/>
      <c r="BNI13" s="4"/>
      <c r="BNJ13" s="4"/>
      <c r="BNK13" s="4"/>
      <c r="BNL13" s="4"/>
      <c r="BNM13" s="4"/>
      <c r="BNN13" s="4"/>
      <c r="BNO13" s="4"/>
      <c r="BNP13" s="4"/>
      <c r="BNQ13" s="4"/>
      <c r="BNR13" s="4"/>
      <c r="BNS13" s="4"/>
      <c r="BNT13" s="4"/>
      <c r="BNU13" s="4"/>
      <c r="BNV13" s="4"/>
      <c r="BNW13" s="4"/>
      <c r="BNX13" s="4"/>
      <c r="BNY13" s="4"/>
      <c r="BNZ13" s="4"/>
      <c r="BOA13" s="4"/>
      <c r="BOB13" s="4"/>
      <c r="BOC13" s="4"/>
      <c r="BOD13" s="4"/>
      <c r="BOE13" s="4"/>
      <c r="BOF13" s="4"/>
      <c r="BOG13" s="4"/>
      <c r="BOH13" s="4"/>
      <c r="BOI13" s="4"/>
      <c r="BOJ13" s="4"/>
      <c r="BOK13" s="4"/>
      <c r="BOL13" s="4"/>
      <c r="BOM13" s="4"/>
      <c r="BON13" s="4"/>
      <c r="BOO13" s="4"/>
      <c r="BOP13" s="4"/>
      <c r="BOQ13" s="4"/>
      <c r="BOR13" s="4"/>
      <c r="BOS13" s="4"/>
      <c r="BOT13" s="4"/>
      <c r="BOU13" s="4"/>
      <c r="BOV13" s="4"/>
      <c r="BOW13" s="4"/>
      <c r="BOX13" s="4"/>
      <c r="BOY13" s="4"/>
      <c r="BOZ13" s="4"/>
      <c r="BPA13" s="4"/>
      <c r="BPB13" s="4"/>
      <c r="BPC13" s="4"/>
      <c r="BPD13" s="4"/>
      <c r="BPE13" s="4"/>
      <c r="BPF13" s="4"/>
      <c r="BPG13" s="4"/>
      <c r="BPH13" s="4"/>
      <c r="BPI13" s="4"/>
      <c r="BPJ13" s="4"/>
      <c r="BPK13" s="4"/>
      <c r="BPL13" s="4"/>
      <c r="BPM13" s="4"/>
      <c r="BPN13" s="4"/>
      <c r="BPO13" s="4"/>
      <c r="BPP13" s="4"/>
      <c r="BPQ13" s="4"/>
      <c r="BPR13" s="4"/>
      <c r="BPS13" s="4"/>
      <c r="BPT13" s="4"/>
      <c r="BPU13" s="4"/>
      <c r="BPV13" s="4"/>
      <c r="BPW13" s="4"/>
      <c r="BPX13" s="4"/>
      <c r="BPY13" s="4"/>
      <c r="BPZ13" s="4"/>
      <c r="BQA13" s="4"/>
      <c r="BQB13" s="4"/>
      <c r="BQC13" s="4"/>
      <c r="BQD13" s="4"/>
      <c r="BQE13" s="4"/>
      <c r="BQF13" s="4"/>
      <c r="BQG13" s="4"/>
      <c r="BQH13" s="4"/>
      <c r="BQI13" s="4"/>
      <c r="BQJ13" s="4"/>
      <c r="BQK13" s="4"/>
      <c r="BQL13" s="4"/>
      <c r="BQM13" s="4"/>
      <c r="BQN13" s="4"/>
      <c r="BQO13" s="4"/>
      <c r="BQP13" s="4"/>
      <c r="BQQ13" s="4"/>
      <c r="BQR13" s="4"/>
      <c r="BQS13" s="4"/>
      <c r="BQT13" s="4"/>
      <c r="BQU13" s="4"/>
      <c r="BQV13" s="4"/>
      <c r="BQW13" s="4"/>
      <c r="BQX13" s="4"/>
      <c r="BQY13" s="4"/>
      <c r="BQZ13" s="4"/>
      <c r="BRA13" s="4"/>
      <c r="BRB13" s="4"/>
      <c r="BRC13" s="4"/>
      <c r="BRD13" s="4"/>
      <c r="BRE13" s="4"/>
      <c r="BRF13" s="4"/>
      <c r="BRG13" s="4"/>
      <c r="BRH13" s="4"/>
      <c r="BRI13" s="4"/>
      <c r="BRJ13" s="4"/>
      <c r="BRK13" s="4"/>
      <c r="BRL13" s="4"/>
      <c r="BRM13" s="4"/>
      <c r="BRN13" s="4"/>
      <c r="BRO13" s="4"/>
      <c r="BRP13" s="4"/>
      <c r="BRQ13" s="4"/>
      <c r="BRR13" s="4"/>
      <c r="BRS13" s="4"/>
      <c r="BRT13" s="4"/>
      <c r="BRU13" s="4"/>
      <c r="BRV13" s="4"/>
      <c r="BRW13" s="4"/>
      <c r="BRX13" s="4"/>
      <c r="BRY13" s="4"/>
      <c r="BRZ13" s="4"/>
      <c r="BSA13" s="4"/>
      <c r="BSB13" s="4"/>
      <c r="BSC13" s="4"/>
      <c r="BSD13" s="4"/>
      <c r="BSE13" s="4"/>
      <c r="BSF13" s="4"/>
      <c r="BSG13" s="4"/>
      <c r="BSH13" s="4"/>
      <c r="BSI13" s="4"/>
      <c r="BSJ13" s="4"/>
      <c r="BSK13" s="4"/>
      <c r="BSL13" s="4"/>
      <c r="BSM13" s="4"/>
      <c r="BSN13" s="4"/>
      <c r="BSO13" s="4"/>
      <c r="BSP13" s="4"/>
      <c r="BSQ13" s="4"/>
      <c r="BSR13" s="4"/>
      <c r="BSS13" s="4"/>
      <c r="BST13" s="4"/>
      <c r="BSU13" s="4"/>
      <c r="BSV13" s="4"/>
      <c r="BSW13" s="4"/>
      <c r="BSX13" s="4"/>
      <c r="BSY13" s="4"/>
      <c r="BSZ13" s="4"/>
      <c r="BTA13" s="4"/>
      <c r="BTB13" s="4"/>
      <c r="BTC13" s="4"/>
      <c r="BTD13" s="4"/>
      <c r="BTE13" s="4"/>
      <c r="BTF13" s="4"/>
      <c r="BTG13" s="4"/>
      <c r="BTH13" s="4"/>
      <c r="BTI13" s="4"/>
      <c r="BTJ13" s="4"/>
      <c r="BTK13" s="4"/>
      <c r="BTL13" s="4"/>
      <c r="BTM13" s="4"/>
      <c r="BTN13" s="4"/>
      <c r="BTO13" s="4"/>
      <c r="BTP13" s="4"/>
      <c r="BTQ13" s="4"/>
      <c r="BTR13" s="4"/>
      <c r="BTS13" s="4"/>
      <c r="BTT13" s="4"/>
      <c r="BTU13" s="4"/>
      <c r="BTV13" s="4"/>
      <c r="BTW13" s="4"/>
      <c r="BTX13" s="4"/>
      <c r="BTY13" s="4"/>
      <c r="BTZ13" s="4"/>
      <c r="BUA13" s="4"/>
      <c r="BUB13" s="4"/>
      <c r="BUC13" s="4"/>
      <c r="BUD13" s="4"/>
      <c r="BUE13" s="4"/>
      <c r="BUF13" s="4"/>
      <c r="BUG13" s="4"/>
      <c r="BUH13" s="4"/>
      <c r="BUI13" s="4"/>
      <c r="BUJ13" s="4"/>
      <c r="BUK13" s="4"/>
      <c r="BUL13" s="4"/>
      <c r="BUM13" s="4"/>
      <c r="BUN13" s="4"/>
      <c r="BUO13" s="4"/>
      <c r="BUP13" s="4"/>
      <c r="BUQ13" s="4"/>
      <c r="BUR13" s="4"/>
      <c r="BUS13" s="4"/>
      <c r="BUT13" s="4"/>
      <c r="BUU13" s="4"/>
      <c r="BUV13" s="4"/>
      <c r="BUW13" s="4"/>
      <c r="BUX13" s="4"/>
      <c r="BUY13" s="4"/>
      <c r="BUZ13" s="4"/>
      <c r="BVA13" s="4"/>
      <c r="BVB13" s="4"/>
      <c r="BVC13" s="4"/>
      <c r="BVD13" s="4"/>
      <c r="BVE13" s="4"/>
      <c r="BVF13" s="4"/>
      <c r="BVG13" s="4"/>
      <c r="BVH13" s="4"/>
      <c r="BVI13" s="4"/>
      <c r="BVJ13" s="4"/>
      <c r="BVK13" s="4"/>
      <c r="BVL13" s="4"/>
      <c r="BVM13" s="4"/>
      <c r="BVN13" s="4"/>
      <c r="BVO13" s="4"/>
      <c r="BVP13" s="4"/>
      <c r="BVQ13" s="4"/>
      <c r="BVR13" s="4"/>
      <c r="BVS13" s="4"/>
      <c r="BVT13" s="4"/>
      <c r="BVU13" s="4"/>
      <c r="BVV13" s="4"/>
      <c r="BVW13" s="4"/>
      <c r="BVX13" s="4"/>
      <c r="BVY13" s="4"/>
      <c r="BVZ13" s="4"/>
      <c r="BWA13" s="4"/>
      <c r="BWB13" s="4"/>
      <c r="BWC13" s="4"/>
      <c r="BWD13" s="4"/>
      <c r="BWE13" s="4"/>
      <c r="BWF13" s="4"/>
      <c r="BWG13" s="4"/>
      <c r="BWH13" s="4"/>
      <c r="BWI13" s="4"/>
      <c r="BWJ13" s="4"/>
      <c r="BWK13" s="4"/>
      <c r="BWL13" s="4"/>
      <c r="BWM13" s="4"/>
      <c r="BWN13" s="4"/>
      <c r="BWO13" s="4"/>
      <c r="BWP13" s="4"/>
      <c r="BWQ13" s="4"/>
      <c r="BWR13" s="4"/>
      <c r="BWS13" s="4"/>
      <c r="BWT13" s="4"/>
      <c r="BWU13" s="4"/>
      <c r="BWV13" s="4"/>
      <c r="BWW13" s="4"/>
      <c r="BWX13" s="4"/>
      <c r="BWY13" s="4"/>
      <c r="BWZ13" s="4"/>
      <c r="BXA13" s="4"/>
      <c r="BXB13" s="4"/>
      <c r="BXC13" s="4"/>
      <c r="BXD13" s="4"/>
      <c r="BXE13" s="4"/>
      <c r="BXF13" s="4"/>
      <c r="BXG13" s="4"/>
      <c r="BXH13" s="4"/>
      <c r="BXI13" s="4"/>
      <c r="BXJ13" s="4"/>
      <c r="BXK13" s="4"/>
      <c r="BXL13" s="4"/>
      <c r="BXM13" s="4"/>
      <c r="BXN13" s="4"/>
      <c r="BXO13" s="4"/>
      <c r="BXP13" s="4"/>
      <c r="BXQ13" s="4"/>
      <c r="BXR13" s="4"/>
      <c r="BXS13" s="4"/>
      <c r="BXT13" s="4"/>
      <c r="BXU13" s="4"/>
      <c r="BXV13" s="4"/>
      <c r="BXW13" s="4"/>
      <c r="BXX13" s="4"/>
      <c r="BXY13" s="4"/>
      <c r="BXZ13" s="4"/>
      <c r="BYA13" s="4"/>
      <c r="BYB13" s="4"/>
      <c r="BYC13" s="4"/>
      <c r="BYD13" s="4"/>
      <c r="BYE13" s="4"/>
      <c r="BYF13" s="4"/>
      <c r="BYG13" s="4"/>
      <c r="BYH13" s="4"/>
      <c r="BYI13" s="4"/>
      <c r="BYJ13" s="4"/>
      <c r="BYK13" s="4"/>
      <c r="BYL13" s="4"/>
      <c r="BYM13" s="4"/>
      <c r="BYN13" s="4"/>
      <c r="BYO13" s="4"/>
      <c r="BYP13" s="4"/>
      <c r="BYQ13" s="4"/>
      <c r="BYR13" s="4"/>
      <c r="BYS13" s="4"/>
      <c r="BYT13" s="4"/>
      <c r="BYU13" s="4"/>
      <c r="BYV13" s="4"/>
      <c r="BYW13" s="4"/>
      <c r="BYX13" s="4"/>
      <c r="BYY13" s="4"/>
      <c r="BYZ13" s="4"/>
      <c r="BZA13" s="4"/>
      <c r="BZB13" s="4"/>
      <c r="BZC13" s="4"/>
      <c r="BZD13" s="4"/>
      <c r="BZE13" s="4"/>
      <c r="BZF13" s="4"/>
      <c r="BZG13" s="4"/>
      <c r="BZH13" s="4"/>
      <c r="BZI13" s="4"/>
      <c r="BZJ13" s="4"/>
      <c r="BZK13" s="4"/>
      <c r="BZL13" s="4"/>
      <c r="BZM13" s="4"/>
      <c r="BZN13" s="4"/>
      <c r="BZO13" s="4"/>
      <c r="BZP13" s="4"/>
      <c r="BZQ13" s="4"/>
      <c r="BZR13" s="4"/>
      <c r="BZS13" s="4"/>
      <c r="BZT13" s="4"/>
      <c r="BZU13" s="4"/>
      <c r="BZV13" s="4"/>
      <c r="BZW13" s="4"/>
      <c r="BZX13" s="4"/>
      <c r="BZY13" s="4"/>
      <c r="BZZ13" s="4"/>
      <c r="CAA13" s="4"/>
      <c r="CAB13" s="4"/>
      <c r="CAC13" s="4"/>
      <c r="CAD13" s="4"/>
      <c r="CAE13" s="4"/>
      <c r="CAF13" s="4"/>
      <c r="CAG13" s="4"/>
      <c r="CAH13" s="4"/>
      <c r="CAI13" s="4"/>
      <c r="CAJ13" s="4"/>
      <c r="CAK13" s="4"/>
      <c r="CAL13" s="4"/>
      <c r="CAM13" s="4"/>
      <c r="CAN13" s="4"/>
      <c r="CAO13" s="4"/>
      <c r="CAP13" s="4"/>
      <c r="CAQ13" s="4"/>
      <c r="CAR13" s="4"/>
      <c r="CAS13" s="4"/>
      <c r="CAT13" s="4"/>
      <c r="CAU13" s="4"/>
      <c r="CAV13" s="4"/>
      <c r="CAW13" s="4"/>
      <c r="CAX13" s="4"/>
      <c r="CAY13" s="4"/>
      <c r="CAZ13" s="4"/>
      <c r="CBA13" s="4"/>
      <c r="CBB13" s="4"/>
      <c r="CBC13" s="4"/>
      <c r="CBD13" s="4"/>
      <c r="CBE13" s="4"/>
      <c r="CBF13" s="4"/>
      <c r="CBG13" s="4"/>
      <c r="CBH13" s="4"/>
      <c r="CBI13" s="4"/>
      <c r="CBJ13" s="4"/>
      <c r="CBK13" s="4"/>
      <c r="CBL13" s="4"/>
      <c r="CBM13" s="4"/>
      <c r="CBN13" s="4"/>
      <c r="CBO13" s="4"/>
      <c r="CBP13" s="4"/>
      <c r="CBQ13" s="4"/>
      <c r="CBR13" s="4"/>
      <c r="CBS13" s="4"/>
      <c r="CBT13" s="4"/>
      <c r="CBU13" s="4"/>
      <c r="CBV13" s="4"/>
      <c r="CBW13" s="4"/>
      <c r="CBX13" s="4"/>
      <c r="CBY13" s="4"/>
      <c r="CBZ13" s="4"/>
      <c r="CCA13" s="4"/>
      <c r="CCB13" s="4"/>
      <c r="CCC13" s="4"/>
      <c r="CCD13" s="4"/>
      <c r="CCE13" s="4"/>
      <c r="CCF13" s="4"/>
      <c r="CCG13" s="4"/>
      <c r="CCH13" s="4"/>
      <c r="CCI13" s="4"/>
      <c r="CCJ13" s="4"/>
      <c r="CCK13" s="4"/>
      <c r="CCL13" s="4"/>
      <c r="CCM13" s="4"/>
      <c r="CCN13" s="4"/>
      <c r="CCO13" s="4"/>
      <c r="CCP13" s="4"/>
      <c r="CCQ13" s="4"/>
      <c r="CCR13" s="4"/>
      <c r="CCS13" s="4"/>
      <c r="CCT13" s="4"/>
      <c r="CCU13" s="4"/>
      <c r="CCV13" s="4"/>
      <c r="CCW13" s="4"/>
      <c r="CCX13" s="4"/>
      <c r="CCY13" s="4"/>
      <c r="CCZ13" s="4"/>
      <c r="CDA13" s="4"/>
      <c r="CDB13" s="4"/>
      <c r="CDC13" s="4"/>
      <c r="CDD13" s="4"/>
      <c r="CDE13" s="4"/>
      <c r="CDF13" s="4"/>
      <c r="CDG13" s="4"/>
      <c r="CDH13" s="4"/>
      <c r="CDI13" s="4"/>
      <c r="CDJ13" s="4"/>
      <c r="CDK13" s="4"/>
      <c r="CDL13" s="4"/>
      <c r="CDM13" s="4"/>
      <c r="CDN13" s="4"/>
      <c r="CDO13" s="4"/>
      <c r="CDP13" s="4"/>
      <c r="CDQ13" s="4"/>
      <c r="CDR13" s="4"/>
      <c r="CDS13" s="4"/>
      <c r="CDT13" s="4"/>
      <c r="CDU13" s="4"/>
      <c r="CDV13" s="4"/>
      <c r="CDW13" s="4"/>
      <c r="CDX13" s="4"/>
      <c r="CDY13" s="4"/>
      <c r="CDZ13" s="4"/>
      <c r="CEA13" s="4"/>
      <c r="CEB13" s="4"/>
      <c r="CEC13" s="4"/>
      <c r="CED13" s="4"/>
      <c r="CEE13" s="4"/>
      <c r="CEF13" s="4"/>
      <c r="CEG13" s="4"/>
      <c r="CEH13" s="4"/>
      <c r="CEI13" s="4"/>
      <c r="CEJ13" s="4"/>
      <c r="CEK13" s="4"/>
      <c r="CEL13" s="4"/>
      <c r="CEM13" s="4"/>
      <c r="CEN13" s="4"/>
      <c r="CEO13" s="4"/>
      <c r="CEP13" s="4"/>
      <c r="CEQ13" s="4"/>
      <c r="CER13" s="4"/>
      <c r="CES13" s="4"/>
      <c r="CET13" s="4"/>
      <c r="CEU13" s="4"/>
      <c r="CEV13" s="4"/>
      <c r="CEW13" s="4"/>
      <c r="CEX13" s="4"/>
      <c r="CEY13" s="4"/>
      <c r="CEZ13" s="4"/>
      <c r="CFA13" s="4"/>
      <c r="CFB13" s="4"/>
      <c r="CFC13" s="4"/>
      <c r="CFD13" s="4"/>
      <c r="CFE13" s="4"/>
      <c r="CFF13" s="4"/>
      <c r="CFG13" s="4"/>
      <c r="CFH13" s="4"/>
      <c r="CFI13" s="4"/>
      <c r="CFJ13" s="4"/>
      <c r="CFK13" s="4"/>
      <c r="CFL13" s="4"/>
      <c r="CFM13" s="4"/>
      <c r="CFN13" s="4"/>
      <c r="CFO13" s="4"/>
      <c r="CFP13" s="4"/>
      <c r="CFQ13" s="4"/>
      <c r="CFR13" s="4"/>
      <c r="CFS13" s="4"/>
      <c r="CFT13" s="4"/>
      <c r="CFU13" s="4"/>
      <c r="CFV13" s="4"/>
      <c r="CFW13" s="4"/>
      <c r="CFX13" s="4"/>
      <c r="CFY13" s="4"/>
      <c r="CFZ13" s="4"/>
      <c r="CGA13" s="4"/>
      <c r="CGB13" s="4"/>
      <c r="CGC13" s="4"/>
      <c r="CGD13" s="4"/>
      <c r="CGE13" s="4"/>
      <c r="CGF13" s="4"/>
      <c r="CGG13" s="4"/>
      <c r="CGH13" s="4"/>
      <c r="CGI13" s="4"/>
      <c r="CGJ13" s="4"/>
      <c r="CGK13" s="4"/>
      <c r="CGL13" s="4"/>
      <c r="CGM13" s="4"/>
      <c r="CGN13" s="4"/>
      <c r="CGO13" s="4"/>
      <c r="CGP13" s="4"/>
      <c r="CGQ13" s="4"/>
      <c r="CGR13" s="4"/>
      <c r="CGS13" s="4"/>
      <c r="CGT13" s="4"/>
      <c r="CGU13" s="4"/>
      <c r="CGV13" s="4"/>
      <c r="CGW13" s="4"/>
      <c r="CGX13" s="4"/>
      <c r="CGY13" s="4"/>
      <c r="CGZ13" s="4"/>
      <c r="CHA13" s="4"/>
      <c r="CHB13" s="4"/>
      <c r="CHC13" s="4"/>
      <c r="CHD13" s="4"/>
      <c r="CHE13" s="4"/>
      <c r="CHF13" s="4"/>
      <c r="CHG13" s="4"/>
      <c r="CHH13" s="4"/>
      <c r="CHI13" s="4"/>
      <c r="CHJ13" s="4"/>
      <c r="CHK13" s="4"/>
      <c r="CHL13" s="4"/>
      <c r="CHM13" s="4"/>
      <c r="CHN13" s="4"/>
      <c r="CHO13" s="4"/>
      <c r="CHP13" s="4"/>
      <c r="CHQ13" s="4"/>
      <c r="CHR13" s="4"/>
      <c r="CHS13" s="4"/>
      <c r="CHT13" s="4"/>
      <c r="CHU13" s="4"/>
      <c r="CHV13" s="4"/>
      <c r="CHW13" s="4"/>
      <c r="CHX13" s="4"/>
      <c r="CHY13" s="4"/>
      <c r="CHZ13" s="4"/>
      <c r="CIA13" s="4"/>
      <c r="CIB13" s="4"/>
      <c r="CIC13" s="4"/>
      <c r="CID13" s="4"/>
      <c r="CIE13" s="4"/>
      <c r="CIF13" s="4"/>
      <c r="CIG13" s="4"/>
      <c r="CIH13" s="4"/>
      <c r="CII13" s="4"/>
      <c r="CIJ13" s="4"/>
      <c r="CIK13" s="4"/>
      <c r="CIL13" s="4"/>
      <c r="CIM13" s="4"/>
      <c r="CIN13" s="4"/>
      <c r="CIO13" s="4"/>
      <c r="CIP13" s="4"/>
      <c r="CIQ13" s="4"/>
      <c r="CIR13" s="4"/>
      <c r="CIS13" s="4"/>
      <c r="CIT13" s="4"/>
      <c r="CIU13" s="4"/>
      <c r="CIV13" s="4"/>
      <c r="CIW13" s="4"/>
      <c r="CIX13" s="4"/>
      <c r="CIY13" s="4"/>
      <c r="CIZ13" s="4"/>
      <c r="CJA13" s="4"/>
      <c r="CJB13" s="4"/>
      <c r="CJC13" s="4"/>
      <c r="CJD13" s="4"/>
      <c r="CJE13" s="4"/>
      <c r="CJF13" s="4"/>
      <c r="CJG13" s="4"/>
      <c r="CJH13" s="4"/>
      <c r="CJI13" s="4"/>
      <c r="CJJ13" s="4"/>
      <c r="CJK13" s="4"/>
      <c r="CJL13" s="4"/>
      <c r="CJM13" s="4"/>
      <c r="CJN13" s="4"/>
      <c r="CJO13" s="4"/>
      <c r="CJP13" s="4"/>
      <c r="CJQ13" s="4"/>
      <c r="CJR13" s="4"/>
      <c r="CJS13" s="4"/>
      <c r="CJT13" s="4"/>
      <c r="CJU13" s="4"/>
      <c r="CJV13" s="4"/>
      <c r="CJW13" s="4"/>
      <c r="CJX13" s="4"/>
      <c r="CJY13" s="4"/>
      <c r="CJZ13" s="4"/>
      <c r="CKA13" s="4"/>
      <c r="CKB13" s="4"/>
      <c r="CKC13" s="4"/>
      <c r="CKD13" s="4"/>
      <c r="CKE13" s="4"/>
      <c r="CKF13" s="4"/>
      <c r="CKG13" s="4"/>
      <c r="CKH13" s="4"/>
      <c r="CKI13" s="4"/>
      <c r="CKJ13" s="4"/>
      <c r="CKK13" s="4"/>
      <c r="CKL13" s="4"/>
      <c r="CKM13" s="4"/>
      <c r="CKN13" s="4"/>
      <c r="CKO13" s="4"/>
      <c r="CKP13" s="4"/>
      <c r="CKQ13" s="4"/>
      <c r="CKR13" s="4"/>
      <c r="CKS13" s="4"/>
      <c r="CKT13" s="4"/>
      <c r="CKU13" s="4"/>
      <c r="CKV13" s="4"/>
      <c r="CKW13" s="4"/>
      <c r="CKX13" s="4"/>
      <c r="CKY13" s="4"/>
      <c r="CKZ13" s="4"/>
      <c r="CLA13" s="4"/>
      <c r="CLB13" s="4"/>
      <c r="CLC13" s="4"/>
      <c r="CLD13" s="4"/>
      <c r="CLE13" s="4"/>
      <c r="CLF13" s="4"/>
      <c r="CLG13" s="4"/>
      <c r="CLH13" s="4"/>
      <c r="CLI13" s="4"/>
      <c r="CLJ13" s="4"/>
      <c r="CLK13" s="4"/>
      <c r="CLL13" s="4"/>
      <c r="CLM13" s="4"/>
      <c r="CLN13" s="4"/>
      <c r="CLO13" s="4"/>
      <c r="CLP13" s="4"/>
      <c r="CLQ13" s="4"/>
      <c r="CLR13" s="4"/>
      <c r="CLS13" s="4"/>
      <c r="CLT13" s="4"/>
      <c r="CLU13" s="4"/>
      <c r="CLV13" s="4"/>
      <c r="CLW13" s="4"/>
      <c r="CLX13" s="4"/>
      <c r="CLY13" s="4"/>
      <c r="CLZ13" s="4"/>
      <c r="CMA13" s="4"/>
      <c r="CMB13" s="4"/>
      <c r="CMC13" s="4"/>
      <c r="CMD13" s="4"/>
      <c r="CME13" s="4"/>
      <c r="CMF13" s="4"/>
      <c r="CMG13" s="4"/>
      <c r="CMH13" s="4"/>
      <c r="CMI13" s="4"/>
      <c r="CMJ13" s="4"/>
      <c r="CMK13" s="4"/>
      <c r="CML13" s="4"/>
      <c r="CMM13" s="4"/>
      <c r="CMN13" s="4"/>
      <c r="CMO13" s="4"/>
      <c r="CMP13" s="4"/>
      <c r="CMQ13" s="4"/>
      <c r="CMR13" s="4"/>
      <c r="CMS13" s="4"/>
      <c r="CMT13" s="4"/>
      <c r="CMU13" s="4"/>
      <c r="CMV13" s="4"/>
      <c r="CMW13" s="4"/>
      <c r="CMX13" s="4"/>
      <c r="CMY13" s="4"/>
      <c r="CMZ13" s="4"/>
      <c r="CNA13" s="4"/>
      <c r="CNB13" s="4"/>
      <c r="CNC13" s="4"/>
      <c r="CND13" s="4"/>
      <c r="CNE13" s="4"/>
      <c r="CNF13" s="4"/>
      <c r="CNG13" s="4"/>
      <c r="CNH13" s="4"/>
      <c r="CNI13" s="4"/>
      <c r="CNJ13" s="4"/>
      <c r="CNK13" s="4"/>
      <c r="CNL13" s="4"/>
      <c r="CNM13" s="4"/>
      <c r="CNN13" s="4"/>
      <c r="CNO13" s="4"/>
      <c r="CNP13" s="4"/>
      <c r="CNQ13" s="4"/>
      <c r="CNR13" s="4"/>
      <c r="CNS13" s="4"/>
      <c r="CNT13" s="4"/>
      <c r="CNU13" s="4"/>
      <c r="CNV13" s="4"/>
      <c r="CNW13" s="4"/>
      <c r="CNX13" s="4"/>
      <c r="CNY13" s="4"/>
      <c r="CNZ13" s="4"/>
      <c r="COA13" s="4"/>
      <c r="COB13" s="4"/>
      <c r="COC13" s="4"/>
      <c r="COD13" s="4"/>
      <c r="COE13" s="4"/>
      <c r="COF13" s="4"/>
      <c r="COG13" s="4"/>
      <c r="COH13" s="4"/>
      <c r="COI13" s="4"/>
      <c r="COJ13" s="4"/>
      <c r="COK13" s="4"/>
      <c r="COL13" s="4"/>
      <c r="COM13" s="4"/>
      <c r="CON13" s="4"/>
      <c r="COO13" s="4"/>
      <c r="COP13" s="4"/>
      <c r="COQ13" s="4"/>
      <c r="COR13" s="4"/>
      <c r="COS13" s="4"/>
      <c r="COT13" s="4"/>
      <c r="COU13" s="4"/>
      <c r="COV13" s="4"/>
      <c r="COW13" s="4"/>
      <c r="COX13" s="4"/>
      <c r="COY13" s="4"/>
      <c r="COZ13" s="4"/>
      <c r="CPA13" s="4"/>
      <c r="CPB13" s="4"/>
      <c r="CPC13" s="4"/>
      <c r="CPD13" s="4"/>
      <c r="CPE13" s="4"/>
      <c r="CPF13" s="4"/>
      <c r="CPG13" s="4"/>
      <c r="CPH13" s="4"/>
      <c r="CPI13" s="4"/>
      <c r="CPJ13" s="4"/>
      <c r="CPK13" s="4"/>
      <c r="CPL13" s="4"/>
      <c r="CPM13" s="4"/>
      <c r="CPN13" s="4"/>
      <c r="CPO13" s="4"/>
      <c r="CPP13" s="4"/>
      <c r="CPQ13" s="4"/>
      <c r="CPR13" s="4"/>
      <c r="CPS13" s="4"/>
      <c r="CPT13" s="4"/>
      <c r="CPU13" s="4"/>
      <c r="CPV13" s="4"/>
      <c r="CPW13" s="4"/>
      <c r="CPX13" s="4"/>
      <c r="CPY13" s="4"/>
      <c r="CPZ13" s="4"/>
      <c r="CQA13" s="4"/>
      <c r="CQB13" s="4"/>
      <c r="CQC13" s="4"/>
      <c r="CQD13" s="4"/>
      <c r="CQE13" s="4"/>
      <c r="CQF13" s="4"/>
      <c r="CQG13" s="4"/>
      <c r="CQH13" s="4"/>
      <c r="CQI13" s="4"/>
      <c r="CQJ13" s="4"/>
      <c r="CQK13" s="4"/>
      <c r="CQL13" s="4"/>
      <c r="CQM13" s="4"/>
      <c r="CQN13" s="4"/>
      <c r="CQO13" s="4"/>
      <c r="CQP13" s="4"/>
      <c r="CQQ13" s="4"/>
      <c r="CQR13" s="4"/>
      <c r="CQS13" s="4"/>
      <c r="CQT13" s="4"/>
      <c r="CQU13" s="4"/>
      <c r="CQV13" s="4"/>
      <c r="CQW13" s="4"/>
      <c r="CQX13" s="4"/>
      <c r="CQY13" s="4"/>
      <c r="CQZ13" s="4"/>
      <c r="CRA13" s="4"/>
      <c r="CRB13" s="4"/>
      <c r="CRC13" s="4"/>
      <c r="CRD13" s="4"/>
      <c r="CRE13" s="4"/>
      <c r="CRF13" s="4"/>
      <c r="CRG13" s="4"/>
      <c r="CRH13" s="4"/>
      <c r="CRI13" s="4"/>
      <c r="CRJ13" s="4"/>
      <c r="CRK13" s="4"/>
      <c r="CRL13" s="4"/>
      <c r="CRM13" s="4"/>
      <c r="CRN13" s="4"/>
      <c r="CRO13" s="4"/>
      <c r="CRP13" s="4"/>
      <c r="CRQ13" s="4"/>
      <c r="CRR13" s="4"/>
      <c r="CRS13" s="4"/>
      <c r="CRT13" s="4"/>
      <c r="CRU13" s="4"/>
      <c r="CRV13" s="4"/>
      <c r="CRW13" s="4"/>
      <c r="CRX13" s="4"/>
      <c r="CRY13" s="4"/>
      <c r="CRZ13" s="4"/>
      <c r="CSA13" s="4"/>
      <c r="CSB13" s="4"/>
      <c r="CSC13" s="4"/>
      <c r="CSD13" s="4"/>
      <c r="CSE13" s="4"/>
      <c r="CSF13" s="4"/>
      <c r="CSG13" s="4"/>
      <c r="CSH13" s="4"/>
      <c r="CSI13" s="4"/>
      <c r="CSJ13" s="4"/>
      <c r="CSK13" s="4"/>
      <c r="CSL13" s="4"/>
      <c r="CSM13" s="4"/>
      <c r="CSN13" s="4"/>
      <c r="CSO13" s="4"/>
      <c r="CSP13" s="4"/>
      <c r="CSQ13" s="4"/>
      <c r="CSR13" s="4"/>
      <c r="CSS13" s="4"/>
      <c r="CST13" s="4"/>
      <c r="CSU13" s="4"/>
      <c r="CSV13" s="4"/>
      <c r="CSW13" s="4"/>
      <c r="CSX13" s="4"/>
      <c r="CSY13" s="4"/>
      <c r="CSZ13" s="4"/>
      <c r="CTA13" s="4"/>
      <c r="CTB13" s="4"/>
      <c r="CTC13" s="4"/>
      <c r="CTD13" s="4"/>
      <c r="CTE13" s="4"/>
      <c r="CTF13" s="4"/>
      <c r="CTG13" s="4"/>
      <c r="CTH13" s="4"/>
      <c r="CTI13" s="4"/>
      <c r="CTJ13" s="4"/>
      <c r="CTK13" s="4"/>
      <c r="CTL13" s="4"/>
      <c r="CTM13" s="4"/>
      <c r="CTN13" s="4"/>
      <c r="CTO13" s="4"/>
      <c r="CTP13" s="4"/>
      <c r="CTQ13" s="4"/>
      <c r="CTR13" s="4"/>
      <c r="CTS13" s="4"/>
      <c r="CTT13" s="4"/>
      <c r="CTU13" s="4"/>
      <c r="CTV13" s="4"/>
      <c r="CTW13" s="4"/>
      <c r="CTX13" s="4"/>
      <c r="CTY13" s="4"/>
      <c r="CTZ13" s="4"/>
      <c r="CUA13" s="4"/>
      <c r="CUB13" s="4"/>
      <c r="CUC13" s="4"/>
      <c r="CUD13" s="4"/>
      <c r="CUE13" s="4"/>
      <c r="CUF13" s="4"/>
      <c r="CUG13" s="4"/>
      <c r="CUH13" s="4"/>
      <c r="CUI13" s="4"/>
      <c r="CUJ13" s="4"/>
      <c r="CUK13" s="4"/>
      <c r="CUL13" s="4"/>
      <c r="CUM13" s="4"/>
      <c r="CUN13" s="4"/>
      <c r="CUO13" s="4"/>
      <c r="CUP13" s="4"/>
      <c r="CUQ13" s="4"/>
      <c r="CUR13" s="4"/>
      <c r="CUS13" s="4"/>
      <c r="CUT13" s="4"/>
      <c r="CUU13" s="4"/>
      <c r="CUV13" s="4"/>
      <c r="CUW13" s="4"/>
      <c r="CUX13" s="4"/>
      <c r="CUY13" s="4"/>
      <c r="CUZ13" s="4"/>
      <c r="CVA13" s="4"/>
      <c r="CVB13" s="4"/>
      <c r="CVC13" s="4"/>
      <c r="CVD13" s="4"/>
      <c r="CVE13" s="4"/>
      <c r="CVF13" s="4"/>
      <c r="CVG13" s="4"/>
      <c r="CVH13" s="4"/>
      <c r="CVI13" s="4"/>
      <c r="CVJ13" s="4"/>
      <c r="CVK13" s="4"/>
      <c r="CVL13" s="4"/>
      <c r="CVM13" s="4"/>
      <c r="CVN13" s="4"/>
      <c r="CVO13" s="4"/>
      <c r="CVP13" s="4"/>
      <c r="CVQ13" s="4"/>
      <c r="CVR13" s="4"/>
      <c r="CVS13" s="4"/>
      <c r="CVT13" s="4"/>
      <c r="CVU13" s="4"/>
      <c r="CVV13" s="4"/>
      <c r="CVW13" s="4"/>
      <c r="CVX13" s="4"/>
      <c r="CVY13" s="4"/>
      <c r="CVZ13" s="4"/>
      <c r="CWA13" s="4"/>
      <c r="CWB13" s="4"/>
      <c r="CWC13" s="4"/>
      <c r="CWD13" s="4"/>
      <c r="CWE13" s="4"/>
      <c r="CWF13" s="4"/>
      <c r="CWG13" s="4"/>
      <c r="CWH13" s="4"/>
      <c r="CWI13" s="4"/>
      <c r="CWJ13" s="4"/>
      <c r="CWK13" s="4"/>
      <c r="CWL13" s="4"/>
      <c r="CWM13" s="4"/>
      <c r="CWN13" s="4"/>
      <c r="CWO13" s="4"/>
      <c r="CWP13" s="4"/>
      <c r="CWQ13" s="4"/>
      <c r="CWR13" s="4"/>
      <c r="CWS13" s="4"/>
      <c r="CWT13" s="4"/>
      <c r="CWU13" s="4"/>
      <c r="CWV13" s="4"/>
      <c r="CWW13" s="4"/>
      <c r="CWX13" s="4"/>
      <c r="CWY13" s="4"/>
      <c r="CWZ13" s="4"/>
      <c r="CXA13" s="4"/>
      <c r="CXB13" s="4"/>
      <c r="CXC13" s="4"/>
      <c r="CXD13" s="4"/>
      <c r="CXE13" s="4"/>
      <c r="CXF13" s="4"/>
      <c r="CXG13" s="4"/>
      <c r="CXH13" s="4"/>
      <c r="CXI13" s="4"/>
      <c r="CXJ13" s="4"/>
      <c r="CXK13" s="4"/>
      <c r="CXL13" s="4"/>
      <c r="CXM13" s="4"/>
      <c r="CXN13" s="4"/>
      <c r="CXO13" s="4"/>
      <c r="CXP13" s="4"/>
      <c r="CXQ13" s="4"/>
      <c r="CXR13" s="4"/>
      <c r="CXS13" s="4"/>
      <c r="CXT13" s="4"/>
      <c r="CXU13" s="4"/>
      <c r="CXV13" s="4"/>
      <c r="CXW13" s="4"/>
      <c r="CXX13" s="4"/>
      <c r="CXY13" s="4"/>
      <c r="CXZ13" s="4"/>
      <c r="CYA13" s="4"/>
      <c r="CYB13" s="4"/>
      <c r="CYC13" s="4"/>
      <c r="CYD13" s="4"/>
      <c r="CYE13" s="4"/>
      <c r="CYF13" s="4"/>
      <c r="CYG13" s="4"/>
      <c r="CYH13" s="4"/>
      <c r="CYI13" s="4"/>
      <c r="CYJ13" s="4"/>
      <c r="CYK13" s="4"/>
      <c r="CYL13" s="4"/>
      <c r="CYM13" s="4"/>
      <c r="CYN13" s="4"/>
      <c r="CYO13" s="4"/>
      <c r="CYP13" s="4"/>
      <c r="CYQ13" s="4"/>
      <c r="CYR13" s="4"/>
      <c r="CYS13" s="4"/>
      <c r="CYT13" s="4"/>
      <c r="CYU13" s="4"/>
      <c r="CYV13" s="4"/>
      <c r="CYW13" s="4"/>
      <c r="CYX13" s="4"/>
      <c r="CYY13" s="4"/>
      <c r="CYZ13" s="4"/>
      <c r="CZA13" s="4"/>
      <c r="CZB13" s="4"/>
      <c r="CZC13" s="4"/>
      <c r="CZD13" s="4"/>
      <c r="CZE13" s="4"/>
      <c r="CZF13" s="4"/>
      <c r="CZG13" s="4"/>
      <c r="CZH13" s="4"/>
      <c r="CZI13" s="4"/>
      <c r="CZJ13" s="4"/>
      <c r="CZK13" s="4"/>
      <c r="CZL13" s="4"/>
      <c r="CZM13" s="4"/>
      <c r="CZN13" s="4"/>
      <c r="CZO13" s="4"/>
      <c r="CZP13" s="4"/>
      <c r="CZQ13" s="4"/>
      <c r="CZR13" s="4"/>
      <c r="CZS13" s="4"/>
      <c r="CZT13" s="4"/>
      <c r="CZU13" s="4"/>
      <c r="CZV13" s="4"/>
      <c r="CZW13" s="4"/>
      <c r="CZX13" s="4"/>
      <c r="CZY13" s="4"/>
      <c r="CZZ13" s="4"/>
      <c r="DAA13" s="4"/>
      <c r="DAB13" s="4"/>
      <c r="DAC13" s="4"/>
      <c r="DAD13" s="4"/>
      <c r="DAE13" s="4"/>
      <c r="DAF13" s="4"/>
      <c r="DAG13" s="4"/>
      <c r="DAH13" s="4"/>
      <c r="DAI13" s="4"/>
      <c r="DAJ13" s="4"/>
      <c r="DAK13" s="4"/>
      <c r="DAL13" s="4"/>
      <c r="DAM13" s="4"/>
      <c r="DAN13" s="4"/>
      <c r="DAO13" s="4"/>
      <c r="DAP13" s="4"/>
      <c r="DAQ13" s="4"/>
      <c r="DAR13" s="4"/>
      <c r="DAS13" s="4"/>
      <c r="DAT13" s="4"/>
      <c r="DAU13" s="4"/>
      <c r="DAV13" s="4"/>
      <c r="DAW13" s="4"/>
      <c r="DAX13" s="4"/>
      <c r="DAY13" s="4"/>
      <c r="DAZ13" s="4"/>
      <c r="DBA13" s="4"/>
      <c r="DBB13" s="4"/>
      <c r="DBC13" s="4"/>
      <c r="DBD13" s="4"/>
      <c r="DBE13" s="4"/>
      <c r="DBF13" s="4"/>
      <c r="DBG13" s="4"/>
      <c r="DBH13" s="4"/>
      <c r="DBI13" s="4"/>
      <c r="DBJ13" s="4"/>
      <c r="DBK13" s="4"/>
      <c r="DBL13" s="4"/>
      <c r="DBM13" s="4"/>
      <c r="DBN13" s="4"/>
      <c r="DBO13" s="4"/>
      <c r="DBP13" s="4"/>
      <c r="DBQ13" s="4"/>
      <c r="DBR13" s="4"/>
      <c r="DBS13" s="4"/>
      <c r="DBT13" s="4"/>
      <c r="DBU13" s="4"/>
      <c r="DBV13" s="4"/>
      <c r="DBW13" s="4"/>
      <c r="DBX13" s="4"/>
      <c r="DBY13" s="4"/>
      <c r="DBZ13" s="4"/>
      <c r="DCA13" s="4"/>
      <c r="DCB13" s="4"/>
      <c r="DCC13" s="4"/>
      <c r="DCD13" s="4"/>
      <c r="DCE13" s="4"/>
      <c r="DCF13" s="4"/>
      <c r="DCG13" s="4"/>
      <c r="DCH13" s="4"/>
      <c r="DCI13" s="4"/>
      <c r="DCJ13" s="4"/>
      <c r="DCK13" s="4"/>
      <c r="DCL13" s="4"/>
      <c r="DCM13" s="4"/>
      <c r="DCN13" s="4"/>
      <c r="DCO13" s="4"/>
      <c r="DCP13" s="4"/>
      <c r="DCQ13" s="4"/>
      <c r="DCR13" s="4"/>
      <c r="DCS13" s="4"/>
      <c r="DCT13" s="4"/>
      <c r="DCU13" s="4"/>
      <c r="DCV13" s="4"/>
      <c r="DCW13" s="4"/>
      <c r="DCX13" s="4"/>
      <c r="DCY13" s="4"/>
      <c r="DCZ13" s="4"/>
      <c r="DDA13" s="4"/>
      <c r="DDB13" s="4"/>
      <c r="DDC13" s="4"/>
      <c r="DDD13" s="4"/>
      <c r="DDE13" s="4"/>
      <c r="DDF13" s="4"/>
      <c r="DDG13" s="4"/>
      <c r="DDH13" s="4"/>
      <c r="DDI13" s="4"/>
      <c r="DDJ13" s="4"/>
      <c r="DDK13" s="4"/>
      <c r="DDL13" s="4"/>
      <c r="DDM13" s="4"/>
      <c r="DDN13" s="4"/>
      <c r="DDO13" s="4"/>
      <c r="DDP13" s="4"/>
      <c r="DDQ13" s="4"/>
      <c r="DDR13" s="4"/>
      <c r="DDS13" s="4"/>
      <c r="DDT13" s="4"/>
      <c r="DDU13" s="4"/>
      <c r="DDV13" s="4"/>
      <c r="DDW13" s="4"/>
      <c r="DDX13" s="4"/>
      <c r="DDY13" s="4"/>
      <c r="DDZ13" s="4"/>
      <c r="DEA13" s="4"/>
      <c r="DEB13" s="4"/>
      <c r="DEC13" s="4"/>
      <c r="DED13" s="4"/>
      <c r="DEE13" s="4"/>
      <c r="DEF13" s="4"/>
      <c r="DEG13" s="4"/>
      <c r="DEH13" s="4"/>
      <c r="DEI13" s="4"/>
      <c r="DEJ13" s="4"/>
      <c r="DEK13" s="4"/>
      <c r="DEL13" s="4"/>
      <c r="DEM13" s="4"/>
      <c r="DEN13" s="4"/>
      <c r="DEO13" s="4"/>
      <c r="DEP13" s="4"/>
      <c r="DEQ13" s="4"/>
      <c r="DER13" s="4"/>
      <c r="DES13" s="4"/>
      <c r="DET13" s="4"/>
      <c r="DEU13" s="4"/>
      <c r="DEV13" s="4"/>
      <c r="DEW13" s="4"/>
      <c r="DEX13" s="4"/>
      <c r="DEY13" s="4"/>
      <c r="DEZ13" s="4"/>
      <c r="DFA13" s="4"/>
      <c r="DFB13" s="4"/>
      <c r="DFC13" s="4"/>
      <c r="DFD13" s="4"/>
      <c r="DFE13" s="4"/>
      <c r="DFF13" s="4"/>
      <c r="DFG13" s="4"/>
      <c r="DFH13" s="4"/>
      <c r="DFI13" s="4"/>
      <c r="DFJ13" s="4"/>
      <c r="DFK13" s="4"/>
      <c r="DFL13" s="4"/>
      <c r="DFM13" s="4"/>
      <c r="DFN13" s="4"/>
      <c r="DFO13" s="4"/>
      <c r="DFP13" s="4"/>
      <c r="DFQ13" s="4"/>
      <c r="DFR13" s="4"/>
      <c r="DFS13" s="4"/>
      <c r="DFT13" s="4"/>
      <c r="DFU13" s="4"/>
      <c r="DFV13" s="4"/>
      <c r="DFW13" s="4"/>
      <c r="DFX13" s="4"/>
      <c r="DFY13" s="4"/>
      <c r="DFZ13" s="4"/>
      <c r="DGA13" s="4"/>
      <c r="DGB13" s="4"/>
      <c r="DGC13" s="4"/>
      <c r="DGD13" s="4"/>
      <c r="DGE13" s="4"/>
      <c r="DGF13" s="4"/>
      <c r="DGG13" s="4"/>
      <c r="DGH13" s="4"/>
      <c r="DGI13" s="4"/>
      <c r="DGJ13" s="4"/>
      <c r="DGK13" s="4"/>
      <c r="DGL13" s="4"/>
      <c r="DGM13" s="4"/>
      <c r="DGN13" s="4"/>
      <c r="DGO13" s="4"/>
      <c r="DGP13" s="4"/>
      <c r="DGQ13" s="4"/>
      <c r="DGR13" s="4"/>
      <c r="DGS13" s="4"/>
      <c r="DGT13" s="4"/>
      <c r="DGU13" s="4"/>
      <c r="DGV13" s="4"/>
      <c r="DGW13" s="4"/>
      <c r="DGX13" s="4"/>
      <c r="DGY13" s="4"/>
      <c r="DGZ13" s="4"/>
      <c r="DHA13" s="4"/>
      <c r="DHB13" s="4"/>
      <c r="DHC13" s="4"/>
      <c r="DHD13" s="4"/>
      <c r="DHE13" s="4"/>
      <c r="DHF13" s="4"/>
      <c r="DHG13" s="4"/>
      <c r="DHH13" s="4"/>
      <c r="DHI13" s="4"/>
      <c r="DHJ13" s="4"/>
      <c r="DHK13" s="4"/>
      <c r="DHL13" s="4"/>
      <c r="DHM13" s="4"/>
      <c r="DHN13" s="4"/>
      <c r="DHO13" s="4"/>
      <c r="DHP13" s="4"/>
      <c r="DHQ13" s="4"/>
      <c r="DHR13" s="4"/>
      <c r="DHS13" s="4"/>
      <c r="DHT13" s="4"/>
      <c r="DHU13" s="4"/>
      <c r="DHV13" s="4"/>
      <c r="DHW13" s="4"/>
      <c r="DHX13" s="4"/>
      <c r="DHY13" s="4"/>
      <c r="DHZ13" s="4"/>
      <c r="DIA13" s="4"/>
      <c r="DIB13" s="4"/>
      <c r="DIC13" s="4"/>
      <c r="DID13" s="4"/>
      <c r="DIE13" s="4"/>
      <c r="DIF13" s="4"/>
      <c r="DIG13" s="4"/>
      <c r="DIH13" s="4"/>
      <c r="DII13" s="4"/>
      <c r="DIJ13" s="4"/>
      <c r="DIK13" s="4"/>
      <c r="DIL13" s="4"/>
      <c r="DIM13" s="4"/>
      <c r="DIN13" s="4"/>
      <c r="DIO13" s="4"/>
      <c r="DIP13" s="4"/>
      <c r="DIQ13" s="4"/>
      <c r="DIR13" s="4"/>
      <c r="DIS13" s="4"/>
      <c r="DIT13" s="4"/>
      <c r="DIU13" s="4"/>
      <c r="DIV13" s="4"/>
      <c r="DIW13" s="4"/>
      <c r="DIX13" s="4"/>
      <c r="DIY13" s="4"/>
      <c r="DIZ13" s="4"/>
      <c r="DJA13" s="4"/>
      <c r="DJB13" s="4"/>
      <c r="DJC13" s="4"/>
      <c r="DJD13" s="4"/>
      <c r="DJE13" s="4"/>
      <c r="DJF13" s="4"/>
      <c r="DJG13" s="4"/>
      <c r="DJH13" s="4"/>
      <c r="DJI13" s="4"/>
      <c r="DJJ13" s="4"/>
      <c r="DJK13" s="4"/>
      <c r="DJL13" s="4"/>
      <c r="DJM13" s="4"/>
      <c r="DJN13" s="4"/>
      <c r="DJO13" s="4"/>
      <c r="DJP13" s="4"/>
      <c r="DJQ13" s="4"/>
      <c r="DJR13" s="4"/>
      <c r="DJS13" s="4"/>
      <c r="DJT13" s="4"/>
      <c r="DJU13" s="4"/>
      <c r="DJV13" s="4"/>
      <c r="DJW13" s="4"/>
      <c r="DJX13" s="4"/>
      <c r="DJY13" s="4"/>
      <c r="DJZ13" s="4"/>
      <c r="DKA13" s="4"/>
      <c r="DKB13" s="4"/>
      <c r="DKC13" s="4"/>
      <c r="DKD13" s="4"/>
      <c r="DKE13" s="4"/>
      <c r="DKF13" s="4"/>
      <c r="DKG13" s="4"/>
      <c r="DKH13" s="4"/>
      <c r="DKI13" s="4"/>
      <c r="DKJ13" s="4"/>
      <c r="DKK13" s="4"/>
      <c r="DKL13" s="4"/>
      <c r="DKM13" s="4"/>
      <c r="DKN13" s="4"/>
      <c r="DKO13" s="4"/>
      <c r="DKP13" s="4"/>
      <c r="DKQ13" s="4"/>
      <c r="DKR13" s="4"/>
      <c r="DKS13" s="4"/>
      <c r="DKT13" s="4"/>
      <c r="DKU13" s="4"/>
      <c r="DKV13" s="4"/>
      <c r="DKW13" s="4"/>
      <c r="DKX13" s="4"/>
      <c r="DKY13" s="4"/>
      <c r="DKZ13" s="4"/>
      <c r="DLA13" s="4"/>
      <c r="DLB13" s="4"/>
      <c r="DLC13" s="4"/>
      <c r="DLD13" s="4"/>
      <c r="DLE13" s="4"/>
      <c r="DLF13" s="4"/>
      <c r="DLG13" s="4"/>
      <c r="DLH13" s="4"/>
      <c r="DLI13" s="4"/>
      <c r="DLJ13" s="4"/>
      <c r="DLK13" s="4"/>
      <c r="DLL13" s="4"/>
      <c r="DLM13" s="4"/>
      <c r="DLN13" s="4"/>
      <c r="DLO13" s="4"/>
      <c r="DLP13" s="4"/>
      <c r="DLQ13" s="4"/>
      <c r="DLR13" s="4"/>
      <c r="DLS13" s="4"/>
      <c r="DLT13" s="4"/>
      <c r="DLU13" s="4"/>
      <c r="DLV13" s="4"/>
      <c r="DLW13" s="4"/>
      <c r="DLX13" s="4"/>
      <c r="DLY13" s="4"/>
      <c r="DLZ13" s="4"/>
      <c r="DMA13" s="4"/>
      <c r="DMB13" s="4"/>
      <c r="DMC13" s="4"/>
      <c r="DMD13" s="4"/>
      <c r="DME13" s="4"/>
      <c r="DMF13" s="4"/>
      <c r="DMG13" s="4"/>
      <c r="DMH13" s="4"/>
      <c r="DMI13" s="4"/>
      <c r="DMJ13" s="4"/>
      <c r="DMK13" s="4"/>
      <c r="DML13" s="4"/>
      <c r="DMM13" s="4"/>
      <c r="DMN13" s="4"/>
      <c r="DMO13" s="4"/>
      <c r="DMP13" s="4"/>
      <c r="DMQ13" s="4"/>
      <c r="DMR13" s="4"/>
      <c r="DMS13" s="4"/>
      <c r="DMT13" s="4"/>
      <c r="DMU13" s="4"/>
      <c r="DMV13" s="4"/>
      <c r="DMW13" s="4"/>
      <c r="DMX13" s="4"/>
      <c r="DMY13" s="4"/>
      <c r="DMZ13" s="4"/>
      <c r="DNA13" s="4"/>
      <c r="DNB13" s="4"/>
      <c r="DNC13" s="4"/>
      <c r="DND13" s="4"/>
      <c r="DNE13" s="4"/>
      <c r="DNF13" s="4"/>
      <c r="DNG13" s="4"/>
      <c r="DNH13" s="4"/>
      <c r="DNI13" s="4"/>
      <c r="DNJ13" s="4"/>
      <c r="DNK13" s="4"/>
      <c r="DNL13" s="4"/>
      <c r="DNM13" s="4"/>
      <c r="DNN13" s="4"/>
      <c r="DNO13" s="4"/>
      <c r="DNP13" s="4"/>
      <c r="DNQ13" s="4"/>
      <c r="DNR13" s="4"/>
      <c r="DNS13" s="4"/>
      <c r="DNT13" s="4"/>
      <c r="DNU13" s="4"/>
      <c r="DNV13" s="4"/>
      <c r="DNW13" s="4"/>
      <c r="DNX13" s="4"/>
      <c r="DNY13" s="4"/>
      <c r="DNZ13" s="4"/>
      <c r="DOA13" s="4"/>
      <c r="DOB13" s="4"/>
      <c r="DOC13" s="4"/>
      <c r="DOD13" s="4"/>
      <c r="DOE13" s="4"/>
      <c r="DOF13" s="4"/>
      <c r="DOG13" s="4"/>
      <c r="DOH13" s="4"/>
      <c r="DOI13" s="4"/>
      <c r="DOJ13" s="4"/>
      <c r="DOK13" s="4"/>
      <c r="DOL13" s="4"/>
      <c r="DOM13" s="4"/>
      <c r="DON13" s="4"/>
      <c r="DOO13" s="4"/>
      <c r="DOP13" s="4"/>
      <c r="DOQ13" s="4"/>
      <c r="DOR13" s="4"/>
      <c r="DOS13" s="4"/>
      <c r="DOT13" s="4"/>
      <c r="DOU13" s="4"/>
      <c r="DOV13" s="4"/>
      <c r="DOW13" s="4"/>
      <c r="DOX13" s="4"/>
      <c r="DOY13" s="4"/>
      <c r="DOZ13" s="4"/>
      <c r="DPA13" s="4"/>
      <c r="DPB13" s="4"/>
      <c r="DPC13" s="4"/>
      <c r="DPD13" s="4"/>
      <c r="DPE13" s="4"/>
      <c r="DPF13" s="4"/>
      <c r="DPG13" s="4"/>
      <c r="DPH13" s="4"/>
      <c r="DPI13" s="4"/>
      <c r="DPJ13" s="4"/>
      <c r="DPK13" s="4"/>
      <c r="DPL13" s="4"/>
      <c r="DPM13" s="4"/>
      <c r="DPN13" s="4"/>
      <c r="DPO13" s="4"/>
      <c r="DPP13" s="4"/>
      <c r="DPQ13" s="4"/>
      <c r="DPR13" s="4"/>
      <c r="DPS13" s="4"/>
      <c r="DPT13" s="4"/>
      <c r="DPU13" s="4"/>
      <c r="DPV13" s="4"/>
      <c r="DPW13" s="4"/>
      <c r="DPX13" s="4"/>
      <c r="DPY13" s="4"/>
      <c r="DPZ13" s="4"/>
      <c r="DQA13" s="4"/>
      <c r="DQB13" s="4"/>
      <c r="DQC13" s="4"/>
      <c r="DQD13" s="4"/>
      <c r="DQE13" s="4"/>
      <c r="DQF13" s="4"/>
      <c r="DQG13" s="4"/>
      <c r="DQH13" s="4"/>
      <c r="DQI13" s="4"/>
      <c r="DQJ13" s="4"/>
      <c r="DQK13" s="4"/>
      <c r="DQL13" s="4"/>
      <c r="DQM13" s="4"/>
      <c r="DQN13" s="4"/>
      <c r="DQO13" s="4"/>
      <c r="DQP13" s="4"/>
      <c r="DQQ13" s="4"/>
      <c r="DQR13" s="4"/>
      <c r="DQS13" s="4"/>
      <c r="DQT13" s="4"/>
      <c r="DQU13" s="4"/>
      <c r="DQV13" s="4"/>
      <c r="DQW13" s="4"/>
      <c r="DQX13" s="4"/>
      <c r="DQY13" s="4"/>
      <c r="DQZ13" s="4"/>
      <c r="DRA13" s="4"/>
      <c r="DRB13" s="4"/>
      <c r="DRC13" s="4"/>
      <c r="DRD13" s="4"/>
      <c r="DRE13" s="4"/>
      <c r="DRF13" s="4"/>
      <c r="DRG13" s="4"/>
      <c r="DRH13" s="4"/>
      <c r="DRI13" s="4"/>
      <c r="DRJ13" s="4"/>
      <c r="DRK13" s="4"/>
      <c r="DRL13" s="4"/>
      <c r="DRM13" s="4"/>
      <c r="DRN13" s="4"/>
      <c r="DRO13" s="4"/>
      <c r="DRP13" s="4"/>
      <c r="DRQ13" s="4"/>
      <c r="DRR13" s="4"/>
      <c r="DRS13" s="4"/>
      <c r="DRT13" s="4"/>
      <c r="DRU13" s="4"/>
      <c r="DRV13" s="4"/>
      <c r="DRW13" s="4"/>
      <c r="DRX13" s="4"/>
      <c r="DRY13" s="4"/>
      <c r="DRZ13" s="4"/>
      <c r="DSA13" s="4"/>
      <c r="DSB13" s="4"/>
      <c r="DSC13" s="4"/>
      <c r="DSD13" s="4"/>
      <c r="DSE13" s="4"/>
      <c r="DSF13" s="4"/>
      <c r="DSG13" s="4"/>
      <c r="DSH13" s="4"/>
      <c r="DSI13" s="4"/>
      <c r="DSJ13" s="4"/>
      <c r="DSK13" s="4"/>
      <c r="DSL13" s="4"/>
      <c r="DSM13" s="4"/>
      <c r="DSN13" s="4"/>
      <c r="DSO13" s="4"/>
      <c r="DSP13" s="4"/>
      <c r="DSQ13" s="4"/>
      <c r="DSR13" s="4"/>
      <c r="DSS13" s="4"/>
      <c r="DST13" s="4"/>
      <c r="DSU13" s="4"/>
      <c r="DSV13" s="4"/>
      <c r="DSW13" s="4"/>
      <c r="DSX13" s="4"/>
      <c r="DSY13" s="4"/>
      <c r="DSZ13" s="4"/>
      <c r="DTA13" s="4"/>
      <c r="DTB13" s="4"/>
      <c r="DTC13" s="4"/>
      <c r="DTD13" s="4"/>
      <c r="DTE13" s="4"/>
      <c r="DTF13" s="4"/>
      <c r="DTG13" s="4"/>
      <c r="DTH13" s="4"/>
      <c r="DTI13" s="4"/>
      <c r="DTJ13" s="4"/>
      <c r="DTK13" s="4"/>
      <c r="DTL13" s="4"/>
      <c r="DTM13" s="4"/>
      <c r="DTN13" s="4"/>
      <c r="DTO13" s="4"/>
      <c r="DTP13" s="4"/>
      <c r="DTQ13" s="4"/>
      <c r="DTR13" s="4"/>
      <c r="DTS13" s="4"/>
      <c r="DTT13" s="4"/>
      <c r="DTU13" s="4"/>
      <c r="DTV13" s="4"/>
      <c r="DTW13" s="4"/>
      <c r="DTX13" s="4"/>
      <c r="DTY13" s="4"/>
      <c r="DTZ13" s="4"/>
      <c r="DUA13" s="4"/>
      <c r="DUB13" s="4"/>
      <c r="DUC13" s="4"/>
      <c r="DUD13" s="4"/>
      <c r="DUE13" s="4"/>
      <c r="DUF13" s="4"/>
      <c r="DUG13" s="4"/>
      <c r="DUH13" s="4"/>
      <c r="DUI13" s="4"/>
      <c r="DUJ13" s="4"/>
      <c r="DUK13" s="4"/>
      <c r="DUL13" s="4"/>
      <c r="DUM13" s="4"/>
      <c r="DUN13" s="4"/>
      <c r="DUO13" s="4"/>
      <c r="DUP13" s="4"/>
      <c r="DUQ13" s="4"/>
      <c r="DUR13" s="4"/>
      <c r="DUS13" s="4"/>
      <c r="DUT13" s="4"/>
      <c r="DUU13" s="4"/>
      <c r="DUV13" s="4"/>
      <c r="DUW13" s="4"/>
      <c r="DUX13" s="4"/>
      <c r="DUY13" s="4"/>
      <c r="DUZ13" s="4"/>
      <c r="DVA13" s="4"/>
      <c r="DVB13" s="4"/>
      <c r="DVC13" s="4"/>
      <c r="DVD13" s="4"/>
      <c r="DVE13" s="4"/>
      <c r="DVF13" s="4"/>
      <c r="DVG13" s="4"/>
      <c r="DVH13" s="4"/>
      <c r="DVI13" s="4"/>
      <c r="DVJ13" s="4"/>
      <c r="DVK13" s="4"/>
      <c r="DVL13" s="4"/>
      <c r="DVM13" s="4"/>
      <c r="DVN13" s="4"/>
      <c r="DVO13" s="4"/>
      <c r="DVP13" s="4"/>
      <c r="DVQ13" s="4"/>
      <c r="DVR13" s="4"/>
      <c r="DVS13" s="4"/>
      <c r="DVT13" s="4"/>
      <c r="DVU13" s="4"/>
      <c r="DVV13" s="4"/>
      <c r="DVW13" s="4"/>
      <c r="DVX13" s="4"/>
      <c r="DVY13" s="4"/>
      <c r="DVZ13" s="4"/>
      <c r="DWA13" s="4"/>
      <c r="DWB13" s="4"/>
      <c r="DWC13" s="4"/>
      <c r="DWD13" s="4"/>
      <c r="DWE13" s="4"/>
      <c r="DWF13" s="4"/>
      <c r="DWG13" s="4"/>
      <c r="DWH13" s="4"/>
      <c r="DWI13" s="4"/>
      <c r="DWJ13" s="4"/>
      <c r="DWK13" s="4"/>
      <c r="DWL13" s="4"/>
      <c r="DWM13" s="4"/>
      <c r="DWN13" s="4"/>
      <c r="DWO13" s="4"/>
      <c r="DWP13" s="4"/>
      <c r="DWQ13" s="4"/>
      <c r="DWR13" s="4"/>
      <c r="DWS13" s="4"/>
      <c r="DWT13" s="4"/>
      <c r="DWU13" s="4"/>
      <c r="DWV13" s="4"/>
      <c r="DWW13" s="4"/>
      <c r="DWX13" s="4"/>
      <c r="DWY13" s="4"/>
      <c r="DWZ13" s="4"/>
      <c r="DXA13" s="4"/>
      <c r="DXB13" s="4"/>
      <c r="DXC13" s="4"/>
      <c r="DXD13" s="4"/>
      <c r="DXE13" s="4"/>
      <c r="DXF13" s="4"/>
      <c r="DXG13" s="4"/>
      <c r="DXH13" s="4"/>
      <c r="DXI13" s="4"/>
      <c r="DXJ13" s="4"/>
      <c r="DXK13" s="4"/>
      <c r="DXL13" s="4"/>
      <c r="DXM13" s="4"/>
      <c r="DXN13" s="4"/>
      <c r="DXO13" s="4"/>
      <c r="DXP13" s="4"/>
      <c r="DXQ13" s="4"/>
      <c r="DXR13" s="4"/>
      <c r="DXS13" s="4"/>
      <c r="DXT13" s="4"/>
      <c r="DXU13" s="4"/>
      <c r="DXV13" s="4"/>
      <c r="DXW13" s="4"/>
      <c r="DXX13" s="4"/>
      <c r="DXY13" s="4"/>
      <c r="DXZ13" s="4"/>
      <c r="DYA13" s="4"/>
      <c r="DYB13" s="4"/>
      <c r="DYC13" s="4"/>
      <c r="DYD13" s="4"/>
      <c r="DYE13" s="4"/>
      <c r="DYF13" s="4"/>
      <c r="DYG13" s="4"/>
      <c r="DYH13" s="4"/>
      <c r="DYI13" s="4"/>
      <c r="DYJ13" s="4"/>
      <c r="DYK13" s="4"/>
      <c r="DYL13" s="4"/>
      <c r="DYM13" s="4"/>
      <c r="DYN13" s="4"/>
      <c r="DYO13" s="4"/>
      <c r="DYP13" s="4"/>
      <c r="DYQ13" s="4"/>
      <c r="DYR13" s="4"/>
      <c r="DYS13" s="4"/>
      <c r="DYT13" s="4"/>
      <c r="DYU13" s="4"/>
      <c r="DYV13" s="4"/>
      <c r="DYW13" s="4"/>
      <c r="DYX13" s="4"/>
      <c r="DYY13" s="4"/>
      <c r="DYZ13" s="4"/>
      <c r="DZA13" s="4"/>
      <c r="DZB13" s="4"/>
      <c r="DZC13" s="4"/>
      <c r="DZD13" s="4"/>
      <c r="DZE13" s="4"/>
      <c r="DZF13" s="4"/>
      <c r="DZG13" s="4"/>
      <c r="DZH13" s="4"/>
      <c r="DZI13" s="4"/>
      <c r="DZJ13" s="4"/>
      <c r="DZK13" s="4"/>
      <c r="DZL13" s="4"/>
      <c r="DZM13" s="4"/>
      <c r="DZN13" s="4"/>
      <c r="DZO13" s="4"/>
      <c r="DZP13" s="4"/>
      <c r="DZQ13" s="4"/>
      <c r="DZR13" s="4"/>
      <c r="DZS13" s="4"/>
      <c r="DZT13" s="4"/>
      <c r="DZU13" s="4"/>
      <c r="DZV13" s="4"/>
      <c r="DZW13" s="4"/>
      <c r="DZX13" s="4"/>
      <c r="DZY13" s="4"/>
      <c r="DZZ13" s="4"/>
      <c r="EAA13" s="4"/>
      <c r="EAB13" s="4"/>
      <c r="EAC13" s="4"/>
      <c r="EAD13" s="4"/>
      <c r="EAE13" s="4"/>
      <c r="EAF13" s="4"/>
      <c r="EAG13" s="4"/>
      <c r="EAH13" s="4"/>
      <c r="EAI13" s="4"/>
      <c r="EAJ13" s="4"/>
      <c r="EAK13" s="4"/>
      <c r="EAL13" s="4"/>
      <c r="EAM13" s="4"/>
      <c r="EAN13" s="4"/>
      <c r="EAO13" s="4"/>
      <c r="EAP13" s="4"/>
      <c r="EAQ13" s="4"/>
      <c r="EAR13" s="4"/>
      <c r="EAS13" s="4"/>
      <c r="EAT13" s="4"/>
      <c r="EAU13" s="4"/>
      <c r="EAV13" s="4"/>
      <c r="EAW13" s="4"/>
      <c r="EAX13" s="4"/>
      <c r="EAY13" s="4"/>
      <c r="EAZ13" s="4"/>
      <c r="EBA13" s="4"/>
      <c r="EBB13" s="4"/>
      <c r="EBC13" s="4"/>
      <c r="EBD13" s="4"/>
      <c r="EBE13" s="4"/>
      <c r="EBF13" s="4"/>
      <c r="EBG13" s="4"/>
      <c r="EBH13" s="4"/>
      <c r="EBI13" s="4"/>
      <c r="EBJ13" s="4"/>
      <c r="EBK13" s="4"/>
      <c r="EBL13" s="4"/>
      <c r="EBM13" s="4"/>
      <c r="EBN13" s="4"/>
      <c r="EBO13" s="4"/>
      <c r="EBP13" s="4"/>
      <c r="EBQ13" s="4"/>
      <c r="EBR13" s="4"/>
      <c r="EBS13" s="4"/>
      <c r="EBT13" s="4"/>
      <c r="EBU13" s="4"/>
      <c r="EBV13" s="4"/>
      <c r="EBW13" s="4"/>
      <c r="EBX13" s="4"/>
      <c r="EBY13" s="4"/>
      <c r="EBZ13" s="4"/>
      <c r="ECA13" s="4"/>
      <c r="ECB13" s="4"/>
      <c r="ECC13" s="4"/>
      <c r="ECD13" s="4"/>
      <c r="ECE13" s="4"/>
      <c r="ECF13" s="4"/>
      <c r="ECG13" s="4"/>
      <c r="ECH13" s="4"/>
      <c r="ECI13" s="4"/>
      <c r="ECJ13" s="4"/>
      <c r="ECK13" s="4"/>
      <c r="ECL13" s="4"/>
      <c r="ECM13" s="4"/>
      <c r="ECN13" s="4"/>
      <c r="ECO13" s="4"/>
      <c r="ECP13" s="4"/>
      <c r="ECQ13" s="4"/>
      <c r="ECR13" s="4"/>
      <c r="ECS13" s="4"/>
      <c r="ECT13" s="4"/>
      <c r="ECU13" s="4"/>
      <c r="ECV13" s="4"/>
      <c r="ECW13" s="4"/>
      <c r="ECX13" s="4"/>
      <c r="ECY13" s="4"/>
      <c r="ECZ13" s="4"/>
      <c r="EDA13" s="4"/>
      <c r="EDB13" s="4"/>
      <c r="EDC13" s="4"/>
      <c r="EDD13" s="4"/>
      <c r="EDE13" s="4"/>
      <c r="EDF13" s="4"/>
      <c r="EDG13" s="4"/>
      <c r="EDH13" s="4"/>
      <c r="EDI13" s="4"/>
      <c r="EDJ13" s="4"/>
      <c r="EDK13" s="4"/>
      <c r="EDL13" s="4"/>
      <c r="EDM13" s="4"/>
      <c r="EDN13" s="4"/>
      <c r="EDO13" s="4"/>
      <c r="EDP13" s="4"/>
      <c r="EDQ13" s="4"/>
      <c r="EDR13" s="4"/>
      <c r="EDS13" s="4"/>
      <c r="EDT13" s="4"/>
      <c r="EDU13" s="4"/>
      <c r="EDV13" s="4"/>
      <c r="EDW13" s="4"/>
      <c r="EDX13" s="4"/>
      <c r="EDY13" s="4"/>
      <c r="EDZ13" s="4"/>
      <c r="EEA13" s="4"/>
      <c r="EEB13" s="4"/>
      <c r="EEC13" s="4"/>
      <c r="EED13" s="4"/>
      <c r="EEE13" s="4"/>
      <c r="EEF13" s="4"/>
      <c r="EEG13" s="4"/>
      <c r="EEH13" s="4"/>
      <c r="EEI13" s="4"/>
      <c r="EEJ13" s="4"/>
      <c r="EEK13" s="4"/>
      <c r="EEL13" s="4"/>
      <c r="EEM13" s="4"/>
      <c r="EEN13" s="4"/>
      <c r="EEO13" s="4"/>
      <c r="EEP13" s="4"/>
      <c r="EEQ13" s="4"/>
      <c r="EER13" s="4"/>
      <c r="EES13" s="4"/>
      <c r="EET13" s="4"/>
      <c r="EEU13" s="4"/>
      <c r="EEV13" s="4"/>
      <c r="EEW13" s="4"/>
      <c r="EEX13" s="4"/>
      <c r="EEY13" s="4"/>
      <c r="EEZ13" s="4"/>
      <c r="EFA13" s="4"/>
      <c r="EFB13" s="4"/>
      <c r="EFC13" s="4"/>
      <c r="EFD13" s="4"/>
      <c r="EFE13" s="4"/>
      <c r="EFF13" s="4"/>
      <c r="EFG13" s="4"/>
      <c r="EFH13" s="4"/>
      <c r="EFI13" s="4"/>
      <c r="EFJ13" s="4"/>
      <c r="EFK13" s="4"/>
      <c r="EFL13" s="4"/>
      <c r="EFM13" s="4"/>
      <c r="EFN13" s="4"/>
      <c r="EFO13" s="4"/>
      <c r="EFP13" s="4"/>
      <c r="EFQ13" s="4"/>
      <c r="EFR13" s="4"/>
      <c r="EFS13" s="4"/>
      <c r="EFT13" s="4"/>
      <c r="EFU13" s="4"/>
      <c r="EFV13" s="4"/>
      <c r="EFW13" s="4"/>
      <c r="EFX13" s="4"/>
      <c r="EFY13" s="4"/>
      <c r="EFZ13" s="4"/>
      <c r="EGA13" s="4"/>
      <c r="EGB13" s="4"/>
      <c r="EGC13" s="4"/>
      <c r="EGD13" s="4"/>
      <c r="EGE13" s="4"/>
      <c r="EGF13" s="4"/>
      <c r="EGG13" s="4"/>
      <c r="EGH13" s="4"/>
      <c r="EGI13" s="4"/>
      <c r="EGJ13" s="4"/>
      <c r="EGK13" s="4"/>
      <c r="EGL13" s="4"/>
      <c r="EGM13" s="4"/>
      <c r="EGN13" s="4"/>
      <c r="EGO13" s="4"/>
      <c r="EGP13" s="4"/>
      <c r="EGQ13" s="4"/>
      <c r="EGR13" s="4"/>
      <c r="EGS13" s="4"/>
      <c r="EGT13" s="4"/>
      <c r="EGU13" s="4"/>
      <c r="EGV13" s="4"/>
      <c r="EGW13" s="4"/>
      <c r="EGX13" s="4"/>
      <c r="EGY13" s="4"/>
      <c r="EGZ13" s="4"/>
      <c r="EHA13" s="4"/>
      <c r="EHB13" s="4"/>
      <c r="EHC13" s="4"/>
      <c r="EHD13" s="4"/>
      <c r="EHE13" s="4"/>
      <c r="EHF13" s="4"/>
      <c r="EHG13" s="4"/>
      <c r="EHH13" s="4"/>
      <c r="EHI13" s="4"/>
      <c r="EHJ13" s="4"/>
      <c r="EHK13" s="4"/>
      <c r="EHL13" s="4"/>
      <c r="EHM13" s="4"/>
      <c r="EHN13" s="4"/>
      <c r="EHO13" s="4"/>
      <c r="EHP13" s="4"/>
      <c r="EHQ13" s="4"/>
      <c r="EHR13" s="4"/>
      <c r="EHS13" s="4"/>
      <c r="EHT13" s="4"/>
      <c r="EHU13" s="4"/>
      <c r="EHV13" s="4"/>
      <c r="EHW13" s="4"/>
      <c r="EHX13" s="4"/>
      <c r="EHY13" s="4"/>
      <c r="EHZ13" s="4"/>
      <c r="EIA13" s="4"/>
      <c r="EIB13" s="4"/>
      <c r="EIC13" s="4"/>
      <c r="EID13" s="4"/>
      <c r="EIE13" s="4"/>
      <c r="EIF13" s="4"/>
      <c r="EIG13" s="4"/>
      <c r="EIH13" s="4"/>
      <c r="EII13" s="4"/>
      <c r="EIJ13" s="4"/>
      <c r="EIK13" s="4"/>
      <c r="EIL13" s="4"/>
      <c r="EIM13" s="4"/>
      <c r="EIN13" s="4"/>
      <c r="EIO13" s="4"/>
      <c r="EIP13" s="4"/>
      <c r="EIQ13" s="4"/>
      <c r="EIR13" s="4"/>
      <c r="EIS13" s="4"/>
      <c r="EIT13" s="4"/>
      <c r="EIU13" s="4"/>
      <c r="EIV13" s="4"/>
      <c r="EIW13" s="4"/>
      <c r="EIX13" s="4"/>
      <c r="EIY13" s="4"/>
      <c r="EIZ13" s="4"/>
      <c r="EJA13" s="4"/>
      <c r="EJB13" s="4"/>
      <c r="EJC13" s="4"/>
      <c r="EJD13" s="4"/>
      <c r="EJE13" s="4"/>
      <c r="EJF13" s="4"/>
      <c r="EJG13" s="4"/>
      <c r="EJH13" s="4"/>
      <c r="EJI13" s="4"/>
      <c r="EJJ13" s="4"/>
      <c r="EJK13" s="4"/>
      <c r="EJL13" s="4"/>
      <c r="EJM13" s="4"/>
      <c r="EJN13" s="4"/>
      <c r="EJO13" s="4"/>
      <c r="EJP13" s="4"/>
      <c r="EJQ13" s="4"/>
      <c r="EJR13" s="4"/>
      <c r="EJS13" s="4"/>
      <c r="EJT13" s="4"/>
      <c r="EJU13" s="4"/>
      <c r="EJV13" s="4"/>
      <c r="EJW13" s="4"/>
      <c r="EJX13" s="4"/>
      <c r="EJY13" s="4"/>
      <c r="EJZ13" s="4"/>
      <c r="EKA13" s="4"/>
      <c r="EKB13" s="4"/>
      <c r="EKC13" s="4"/>
      <c r="EKD13" s="4"/>
      <c r="EKE13" s="4"/>
      <c r="EKF13" s="4"/>
      <c r="EKG13" s="4"/>
      <c r="EKH13" s="4"/>
      <c r="EKI13" s="4"/>
      <c r="EKJ13" s="4"/>
      <c r="EKK13" s="4"/>
      <c r="EKL13" s="4"/>
      <c r="EKM13" s="4"/>
      <c r="EKN13" s="4"/>
      <c r="EKO13" s="4"/>
      <c r="EKP13" s="4"/>
      <c r="EKQ13" s="4"/>
      <c r="EKR13" s="4"/>
      <c r="EKS13" s="4"/>
      <c r="EKT13" s="4"/>
      <c r="EKU13" s="4"/>
      <c r="EKV13" s="4"/>
      <c r="EKW13" s="4"/>
      <c r="EKX13" s="4"/>
      <c r="EKY13" s="4"/>
      <c r="EKZ13" s="4"/>
      <c r="ELA13" s="4"/>
      <c r="ELB13" s="4"/>
      <c r="ELC13" s="4"/>
      <c r="ELD13" s="4"/>
      <c r="ELE13" s="4"/>
      <c r="ELF13" s="4"/>
      <c r="ELG13" s="4"/>
      <c r="ELH13" s="4"/>
      <c r="ELI13" s="4"/>
      <c r="ELJ13" s="4"/>
      <c r="ELK13" s="4"/>
      <c r="ELL13" s="4"/>
      <c r="ELM13" s="4"/>
      <c r="ELN13" s="4"/>
      <c r="ELO13" s="4"/>
      <c r="ELP13" s="4"/>
      <c r="ELQ13" s="4"/>
      <c r="ELR13" s="4"/>
      <c r="ELS13" s="4"/>
      <c r="ELT13" s="4"/>
      <c r="ELU13" s="4"/>
      <c r="ELV13" s="4"/>
      <c r="ELW13" s="4"/>
      <c r="ELX13" s="4"/>
      <c r="ELY13" s="4"/>
      <c r="ELZ13" s="4"/>
      <c r="EMA13" s="4"/>
      <c r="EMB13" s="4"/>
      <c r="EMC13" s="4"/>
      <c r="EMD13" s="4"/>
      <c r="EME13" s="4"/>
      <c r="EMF13" s="4"/>
      <c r="EMG13" s="4"/>
      <c r="EMH13" s="4"/>
      <c r="EMI13" s="4"/>
      <c r="EMJ13" s="4"/>
      <c r="EMK13" s="4"/>
      <c r="EML13" s="4"/>
      <c r="EMM13" s="4"/>
      <c r="EMN13" s="4"/>
      <c r="EMO13" s="4"/>
      <c r="EMP13" s="4"/>
      <c r="EMQ13" s="4"/>
      <c r="EMR13" s="4"/>
      <c r="EMS13" s="4"/>
      <c r="EMT13" s="4"/>
      <c r="EMU13" s="4"/>
      <c r="EMV13" s="4"/>
      <c r="EMW13" s="4"/>
      <c r="EMX13" s="4"/>
      <c r="EMY13" s="4"/>
      <c r="EMZ13" s="4"/>
      <c r="ENA13" s="4"/>
      <c r="ENB13" s="4"/>
      <c r="ENC13" s="4"/>
      <c r="END13" s="4"/>
      <c r="ENE13" s="4"/>
      <c r="ENF13" s="4"/>
      <c r="ENG13" s="4"/>
      <c r="ENH13" s="4"/>
      <c r="ENI13" s="4"/>
      <c r="ENJ13" s="4"/>
      <c r="ENK13" s="4"/>
      <c r="ENL13" s="4"/>
      <c r="ENM13" s="4"/>
      <c r="ENN13" s="4"/>
      <c r="ENO13" s="4"/>
      <c r="ENP13" s="4"/>
      <c r="ENQ13" s="4"/>
      <c r="ENR13" s="4"/>
      <c r="ENS13" s="4"/>
      <c r="ENT13" s="4"/>
      <c r="ENU13" s="4"/>
      <c r="ENV13" s="4"/>
      <c r="ENW13" s="4"/>
      <c r="ENX13" s="4"/>
      <c r="ENY13" s="4"/>
      <c r="ENZ13" s="4"/>
      <c r="EOA13" s="4"/>
      <c r="EOB13" s="4"/>
      <c r="EOC13" s="4"/>
      <c r="EOD13" s="4"/>
      <c r="EOE13" s="4"/>
      <c r="EOF13" s="4"/>
      <c r="EOG13" s="4"/>
      <c r="EOH13" s="4"/>
      <c r="EOI13" s="4"/>
      <c r="EOJ13" s="4"/>
      <c r="EOK13" s="4"/>
      <c r="EOL13" s="4"/>
      <c r="EOM13" s="4"/>
      <c r="EON13" s="4"/>
      <c r="EOO13" s="4"/>
      <c r="EOP13" s="4"/>
      <c r="EOQ13" s="4"/>
      <c r="EOR13" s="4"/>
      <c r="EOS13" s="4"/>
      <c r="EOT13" s="4"/>
      <c r="EOU13" s="4"/>
      <c r="EOV13" s="4"/>
      <c r="EOW13" s="4"/>
      <c r="EOX13" s="4"/>
      <c r="EOY13" s="4"/>
      <c r="EOZ13" s="4"/>
      <c r="EPA13" s="4"/>
      <c r="EPB13" s="4"/>
      <c r="EPC13" s="4"/>
      <c r="EPD13" s="4"/>
      <c r="EPE13" s="4"/>
      <c r="EPF13" s="4"/>
      <c r="EPG13" s="4"/>
      <c r="EPH13" s="4"/>
      <c r="EPI13" s="4"/>
      <c r="EPJ13" s="4"/>
      <c r="EPK13" s="4"/>
      <c r="EPL13" s="4"/>
      <c r="EPM13" s="4"/>
      <c r="EPN13" s="4"/>
      <c r="EPO13" s="4"/>
      <c r="EPP13" s="4"/>
      <c r="EPQ13" s="4"/>
      <c r="EPR13" s="4"/>
      <c r="EPS13" s="4"/>
      <c r="EPT13" s="4"/>
      <c r="EPU13" s="4"/>
      <c r="EPV13" s="4"/>
      <c r="EPW13" s="4"/>
      <c r="EPX13" s="4"/>
      <c r="EPY13" s="4"/>
      <c r="EPZ13" s="4"/>
      <c r="EQA13" s="4"/>
      <c r="EQB13" s="4"/>
      <c r="EQC13" s="4"/>
      <c r="EQD13" s="4"/>
      <c r="EQE13" s="4"/>
      <c r="EQF13" s="4"/>
      <c r="EQG13" s="4"/>
      <c r="EQH13" s="4"/>
      <c r="EQI13" s="4"/>
      <c r="EQJ13" s="4"/>
      <c r="EQK13" s="4"/>
      <c r="EQL13" s="4"/>
      <c r="EQM13" s="4"/>
      <c r="EQN13" s="4"/>
      <c r="EQO13" s="4"/>
      <c r="EQP13" s="4"/>
      <c r="EQQ13" s="4"/>
      <c r="EQR13" s="4"/>
      <c r="EQS13" s="4"/>
      <c r="EQT13" s="4"/>
      <c r="EQU13" s="4"/>
      <c r="EQV13" s="4"/>
      <c r="EQW13" s="4"/>
      <c r="EQX13" s="4"/>
      <c r="EQY13" s="4"/>
      <c r="EQZ13" s="4"/>
      <c r="ERA13" s="4"/>
      <c r="ERB13" s="4"/>
      <c r="ERC13" s="4"/>
      <c r="ERD13" s="4"/>
      <c r="ERE13" s="4"/>
      <c r="ERF13" s="4"/>
      <c r="ERG13" s="4"/>
      <c r="ERH13" s="4"/>
      <c r="ERI13" s="4"/>
      <c r="ERJ13" s="4"/>
      <c r="ERK13" s="4"/>
      <c r="ERL13" s="4"/>
      <c r="ERM13" s="4"/>
      <c r="ERN13" s="4"/>
      <c r="ERO13" s="4"/>
      <c r="ERP13" s="4"/>
      <c r="ERQ13" s="4"/>
      <c r="ERR13" s="4"/>
      <c r="ERS13" s="4"/>
      <c r="ERT13" s="4"/>
      <c r="ERU13" s="4"/>
      <c r="ERV13" s="4"/>
      <c r="ERW13" s="4"/>
      <c r="ERX13" s="4"/>
      <c r="ERY13" s="4"/>
      <c r="ERZ13" s="4"/>
      <c r="ESA13" s="4"/>
      <c r="ESB13" s="4"/>
      <c r="ESC13" s="4"/>
      <c r="ESD13" s="4"/>
      <c r="ESE13" s="4"/>
      <c r="ESF13" s="4"/>
      <c r="ESG13" s="4"/>
      <c r="ESH13" s="4"/>
      <c r="ESI13" s="4"/>
      <c r="ESJ13" s="4"/>
      <c r="ESK13" s="4"/>
      <c r="ESL13" s="4"/>
      <c r="ESM13" s="4"/>
      <c r="ESN13" s="4"/>
      <c r="ESO13" s="4"/>
      <c r="ESP13" s="4"/>
      <c r="ESQ13" s="4"/>
      <c r="ESR13" s="4"/>
      <c r="ESS13" s="4"/>
      <c r="EST13" s="4"/>
      <c r="ESU13" s="4"/>
      <c r="ESV13" s="4"/>
      <c r="ESW13" s="4"/>
      <c r="ESX13" s="4"/>
      <c r="ESY13" s="4"/>
      <c r="ESZ13" s="4"/>
      <c r="ETA13" s="4"/>
      <c r="ETB13" s="4"/>
      <c r="ETC13" s="4"/>
      <c r="ETD13" s="4"/>
      <c r="ETE13" s="4"/>
      <c r="ETF13" s="4"/>
      <c r="ETG13" s="4"/>
      <c r="ETH13" s="4"/>
      <c r="ETI13" s="4"/>
      <c r="ETJ13" s="4"/>
      <c r="ETK13" s="4"/>
      <c r="ETL13" s="4"/>
      <c r="ETM13" s="4"/>
      <c r="ETN13" s="4"/>
      <c r="ETO13" s="4"/>
      <c r="ETP13" s="4"/>
      <c r="ETQ13" s="4"/>
      <c r="ETR13" s="4"/>
      <c r="ETS13" s="4"/>
      <c r="ETT13" s="4"/>
      <c r="ETU13" s="4"/>
      <c r="ETV13" s="4"/>
      <c r="ETW13" s="4"/>
      <c r="ETX13" s="4"/>
      <c r="ETY13" s="4"/>
      <c r="ETZ13" s="4"/>
      <c r="EUA13" s="4"/>
      <c r="EUB13" s="4"/>
      <c r="EUC13" s="4"/>
      <c r="EUD13" s="4"/>
      <c r="EUE13" s="4"/>
      <c r="EUF13" s="4"/>
      <c r="EUG13" s="4"/>
      <c r="EUH13" s="4"/>
      <c r="EUI13" s="4"/>
      <c r="EUJ13" s="4"/>
      <c r="EUK13" s="4"/>
      <c r="EUL13" s="4"/>
      <c r="EUM13" s="4"/>
      <c r="EUN13" s="4"/>
      <c r="EUO13" s="4"/>
      <c r="EUP13" s="4"/>
      <c r="EUQ13" s="4"/>
      <c r="EUR13" s="4"/>
      <c r="EUS13" s="4"/>
      <c r="EUT13" s="4"/>
      <c r="EUU13" s="4"/>
      <c r="EUV13" s="4"/>
      <c r="EUW13" s="4"/>
      <c r="EUX13" s="4"/>
      <c r="EUY13" s="4"/>
      <c r="EUZ13" s="4"/>
      <c r="EVA13" s="4"/>
      <c r="EVB13" s="4"/>
      <c r="EVC13" s="4"/>
      <c r="EVD13" s="4"/>
      <c r="EVE13" s="4"/>
      <c r="EVF13" s="4"/>
      <c r="EVG13" s="4"/>
      <c r="EVH13" s="4"/>
      <c r="EVI13" s="4"/>
      <c r="EVJ13" s="4"/>
      <c r="EVK13" s="4"/>
      <c r="EVL13" s="4"/>
      <c r="EVM13" s="4"/>
      <c r="EVN13" s="4"/>
      <c r="EVO13" s="4"/>
      <c r="EVP13" s="4"/>
      <c r="EVQ13" s="4"/>
      <c r="EVR13" s="4"/>
      <c r="EVS13" s="4"/>
      <c r="EVT13" s="4"/>
      <c r="EVU13" s="4"/>
      <c r="EVV13" s="4"/>
      <c r="EVW13" s="4"/>
      <c r="EVX13" s="4"/>
      <c r="EVY13" s="4"/>
      <c r="EVZ13" s="4"/>
      <c r="EWA13" s="4"/>
      <c r="EWB13" s="4"/>
      <c r="EWC13" s="4"/>
      <c r="EWD13" s="4"/>
      <c r="EWE13" s="4"/>
      <c r="EWF13" s="4"/>
      <c r="EWG13" s="4"/>
      <c r="EWH13" s="4"/>
      <c r="EWI13" s="4"/>
      <c r="EWJ13" s="4"/>
      <c r="EWK13" s="4"/>
      <c r="EWL13" s="4"/>
      <c r="EWM13" s="4"/>
      <c r="EWN13" s="4"/>
      <c r="EWO13" s="4"/>
      <c r="EWP13" s="4"/>
      <c r="EWQ13" s="4"/>
      <c r="EWR13" s="4"/>
      <c r="EWS13" s="4"/>
      <c r="EWT13" s="4"/>
      <c r="EWU13" s="4"/>
      <c r="EWV13" s="4"/>
      <c r="EWW13" s="4"/>
      <c r="EWX13" s="4"/>
      <c r="EWY13" s="4"/>
      <c r="EWZ13" s="4"/>
      <c r="EXA13" s="4"/>
      <c r="EXB13" s="4"/>
      <c r="EXC13" s="4"/>
      <c r="EXD13" s="4"/>
      <c r="EXE13" s="4"/>
      <c r="EXF13" s="4"/>
      <c r="EXG13" s="4"/>
      <c r="EXH13" s="4"/>
      <c r="EXI13" s="4"/>
      <c r="EXJ13" s="4"/>
      <c r="EXK13" s="4"/>
      <c r="EXL13" s="4"/>
      <c r="EXM13" s="4"/>
      <c r="EXN13" s="4"/>
      <c r="EXO13" s="4"/>
      <c r="EXP13" s="4"/>
      <c r="EXQ13" s="4"/>
      <c r="EXR13" s="4"/>
      <c r="EXS13" s="4"/>
      <c r="EXT13" s="4"/>
      <c r="EXU13" s="4"/>
      <c r="EXV13" s="4"/>
      <c r="EXW13" s="4"/>
      <c r="EXX13" s="4"/>
      <c r="EXY13" s="4"/>
      <c r="EXZ13" s="4"/>
      <c r="EYA13" s="4"/>
      <c r="EYB13" s="4"/>
      <c r="EYC13" s="4"/>
      <c r="EYD13" s="4"/>
      <c r="EYE13" s="4"/>
      <c r="EYF13" s="4"/>
      <c r="EYG13" s="4"/>
      <c r="EYH13" s="4"/>
      <c r="EYI13" s="4"/>
      <c r="EYJ13" s="4"/>
      <c r="EYK13" s="4"/>
      <c r="EYL13" s="4"/>
      <c r="EYM13" s="4"/>
      <c r="EYN13" s="4"/>
      <c r="EYO13" s="4"/>
      <c r="EYP13" s="4"/>
      <c r="EYQ13" s="4"/>
      <c r="EYR13" s="4"/>
      <c r="EYS13" s="4"/>
      <c r="EYT13" s="4"/>
      <c r="EYU13" s="4"/>
      <c r="EYV13" s="4"/>
      <c r="EYW13" s="4"/>
      <c r="EYX13" s="4"/>
      <c r="EYY13" s="4"/>
      <c r="EYZ13" s="4"/>
      <c r="EZA13" s="4"/>
      <c r="EZB13" s="4"/>
      <c r="EZC13" s="4"/>
      <c r="EZD13" s="4"/>
      <c r="EZE13" s="4"/>
      <c r="EZF13" s="4"/>
      <c r="EZG13" s="4"/>
      <c r="EZH13" s="4"/>
      <c r="EZI13" s="4"/>
      <c r="EZJ13" s="4"/>
      <c r="EZK13" s="4"/>
      <c r="EZL13" s="4"/>
      <c r="EZM13" s="4"/>
      <c r="EZN13" s="4"/>
      <c r="EZO13" s="4"/>
      <c r="EZP13" s="4"/>
      <c r="EZQ13" s="4"/>
      <c r="EZR13" s="4"/>
      <c r="EZS13" s="4"/>
      <c r="EZT13" s="4"/>
      <c r="EZU13" s="4"/>
      <c r="EZV13" s="4"/>
      <c r="EZW13" s="4"/>
      <c r="EZX13" s="4"/>
      <c r="EZY13" s="4"/>
      <c r="EZZ13" s="4"/>
      <c r="FAA13" s="4"/>
      <c r="FAB13" s="4"/>
      <c r="FAC13" s="4"/>
      <c r="FAD13" s="4"/>
      <c r="FAE13" s="4"/>
      <c r="FAF13" s="4"/>
      <c r="FAG13" s="4"/>
      <c r="FAH13" s="4"/>
      <c r="FAI13" s="4"/>
      <c r="FAJ13" s="4"/>
      <c r="FAK13" s="4"/>
      <c r="FAL13" s="4"/>
      <c r="FAM13" s="4"/>
      <c r="FAN13" s="4"/>
      <c r="FAO13" s="4"/>
      <c r="FAP13" s="4"/>
      <c r="FAQ13" s="4"/>
      <c r="FAR13" s="4"/>
      <c r="FAS13" s="4"/>
      <c r="FAT13" s="4"/>
      <c r="FAU13" s="4"/>
      <c r="FAV13" s="4"/>
      <c r="FAW13" s="4"/>
      <c r="FAX13" s="4"/>
      <c r="FAY13" s="4"/>
      <c r="FAZ13" s="4"/>
      <c r="FBA13" s="4"/>
      <c r="FBB13" s="4"/>
      <c r="FBC13" s="4"/>
      <c r="FBD13" s="4"/>
      <c r="FBE13" s="4"/>
      <c r="FBF13" s="4"/>
      <c r="FBG13" s="4"/>
      <c r="FBH13" s="4"/>
      <c r="FBI13" s="4"/>
      <c r="FBJ13" s="4"/>
      <c r="FBK13" s="4"/>
      <c r="FBL13" s="4"/>
      <c r="FBM13" s="4"/>
      <c r="FBN13" s="4"/>
      <c r="FBO13" s="4"/>
      <c r="FBP13" s="4"/>
      <c r="FBQ13" s="4"/>
      <c r="FBR13" s="4"/>
      <c r="FBS13" s="4"/>
      <c r="FBT13" s="4"/>
      <c r="FBU13" s="4"/>
      <c r="FBV13" s="4"/>
      <c r="FBW13" s="4"/>
      <c r="FBX13" s="4"/>
      <c r="FBY13" s="4"/>
      <c r="FBZ13" s="4"/>
      <c r="FCA13" s="4"/>
      <c r="FCB13" s="4"/>
      <c r="FCC13" s="4"/>
      <c r="FCD13" s="4"/>
      <c r="FCE13" s="4"/>
      <c r="FCF13" s="4"/>
      <c r="FCG13" s="4"/>
      <c r="FCH13" s="4"/>
      <c r="FCI13" s="4"/>
      <c r="FCJ13" s="4"/>
      <c r="FCK13" s="4"/>
      <c r="FCL13" s="4"/>
      <c r="FCM13" s="4"/>
      <c r="FCN13" s="4"/>
      <c r="FCO13" s="4"/>
      <c r="FCP13" s="4"/>
      <c r="FCQ13" s="4"/>
      <c r="FCR13" s="4"/>
      <c r="FCS13" s="4"/>
      <c r="FCT13" s="4"/>
      <c r="FCU13" s="4"/>
      <c r="FCV13" s="4"/>
      <c r="FCW13" s="4"/>
      <c r="FCX13" s="4"/>
      <c r="FCY13" s="4"/>
      <c r="FCZ13" s="4"/>
      <c r="FDA13" s="4"/>
      <c r="FDB13" s="4"/>
      <c r="FDC13" s="4"/>
      <c r="FDD13" s="4"/>
      <c r="FDE13" s="4"/>
      <c r="FDF13" s="4"/>
      <c r="FDG13" s="4"/>
      <c r="FDH13" s="4"/>
      <c r="FDI13" s="4"/>
      <c r="FDJ13" s="4"/>
      <c r="FDK13" s="4"/>
      <c r="FDL13" s="4"/>
      <c r="FDM13" s="4"/>
      <c r="FDN13" s="4"/>
      <c r="FDO13" s="4"/>
      <c r="FDP13" s="4"/>
      <c r="FDQ13" s="4"/>
      <c r="FDR13" s="4"/>
      <c r="FDS13" s="4"/>
      <c r="FDT13" s="4"/>
      <c r="FDU13" s="4"/>
      <c r="FDV13" s="4"/>
      <c r="FDW13" s="4"/>
      <c r="FDX13" s="4"/>
      <c r="FDY13" s="4"/>
      <c r="FDZ13" s="4"/>
      <c r="FEA13" s="4"/>
      <c r="FEB13" s="4"/>
      <c r="FEC13" s="4"/>
      <c r="FED13" s="4"/>
      <c r="FEE13" s="4"/>
      <c r="FEF13" s="4"/>
      <c r="FEG13" s="4"/>
      <c r="FEH13" s="4"/>
      <c r="FEI13" s="4"/>
      <c r="FEJ13" s="4"/>
      <c r="FEK13" s="4"/>
      <c r="FEL13" s="4"/>
      <c r="FEM13" s="4"/>
      <c r="FEN13" s="4"/>
      <c r="FEO13" s="4"/>
      <c r="FEP13" s="4"/>
      <c r="FEQ13" s="4"/>
      <c r="FER13" s="4"/>
      <c r="FES13" s="4"/>
      <c r="FET13" s="4"/>
      <c r="FEU13" s="4"/>
      <c r="FEV13" s="4"/>
      <c r="FEW13" s="4"/>
      <c r="FEX13" s="4"/>
      <c r="FEY13" s="4"/>
      <c r="FEZ13" s="4"/>
      <c r="FFA13" s="4"/>
      <c r="FFB13" s="4"/>
      <c r="FFC13" s="4"/>
      <c r="FFD13" s="4"/>
      <c r="FFE13" s="4"/>
      <c r="FFF13" s="4"/>
      <c r="FFG13" s="4"/>
      <c r="FFH13" s="4"/>
      <c r="FFI13" s="4"/>
      <c r="FFJ13" s="4"/>
      <c r="FFK13" s="4"/>
      <c r="FFL13" s="4"/>
      <c r="FFM13" s="4"/>
      <c r="FFN13" s="4"/>
      <c r="FFO13" s="4"/>
      <c r="FFP13" s="4"/>
      <c r="FFQ13" s="4"/>
      <c r="FFR13" s="4"/>
      <c r="FFS13" s="4"/>
      <c r="FFT13" s="4"/>
      <c r="FFU13" s="4"/>
      <c r="FFV13" s="4"/>
      <c r="FFW13" s="4"/>
      <c r="FFX13" s="4"/>
      <c r="FFY13" s="4"/>
      <c r="FFZ13" s="4"/>
      <c r="FGA13" s="4"/>
      <c r="FGB13" s="4"/>
      <c r="FGC13" s="4"/>
      <c r="FGD13" s="4"/>
      <c r="FGE13" s="4"/>
      <c r="FGF13" s="4"/>
      <c r="FGG13" s="4"/>
      <c r="FGH13" s="4"/>
      <c r="FGI13" s="4"/>
      <c r="FGJ13" s="4"/>
      <c r="FGK13" s="4"/>
      <c r="FGL13" s="4"/>
      <c r="FGM13" s="4"/>
      <c r="FGN13" s="4"/>
      <c r="FGO13" s="4"/>
      <c r="FGP13" s="4"/>
      <c r="FGQ13" s="4"/>
      <c r="FGR13" s="4"/>
      <c r="FGS13" s="4"/>
      <c r="FGT13" s="4"/>
      <c r="FGU13" s="4"/>
      <c r="FGV13" s="4"/>
      <c r="FGW13" s="4"/>
      <c r="FGX13" s="4"/>
      <c r="FGY13" s="4"/>
      <c r="FGZ13" s="4"/>
      <c r="FHA13" s="4"/>
      <c r="FHB13" s="4"/>
      <c r="FHC13" s="4"/>
      <c r="FHD13" s="4"/>
      <c r="FHE13" s="4"/>
      <c r="FHF13" s="4"/>
      <c r="FHG13" s="4"/>
      <c r="FHH13" s="4"/>
      <c r="FHI13" s="4"/>
      <c r="FHJ13" s="4"/>
      <c r="FHK13" s="4"/>
      <c r="FHL13" s="4"/>
      <c r="FHM13" s="4"/>
      <c r="FHN13" s="4"/>
      <c r="FHO13" s="4"/>
      <c r="FHP13" s="4"/>
      <c r="FHQ13" s="4"/>
      <c r="FHR13" s="4"/>
      <c r="FHS13" s="4"/>
      <c r="FHT13" s="4"/>
      <c r="FHU13" s="4"/>
      <c r="FHV13" s="4"/>
      <c r="FHW13" s="4"/>
      <c r="FHX13" s="4"/>
      <c r="FHY13" s="4"/>
      <c r="FHZ13" s="4"/>
      <c r="FIA13" s="4"/>
      <c r="FIB13" s="4"/>
      <c r="FIC13" s="4"/>
      <c r="FID13" s="4"/>
      <c r="FIE13" s="4"/>
      <c r="FIF13" s="4"/>
      <c r="FIG13" s="4"/>
      <c r="FIH13" s="4"/>
      <c r="FII13" s="4"/>
      <c r="FIJ13" s="4"/>
      <c r="FIK13" s="4"/>
      <c r="FIL13" s="4"/>
      <c r="FIM13" s="4"/>
      <c r="FIN13" s="4"/>
      <c r="FIO13" s="4"/>
      <c r="FIP13" s="4"/>
      <c r="FIQ13" s="4"/>
      <c r="FIR13" s="4"/>
      <c r="FIS13" s="4"/>
      <c r="FIT13" s="4"/>
      <c r="FIU13" s="4"/>
      <c r="FIV13" s="4"/>
      <c r="FIW13" s="4"/>
      <c r="FIX13" s="4"/>
      <c r="FIY13" s="4"/>
      <c r="FIZ13" s="4"/>
      <c r="FJA13" s="4"/>
      <c r="FJB13" s="4"/>
      <c r="FJC13" s="4"/>
      <c r="FJD13" s="4"/>
      <c r="FJE13" s="4"/>
      <c r="FJF13" s="4"/>
      <c r="FJG13" s="4"/>
      <c r="FJH13" s="4"/>
      <c r="FJI13" s="4"/>
      <c r="FJJ13" s="4"/>
      <c r="FJK13" s="4"/>
      <c r="FJL13" s="4"/>
      <c r="FJM13" s="4"/>
      <c r="FJN13" s="4"/>
      <c r="FJO13" s="4"/>
      <c r="FJP13" s="4"/>
      <c r="FJQ13" s="4"/>
      <c r="FJR13" s="4"/>
      <c r="FJS13" s="4"/>
      <c r="FJT13" s="4"/>
      <c r="FJU13" s="4"/>
      <c r="FJV13" s="4"/>
      <c r="FJW13" s="4"/>
      <c r="FJX13" s="4"/>
      <c r="FJY13" s="4"/>
      <c r="FJZ13" s="4"/>
      <c r="FKA13" s="4"/>
      <c r="FKB13" s="4"/>
      <c r="FKC13" s="4"/>
      <c r="FKD13" s="4"/>
      <c r="FKE13" s="4"/>
      <c r="FKF13" s="4"/>
      <c r="FKG13" s="4"/>
      <c r="FKH13" s="4"/>
      <c r="FKI13" s="4"/>
      <c r="FKJ13" s="4"/>
      <c r="FKK13" s="4"/>
      <c r="FKL13" s="4"/>
      <c r="FKM13" s="4"/>
      <c r="FKN13" s="4"/>
      <c r="FKO13" s="4"/>
      <c r="FKP13" s="4"/>
      <c r="FKQ13" s="4"/>
      <c r="FKR13" s="4"/>
      <c r="FKS13" s="4"/>
      <c r="FKT13" s="4"/>
      <c r="FKU13" s="4"/>
      <c r="FKV13" s="4"/>
      <c r="FKW13" s="4"/>
      <c r="FKX13" s="4"/>
      <c r="FKY13" s="4"/>
      <c r="FKZ13" s="4"/>
      <c r="FLA13" s="4"/>
      <c r="FLB13" s="4"/>
      <c r="FLC13" s="4"/>
      <c r="FLD13" s="4"/>
      <c r="FLE13" s="4"/>
      <c r="FLF13" s="4"/>
      <c r="FLG13" s="4"/>
      <c r="FLH13" s="4"/>
      <c r="FLI13" s="4"/>
      <c r="FLJ13" s="4"/>
      <c r="FLK13" s="4"/>
      <c r="FLL13" s="4"/>
      <c r="FLM13" s="4"/>
      <c r="FLN13" s="4"/>
      <c r="FLO13" s="4"/>
      <c r="FLP13" s="4"/>
      <c r="FLQ13" s="4"/>
      <c r="FLR13" s="4"/>
      <c r="FLS13" s="4"/>
      <c r="FLT13" s="4"/>
      <c r="FLU13" s="4"/>
      <c r="FLV13" s="4"/>
      <c r="FLW13" s="4"/>
      <c r="FLX13" s="4"/>
      <c r="FLY13" s="4"/>
      <c r="FLZ13" s="4"/>
      <c r="FMA13" s="4"/>
      <c r="FMB13" s="4"/>
      <c r="FMC13" s="4"/>
      <c r="FMD13" s="4"/>
      <c r="FME13" s="4"/>
      <c r="FMF13" s="4"/>
      <c r="FMG13" s="4"/>
      <c r="FMH13" s="4"/>
      <c r="FMI13" s="4"/>
      <c r="FMJ13" s="4"/>
      <c r="FMK13" s="4"/>
      <c r="FML13" s="4"/>
      <c r="FMM13" s="4"/>
      <c r="FMN13" s="4"/>
      <c r="FMO13" s="4"/>
      <c r="FMP13" s="4"/>
      <c r="FMQ13" s="4"/>
      <c r="FMR13" s="4"/>
      <c r="FMS13" s="4"/>
      <c r="FMT13" s="4"/>
      <c r="FMU13" s="4"/>
      <c r="FMV13" s="4"/>
      <c r="FMW13" s="4"/>
      <c r="FMX13" s="4"/>
      <c r="FMY13" s="4"/>
      <c r="FMZ13" s="4"/>
      <c r="FNA13" s="4"/>
      <c r="FNB13" s="4"/>
      <c r="FNC13" s="4"/>
      <c r="FND13" s="4"/>
      <c r="FNE13" s="4"/>
      <c r="FNF13" s="4"/>
      <c r="FNG13" s="4"/>
      <c r="FNH13" s="4"/>
      <c r="FNI13" s="4"/>
      <c r="FNJ13" s="4"/>
      <c r="FNK13" s="4"/>
      <c r="FNL13" s="4"/>
      <c r="FNM13" s="4"/>
      <c r="FNN13" s="4"/>
      <c r="FNO13" s="4"/>
      <c r="FNP13" s="4"/>
      <c r="FNQ13" s="4"/>
      <c r="FNR13" s="4"/>
      <c r="FNS13" s="4"/>
      <c r="FNT13" s="4"/>
      <c r="FNU13" s="4"/>
      <c r="FNV13" s="4"/>
      <c r="FNW13" s="4"/>
      <c r="FNX13" s="4"/>
      <c r="FNY13" s="4"/>
      <c r="FNZ13" s="4"/>
      <c r="FOA13" s="4"/>
      <c r="FOB13" s="4"/>
      <c r="FOC13" s="4"/>
      <c r="FOD13" s="4"/>
      <c r="FOE13" s="4"/>
      <c r="FOF13" s="4"/>
      <c r="FOG13" s="4"/>
      <c r="FOH13" s="4"/>
      <c r="FOI13" s="4"/>
      <c r="FOJ13" s="4"/>
      <c r="FOK13" s="4"/>
      <c r="FOL13" s="4"/>
      <c r="FOM13" s="4"/>
      <c r="FON13" s="4"/>
      <c r="FOO13" s="4"/>
      <c r="FOP13" s="4"/>
      <c r="FOQ13" s="4"/>
      <c r="FOR13" s="4"/>
      <c r="FOS13" s="4"/>
      <c r="FOT13" s="4"/>
      <c r="FOU13" s="4"/>
      <c r="FOV13" s="4"/>
      <c r="FOW13" s="4"/>
      <c r="FOX13" s="4"/>
      <c r="FOY13" s="4"/>
      <c r="FOZ13" s="4"/>
      <c r="FPA13" s="4"/>
      <c r="FPB13" s="4"/>
      <c r="FPC13" s="4"/>
      <c r="FPD13" s="4"/>
      <c r="FPE13" s="4"/>
      <c r="FPF13" s="4"/>
      <c r="FPG13" s="4"/>
      <c r="FPH13" s="4"/>
      <c r="FPI13" s="4"/>
      <c r="FPJ13" s="4"/>
      <c r="FPK13" s="4"/>
      <c r="FPL13" s="4"/>
      <c r="FPM13" s="4"/>
      <c r="FPN13" s="4"/>
      <c r="FPO13" s="4"/>
      <c r="FPP13" s="4"/>
      <c r="FPQ13" s="4"/>
      <c r="FPR13" s="4"/>
      <c r="FPS13" s="4"/>
      <c r="FPT13" s="4"/>
      <c r="FPU13" s="4"/>
      <c r="FPV13" s="4"/>
      <c r="FPW13" s="4"/>
      <c r="FPX13" s="4"/>
      <c r="FPY13" s="4"/>
      <c r="FPZ13" s="4"/>
      <c r="FQA13" s="4"/>
      <c r="FQB13" s="4"/>
      <c r="FQC13" s="4"/>
      <c r="FQD13" s="4"/>
      <c r="FQE13" s="4"/>
      <c r="FQF13" s="4"/>
      <c r="FQG13" s="4"/>
      <c r="FQH13" s="4"/>
      <c r="FQI13" s="4"/>
      <c r="FQJ13" s="4"/>
      <c r="FQK13" s="4"/>
      <c r="FQL13" s="4"/>
      <c r="FQM13" s="4"/>
      <c r="FQN13" s="4"/>
      <c r="FQO13" s="4"/>
      <c r="FQP13" s="4"/>
      <c r="FQQ13" s="4"/>
      <c r="FQR13" s="4"/>
      <c r="FQS13" s="4"/>
      <c r="FQT13" s="4"/>
      <c r="FQU13" s="4"/>
      <c r="FQV13" s="4"/>
      <c r="FQW13" s="4"/>
      <c r="FQX13" s="4"/>
      <c r="FQY13" s="4"/>
      <c r="FQZ13" s="4"/>
      <c r="FRA13" s="4"/>
      <c r="FRB13" s="4"/>
      <c r="FRC13" s="4"/>
      <c r="FRD13" s="4"/>
      <c r="FRE13" s="4"/>
      <c r="FRF13" s="4"/>
      <c r="FRG13" s="4"/>
      <c r="FRH13" s="4"/>
      <c r="FRI13" s="4"/>
      <c r="FRJ13" s="4"/>
      <c r="FRK13" s="4"/>
      <c r="FRL13" s="4"/>
      <c r="FRM13" s="4"/>
      <c r="FRN13" s="4"/>
      <c r="FRO13" s="4"/>
      <c r="FRP13" s="4"/>
      <c r="FRQ13" s="4"/>
      <c r="FRR13" s="4"/>
      <c r="FRS13" s="4"/>
      <c r="FRT13" s="4"/>
      <c r="FRU13" s="4"/>
      <c r="FRV13" s="4"/>
      <c r="FRW13" s="4"/>
      <c r="FRX13" s="4"/>
      <c r="FRY13" s="4"/>
      <c r="FRZ13" s="4"/>
      <c r="FSA13" s="4"/>
      <c r="FSB13" s="4"/>
      <c r="FSC13" s="4"/>
      <c r="FSD13" s="4"/>
      <c r="FSE13" s="4"/>
      <c r="FSF13" s="4"/>
      <c r="FSG13" s="4"/>
      <c r="FSH13" s="4"/>
      <c r="FSI13" s="4"/>
      <c r="FSJ13" s="4"/>
      <c r="FSK13" s="4"/>
      <c r="FSL13" s="4"/>
      <c r="FSM13" s="4"/>
      <c r="FSN13" s="4"/>
      <c r="FSO13" s="4"/>
      <c r="FSP13" s="4"/>
      <c r="FSQ13" s="4"/>
      <c r="FSR13" s="4"/>
      <c r="FSS13" s="4"/>
      <c r="FST13" s="4"/>
      <c r="FSU13" s="4"/>
      <c r="FSV13" s="4"/>
      <c r="FSW13" s="4"/>
      <c r="FSX13" s="4"/>
      <c r="FSY13" s="4"/>
      <c r="FSZ13" s="4"/>
      <c r="FTA13" s="4"/>
      <c r="FTB13" s="4"/>
      <c r="FTC13" s="4"/>
      <c r="FTD13" s="4"/>
      <c r="FTE13" s="4"/>
      <c r="FTF13" s="4"/>
      <c r="FTG13" s="4"/>
      <c r="FTH13" s="4"/>
      <c r="FTI13" s="4"/>
      <c r="FTJ13" s="4"/>
      <c r="FTK13" s="4"/>
      <c r="FTL13" s="4"/>
      <c r="FTM13" s="4"/>
      <c r="FTN13" s="4"/>
      <c r="FTO13" s="4"/>
      <c r="FTP13" s="4"/>
      <c r="FTQ13" s="4"/>
      <c r="FTR13" s="4"/>
      <c r="FTS13" s="4"/>
      <c r="FTT13" s="4"/>
      <c r="FTU13" s="4"/>
      <c r="FTV13" s="4"/>
      <c r="FTW13" s="4"/>
      <c r="FTX13" s="4"/>
      <c r="FTY13" s="4"/>
      <c r="FTZ13" s="4"/>
      <c r="FUA13" s="4"/>
      <c r="FUB13" s="4"/>
      <c r="FUC13" s="4"/>
      <c r="FUD13" s="4"/>
      <c r="FUE13" s="4"/>
      <c r="FUF13" s="4"/>
      <c r="FUG13" s="4"/>
      <c r="FUH13" s="4"/>
      <c r="FUI13" s="4"/>
      <c r="FUJ13" s="4"/>
      <c r="FUK13" s="4"/>
      <c r="FUL13" s="4"/>
      <c r="FUM13" s="4"/>
      <c r="FUN13" s="4"/>
      <c r="FUO13" s="4"/>
      <c r="FUP13" s="4"/>
      <c r="FUQ13" s="4"/>
      <c r="FUR13" s="4"/>
      <c r="FUS13" s="4"/>
      <c r="FUT13" s="4"/>
      <c r="FUU13" s="4"/>
      <c r="FUV13" s="4"/>
      <c r="FUW13" s="4"/>
      <c r="FUX13" s="4"/>
      <c r="FUY13" s="4"/>
      <c r="FUZ13" s="4"/>
      <c r="FVA13" s="4"/>
      <c r="FVB13" s="4"/>
      <c r="FVC13" s="4"/>
      <c r="FVD13" s="4"/>
      <c r="FVE13" s="4"/>
      <c r="FVF13" s="4"/>
      <c r="FVG13" s="4"/>
      <c r="FVH13" s="4"/>
      <c r="FVI13" s="4"/>
      <c r="FVJ13" s="4"/>
      <c r="FVK13" s="4"/>
      <c r="FVL13" s="4"/>
      <c r="FVM13" s="4"/>
      <c r="FVN13" s="4"/>
      <c r="FVO13" s="4"/>
      <c r="FVP13" s="4"/>
      <c r="FVQ13" s="4"/>
      <c r="FVR13" s="4"/>
      <c r="FVS13" s="4"/>
      <c r="FVT13" s="4"/>
      <c r="FVU13" s="4"/>
      <c r="FVV13" s="4"/>
      <c r="FVW13" s="4"/>
      <c r="FVX13" s="4"/>
      <c r="FVY13" s="4"/>
      <c r="FVZ13" s="4"/>
      <c r="FWA13" s="4"/>
      <c r="FWB13" s="4"/>
      <c r="FWC13" s="4"/>
      <c r="FWD13" s="4"/>
      <c r="FWE13" s="4"/>
      <c r="FWF13" s="4"/>
      <c r="FWG13" s="4"/>
      <c r="FWH13" s="4"/>
      <c r="FWI13" s="4"/>
      <c r="FWJ13" s="4"/>
      <c r="FWK13" s="4"/>
      <c r="FWL13" s="4"/>
      <c r="FWM13" s="4"/>
      <c r="FWN13" s="4"/>
      <c r="FWO13" s="4"/>
      <c r="FWP13" s="4"/>
      <c r="FWQ13" s="4"/>
      <c r="FWR13" s="4"/>
      <c r="FWS13" s="4"/>
      <c r="FWT13" s="4"/>
      <c r="FWU13" s="4"/>
      <c r="FWV13" s="4"/>
      <c r="FWW13" s="4"/>
      <c r="FWX13" s="4"/>
      <c r="FWY13" s="4"/>
      <c r="FWZ13" s="4"/>
      <c r="FXA13" s="4"/>
      <c r="FXB13" s="4"/>
      <c r="FXC13" s="4"/>
      <c r="FXD13" s="4"/>
      <c r="FXE13" s="4"/>
      <c r="FXF13" s="4"/>
      <c r="FXG13" s="4"/>
      <c r="FXH13" s="4"/>
      <c r="FXI13" s="4"/>
      <c r="FXJ13" s="4"/>
      <c r="FXK13" s="4"/>
      <c r="FXL13" s="4"/>
      <c r="FXM13" s="4"/>
      <c r="FXN13" s="4"/>
      <c r="FXO13" s="4"/>
      <c r="FXP13" s="4"/>
      <c r="FXQ13" s="4"/>
      <c r="FXR13" s="4"/>
      <c r="FXS13" s="4"/>
      <c r="FXT13" s="4"/>
      <c r="FXU13" s="4"/>
      <c r="FXV13" s="4"/>
      <c r="FXW13" s="4"/>
      <c r="FXX13" s="4"/>
      <c r="FXY13" s="4"/>
      <c r="FXZ13" s="4"/>
      <c r="FYA13" s="4"/>
      <c r="FYB13" s="4"/>
      <c r="FYC13" s="4"/>
      <c r="FYD13" s="4"/>
      <c r="FYE13" s="4"/>
      <c r="FYF13" s="4"/>
      <c r="FYG13" s="4"/>
      <c r="FYH13" s="4"/>
      <c r="FYI13" s="4"/>
      <c r="FYJ13" s="4"/>
      <c r="FYK13" s="4"/>
      <c r="FYL13" s="4"/>
      <c r="FYM13" s="4"/>
      <c r="FYN13" s="4"/>
      <c r="FYO13" s="4"/>
      <c r="FYP13" s="4"/>
      <c r="FYQ13" s="4"/>
      <c r="FYR13" s="4"/>
      <c r="FYS13" s="4"/>
      <c r="FYT13" s="4"/>
      <c r="FYU13" s="4"/>
      <c r="FYV13" s="4"/>
      <c r="FYW13" s="4"/>
      <c r="FYX13" s="4"/>
      <c r="FYY13" s="4"/>
      <c r="FYZ13" s="4"/>
      <c r="FZA13" s="4"/>
      <c r="FZB13" s="4"/>
      <c r="FZC13" s="4"/>
      <c r="FZD13" s="4"/>
      <c r="FZE13" s="4"/>
      <c r="FZF13" s="4"/>
      <c r="FZG13" s="4"/>
      <c r="FZH13" s="4"/>
      <c r="FZI13" s="4"/>
      <c r="FZJ13" s="4"/>
      <c r="FZK13" s="4"/>
      <c r="FZL13" s="4"/>
      <c r="FZM13" s="4"/>
      <c r="FZN13" s="4"/>
      <c r="FZO13" s="4"/>
      <c r="FZP13" s="4"/>
      <c r="FZQ13" s="4"/>
      <c r="FZR13" s="4"/>
      <c r="FZS13" s="4"/>
      <c r="FZT13" s="4"/>
      <c r="FZU13" s="4"/>
      <c r="FZV13" s="4"/>
      <c r="FZW13" s="4"/>
      <c r="FZX13" s="4"/>
      <c r="FZY13" s="4"/>
      <c r="FZZ13" s="4"/>
      <c r="GAA13" s="4"/>
      <c r="GAB13" s="4"/>
      <c r="GAC13" s="4"/>
      <c r="GAD13" s="4"/>
      <c r="GAE13" s="4"/>
      <c r="GAF13" s="4"/>
      <c r="GAG13" s="4"/>
      <c r="GAH13" s="4"/>
      <c r="GAI13" s="4"/>
      <c r="GAJ13" s="4"/>
      <c r="GAK13" s="4"/>
      <c r="GAL13" s="4"/>
      <c r="GAM13" s="4"/>
      <c r="GAN13" s="4"/>
      <c r="GAO13" s="4"/>
      <c r="GAP13" s="4"/>
      <c r="GAQ13" s="4"/>
      <c r="GAR13" s="4"/>
      <c r="GAS13" s="4"/>
      <c r="GAT13" s="4"/>
      <c r="GAU13" s="4"/>
      <c r="GAV13" s="4"/>
      <c r="GAW13" s="4"/>
      <c r="GAX13" s="4"/>
      <c r="GAY13" s="4"/>
      <c r="GAZ13" s="4"/>
      <c r="GBA13" s="4"/>
      <c r="GBB13" s="4"/>
      <c r="GBC13" s="4"/>
      <c r="GBD13" s="4"/>
      <c r="GBE13" s="4"/>
      <c r="GBF13" s="4"/>
      <c r="GBG13" s="4"/>
      <c r="GBH13" s="4"/>
      <c r="GBI13" s="4"/>
      <c r="GBJ13" s="4"/>
      <c r="GBK13" s="4"/>
      <c r="GBL13" s="4"/>
      <c r="GBM13" s="4"/>
      <c r="GBN13" s="4"/>
      <c r="GBO13" s="4"/>
      <c r="GBP13" s="4"/>
      <c r="GBQ13" s="4"/>
      <c r="GBR13" s="4"/>
      <c r="GBS13" s="4"/>
      <c r="GBT13" s="4"/>
      <c r="GBU13" s="4"/>
      <c r="GBV13" s="4"/>
      <c r="GBW13" s="4"/>
      <c r="GBX13" s="4"/>
      <c r="GBY13" s="4"/>
      <c r="GBZ13" s="4"/>
      <c r="GCA13" s="4"/>
      <c r="GCB13" s="4"/>
      <c r="GCC13" s="4"/>
      <c r="GCD13" s="4"/>
      <c r="GCE13" s="4"/>
      <c r="GCF13" s="4"/>
      <c r="GCG13" s="4"/>
      <c r="GCH13" s="4"/>
      <c r="GCI13" s="4"/>
      <c r="GCJ13" s="4"/>
      <c r="GCK13" s="4"/>
      <c r="GCL13" s="4"/>
      <c r="GCM13" s="4"/>
      <c r="GCN13" s="4"/>
      <c r="GCO13" s="4"/>
      <c r="GCP13" s="4"/>
      <c r="GCQ13" s="4"/>
      <c r="GCR13" s="4"/>
      <c r="GCS13" s="4"/>
      <c r="GCT13" s="4"/>
      <c r="GCU13" s="4"/>
      <c r="GCV13" s="4"/>
      <c r="GCW13" s="4"/>
      <c r="GCX13" s="4"/>
      <c r="GCY13" s="4"/>
      <c r="GCZ13" s="4"/>
      <c r="GDA13" s="4"/>
      <c r="GDB13" s="4"/>
      <c r="GDC13" s="4"/>
      <c r="GDD13" s="4"/>
      <c r="GDE13" s="4"/>
      <c r="GDF13" s="4"/>
      <c r="GDG13" s="4"/>
      <c r="GDH13" s="4"/>
      <c r="GDI13" s="4"/>
      <c r="GDJ13" s="4"/>
      <c r="GDK13" s="4"/>
      <c r="GDL13" s="4"/>
      <c r="GDM13" s="4"/>
      <c r="GDN13" s="4"/>
      <c r="GDO13" s="4"/>
      <c r="GDP13" s="4"/>
      <c r="GDQ13" s="4"/>
      <c r="GDR13" s="4"/>
      <c r="GDS13" s="4"/>
      <c r="GDT13" s="4"/>
      <c r="GDU13" s="4"/>
      <c r="GDV13" s="4"/>
      <c r="GDW13" s="4"/>
      <c r="GDX13" s="4"/>
      <c r="GDY13" s="4"/>
      <c r="GDZ13" s="4"/>
      <c r="GEA13" s="4"/>
      <c r="GEB13" s="4"/>
      <c r="GEC13" s="4"/>
      <c r="GED13" s="4"/>
      <c r="GEE13" s="4"/>
      <c r="GEF13" s="4"/>
      <c r="GEG13" s="4"/>
      <c r="GEH13" s="4"/>
      <c r="GEI13" s="4"/>
      <c r="GEJ13" s="4"/>
      <c r="GEK13" s="4"/>
      <c r="GEL13" s="4"/>
      <c r="GEM13" s="4"/>
      <c r="GEN13" s="4"/>
      <c r="GEO13" s="4"/>
      <c r="GEP13" s="4"/>
      <c r="GEQ13" s="4"/>
      <c r="GER13" s="4"/>
      <c r="GES13" s="4"/>
      <c r="GET13" s="4"/>
      <c r="GEU13" s="4"/>
      <c r="GEV13" s="4"/>
      <c r="GEW13" s="4"/>
      <c r="GEX13" s="4"/>
      <c r="GEY13" s="4"/>
      <c r="GEZ13" s="4"/>
      <c r="GFA13" s="4"/>
      <c r="GFB13" s="4"/>
      <c r="GFC13" s="4"/>
      <c r="GFD13" s="4"/>
      <c r="GFE13" s="4"/>
      <c r="GFF13" s="4"/>
      <c r="GFG13" s="4"/>
      <c r="GFH13" s="4"/>
      <c r="GFI13" s="4"/>
      <c r="GFJ13" s="4"/>
      <c r="GFK13" s="4"/>
      <c r="GFL13" s="4"/>
      <c r="GFM13" s="4"/>
      <c r="GFN13" s="4"/>
      <c r="GFO13" s="4"/>
      <c r="GFP13" s="4"/>
      <c r="GFQ13" s="4"/>
      <c r="GFR13" s="4"/>
      <c r="GFS13" s="4"/>
      <c r="GFT13" s="4"/>
      <c r="GFU13" s="4"/>
      <c r="GFV13" s="4"/>
      <c r="GFW13" s="4"/>
      <c r="GFX13" s="4"/>
      <c r="GFY13" s="4"/>
      <c r="GFZ13" s="4"/>
      <c r="GGA13" s="4"/>
      <c r="GGB13" s="4"/>
      <c r="GGC13" s="4"/>
      <c r="GGD13" s="4"/>
      <c r="GGE13" s="4"/>
      <c r="GGF13" s="4"/>
      <c r="GGG13" s="4"/>
      <c r="GGH13" s="4"/>
      <c r="GGI13" s="4"/>
      <c r="GGJ13" s="4"/>
      <c r="GGK13" s="4"/>
      <c r="GGL13" s="4"/>
      <c r="GGM13" s="4"/>
      <c r="GGN13" s="4"/>
      <c r="GGO13" s="4"/>
      <c r="GGP13" s="4"/>
      <c r="GGQ13" s="4"/>
      <c r="GGR13" s="4"/>
      <c r="GGS13" s="4"/>
      <c r="GGT13" s="4"/>
      <c r="GGU13" s="4"/>
      <c r="GGV13" s="4"/>
      <c r="GGW13" s="4"/>
      <c r="GGX13" s="4"/>
      <c r="GGY13" s="4"/>
      <c r="GGZ13" s="4"/>
      <c r="GHA13" s="4"/>
      <c r="GHB13" s="4"/>
      <c r="GHC13" s="4"/>
      <c r="GHD13" s="4"/>
      <c r="GHE13" s="4"/>
      <c r="GHF13" s="4"/>
      <c r="GHG13" s="4"/>
      <c r="GHH13" s="4"/>
      <c r="GHI13" s="4"/>
      <c r="GHJ13" s="4"/>
      <c r="GHK13" s="4"/>
      <c r="GHL13" s="4"/>
      <c r="GHM13" s="4"/>
      <c r="GHN13" s="4"/>
      <c r="GHO13" s="4"/>
      <c r="GHP13" s="4"/>
      <c r="GHQ13" s="4"/>
      <c r="GHR13" s="4"/>
      <c r="GHS13" s="4"/>
      <c r="GHT13" s="4"/>
      <c r="GHU13" s="4"/>
      <c r="GHV13" s="4"/>
      <c r="GHW13" s="4"/>
      <c r="GHX13" s="4"/>
      <c r="GHY13" s="4"/>
      <c r="GHZ13" s="4"/>
      <c r="GIA13" s="4"/>
      <c r="GIB13" s="4"/>
      <c r="GIC13" s="4"/>
      <c r="GID13" s="4"/>
      <c r="GIE13" s="4"/>
      <c r="GIF13" s="4"/>
      <c r="GIG13" s="4"/>
      <c r="GIH13" s="4"/>
      <c r="GII13" s="4"/>
      <c r="GIJ13" s="4"/>
      <c r="GIK13" s="4"/>
      <c r="GIL13" s="4"/>
      <c r="GIM13" s="4"/>
      <c r="GIN13" s="4"/>
      <c r="GIO13" s="4"/>
      <c r="GIP13" s="4"/>
      <c r="GIQ13" s="4"/>
      <c r="GIR13" s="4"/>
      <c r="GIS13" s="4"/>
      <c r="GIT13" s="4"/>
      <c r="GIU13" s="4"/>
      <c r="GIV13" s="4"/>
      <c r="GIW13" s="4"/>
      <c r="GIX13" s="4"/>
      <c r="GIY13" s="4"/>
      <c r="GIZ13" s="4"/>
      <c r="GJA13" s="4"/>
      <c r="GJB13" s="4"/>
      <c r="GJC13" s="4"/>
      <c r="GJD13" s="4"/>
      <c r="GJE13" s="4"/>
      <c r="GJF13" s="4"/>
      <c r="GJG13" s="4"/>
      <c r="GJH13" s="4"/>
      <c r="GJI13" s="4"/>
      <c r="GJJ13" s="4"/>
      <c r="GJK13" s="4"/>
      <c r="GJL13" s="4"/>
      <c r="GJM13" s="4"/>
      <c r="GJN13" s="4"/>
      <c r="GJO13" s="4"/>
      <c r="GJP13" s="4"/>
      <c r="GJQ13" s="4"/>
      <c r="GJR13" s="4"/>
      <c r="GJS13" s="4"/>
      <c r="GJT13" s="4"/>
      <c r="GJU13" s="4"/>
      <c r="GJV13" s="4"/>
      <c r="GJW13" s="4"/>
      <c r="GJX13" s="4"/>
      <c r="GJY13" s="4"/>
      <c r="GJZ13" s="4"/>
      <c r="GKA13" s="4"/>
      <c r="GKB13" s="4"/>
      <c r="GKC13" s="4"/>
      <c r="GKD13" s="4"/>
      <c r="GKE13" s="4"/>
      <c r="GKF13" s="4"/>
      <c r="GKG13" s="4"/>
      <c r="GKH13" s="4"/>
      <c r="GKI13" s="4"/>
      <c r="GKJ13" s="4"/>
      <c r="GKK13" s="4"/>
      <c r="GKL13" s="4"/>
      <c r="GKM13" s="4"/>
      <c r="GKN13" s="4"/>
      <c r="GKO13" s="4"/>
      <c r="GKP13" s="4"/>
      <c r="GKQ13" s="4"/>
      <c r="GKR13" s="4"/>
      <c r="GKS13" s="4"/>
      <c r="GKT13" s="4"/>
      <c r="GKU13" s="4"/>
      <c r="GKV13" s="4"/>
      <c r="GKW13" s="4"/>
      <c r="GKX13" s="4"/>
      <c r="GKY13" s="4"/>
      <c r="GKZ13" s="4"/>
      <c r="GLA13" s="4"/>
      <c r="GLB13" s="4"/>
      <c r="GLC13" s="4"/>
      <c r="GLD13" s="4"/>
      <c r="GLE13" s="4"/>
      <c r="GLF13" s="4"/>
      <c r="GLG13" s="4"/>
      <c r="GLH13" s="4"/>
      <c r="GLI13" s="4"/>
      <c r="GLJ13" s="4"/>
      <c r="GLK13" s="4"/>
      <c r="GLL13" s="4"/>
      <c r="GLM13" s="4"/>
      <c r="GLN13" s="4"/>
      <c r="GLO13" s="4"/>
      <c r="GLP13" s="4"/>
      <c r="GLQ13" s="4"/>
      <c r="GLR13" s="4"/>
      <c r="GLS13" s="4"/>
      <c r="GLT13" s="4"/>
      <c r="GLU13" s="4"/>
      <c r="GLV13" s="4"/>
      <c r="GLW13" s="4"/>
      <c r="GLX13" s="4"/>
      <c r="GLY13" s="4"/>
      <c r="GLZ13" s="4"/>
      <c r="GMA13" s="4"/>
      <c r="GMB13" s="4"/>
      <c r="GMC13" s="4"/>
      <c r="GMD13" s="4"/>
      <c r="GME13" s="4"/>
      <c r="GMF13" s="4"/>
      <c r="GMG13" s="4"/>
      <c r="GMH13" s="4"/>
      <c r="GMI13" s="4"/>
      <c r="GMJ13" s="4"/>
      <c r="GMK13" s="4"/>
      <c r="GML13" s="4"/>
      <c r="GMM13" s="4"/>
      <c r="GMN13" s="4"/>
      <c r="GMO13" s="4"/>
      <c r="GMP13" s="4"/>
      <c r="GMQ13" s="4"/>
      <c r="GMR13" s="4"/>
      <c r="GMS13" s="4"/>
      <c r="GMT13" s="4"/>
      <c r="GMU13" s="4"/>
      <c r="GMV13" s="4"/>
      <c r="GMW13" s="4"/>
      <c r="GMX13" s="4"/>
      <c r="GMY13" s="4"/>
      <c r="GMZ13" s="4"/>
      <c r="GNA13" s="4"/>
      <c r="GNB13" s="4"/>
      <c r="GNC13" s="4"/>
      <c r="GND13" s="4"/>
      <c r="GNE13" s="4"/>
      <c r="GNF13" s="4"/>
      <c r="GNG13" s="4"/>
      <c r="GNH13" s="4"/>
      <c r="GNI13" s="4"/>
      <c r="GNJ13" s="4"/>
      <c r="GNK13" s="4"/>
      <c r="GNL13" s="4"/>
      <c r="GNM13" s="4"/>
      <c r="GNN13" s="4"/>
      <c r="GNO13" s="4"/>
      <c r="GNP13" s="4"/>
      <c r="GNQ13" s="4"/>
      <c r="GNR13" s="4"/>
      <c r="GNS13" s="4"/>
      <c r="GNT13" s="4"/>
      <c r="GNU13" s="4"/>
      <c r="GNV13" s="4"/>
      <c r="GNW13" s="4"/>
      <c r="GNX13" s="4"/>
      <c r="GNY13" s="4"/>
      <c r="GNZ13" s="4"/>
      <c r="GOA13" s="4"/>
      <c r="GOB13" s="4"/>
      <c r="GOC13" s="4"/>
      <c r="GOD13" s="4"/>
      <c r="GOE13" s="4"/>
      <c r="GOF13" s="4"/>
      <c r="GOG13" s="4"/>
      <c r="GOH13" s="4"/>
      <c r="GOI13" s="4"/>
      <c r="GOJ13" s="4"/>
      <c r="GOK13" s="4"/>
      <c r="GOL13" s="4"/>
      <c r="GOM13" s="4"/>
      <c r="GON13" s="4"/>
      <c r="GOO13" s="4"/>
      <c r="GOP13" s="4"/>
      <c r="GOQ13" s="4"/>
      <c r="GOR13" s="4"/>
      <c r="GOS13" s="4"/>
      <c r="GOT13" s="4"/>
      <c r="GOU13" s="4"/>
      <c r="GOV13" s="4"/>
      <c r="GOW13" s="4"/>
      <c r="GOX13" s="4"/>
      <c r="GOY13" s="4"/>
      <c r="GOZ13" s="4"/>
      <c r="GPA13" s="4"/>
      <c r="GPB13" s="4"/>
      <c r="GPC13" s="4"/>
      <c r="GPD13" s="4"/>
      <c r="GPE13" s="4"/>
      <c r="GPF13" s="4"/>
      <c r="GPG13" s="4"/>
      <c r="GPH13" s="4"/>
      <c r="GPI13" s="4"/>
      <c r="GPJ13" s="4"/>
      <c r="GPK13" s="4"/>
      <c r="GPL13" s="4"/>
      <c r="GPM13" s="4"/>
      <c r="GPN13" s="4"/>
      <c r="GPO13" s="4"/>
      <c r="GPP13" s="4"/>
      <c r="GPQ13" s="4"/>
      <c r="GPR13" s="4"/>
      <c r="GPS13" s="4"/>
      <c r="GPT13" s="4"/>
      <c r="GPU13" s="4"/>
      <c r="GPV13" s="4"/>
      <c r="GPW13" s="4"/>
      <c r="GPX13" s="4"/>
      <c r="GPY13" s="4"/>
      <c r="GPZ13" s="4"/>
      <c r="GQA13" s="4"/>
      <c r="GQB13" s="4"/>
      <c r="GQC13" s="4"/>
      <c r="GQD13" s="4"/>
      <c r="GQE13" s="4"/>
      <c r="GQF13" s="4"/>
      <c r="GQG13" s="4"/>
      <c r="GQH13" s="4"/>
      <c r="GQI13" s="4"/>
      <c r="GQJ13" s="4"/>
      <c r="GQK13" s="4"/>
      <c r="GQL13" s="4"/>
      <c r="GQM13" s="4"/>
      <c r="GQN13" s="4"/>
      <c r="GQO13" s="4"/>
      <c r="GQP13" s="4"/>
      <c r="GQQ13" s="4"/>
      <c r="GQR13" s="4"/>
      <c r="GQS13" s="4"/>
      <c r="GQT13" s="4"/>
      <c r="GQU13" s="4"/>
      <c r="GQV13" s="4"/>
      <c r="GQW13" s="4"/>
      <c r="GQX13" s="4"/>
      <c r="GQY13" s="4"/>
      <c r="GQZ13" s="4"/>
      <c r="GRA13" s="4"/>
      <c r="GRB13" s="4"/>
      <c r="GRC13" s="4"/>
      <c r="GRD13" s="4"/>
      <c r="GRE13" s="4"/>
      <c r="GRF13" s="4"/>
      <c r="GRG13" s="4"/>
      <c r="GRH13" s="4"/>
      <c r="GRI13" s="4"/>
      <c r="GRJ13" s="4"/>
      <c r="GRK13" s="4"/>
      <c r="GRL13" s="4"/>
      <c r="GRM13" s="4"/>
      <c r="GRN13" s="4"/>
      <c r="GRO13" s="4"/>
      <c r="GRP13" s="4"/>
      <c r="GRQ13" s="4"/>
      <c r="GRR13" s="4"/>
      <c r="GRS13" s="4"/>
      <c r="GRT13" s="4"/>
      <c r="GRU13" s="4"/>
      <c r="GRV13" s="4"/>
      <c r="GRW13" s="4"/>
      <c r="GRX13" s="4"/>
      <c r="GRY13" s="4"/>
      <c r="GRZ13" s="4"/>
      <c r="GSA13" s="4"/>
      <c r="GSB13" s="4"/>
      <c r="GSC13" s="4"/>
      <c r="GSD13" s="4"/>
      <c r="GSE13" s="4"/>
      <c r="GSF13" s="4"/>
      <c r="GSG13" s="4"/>
      <c r="GSH13" s="4"/>
      <c r="GSI13" s="4"/>
      <c r="GSJ13" s="4"/>
      <c r="GSK13" s="4"/>
      <c r="GSL13" s="4"/>
      <c r="GSM13" s="4"/>
      <c r="GSN13" s="4"/>
      <c r="GSO13" s="4"/>
      <c r="GSP13" s="4"/>
      <c r="GSQ13" s="4"/>
      <c r="GSR13" s="4"/>
      <c r="GSS13" s="4"/>
      <c r="GST13" s="4"/>
      <c r="GSU13" s="4"/>
      <c r="GSV13" s="4"/>
      <c r="GSW13" s="4"/>
      <c r="GSX13" s="4"/>
      <c r="GSY13" s="4"/>
      <c r="GSZ13" s="4"/>
      <c r="GTA13" s="4"/>
      <c r="GTB13" s="4"/>
      <c r="GTC13" s="4"/>
      <c r="GTD13" s="4"/>
      <c r="GTE13" s="4"/>
      <c r="GTF13" s="4"/>
      <c r="GTG13" s="4"/>
      <c r="GTH13" s="4"/>
      <c r="GTI13" s="4"/>
      <c r="GTJ13" s="4"/>
      <c r="GTK13" s="4"/>
      <c r="GTL13" s="4"/>
      <c r="GTM13" s="4"/>
      <c r="GTN13" s="4"/>
      <c r="GTO13" s="4"/>
      <c r="GTP13" s="4"/>
      <c r="GTQ13" s="4"/>
      <c r="GTR13" s="4"/>
      <c r="GTS13" s="4"/>
      <c r="GTT13" s="4"/>
      <c r="GTU13" s="4"/>
      <c r="GTV13" s="4"/>
      <c r="GTW13" s="4"/>
      <c r="GTX13" s="4"/>
      <c r="GTY13" s="4"/>
      <c r="GTZ13" s="4"/>
      <c r="GUA13" s="4"/>
      <c r="GUB13" s="4"/>
      <c r="GUC13" s="4"/>
      <c r="GUD13" s="4"/>
      <c r="GUE13" s="4"/>
      <c r="GUF13" s="4"/>
      <c r="GUG13" s="4"/>
      <c r="GUH13" s="4"/>
      <c r="GUI13" s="4"/>
      <c r="GUJ13" s="4"/>
      <c r="GUK13" s="4"/>
      <c r="GUL13" s="4"/>
      <c r="GUM13" s="4"/>
      <c r="GUN13" s="4"/>
      <c r="GUO13" s="4"/>
      <c r="GUP13" s="4"/>
      <c r="GUQ13" s="4"/>
      <c r="GUR13" s="4"/>
      <c r="GUS13" s="4"/>
      <c r="GUT13" s="4"/>
      <c r="GUU13" s="4"/>
      <c r="GUV13" s="4"/>
      <c r="GUW13" s="4"/>
      <c r="GUX13" s="4"/>
      <c r="GUY13" s="4"/>
      <c r="GUZ13" s="4"/>
      <c r="GVA13" s="4"/>
      <c r="GVB13" s="4"/>
      <c r="GVC13" s="4"/>
      <c r="GVD13" s="4"/>
      <c r="GVE13" s="4"/>
      <c r="GVF13" s="4"/>
      <c r="GVG13" s="4"/>
      <c r="GVH13" s="4"/>
      <c r="GVI13" s="4"/>
      <c r="GVJ13" s="4"/>
      <c r="GVK13" s="4"/>
      <c r="GVL13" s="4"/>
      <c r="GVM13" s="4"/>
      <c r="GVN13" s="4"/>
      <c r="GVO13" s="4"/>
      <c r="GVP13" s="4"/>
      <c r="GVQ13" s="4"/>
      <c r="GVR13" s="4"/>
      <c r="GVS13" s="4"/>
      <c r="GVT13" s="4"/>
      <c r="GVU13" s="4"/>
      <c r="GVV13" s="4"/>
      <c r="GVW13" s="4"/>
      <c r="GVX13" s="4"/>
      <c r="GVY13" s="4"/>
      <c r="GVZ13" s="4"/>
      <c r="GWA13" s="4"/>
      <c r="GWB13" s="4"/>
      <c r="GWC13" s="4"/>
      <c r="GWD13" s="4"/>
      <c r="GWE13" s="4"/>
      <c r="GWF13" s="4"/>
      <c r="GWG13" s="4"/>
      <c r="GWH13" s="4"/>
      <c r="GWI13" s="4"/>
      <c r="GWJ13" s="4"/>
      <c r="GWK13" s="4"/>
      <c r="GWL13" s="4"/>
      <c r="GWM13" s="4"/>
      <c r="GWN13" s="4"/>
      <c r="GWO13" s="4"/>
      <c r="GWP13" s="4"/>
      <c r="GWQ13" s="4"/>
      <c r="GWR13" s="4"/>
      <c r="GWS13" s="4"/>
      <c r="GWT13" s="4"/>
      <c r="GWU13" s="4"/>
      <c r="GWV13" s="4"/>
      <c r="GWW13" s="4"/>
      <c r="GWX13" s="4"/>
      <c r="GWY13" s="4"/>
      <c r="GWZ13" s="4"/>
      <c r="GXA13" s="4"/>
      <c r="GXB13" s="4"/>
      <c r="GXC13" s="4"/>
      <c r="GXD13" s="4"/>
      <c r="GXE13" s="4"/>
      <c r="GXF13" s="4"/>
      <c r="GXG13" s="4"/>
      <c r="GXH13" s="4"/>
      <c r="GXI13" s="4"/>
      <c r="GXJ13" s="4"/>
      <c r="GXK13" s="4"/>
      <c r="GXL13" s="4"/>
      <c r="GXM13" s="4"/>
      <c r="GXN13" s="4"/>
      <c r="GXO13" s="4"/>
      <c r="GXP13" s="4"/>
      <c r="GXQ13" s="4"/>
      <c r="GXR13" s="4"/>
      <c r="GXS13" s="4"/>
      <c r="GXT13" s="4"/>
      <c r="GXU13" s="4"/>
      <c r="GXV13" s="4"/>
      <c r="GXW13" s="4"/>
      <c r="GXX13" s="4"/>
      <c r="GXY13" s="4"/>
      <c r="GXZ13" s="4"/>
      <c r="GYA13" s="4"/>
      <c r="GYB13" s="4"/>
      <c r="GYC13" s="4"/>
      <c r="GYD13" s="4"/>
      <c r="GYE13" s="4"/>
      <c r="GYF13" s="4"/>
      <c r="GYG13" s="4"/>
      <c r="GYH13" s="4"/>
      <c r="GYI13" s="4"/>
      <c r="GYJ13" s="4"/>
      <c r="GYK13" s="4"/>
      <c r="GYL13" s="4"/>
      <c r="GYM13" s="4"/>
      <c r="GYN13" s="4"/>
      <c r="GYO13" s="4"/>
      <c r="GYP13" s="4"/>
      <c r="GYQ13" s="4"/>
      <c r="GYR13" s="4"/>
      <c r="GYS13" s="4"/>
      <c r="GYT13" s="4"/>
      <c r="GYU13" s="4"/>
      <c r="GYV13" s="4"/>
      <c r="GYW13" s="4"/>
      <c r="GYX13" s="4"/>
      <c r="GYY13" s="4"/>
      <c r="GYZ13" s="4"/>
      <c r="GZA13" s="4"/>
      <c r="GZB13" s="4"/>
      <c r="GZC13" s="4"/>
      <c r="GZD13" s="4"/>
      <c r="GZE13" s="4"/>
      <c r="GZF13" s="4"/>
      <c r="GZG13" s="4"/>
      <c r="GZH13" s="4"/>
      <c r="GZI13" s="4"/>
      <c r="GZJ13" s="4"/>
      <c r="GZK13" s="4"/>
      <c r="GZL13" s="4"/>
      <c r="GZM13" s="4"/>
      <c r="GZN13" s="4"/>
      <c r="GZO13" s="4"/>
      <c r="GZP13" s="4"/>
      <c r="GZQ13" s="4"/>
      <c r="GZR13" s="4"/>
      <c r="GZS13" s="4"/>
      <c r="GZT13" s="4"/>
      <c r="GZU13" s="4"/>
      <c r="GZV13" s="4"/>
      <c r="GZW13" s="4"/>
      <c r="GZX13" s="4"/>
      <c r="GZY13" s="4"/>
      <c r="GZZ13" s="4"/>
      <c r="HAA13" s="4"/>
      <c r="HAB13" s="4"/>
      <c r="HAC13" s="4"/>
      <c r="HAD13" s="4"/>
      <c r="HAE13" s="4"/>
      <c r="HAF13" s="4"/>
      <c r="HAG13" s="4"/>
      <c r="HAH13" s="4"/>
      <c r="HAI13" s="4"/>
      <c r="HAJ13" s="4"/>
      <c r="HAK13" s="4"/>
      <c r="HAL13" s="4"/>
      <c r="HAM13" s="4"/>
      <c r="HAN13" s="4"/>
      <c r="HAO13" s="4"/>
      <c r="HAP13" s="4"/>
      <c r="HAQ13" s="4"/>
      <c r="HAR13" s="4"/>
      <c r="HAS13" s="4"/>
      <c r="HAT13" s="4"/>
      <c r="HAU13" s="4"/>
      <c r="HAV13" s="4"/>
      <c r="HAW13" s="4"/>
      <c r="HAX13" s="4"/>
      <c r="HAY13" s="4"/>
      <c r="HAZ13" s="4"/>
      <c r="HBA13" s="4"/>
      <c r="HBB13" s="4"/>
      <c r="HBC13" s="4"/>
      <c r="HBD13" s="4"/>
      <c r="HBE13" s="4"/>
      <c r="HBF13" s="4"/>
      <c r="HBG13" s="4"/>
      <c r="HBH13" s="4"/>
      <c r="HBI13" s="4"/>
      <c r="HBJ13" s="4"/>
      <c r="HBK13" s="4"/>
      <c r="HBL13" s="4"/>
      <c r="HBM13" s="4"/>
      <c r="HBN13" s="4"/>
      <c r="HBO13" s="4"/>
      <c r="HBP13" s="4"/>
      <c r="HBQ13" s="4"/>
      <c r="HBR13" s="4"/>
      <c r="HBS13" s="4"/>
      <c r="HBT13" s="4"/>
      <c r="HBU13" s="4"/>
      <c r="HBV13" s="4"/>
      <c r="HBW13" s="4"/>
      <c r="HBX13" s="4"/>
      <c r="HBY13" s="4"/>
      <c r="HBZ13" s="4"/>
      <c r="HCA13" s="4"/>
      <c r="HCB13" s="4"/>
      <c r="HCC13" s="4"/>
      <c r="HCD13" s="4"/>
      <c r="HCE13" s="4"/>
      <c r="HCF13" s="4"/>
      <c r="HCG13" s="4"/>
      <c r="HCH13" s="4"/>
      <c r="HCI13" s="4"/>
      <c r="HCJ13" s="4"/>
      <c r="HCK13" s="4"/>
      <c r="HCL13" s="4"/>
      <c r="HCM13" s="4"/>
      <c r="HCN13" s="4"/>
      <c r="HCO13" s="4"/>
      <c r="HCP13" s="4"/>
      <c r="HCQ13" s="4"/>
      <c r="HCR13" s="4"/>
      <c r="HCS13" s="4"/>
      <c r="HCT13" s="4"/>
      <c r="HCU13" s="4"/>
      <c r="HCV13" s="4"/>
      <c r="HCW13" s="4"/>
      <c r="HCX13" s="4"/>
      <c r="HCY13" s="4"/>
      <c r="HCZ13" s="4"/>
      <c r="HDA13" s="4"/>
      <c r="HDB13" s="4"/>
      <c r="HDC13" s="4"/>
      <c r="HDD13" s="4"/>
      <c r="HDE13" s="4"/>
      <c r="HDF13" s="4"/>
      <c r="HDG13" s="4"/>
      <c r="HDH13" s="4"/>
      <c r="HDI13" s="4"/>
      <c r="HDJ13" s="4"/>
      <c r="HDK13" s="4"/>
      <c r="HDL13" s="4"/>
      <c r="HDM13" s="4"/>
      <c r="HDN13" s="4"/>
      <c r="HDO13" s="4"/>
      <c r="HDP13" s="4"/>
      <c r="HDQ13" s="4"/>
      <c r="HDR13" s="4"/>
      <c r="HDS13" s="4"/>
      <c r="HDT13" s="4"/>
      <c r="HDU13" s="4"/>
      <c r="HDV13" s="4"/>
      <c r="HDW13" s="4"/>
      <c r="HDX13" s="4"/>
      <c r="HDY13" s="4"/>
      <c r="HDZ13" s="4"/>
      <c r="HEA13" s="4"/>
      <c r="HEB13" s="4"/>
      <c r="HEC13" s="4"/>
      <c r="HED13" s="4"/>
      <c r="HEE13" s="4"/>
      <c r="HEF13" s="4"/>
      <c r="HEG13" s="4"/>
      <c r="HEH13" s="4"/>
      <c r="HEI13" s="4"/>
      <c r="HEJ13" s="4"/>
      <c r="HEK13" s="4"/>
      <c r="HEL13" s="4"/>
      <c r="HEM13" s="4"/>
      <c r="HEN13" s="4"/>
      <c r="HEO13" s="4"/>
      <c r="HEP13" s="4"/>
      <c r="HEQ13" s="4"/>
      <c r="HER13" s="4"/>
      <c r="HES13" s="4"/>
      <c r="HET13" s="4"/>
      <c r="HEU13" s="4"/>
      <c r="HEV13" s="4"/>
      <c r="HEW13" s="4"/>
      <c r="HEX13" s="4"/>
      <c r="HEY13" s="4"/>
      <c r="HEZ13" s="4"/>
      <c r="HFA13" s="4"/>
      <c r="HFB13" s="4"/>
      <c r="HFC13" s="4"/>
      <c r="HFD13" s="4"/>
      <c r="HFE13" s="4"/>
      <c r="HFF13" s="4"/>
      <c r="HFG13" s="4"/>
      <c r="HFH13" s="4"/>
      <c r="HFI13" s="4"/>
      <c r="HFJ13" s="4"/>
      <c r="HFK13" s="4"/>
      <c r="HFL13" s="4"/>
      <c r="HFM13" s="4"/>
      <c r="HFN13" s="4"/>
      <c r="HFO13" s="4"/>
      <c r="HFP13" s="4"/>
      <c r="HFQ13" s="4"/>
      <c r="HFR13" s="4"/>
      <c r="HFS13" s="4"/>
      <c r="HFT13" s="4"/>
      <c r="HFU13" s="4"/>
      <c r="HFV13" s="4"/>
      <c r="HFW13" s="4"/>
      <c r="HFX13" s="4"/>
      <c r="HFY13" s="4"/>
      <c r="HFZ13" s="4"/>
      <c r="HGA13" s="4"/>
      <c r="HGB13" s="4"/>
      <c r="HGC13" s="4"/>
      <c r="HGD13" s="4"/>
      <c r="HGE13" s="4"/>
      <c r="HGF13" s="4"/>
      <c r="HGG13" s="4"/>
      <c r="HGH13" s="4"/>
      <c r="HGI13" s="4"/>
      <c r="HGJ13" s="4"/>
      <c r="HGK13" s="4"/>
      <c r="HGL13" s="4"/>
      <c r="HGM13" s="4"/>
      <c r="HGN13" s="4"/>
      <c r="HGO13" s="4"/>
      <c r="HGP13" s="4"/>
      <c r="HGQ13" s="4"/>
      <c r="HGR13" s="4"/>
      <c r="HGS13" s="4"/>
      <c r="HGT13" s="4"/>
      <c r="HGU13" s="4"/>
      <c r="HGV13" s="4"/>
      <c r="HGW13" s="4"/>
      <c r="HGX13" s="4"/>
      <c r="HGY13" s="4"/>
      <c r="HGZ13" s="4"/>
      <c r="HHA13" s="4"/>
      <c r="HHB13" s="4"/>
      <c r="HHC13" s="4"/>
      <c r="HHD13" s="4"/>
      <c r="HHE13" s="4"/>
      <c r="HHF13" s="4"/>
      <c r="HHG13" s="4"/>
      <c r="HHH13" s="4"/>
      <c r="HHI13" s="4"/>
      <c r="HHJ13" s="4"/>
      <c r="HHK13" s="4"/>
      <c r="HHL13" s="4"/>
      <c r="HHM13" s="4"/>
      <c r="HHN13" s="4"/>
      <c r="HHO13" s="4"/>
      <c r="HHP13" s="4"/>
      <c r="HHQ13" s="4"/>
      <c r="HHR13" s="4"/>
      <c r="HHS13" s="4"/>
      <c r="HHT13" s="4"/>
      <c r="HHU13" s="4"/>
      <c r="HHV13" s="4"/>
      <c r="HHW13" s="4"/>
      <c r="HHX13" s="4"/>
      <c r="HHY13" s="4"/>
      <c r="HHZ13" s="4"/>
      <c r="HIA13" s="4"/>
      <c r="HIB13" s="4"/>
      <c r="HIC13" s="4"/>
      <c r="HID13" s="4"/>
      <c r="HIE13" s="4"/>
      <c r="HIF13" s="4"/>
      <c r="HIG13" s="4"/>
      <c r="HIH13" s="4"/>
      <c r="HII13" s="4"/>
      <c r="HIJ13" s="4"/>
      <c r="HIK13" s="4"/>
      <c r="HIL13" s="4"/>
      <c r="HIM13" s="4"/>
      <c r="HIN13" s="4"/>
      <c r="HIO13" s="4"/>
      <c r="HIP13" s="4"/>
      <c r="HIQ13" s="4"/>
      <c r="HIR13" s="4"/>
      <c r="HIS13" s="4"/>
      <c r="HIT13" s="4"/>
      <c r="HIU13" s="4"/>
      <c r="HIV13" s="4"/>
      <c r="HIW13" s="4"/>
      <c r="HIX13" s="4"/>
      <c r="HIY13" s="4"/>
      <c r="HIZ13" s="4"/>
      <c r="HJA13" s="4"/>
      <c r="HJB13" s="4"/>
      <c r="HJC13" s="4"/>
      <c r="HJD13" s="4"/>
      <c r="HJE13" s="4"/>
      <c r="HJF13" s="4"/>
      <c r="HJG13" s="4"/>
      <c r="HJH13" s="4"/>
      <c r="HJI13" s="4"/>
      <c r="HJJ13" s="4"/>
      <c r="HJK13" s="4"/>
      <c r="HJL13" s="4"/>
      <c r="HJM13" s="4"/>
      <c r="HJN13" s="4"/>
      <c r="HJO13" s="4"/>
      <c r="HJP13" s="4"/>
      <c r="HJQ13" s="4"/>
      <c r="HJR13" s="4"/>
      <c r="HJS13" s="4"/>
      <c r="HJT13" s="4"/>
      <c r="HJU13" s="4"/>
      <c r="HJV13" s="4"/>
      <c r="HJW13" s="4"/>
      <c r="HJX13" s="4"/>
      <c r="HJY13" s="4"/>
      <c r="HJZ13" s="4"/>
      <c r="HKA13" s="4"/>
      <c r="HKB13" s="4"/>
      <c r="HKC13" s="4"/>
      <c r="HKD13" s="4"/>
      <c r="HKE13" s="4"/>
      <c r="HKF13" s="4"/>
      <c r="HKG13" s="4"/>
      <c r="HKH13" s="4"/>
      <c r="HKI13" s="4"/>
      <c r="HKJ13" s="4"/>
      <c r="HKK13" s="4"/>
      <c r="HKL13" s="4"/>
      <c r="HKM13" s="4"/>
      <c r="HKN13" s="4"/>
      <c r="HKO13" s="4"/>
      <c r="HKP13" s="4"/>
      <c r="HKQ13" s="4"/>
      <c r="HKR13" s="4"/>
      <c r="HKS13" s="4"/>
      <c r="HKT13" s="4"/>
      <c r="HKU13" s="4"/>
      <c r="HKV13" s="4"/>
      <c r="HKW13" s="4"/>
      <c r="HKX13" s="4"/>
      <c r="HKY13" s="4"/>
      <c r="HKZ13" s="4"/>
      <c r="HLA13" s="4"/>
      <c r="HLB13" s="4"/>
      <c r="HLC13" s="4"/>
      <c r="HLD13" s="4"/>
      <c r="HLE13" s="4"/>
      <c r="HLF13" s="4"/>
      <c r="HLG13" s="4"/>
      <c r="HLH13" s="4"/>
      <c r="HLI13" s="4"/>
      <c r="HLJ13" s="4"/>
      <c r="HLK13" s="4"/>
      <c r="HLL13" s="4"/>
      <c r="HLM13" s="4"/>
      <c r="HLN13" s="4"/>
      <c r="HLO13" s="4"/>
      <c r="HLP13" s="4"/>
      <c r="HLQ13" s="4"/>
      <c r="HLR13" s="4"/>
      <c r="HLS13" s="4"/>
      <c r="HLT13" s="4"/>
      <c r="HLU13" s="4"/>
      <c r="HLV13" s="4"/>
      <c r="HLW13" s="4"/>
      <c r="HLX13" s="4"/>
      <c r="HLY13" s="4"/>
      <c r="HLZ13" s="4"/>
      <c r="HMA13" s="4"/>
      <c r="HMB13" s="4"/>
      <c r="HMC13" s="4"/>
      <c r="HMD13" s="4"/>
      <c r="HME13" s="4"/>
      <c r="HMF13" s="4"/>
      <c r="HMG13" s="4"/>
      <c r="HMH13" s="4"/>
      <c r="HMI13" s="4"/>
      <c r="HMJ13" s="4"/>
      <c r="HMK13" s="4"/>
      <c r="HML13" s="4"/>
      <c r="HMM13" s="4"/>
      <c r="HMN13" s="4"/>
      <c r="HMO13" s="4"/>
      <c r="HMP13" s="4"/>
      <c r="HMQ13" s="4"/>
      <c r="HMR13" s="4"/>
      <c r="HMS13" s="4"/>
      <c r="HMT13" s="4"/>
      <c r="HMU13" s="4"/>
      <c r="HMV13" s="4"/>
      <c r="HMW13" s="4"/>
      <c r="HMX13" s="4"/>
      <c r="HMY13" s="4"/>
      <c r="HMZ13" s="4"/>
      <c r="HNA13" s="4"/>
      <c r="HNB13" s="4"/>
      <c r="HNC13" s="4"/>
      <c r="HND13" s="4"/>
      <c r="HNE13" s="4"/>
      <c r="HNF13" s="4"/>
      <c r="HNG13" s="4"/>
      <c r="HNH13" s="4"/>
      <c r="HNI13" s="4"/>
      <c r="HNJ13" s="4"/>
      <c r="HNK13" s="4"/>
      <c r="HNL13" s="4"/>
      <c r="HNM13" s="4"/>
      <c r="HNN13" s="4"/>
      <c r="HNO13" s="4"/>
      <c r="HNP13" s="4"/>
      <c r="HNQ13" s="4"/>
      <c r="HNR13" s="4"/>
      <c r="HNS13" s="4"/>
      <c r="HNT13" s="4"/>
      <c r="HNU13" s="4"/>
      <c r="HNV13" s="4"/>
      <c r="HNW13" s="4"/>
      <c r="HNX13" s="4"/>
      <c r="HNY13" s="4"/>
      <c r="HNZ13" s="4"/>
      <c r="HOA13" s="4"/>
      <c r="HOB13" s="4"/>
      <c r="HOC13" s="4"/>
      <c r="HOD13" s="4"/>
      <c r="HOE13" s="4"/>
      <c r="HOF13" s="4"/>
      <c r="HOG13" s="4"/>
      <c r="HOH13" s="4"/>
      <c r="HOI13" s="4"/>
      <c r="HOJ13" s="4"/>
      <c r="HOK13" s="4"/>
      <c r="HOL13" s="4"/>
      <c r="HOM13" s="4"/>
      <c r="HON13" s="4"/>
      <c r="HOO13" s="4"/>
      <c r="HOP13" s="4"/>
      <c r="HOQ13" s="4"/>
      <c r="HOR13" s="4"/>
      <c r="HOS13" s="4"/>
      <c r="HOT13" s="4"/>
      <c r="HOU13" s="4"/>
      <c r="HOV13" s="4"/>
      <c r="HOW13" s="4"/>
      <c r="HOX13" s="4"/>
      <c r="HOY13" s="4"/>
      <c r="HOZ13" s="4"/>
      <c r="HPA13" s="4"/>
      <c r="HPB13" s="4"/>
      <c r="HPC13" s="4"/>
      <c r="HPD13" s="4"/>
      <c r="HPE13" s="4"/>
      <c r="HPF13" s="4"/>
      <c r="HPG13" s="4"/>
      <c r="HPH13" s="4"/>
      <c r="HPI13" s="4"/>
      <c r="HPJ13" s="4"/>
      <c r="HPK13" s="4"/>
      <c r="HPL13" s="4"/>
      <c r="HPM13" s="4"/>
      <c r="HPN13" s="4"/>
      <c r="HPO13" s="4"/>
      <c r="HPP13" s="4"/>
      <c r="HPQ13" s="4"/>
      <c r="HPR13" s="4"/>
      <c r="HPS13" s="4"/>
      <c r="HPT13" s="4"/>
      <c r="HPU13" s="4"/>
      <c r="HPV13" s="4"/>
      <c r="HPW13" s="4"/>
      <c r="HPX13" s="4"/>
      <c r="HPY13" s="4"/>
      <c r="HPZ13" s="4"/>
      <c r="HQA13" s="4"/>
      <c r="HQB13" s="4"/>
      <c r="HQC13" s="4"/>
      <c r="HQD13" s="4"/>
      <c r="HQE13" s="4"/>
      <c r="HQF13" s="4"/>
      <c r="HQG13" s="4"/>
      <c r="HQH13" s="4"/>
      <c r="HQI13" s="4"/>
      <c r="HQJ13" s="4"/>
      <c r="HQK13" s="4"/>
      <c r="HQL13" s="4"/>
      <c r="HQM13" s="4"/>
      <c r="HQN13" s="4"/>
      <c r="HQO13" s="4"/>
      <c r="HQP13" s="4"/>
      <c r="HQQ13" s="4"/>
      <c r="HQR13" s="4"/>
      <c r="HQS13" s="4"/>
      <c r="HQT13" s="4"/>
      <c r="HQU13" s="4"/>
      <c r="HQV13" s="4"/>
      <c r="HQW13" s="4"/>
      <c r="HQX13" s="4"/>
      <c r="HQY13" s="4"/>
      <c r="HQZ13" s="4"/>
      <c r="HRA13" s="4"/>
      <c r="HRB13" s="4"/>
      <c r="HRC13" s="4"/>
      <c r="HRD13" s="4"/>
      <c r="HRE13" s="4"/>
      <c r="HRF13" s="4"/>
      <c r="HRG13" s="4"/>
      <c r="HRH13" s="4"/>
      <c r="HRI13" s="4"/>
      <c r="HRJ13" s="4"/>
      <c r="HRK13" s="4"/>
      <c r="HRL13" s="4"/>
      <c r="HRM13" s="4"/>
      <c r="HRN13" s="4"/>
      <c r="HRO13" s="4"/>
      <c r="HRP13" s="4"/>
      <c r="HRQ13" s="4"/>
      <c r="HRR13" s="4"/>
      <c r="HRS13" s="4"/>
      <c r="HRT13" s="4"/>
      <c r="HRU13" s="4"/>
      <c r="HRV13" s="4"/>
      <c r="HRW13" s="4"/>
      <c r="HRX13" s="4"/>
      <c r="HRY13" s="4"/>
      <c r="HRZ13" s="4"/>
      <c r="HSA13" s="4"/>
      <c r="HSB13" s="4"/>
      <c r="HSC13" s="4"/>
      <c r="HSD13" s="4"/>
      <c r="HSE13" s="4"/>
      <c r="HSF13" s="4"/>
      <c r="HSG13" s="4"/>
      <c r="HSH13" s="4"/>
      <c r="HSI13" s="4"/>
      <c r="HSJ13" s="4"/>
      <c r="HSK13" s="4"/>
      <c r="HSL13" s="4"/>
      <c r="HSM13" s="4"/>
      <c r="HSN13" s="4"/>
      <c r="HSO13" s="4"/>
      <c r="HSP13" s="4"/>
      <c r="HSQ13" s="4"/>
      <c r="HSR13" s="4"/>
      <c r="HSS13" s="4"/>
      <c r="HST13" s="4"/>
      <c r="HSU13" s="4"/>
      <c r="HSV13" s="4"/>
      <c r="HSW13" s="4"/>
      <c r="HSX13" s="4"/>
      <c r="HSY13" s="4"/>
      <c r="HSZ13" s="4"/>
      <c r="HTA13" s="4"/>
      <c r="HTB13" s="4"/>
      <c r="HTC13" s="4"/>
      <c r="HTD13" s="4"/>
      <c r="HTE13" s="4"/>
      <c r="HTF13" s="4"/>
      <c r="HTG13" s="4"/>
      <c r="HTH13" s="4"/>
      <c r="HTI13" s="4"/>
      <c r="HTJ13" s="4"/>
      <c r="HTK13" s="4"/>
      <c r="HTL13" s="4"/>
      <c r="HTM13" s="4"/>
      <c r="HTN13" s="4"/>
      <c r="HTO13" s="4"/>
      <c r="HTP13" s="4"/>
      <c r="HTQ13" s="4"/>
      <c r="HTR13" s="4"/>
      <c r="HTS13" s="4"/>
      <c r="HTT13" s="4"/>
      <c r="HTU13" s="4"/>
      <c r="HTV13" s="4"/>
      <c r="HTW13" s="4"/>
      <c r="HTX13" s="4"/>
      <c r="HTY13" s="4"/>
      <c r="HTZ13" s="4"/>
      <c r="HUA13" s="4"/>
      <c r="HUB13" s="4"/>
      <c r="HUC13" s="4"/>
      <c r="HUD13" s="4"/>
      <c r="HUE13" s="4"/>
      <c r="HUF13" s="4"/>
      <c r="HUG13" s="4"/>
      <c r="HUH13" s="4"/>
      <c r="HUI13" s="4"/>
      <c r="HUJ13" s="4"/>
      <c r="HUK13" s="4"/>
      <c r="HUL13" s="4"/>
      <c r="HUM13" s="4"/>
      <c r="HUN13" s="4"/>
      <c r="HUO13" s="4"/>
      <c r="HUP13" s="4"/>
      <c r="HUQ13" s="4"/>
      <c r="HUR13" s="4"/>
      <c r="HUS13" s="4"/>
      <c r="HUT13" s="4"/>
      <c r="HUU13" s="4"/>
      <c r="HUV13" s="4"/>
      <c r="HUW13" s="4"/>
      <c r="HUX13" s="4"/>
      <c r="HUY13" s="4"/>
      <c r="HUZ13" s="4"/>
      <c r="HVA13" s="4"/>
      <c r="HVB13" s="4"/>
      <c r="HVC13" s="4"/>
      <c r="HVD13" s="4"/>
      <c r="HVE13" s="4"/>
      <c r="HVF13" s="4"/>
      <c r="HVG13" s="4"/>
      <c r="HVH13" s="4"/>
      <c r="HVI13" s="4"/>
      <c r="HVJ13" s="4"/>
      <c r="HVK13" s="4"/>
      <c r="HVL13" s="4"/>
      <c r="HVM13" s="4"/>
      <c r="HVN13" s="4"/>
      <c r="HVO13" s="4"/>
      <c r="HVP13" s="4"/>
      <c r="HVQ13" s="4"/>
      <c r="HVR13" s="4"/>
      <c r="HVS13" s="4"/>
      <c r="HVT13" s="4"/>
      <c r="HVU13" s="4"/>
      <c r="HVV13" s="4"/>
      <c r="HVW13" s="4"/>
      <c r="HVX13" s="4"/>
      <c r="HVY13" s="4"/>
      <c r="HVZ13" s="4"/>
      <c r="HWA13" s="4"/>
      <c r="HWB13" s="4"/>
      <c r="HWC13" s="4"/>
      <c r="HWD13" s="4"/>
      <c r="HWE13" s="4"/>
      <c r="HWF13" s="4"/>
      <c r="HWG13" s="4"/>
      <c r="HWH13" s="4"/>
      <c r="HWI13" s="4"/>
      <c r="HWJ13" s="4"/>
      <c r="HWK13" s="4"/>
      <c r="HWL13" s="4"/>
      <c r="HWM13" s="4"/>
      <c r="HWN13" s="4"/>
      <c r="HWO13" s="4"/>
      <c r="HWP13" s="4"/>
      <c r="HWQ13" s="4"/>
      <c r="HWR13" s="4"/>
      <c r="HWS13" s="4"/>
      <c r="HWT13" s="4"/>
      <c r="HWU13" s="4"/>
      <c r="HWV13" s="4"/>
      <c r="HWW13" s="4"/>
      <c r="HWX13" s="4"/>
      <c r="HWY13" s="4"/>
      <c r="HWZ13" s="4"/>
      <c r="HXA13" s="4"/>
      <c r="HXB13" s="4"/>
      <c r="HXC13" s="4"/>
      <c r="HXD13" s="4"/>
      <c r="HXE13" s="4"/>
      <c r="HXF13" s="4"/>
      <c r="HXG13" s="4"/>
      <c r="HXH13" s="4"/>
      <c r="HXI13" s="4"/>
      <c r="HXJ13" s="4"/>
      <c r="HXK13" s="4"/>
      <c r="HXL13" s="4"/>
      <c r="HXM13" s="4"/>
      <c r="HXN13" s="4"/>
      <c r="HXO13" s="4"/>
      <c r="HXP13" s="4"/>
      <c r="HXQ13" s="4"/>
      <c r="HXR13" s="4"/>
      <c r="HXS13" s="4"/>
      <c r="HXT13" s="4"/>
      <c r="HXU13" s="4"/>
      <c r="HXV13" s="4"/>
      <c r="HXW13" s="4"/>
      <c r="HXX13" s="4"/>
      <c r="HXY13" s="4"/>
      <c r="HXZ13" s="4"/>
      <c r="HYA13" s="4"/>
      <c r="HYB13" s="4"/>
      <c r="HYC13" s="4"/>
      <c r="HYD13" s="4"/>
      <c r="HYE13" s="4"/>
      <c r="HYF13" s="4"/>
      <c r="HYG13" s="4"/>
      <c r="HYH13" s="4"/>
      <c r="HYI13" s="4"/>
      <c r="HYJ13" s="4"/>
      <c r="HYK13" s="4"/>
      <c r="HYL13" s="4"/>
      <c r="HYM13" s="4"/>
      <c r="HYN13" s="4"/>
      <c r="HYO13" s="4"/>
      <c r="HYP13" s="4"/>
      <c r="HYQ13" s="4"/>
      <c r="HYR13" s="4"/>
      <c r="HYS13" s="4"/>
      <c r="HYT13" s="4"/>
      <c r="HYU13" s="4"/>
      <c r="HYV13" s="4"/>
      <c r="HYW13" s="4"/>
      <c r="HYX13" s="4"/>
      <c r="HYY13" s="4"/>
      <c r="HYZ13" s="4"/>
      <c r="HZA13" s="4"/>
      <c r="HZB13" s="4"/>
      <c r="HZC13" s="4"/>
      <c r="HZD13" s="4"/>
      <c r="HZE13" s="4"/>
      <c r="HZF13" s="4"/>
      <c r="HZG13" s="4"/>
      <c r="HZH13" s="4"/>
      <c r="HZI13" s="4"/>
      <c r="HZJ13" s="4"/>
      <c r="HZK13" s="4"/>
      <c r="HZL13" s="4"/>
      <c r="HZM13" s="4"/>
      <c r="HZN13" s="4"/>
      <c r="HZO13" s="4"/>
      <c r="HZP13" s="4"/>
      <c r="HZQ13" s="4"/>
      <c r="HZR13" s="4"/>
      <c r="HZS13" s="4"/>
      <c r="HZT13" s="4"/>
      <c r="HZU13" s="4"/>
      <c r="HZV13" s="4"/>
      <c r="HZW13" s="4"/>
      <c r="HZX13" s="4"/>
      <c r="HZY13" s="4"/>
      <c r="HZZ13" s="4"/>
      <c r="IAA13" s="4"/>
      <c r="IAB13" s="4"/>
      <c r="IAC13" s="4"/>
      <c r="IAD13" s="4"/>
      <c r="IAE13" s="4"/>
      <c r="IAF13" s="4"/>
      <c r="IAG13" s="4"/>
      <c r="IAH13" s="4"/>
      <c r="IAI13" s="4"/>
      <c r="IAJ13" s="4"/>
      <c r="IAK13" s="4"/>
      <c r="IAL13" s="4"/>
      <c r="IAM13" s="4"/>
      <c r="IAN13" s="4"/>
      <c r="IAO13" s="4"/>
      <c r="IAP13" s="4"/>
      <c r="IAQ13" s="4"/>
      <c r="IAR13" s="4"/>
      <c r="IAS13" s="4"/>
      <c r="IAT13" s="4"/>
      <c r="IAU13" s="4"/>
      <c r="IAV13" s="4"/>
      <c r="IAW13" s="4"/>
      <c r="IAX13" s="4"/>
      <c r="IAY13" s="4"/>
      <c r="IAZ13" s="4"/>
      <c r="IBA13" s="4"/>
      <c r="IBB13" s="4"/>
      <c r="IBC13" s="4"/>
      <c r="IBD13" s="4"/>
      <c r="IBE13" s="4"/>
      <c r="IBF13" s="4"/>
      <c r="IBG13" s="4"/>
      <c r="IBH13" s="4"/>
      <c r="IBI13" s="4"/>
      <c r="IBJ13" s="4"/>
      <c r="IBK13" s="4"/>
      <c r="IBL13" s="4"/>
      <c r="IBM13" s="4"/>
      <c r="IBN13" s="4"/>
      <c r="IBO13" s="4"/>
      <c r="IBP13" s="4"/>
      <c r="IBQ13" s="4"/>
      <c r="IBR13" s="4"/>
      <c r="IBS13" s="4"/>
      <c r="IBT13" s="4"/>
      <c r="IBU13" s="4"/>
      <c r="IBV13" s="4"/>
      <c r="IBW13" s="4"/>
      <c r="IBX13" s="4"/>
      <c r="IBY13" s="4"/>
      <c r="IBZ13" s="4"/>
      <c r="ICA13" s="4"/>
      <c r="ICB13" s="4"/>
      <c r="ICC13" s="4"/>
      <c r="ICD13" s="4"/>
      <c r="ICE13" s="4"/>
      <c r="ICF13" s="4"/>
      <c r="ICG13" s="4"/>
      <c r="ICH13" s="4"/>
      <c r="ICI13" s="4"/>
      <c r="ICJ13" s="4"/>
      <c r="ICK13" s="4"/>
      <c r="ICL13" s="4"/>
      <c r="ICM13" s="4"/>
      <c r="ICN13" s="4"/>
      <c r="ICO13" s="4"/>
      <c r="ICP13" s="4"/>
      <c r="ICQ13" s="4"/>
      <c r="ICR13" s="4"/>
      <c r="ICS13" s="4"/>
      <c r="ICT13" s="4"/>
      <c r="ICU13" s="4"/>
      <c r="ICV13" s="4"/>
      <c r="ICW13" s="4"/>
      <c r="ICX13" s="4"/>
      <c r="ICY13" s="4"/>
      <c r="ICZ13" s="4"/>
      <c r="IDA13" s="4"/>
      <c r="IDB13" s="4"/>
      <c r="IDC13" s="4"/>
      <c r="IDD13" s="4"/>
      <c r="IDE13" s="4"/>
      <c r="IDF13" s="4"/>
      <c r="IDG13" s="4"/>
      <c r="IDH13" s="4"/>
      <c r="IDI13" s="4"/>
      <c r="IDJ13" s="4"/>
      <c r="IDK13" s="4"/>
      <c r="IDL13" s="4"/>
      <c r="IDM13" s="4"/>
      <c r="IDN13" s="4"/>
      <c r="IDO13" s="4"/>
      <c r="IDP13" s="4"/>
      <c r="IDQ13" s="4"/>
      <c r="IDR13" s="4"/>
      <c r="IDS13" s="4"/>
      <c r="IDT13" s="4"/>
      <c r="IDU13" s="4"/>
      <c r="IDV13" s="4"/>
      <c r="IDW13" s="4"/>
      <c r="IDX13" s="4"/>
      <c r="IDY13" s="4"/>
      <c r="IDZ13" s="4"/>
      <c r="IEA13" s="4"/>
      <c r="IEB13" s="4"/>
      <c r="IEC13" s="4"/>
      <c r="IED13" s="4"/>
      <c r="IEE13" s="4"/>
      <c r="IEF13" s="4"/>
      <c r="IEG13" s="4"/>
      <c r="IEH13" s="4"/>
      <c r="IEI13" s="4"/>
      <c r="IEJ13" s="4"/>
      <c r="IEK13" s="4"/>
      <c r="IEL13" s="4"/>
      <c r="IEM13" s="4"/>
      <c r="IEN13" s="4"/>
      <c r="IEO13" s="4"/>
      <c r="IEP13" s="4"/>
      <c r="IEQ13" s="4"/>
      <c r="IER13" s="4"/>
      <c r="IES13" s="4"/>
      <c r="IET13" s="4"/>
      <c r="IEU13" s="4"/>
      <c r="IEV13" s="4"/>
      <c r="IEW13" s="4"/>
      <c r="IEX13" s="4"/>
      <c r="IEY13" s="4"/>
      <c r="IEZ13" s="4"/>
      <c r="IFA13" s="4"/>
      <c r="IFB13" s="4"/>
      <c r="IFC13" s="4"/>
      <c r="IFD13" s="4"/>
      <c r="IFE13" s="4"/>
      <c r="IFF13" s="4"/>
      <c r="IFG13" s="4"/>
      <c r="IFH13" s="4"/>
      <c r="IFI13" s="4"/>
      <c r="IFJ13" s="4"/>
      <c r="IFK13" s="4"/>
      <c r="IFL13" s="4"/>
      <c r="IFM13" s="4"/>
      <c r="IFN13" s="4"/>
      <c r="IFO13" s="4"/>
      <c r="IFP13" s="4"/>
      <c r="IFQ13" s="4"/>
      <c r="IFR13" s="4"/>
      <c r="IFS13" s="4"/>
      <c r="IFT13" s="4"/>
      <c r="IFU13" s="4"/>
      <c r="IFV13" s="4"/>
      <c r="IFW13" s="4"/>
      <c r="IFX13" s="4"/>
      <c r="IFY13" s="4"/>
      <c r="IFZ13" s="4"/>
      <c r="IGA13" s="4"/>
      <c r="IGB13" s="4"/>
      <c r="IGC13" s="4"/>
      <c r="IGD13" s="4"/>
      <c r="IGE13" s="4"/>
      <c r="IGF13" s="4"/>
      <c r="IGG13" s="4"/>
      <c r="IGH13" s="4"/>
      <c r="IGI13" s="4"/>
      <c r="IGJ13" s="4"/>
      <c r="IGK13" s="4"/>
      <c r="IGL13" s="4"/>
      <c r="IGM13" s="4"/>
      <c r="IGN13" s="4"/>
      <c r="IGO13" s="4"/>
      <c r="IGP13" s="4"/>
      <c r="IGQ13" s="4"/>
      <c r="IGR13" s="4"/>
      <c r="IGS13" s="4"/>
      <c r="IGT13" s="4"/>
      <c r="IGU13" s="4"/>
      <c r="IGV13" s="4"/>
      <c r="IGW13" s="4"/>
      <c r="IGX13" s="4"/>
      <c r="IGY13" s="4"/>
      <c r="IGZ13" s="4"/>
      <c r="IHA13" s="4"/>
      <c r="IHB13" s="4"/>
      <c r="IHC13" s="4"/>
      <c r="IHD13" s="4"/>
      <c r="IHE13" s="4"/>
      <c r="IHF13" s="4"/>
      <c r="IHG13" s="4"/>
      <c r="IHH13" s="4"/>
      <c r="IHI13" s="4"/>
      <c r="IHJ13" s="4"/>
      <c r="IHK13" s="4"/>
      <c r="IHL13" s="4"/>
      <c r="IHM13" s="4"/>
      <c r="IHN13" s="4"/>
      <c r="IHO13" s="4"/>
      <c r="IHP13" s="4"/>
      <c r="IHQ13" s="4"/>
      <c r="IHR13" s="4"/>
      <c r="IHS13" s="4"/>
      <c r="IHT13" s="4"/>
      <c r="IHU13" s="4"/>
      <c r="IHV13" s="4"/>
      <c r="IHW13" s="4"/>
      <c r="IHX13" s="4"/>
      <c r="IHY13" s="4"/>
      <c r="IHZ13" s="4"/>
      <c r="IIA13" s="4"/>
      <c r="IIB13" s="4"/>
      <c r="IIC13" s="4"/>
      <c r="IID13" s="4"/>
      <c r="IIE13" s="4"/>
      <c r="IIF13" s="4"/>
      <c r="IIG13" s="4"/>
      <c r="IIH13" s="4"/>
      <c r="III13" s="4"/>
      <c r="IIJ13" s="4"/>
      <c r="IIK13" s="4"/>
      <c r="IIL13" s="4"/>
      <c r="IIM13" s="4"/>
      <c r="IIN13" s="4"/>
      <c r="IIO13" s="4"/>
      <c r="IIP13" s="4"/>
      <c r="IIQ13" s="4"/>
      <c r="IIR13" s="4"/>
      <c r="IIS13" s="4"/>
      <c r="IIT13" s="4"/>
      <c r="IIU13" s="4"/>
      <c r="IIV13" s="4"/>
      <c r="IIW13" s="4"/>
      <c r="IIX13" s="4"/>
      <c r="IIY13" s="4"/>
      <c r="IIZ13" s="4"/>
      <c r="IJA13" s="4"/>
      <c r="IJB13" s="4"/>
      <c r="IJC13" s="4"/>
      <c r="IJD13" s="4"/>
      <c r="IJE13" s="4"/>
      <c r="IJF13" s="4"/>
      <c r="IJG13" s="4"/>
      <c r="IJH13" s="4"/>
      <c r="IJI13" s="4"/>
      <c r="IJJ13" s="4"/>
      <c r="IJK13" s="4"/>
      <c r="IJL13" s="4"/>
      <c r="IJM13" s="4"/>
      <c r="IJN13" s="4"/>
      <c r="IJO13" s="4"/>
      <c r="IJP13" s="4"/>
      <c r="IJQ13" s="4"/>
      <c r="IJR13" s="4"/>
      <c r="IJS13" s="4"/>
      <c r="IJT13" s="4"/>
      <c r="IJU13" s="4"/>
      <c r="IJV13" s="4"/>
      <c r="IJW13" s="4"/>
      <c r="IJX13" s="4"/>
      <c r="IJY13" s="4"/>
      <c r="IJZ13" s="4"/>
      <c r="IKA13" s="4"/>
      <c r="IKB13" s="4"/>
      <c r="IKC13" s="4"/>
      <c r="IKD13" s="4"/>
      <c r="IKE13" s="4"/>
      <c r="IKF13" s="4"/>
      <c r="IKG13" s="4"/>
      <c r="IKH13" s="4"/>
      <c r="IKI13" s="4"/>
      <c r="IKJ13" s="4"/>
      <c r="IKK13" s="4"/>
      <c r="IKL13" s="4"/>
      <c r="IKM13" s="4"/>
      <c r="IKN13" s="4"/>
      <c r="IKO13" s="4"/>
      <c r="IKP13" s="4"/>
      <c r="IKQ13" s="4"/>
      <c r="IKR13" s="4"/>
      <c r="IKS13" s="4"/>
      <c r="IKT13" s="4"/>
      <c r="IKU13" s="4"/>
      <c r="IKV13" s="4"/>
      <c r="IKW13" s="4"/>
      <c r="IKX13" s="4"/>
      <c r="IKY13" s="4"/>
      <c r="IKZ13" s="4"/>
      <c r="ILA13" s="4"/>
      <c r="ILB13" s="4"/>
      <c r="ILC13" s="4"/>
      <c r="ILD13" s="4"/>
      <c r="ILE13" s="4"/>
      <c r="ILF13" s="4"/>
      <c r="ILG13" s="4"/>
      <c r="ILH13" s="4"/>
      <c r="ILI13" s="4"/>
      <c r="ILJ13" s="4"/>
      <c r="ILK13" s="4"/>
      <c r="ILL13" s="4"/>
      <c r="ILM13" s="4"/>
      <c r="ILN13" s="4"/>
      <c r="ILO13" s="4"/>
      <c r="ILP13" s="4"/>
      <c r="ILQ13" s="4"/>
      <c r="ILR13" s="4"/>
      <c r="ILS13" s="4"/>
      <c r="ILT13" s="4"/>
      <c r="ILU13" s="4"/>
      <c r="ILV13" s="4"/>
      <c r="ILW13" s="4"/>
      <c r="ILX13" s="4"/>
      <c r="ILY13" s="4"/>
      <c r="ILZ13" s="4"/>
      <c r="IMA13" s="4"/>
      <c r="IMB13" s="4"/>
      <c r="IMC13" s="4"/>
      <c r="IMD13" s="4"/>
      <c r="IME13" s="4"/>
      <c r="IMF13" s="4"/>
      <c r="IMG13" s="4"/>
      <c r="IMH13" s="4"/>
      <c r="IMI13" s="4"/>
      <c r="IMJ13" s="4"/>
      <c r="IMK13" s="4"/>
      <c r="IML13" s="4"/>
      <c r="IMM13" s="4"/>
      <c r="IMN13" s="4"/>
      <c r="IMO13" s="4"/>
      <c r="IMP13" s="4"/>
      <c r="IMQ13" s="4"/>
      <c r="IMR13" s="4"/>
      <c r="IMS13" s="4"/>
      <c r="IMT13" s="4"/>
      <c r="IMU13" s="4"/>
      <c r="IMV13" s="4"/>
      <c r="IMW13" s="4"/>
      <c r="IMX13" s="4"/>
      <c r="IMY13" s="4"/>
      <c r="IMZ13" s="4"/>
      <c r="INA13" s="4"/>
      <c r="INB13" s="4"/>
      <c r="INC13" s="4"/>
      <c r="IND13" s="4"/>
      <c r="INE13" s="4"/>
      <c r="INF13" s="4"/>
      <c r="ING13" s="4"/>
      <c r="INH13" s="4"/>
      <c r="INI13" s="4"/>
      <c r="INJ13" s="4"/>
      <c r="INK13" s="4"/>
      <c r="INL13" s="4"/>
      <c r="INM13" s="4"/>
      <c r="INN13" s="4"/>
      <c r="INO13" s="4"/>
      <c r="INP13" s="4"/>
      <c r="INQ13" s="4"/>
      <c r="INR13" s="4"/>
      <c r="INS13" s="4"/>
      <c r="INT13" s="4"/>
      <c r="INU13" s="4"/>
      <c r="INV13" s="4"/>
      <c r="INW13" s="4"/>
      <c r="INX13" s="4"/>
      <c r="INY13" s="4"/>
      <c r="INZ13" s="4"/>
      <c r="IOA13" s="4"/>
      <c r="IOB13" s="4"/>
      <c r="IOC13" s="4"/>
      <c r="IOD13" s="4"/>
      <c r="IOE13" s="4"/>
      <c r="IOF13" s="4"/>
      <c r="IOG13" s="4"/>
      <c r="IOH13" s="4"/>
      <c r="IOI13" s="4"/>
      <c r="IOJ13" s="4"/>
      <c r="IOK13" s="4"/>
      <c r="IOL13" s="4"/>
      <c r="IOM13" s="4"/>
      <c r="ION13" s="4"/>
      <c r="IOO13" s="4"/>
      <c r="IOP13" s="4"/>
      <c r="IOQ13" s="4"/>
      <c r="IOR13" s="4"/>
      <c r="IOS13" s="4"/>
      <c r="IOT13" s="4"/>
      <c r="IOU13" s="4"/>
      <c r="IOV13" s="4"/>
      <c r="IOW13" s="4"/>
      <c r="IOX13" s="4"/>
      <c r="IOY13" s="4"/>
      <c r="IOZ13" s="4"/>
      <c r="IPA13" s="4"/>
      <c r="IPB13" s="4"/>
      <c r="IPC13" s="4"/>
      <c r="IPD13" s="4"/>
      <c r="IPE13" s="4"/>
      <c r="IPF13" s="4"/>
      <c r="IPG13" s="4"/>
      <c r="IPH13" s="4"/>
      <c r="IPI13" s="4"/>
      <c r="IPJ13" s="4"/>
      <c r="IPK13" s="4"/>
      <c r="IPL13" s="4"/>
      <c r="IPM13" s="4"/>
      <c r="IPN13" s="4"/>
      <c r="IPO13" s="4"/>
      <c r="IPP13" s="4"/>
      <c r="IPQ13" s="4"/>
      <c r="IPR13" s="4"/>
      <c r="IPS13" s="4"/>
      <c r="IPT13" s="4"/>
      <c r="IPU13" s="4"/>
      <c r="IPV13" s="4"/>
      <c r="IPW13" s="4"/>
      <c r="IPX13" s="4"/>
      <c r="IPY13" s="4"/>
      <c r="IPZ13" s="4"/>
      <c r="IQA13" s="4"/>
      <c r="IQB13" s="4"/>
      <c r="IQC13" s="4"/>
      <c r="IQD13" s="4"/>
      <c r="IQE13" s="4"/>
      <c r="IQF13" s="4"/>
      <c r="IQG13" s="4"/>
      <c r="IQH13" s="4"/>
      <c r="IQI13" s="4"/>
      <c r="IQJ13" s="4"/>
      <c r="IQK13" s="4"/>
      <c r="IQL13" s="4"/>
      <c r="IQM13" s="4"/>
      <c r="IQN13" s="4"/>
      <c r="IQO13" s="4"/>
      <c r="IQP13" s="4"/>
      <c r="IQQ13" s="4"/>
      <c r="IQR13" s="4"/>
      <c r="IQS13" s="4"/>
      <c r="IQT13" s="4"/>
      <c r="IQU13" s="4"/>
      <c r="IQV13" s="4"/>
      <c r="IQW13" s="4"/>
      <c r="IQX13" s="4"/>
      <c r="IQY13" s="4"/>
      <c r="IQZ13" s="4"/>
      <c r="IRA13" s="4"/>
      <c r="IRB13" s="4"/>
      <c r="IRC13" s="4"/>
      <c r="IRD13" s="4"/>
      <c r="IRE13" s="4"/>
      <c r="IRF13" s="4"/>
      <c r="IRG13" s="4"/>
      <c r="IRH13" s="4"/>
      <c r="IRI13" s="4"/>
      <c r="IRJ13" s="4"/>
      <c r="IRK13" s="4"/>
      <c r="IRL13" s="4"/>
      <c r="IRM13" s="4"/>
      <c r="IRN13" s="4"/>
      <c r="IRO13" s="4"/>
      <c r="IRP13" s="4"/>
      <c r="IRQ13" s="4"/>
      <c r="IRR13" s="4"/>
      <c r="IRS13" s="4"/>
      <c r="IRT13" s="4"/>
      <c r="IRU13" s="4"/>
      <c r="IRV13" s="4"/>
      <c r="IRW13" s="4"/>
      <c r="IRX13" s="4"/>
      <c r="IRY13" s="4"/>
      <c r="IRZ13" s="4"/>
      <c r="ISA13" s="4"/>
      <c r="ISB13" s="4"/>
      <c r="ISC13" s="4"/>
      <c r="ISD13" s="4"/>
      <c r="ISE13" s="4"/>
      <c r="ISF13" s="4"/>
      <c r="ISG13" s="4"/>
      <c r="ISH13" s="4"/>
      <c r="ISI13" s="4"/>
      <c r="ISJ13" s="4"/>
      <c r="ISK13" s="4"/>
      <c r="ISL13" s="4"/>
      <c r="ISM13" s="4"/>
      <c r="ISN13" s="4"/>
      <c r="ISO13" s="4"/>
      <c r="ISP13" s="4"/>
      <c r="ISQ13" s="4"/>
      <c r="ISR13" s="4"/>
      <c r="ISS13" s="4"/>
      <c r="IST13" s="4"/>
      <c r="ISU13" s="4"/>
      <c r="ISV13" s="4"/>
      <c r="ISW13" s="4"/>
      <c r="ISX13" s="4"/>
      <c r="ISY13" s="4"/>
      <c r="ISZ13" s="4"/>
      <c r="ITA13" s="4"/>
      <c r="ITB13" s="4"/>
      <c r="ITC13" s="4"/>
      <c r="ITD13" s="4"/>
      <c r="ITE13" s="4"/>
      <c r="ITF13" s="4"/>
      <c r="ITG13" s="4"/>
      <c r="ITH13" s="4"/>
      <c r="ITI13" s="4"/>
      <c r="ITJ13" s="4"/>
      <c r="ITK13" s="4"/>
      <c r="ITL13" s="4"/>
      <c r="ITM13" s="4"/>
      <c r="ITN13" s="4"/>
      <c r="ITO13" s="4"/>
      <c r="ITP13" s="4"/>
      <c r="ITQ13" s="4"/>
      <c r="ITR13" s="4"/>
      <c r="ITS13" s="4"/>
      <c r="ITT13" s="4"/>
      <c r="ITU13" s="4"/>
      <c r="ITV13" s="4"/>
      <c r="ITW13" s="4"/>
      <c r="ITX13" s="4"/>
      <c r="ITY13" s="4"/>
      <c r="ITZ13" s="4"/>
      <c r="IUA13" s="4"/>
      <c r="IUB13" s="4"/>
      <c r="IUC13" s="4"/>
      <c r="IUD13" s="4"/>
      <c r="IUE13" s="4"/>
      <c r="IUF13" s="4"/>
      <c r="IUG13" s="4"/>
      <c r="IUH13" s="4"/>
      <c r="IUI13" s="4"/>
      <c r="IUJ13" s="4"/>
      <c r="IUK13" s="4"/>
      <c r="IUL13" s="4"/>
      <c r="IUM13" s="4"/>
      <c r="IUN13" s="4"/>
      <c r="IUO13" s="4"/>
      <c r="IUP13" s="4"/>
      <c r="IUQ13" s="4"/>
      <c r="IUR13" s="4"/>
      <c r="IUS13" s="4"/>
      <c r="IUT13" s="4"/>
      <c r="IUU13" s="4"/>
      <c r="IUV13" s="4"/>
      <c r="IUW13" s="4"/>
      <c r="IUX13" s="4"/>
      <c r="IUY13" s="4"/>
      <c r="IUZ13" s="4"/>
      <c r="IVA13" s="4"/>
      <c r="IVB13" s="4"/>
      <c r="IVC13" s="4"/>
      <c r="IVD13" s="4"/>
      <c r="IVE13" s="4"/>
      <c r="IVF13" s="4"/>
      <c r="IVG13" s="4"/>
      <c r="IVH13" s="4"/>
      <c r="IVI13" s="4"/>
      <c r="IVJ13" s="4"/>
      <c r="IVK13" s="4"/>
      <c r="IVL13" s="4"/>
      <c r="IVM13" s="4"/>
      <c r="IVN13" s="4"/>
      <c r="IVO13" s="4"/>
      <c r="IVP13" s="4"/>
      <c r="IVQ13" s="4"/>
      <c r="IVR13" s="4"/>
      <c r="IVS13" s="4"/>
      <c r="IVT13" s="4"/>
      <c r="IVU13" s="4"/>
      <c r="IVV13" s="4"/>
      <c r="IVW13" s="4"/>
      <c r="IVX13" s="4"/>
      <c r="IVY13" s="4"/>
      <c r="IVZ13" s="4"/>
      <c r="IWA13" s="4"/>
      <c r="IWB13" s="4"/>
      <c r="IWC13" s="4"/>
      <c r="IWD13" s="4"/>
      <c r="IWE13" s="4"/>
      <c r="IWF13" s="4"/>
      <c r="IWG13" s="4"/>
      <c r="IWH13" s="4"/>
      <c r="IWI13" s="4"/>
      <c r="IWJ13" s="4"/>
      <c r="IWK13" s="4"/>
      <c r="IWL13" s="4"/>
      <c r="IWM13" s="4"/>
      <c r="IWN13" s="4"/>
      <c r="IWO13" s="4"/>
      <c r="IWP13" s="4"/>
      <c r="IWQ13" s="4"/>
      <c r="IWR13" s="4"/>
      <c r="IWS13" s="4"/>
      <c r="IWT13" s="4"/>
      <c r="IWU13" s="4"/>
      <c r="IWV13" s="4"/>
      <c r="IWW13" s="4"/>
      <c r="IWX13" s="4"/>
      <c r="IWY13" s="4"/>
      <c r="IWZ13" s="4"/>
      <c r="IXA13" s="4"/>
      <c r="IXB13" s="4"/>
      <c r="IXC13" s="4"/>
      <c r="IXD13" s="4"/>
      <c r="IXE13" s="4"/>
      <c r="IXF13" s="4"/>
      <c r="IXG13" s="4"/>
      <c r="IXH13" s="4"/>
      <c r="IXI13" s="4"/>
      <c r="IXJ13" s="4"/>
      <c r="IXK13" s="4"/>
      <c r="IXL13" s="4"/>
      <c r="IXM13" s="4"/>
      <c r="IXN13" s="4"/>
      <c r="IXO13" s="4"/>
      <c r="IXP13" s="4"/>
      <c r="IXQ13" s="4"/>
      <c r="IXR13" s="4"/>
      <c r="IXS13" s="4"/>
      <c r="IXT13" s="4"/>
      <c r="IXU13" s="4"/>
      <c r="IXV13" s="4"/>
      <c r="IXW13" s="4"/>
      <c r="IXX13" s="4"/>
      <c r="IXY13" s="4"/>
      <c r="IXZ13" s="4"/>
      <c r="IYA13" s="4"/>
      <c r="IYB13" s="4"/>
      <c r="IYC13" s="4"/>
      <c r="IYD13" s="4"/>
      <c r="IYE13" s="4"/>
      <c r="IYF13" s="4"/>
      <c r="IYG13" s="4"/>
      <c r="IYH13" s="4"/>
      <c r="IYI13" s="4"/>
      <c r="IYJ13" s="4"/>
      <c r="IYK13" s="4"/>
      <c r="IYL13" s="4"/>
      <c r="IYM13" s="4"/>
      <c r="IYN13" s="4"/>
      <c r="IYO13" s="4"/>
      <c r="IYP13" s="4"/>
      <c r="IYQ13" s="4"/>
      <c r="IYR13" s="4"/>
      <c r="IYS13" s="4"/>
      <c r="IYT13" s="4"/>
      <c r="IYU13" s="4"/>
      <c r="IYV13" s="4"/>
      <c r="IYW13" s="4"/>
      <c r="IYX13" s="4"/>
      <c r="IYY13" s="4"/>
      <c r="IYZ13" s="4"/>
      <c r="IZA13" s="4"/>
      <c r="IZB13" s="4"/>
      <c r="IZC13" s="4"/>
      <c r="IZD13" s="4"/>
      <c r="IZE13" s="4"/>
      <c r="IZF13" s="4"/>
      <c r="IZG13" s="4"/>
      <c r="IZH13" s="4"/>
      <c r="IZI13" s="4"/>
      <c r="IZJ13" s="4"/>
      <c r="IZK13" s="4"/>
      <c r="IZL13" s="4"/>
      <c r="IZM13" s="4"/>
      <c r="IZN13" s="4"/>
      <c r="IZO13" s="4"/>
      <c r="IZP13" s="4"/>
      <c r="IZQ13" s="4"/>
      <c r="IZR13" s="4"/>
      <c r="IZS13" s="4"/>
      <c r="IZT13" s="4"/>
      <c r="IZU13" s="4"/>
      <c r="IZV13" s="4"/>
      <c r="IZW13" s="4"/>
      <c r="IZX13" s="4"/>
      <c r="IZY13" s="4"/>
      <c r="IZZ13" s="4"/>
      <c r="JAA13" s="4"/>
      <c r="JAB13" s="4"/>
      <c r="JAC13" s="4"/>
      <c r="JAD13" s="4"/>
      <c r="JAE13" s="4"/>
      <c r="JAF13" s="4"/>
      <c r="JAG13" s="4"/>
      <c r="JAH13" s="4"/>
      <c r="JAI13" s="4"/>
      <c r="JAJ13" s="4"/>
      <c r="JAK13" s="4"/>
      <c r="JAL13" s="4"/>
      <c r="JAM13" s="4"/>
      <c r="JAN13" s="4"/>
      <c r="JAO13" s="4"/>
      <c r="JAP13" s="4"/>
      <c r="JAQ13" s="4"/>
      <c r="JAR13" s="4"/>
      <c r="JAS13" s="4"/>
      <c r="JAT13" s="4"/>
      <c r="JAU13" s="4"/>
      <c r="JAV13" s="4"/>
      <c r="JAW13" s="4"/>
      <c r="JAX13" s="4"/>
      <c r="JAY13" s="4"/>
      <c r="JAZ13" s="4"/>
      <c r="JBA13" s="4"/>
      <c r="JBB13" s="4"/>
      <c r="JBC13" s="4"/>
      <c r="JBD13" s="4"/>
      <c r="JBE13" s="4"/>
      <c r="JBF13" s="4"/>
      <c r="JBG13" s="4"/>
      <c r="JBH13" s="4"/>
      <c r="JBI13" s="4"/>
      <c r="JBJ13" s="4"/>
      <c r="JBK13" s="4"/>
      <c r="JBL13" s="4"/>
      <c r="JBM13" s="4"/>
      <c r="JBN13" s="4"/>
      <c r="JBO13" s="4"/>
      <c r="JBP13" s="4"/>
      <c r="JBQ13" s="4"/>
      <c r="JBR13" s="4"/>
      <c r="JBS13" s="4"/>
      <c r="JBT13" s="4"/>
      <c r="JBU13" s="4"/>
      <c r="JBV13" s="4"/>
      <c r="JBW13" s="4"/>
      <c r="JBX13" s="4"/>
      <c r="JBY13" s="4"/>
      <c r="JBZ13" s="4"/>
      <c r="JCA13" s="4"/>
      <c r="JCB13" s="4"/>
      <c r="JCC13" s="4"/>
      <c r="JCD13" s="4"/>
      <c r="JCE13" s="4"/>
      <c r="JCF13" s="4"/>
      <c r="JCG13" s="4"/>
      <c r="JCH13" s="4"/>
      <c r="JCI13" s="4"/>
      <c r="JCJ13" s="4"/>
      <c r="JCK13" s="4"/>
      <c r="JCL13" s="4"/>
      <c r="JCM13" s="4"/>
      <c r="JCN13" s="4"/>
      <c r="JCO13" s="4"/>
      <c r="JCP13" s="4"/>
      <c r="JCQ13" s="4"/>
      <c r="JCR13" s="4"/>
      <c r="JCS13" s="4"/>
      <c r="JCT13" s="4"/>
      <c r="JCU13" s="4"/>
      <c r="JCV13" s="4"/>
      <c r="JCW13" s="4"/>
      <c r="JCX13" s="4"/>
      <c r="JCY13" s="4"/>
      <c r="JCZ13" s="4"/>
      <c r="JDA13" s="4"/>
      <c r="JDB13" s="4"/>
      <c r="JDC13" s="4"/>
      <c r="JDD13" s="4"/>
      <c r="JDE13" s="4"/>
      <c r="JDF13" s="4"/>
      <c r="JDG13" s="4"/>
      <c r="JDH13" s="4"/>
      <c r="JDI13" s="4"/>
      <c r="JDJ13" s="4"/>
      <c r="JDK13" s="4"/>
      <c r="JDL13" s="4"/>
      <c r="JDM13" s="4"/>
      <c r="JDN13" s="4"/>
      <c r="JDO13" s="4"/>
      <c r="JDP13" s="4"/>
      <c r="JDQ13" s="4"/>
      <c r="JDR13" s="4"/>
      <c r="JDS13" s="4"/>
      <c r="JDT13" s="4"/>
      <c r="JDU13" s="4"/>
      <c r="JDV13" s="4"/>
      <c r="JDW13" s="4"/>
      <c r="JDX13" s="4"/>
      <c r="JDY13" s="4"/>
      <c r="JDZ13" s="4"/>
      <c r="JEA13" s="4"/>
      <c r="JEB13" s="4"/>
      <c r="JEC13" s="4"/>
      <c r="JED13" s="4"/>
      <c r="JEE13" s="4"/>
      <c r="JEF13" s="4"/>
      <c r="JEG13" s="4"/>
      <c r="JEH13" s="4"/>
      <c r="JEI13" s="4"/>
      <c r="JEJ13" s="4"/>
      <c r="JEK13" s="4"/>
      <c r="JEL13" s="4"/>
      <c r="JEM13" s="4"/>
      <c r="JEN13" s="4"/>
      <c r="JEO13" s="4"/>
      <c r="JEP13" s="4"/>
      <c r="JEQ13" s="4"/>
      <c r="JER13" s="4"/>
      <c r="JES13" s="4"/>
      <c r="JET13" s="4"/>
      <c r="JEU13" s="4"/>
      <c r="JEV13" s="4"/>
      <c r="JEW13" s="4"/>
      <c r="JEX13" s="4"/>
      <c r="JEY13" s="4"/>
      <c r="JEZ13" s="4"/>
      <c r="JFA13" s="4"/>
      <c r="JFB13" s="4"/>
      <c r="JFC13" s="4"/>
      <c r="JFD13" s="4"/>
      <c r="JFE13" s="4"/>
      <c r="JFF13" s="4"/>
      <c r="JFG13" s="4"/>
      <c r="JFH13" s="4"/>
      <c r="JFI13" s="4"/>
      <c r="JFJ13" s="4"/>
      <c r="JFK13" s="4"/>
      <c r="JFL13" s="4"/>
      <c r="JFM13" s="4"/>
      <c r="JFN13" s="4"/>
      <c r="JFO13" s="4"/>
      <c r="JFP13" s="4"/>
      <c r="JFQ13" s="4"/>
      <c r="JFR13" s="4"/>
      <c r="JFS13" s="4"/>
      <c r="JFT13" s="4"/>
      <c r="JFU13" s="4"/>
      <c r="JFV13" s="4"/>
      <c r="JFW13" s="4"/>
      <c r="JFX13" s="4"/>
      <c r="JFY13" s="4"/>
      <c r="JFZ13" s="4"/>
      <c r="JGA13" s="4"/>
      <c r="JGB13" s="4"/>
      <c r="JGC13" s="4"/>
      <c r="JGD13" s="4"/>
      <c r="JGE13" s="4"/>
      <c r="JGF13" s="4"/>
      <c r="JGG13" s="4"/>
      <c r="JGH13" s="4"/>
      <c r="JGI13" s="4"/>
      <c r="JGJ13" s="4"/>
      <c r="JGK13" s="4"/>
      <c r="JGL13" s="4"/>
      <c r="JGM13" s="4"/>
      <c r="JGN13" s="4"/>
      <c r="JGO13" s="4"/>
      <c r="JGP13" s="4"/>
      <c r="JGQ13" s="4"/>
      <c r="JGR13" s="4"/>
      <c r="JGS13" s="4"/>
      <c r="JGT13" s="4"/>
      <c r="JGU13" s="4"/>
      <c r="JGV13" s="4"/>
      <c r="JGW13" s="4"/>
      <c r="JGX13" s="4"/>
      <c r="JGY13" s="4"/>
      <c r="JGZ13" s="4"/>
      <c r="JHA13" s="4"/>
      <c r="JHB13" s="4"/>
      <c r="JHC13" s="4"/>
      <c r="JHD13" s="4"/>
      <c r="JHE13" s="4"/>
      <c r="JHF13" s="4"/>
      <c r="JHG13" s="4"/>
      <c r="JHH13" s="4"/>
      <c r="JHI13" s="4"/>
      <c r="JHJ13" s="4"/>
      <c r="JHK13" s="4"/>
      <c r="JHL13" s="4"/>
      <c r="JHM13" s="4"/>
      <c r="JHN13" s="4"/>
      <c r="JHO13" s="4"/>
      <c r="JHP13" s="4"/>
      <c r="JHQ13" s="4"/>
      <c r="JHR13" s="4"/>
      <c r="JHS13" s="4"/>
      <c r="JHT13" s="4"/>
      <c r="JHU13" s="4"/>
      <c r="JHV13" s="4"/>
      <c r="JHW13" s="4"/>
      <c r="JHX13" s="4"/>
      <c r="JHY13" s="4"/>
      <c r="JHZ13" s="4"/>
      <c r="JIA13" s="4"/>
      <c r="JIB13" s="4"/>
      <c r="JIC13" s="4"/>
      <c r="JID13" s="4"/>
      <c r="JIE13" s="4"/>
      <c r="JIF13" s="4"/>
      <c r="JIG13" s="4"/>
      <c r="JIH13" s="4"/>
      <c r="JII13" s="4"/>
      <c r="JIJ13" s="4"/>
      <c r="JIK13" s="4"/>
      <c r="JIL13" s="4"/>
      <c r="JIM13" s="4"/>
      <c r="JIN13" s="4"/>
      <c r="JIO13" s="4"/>
      <c r="JIP13" s="4"/>
      <c r="JIQ13" s="4"/>
      <c r="JIR13" s="4"/>
      <c r="JIS13" s="4"/>
      <c r="JIT13" s="4"/>
      <c r="JIU13" s="4"/>
      <c r="JIV13" s="4"/>
      <c r="JIW13" s="4"/>
      <c r="JIX13" s="4"/>
      <c r="JIY13" s="4"/>
      <c r="JIZ13" s="4"/>
      <c r="JJA13" s="4"/>
      <c r="JJB13" s="4"/>
      <c r="JJC13" s="4"/>
      <c r="JJD13" s="4"/>
      <c r="JJE13" s="4"/>
      <c r="JJF13" s="4"/>
      <c r="JJG13" s="4"/>
      <c r="JJH13" s="4"/>
      <c r="JJI13" s="4"/>
      <c r="JJJ13" s="4"/>
      <c r="JJK13" s="4"/>
      <c r="JJL13" s="4"/>
      <c r="JJM13" s="4"/>
      <c r="JJN13" s="4"/>
      <c r="JJO13" s="4"/>
      <c r="JJP13" s="4"/>
      <c r="JJQ13" s="4"/>
      <c r="JJR13" s="4"/>
      <c r="JJS13" s="4"/>
      <c r="JJT13" s="4"/>
      <c r="JJU13" s="4"/>
      <c r="JJV13" s="4"/>
      <c r="JJW13" s="4"/>
      <c r="JJX13" s="4"/>
      <c r="JJY13" s="4"/>
      <c r="JJZ13" s="4"/>
      <c r="JKA13" s="4"/>
      <c r="JKB13" s="4"/>
      <c r="JKC13" s="4"/>
      <c r="JKD13" s="4"/>
      <c r="JKE13" s="4"/>
      <c r="JKF13" s="4"/>
      <c r="JKG13" s="4"/>
      <c r="JKH13" s="4"/>
      <c r="JKI13" s="4"/>
      <c r="JKJ13" s="4"/>
      <c r="JKK13" s="4"/>
      <c r="JKL13" s="4"/>
      <c r="JKM13" s="4"/>
      <c r="JKN13" s="4"/>
      <c r="JKO13" s="4"/>
      <c r="JKP13" s="4"/>
      <c r="JKQ13" s="4"/>
      <c r="JKR13" s="4"/>
      <c r="JKS13" s="4"/>
      <c r="JKT13" s="4"/>
      <c r="JKU13" s="4"/>
      <c r="JKV13" s="4"/>
      <c r="JKW13" s="4"/>
      <c r="JKX13" s="4"/>
      <c r="JKY13" s="4"/>
      <c r="JKZ13" s="4"/>
      <c r="JLA13" s="4"/>
      <c r="JLB13" s="4"/>
      <c r="JLC13" s="4"/>
      <c r="JLD13" s="4"/>
      <c r="JLE13" s="4"/>
      <c r="JLF13" s="4"/>
      <c r="JLG13" s="4"/>
      <c r="JLH13" s="4"/>
      <c r="JLI13" s="4"/>
      <c r="JLJ13" s="4"/>
      <c r="JLK13" s="4"/>
      <c r="JLL13" s="4"/>
      <c r="JLM13" s="4"/>
      <c r="JLN13" s="4"/>
      <c r="JLO13" s="4"/>
      <c r="JLP13" s="4"/>
      <c r="JLQ13" s="4"/>
      <c r="JLR13" s="4"/>
      <c r="JLS13" s="4"/>
      <c r="JLT13" s="4"/>
      <c r="JLU13" s="4"/>
      <c r="JLV13" s="4"/>
      <c r="JLW13" s="4"/>
      <c r="JLX13" s="4"/>
      <c r="JLY13" s="4"/>
      <c r="JLZ13" s="4"/>
      <c r="JMA13" s="4"/>
      <c r="JMB13" s="4"/>
      <c r="JMC13" s="4"/>
      <c r="JMD13" s="4"/>
      <c r="JME13" s="4"/>
      <c r="JMF13" s="4"/>
      <c r="JMG13" s="4"/>
      <c r="JMH13" s="4"/>
      <c r="JMI13" s="4"/>
      <c r="JMJ13" s="4"/>
      <c r="JMK13" s="4"/>
      <c r="JML13" s="4"/>
      <c r="JMM13" s="4"/>
      <c r="JMN13" s="4"/>
      <c r="JMO13" s="4"/>
      <c r="JMP13" s="4"/>
      <c r="JMQ13" s="4"/>
      <c r="JMR13" s="4"/>
      <c r="JMS13" s="4"/>
      <c r="JMT13" s="4"/>
      <c r="JMU13" s="4"/>
      <c r="JMV13" s="4"/>
      <c r="JMW13" s="4"/>
      <c r="JMX13" s="4"/>
      <c r="JMY13" s="4"/>
      <c r="JMZ13" s="4"/>
      <c r="JNA13" s="4"/>
      <c r="JNB13" s="4"/>
      <c r="JNC13" s="4"/>
      <c r="JND13" s="4"/>
      <c r="JNE13" s="4"/>
      <c r="JNF13" s="4"/>
      <c r="JNG13" s="4"/>
      <c r="JNH13" s="4"/>
      <c r="JNI13" s="4"/>
      <c r="JNJ13" s="4"/>
      <c r="JNK13" s="4"/>
      <c r="JNL13" s="4"/>
      <c r="JNM13" s="4"/>
      <c r="JNN13" s="4"/>
      <c r="JNO13" s="4"/>
      <c r="JNP13" s="4"/>
      <c r="JNQ13" s="4"/>
      <c r="JNR13" s="4"/>
      <c r="JNS13" s="4"/>
      <c r="JNT13" s="4"/>
      <c r="JNU13" s="4"/>
      <c r="JNV13" s="4"/>
      <c r="JNW13" s="4"/>
      <c r="JNX13" s="4"/>
      <c r="JNY13" s="4"/>
      <c r="JNZ13" s="4"/>
      <c r="JOA13" s="4"/>
      <c r="JOB13" s="4"/>
      <c r="JOC13" s="4"/>
      <c r="JOD13" s="4"/>
      <c r="JOE13" s="4"/>
      <c r="JOF13" s="4"/>
      <c r="JOG13" s="4"/>
      <c r="JOH13" s="4"/>
      <c r="JOI13" s="4"/>
      <c r="JOJ13" s="4"/>
      <c r="JOK13" s="4"/>
      <c r="JOL13" s="4"/>
      <c r="JOM13" s="4"/>
      <c r="JON13" s="4"/>
      <c r="JOO13" s="4"/>
      <c r="JOP13" s="4"/>
      <c r="JOQ13" s="4"/>
      <c r="JOR13" s="4"/>
      <c r="JOS13" s="4"/>
      <c r="JOT13" s="4"/>
      <c r="JOU13" s="4"/>
      <c r="JOV13" s="4"/>
      <c r="JOW13" s="4"/>
      <c r="JOX13" s="4"/>
      <c r="JOY13" s="4"/>
      <c r="JOZ13" s="4"/>
      <c r="JPA13" s="4"/>
      <c r="JPB13" s="4"/>
      <c r="JPC13" s="4"/>
      <c r="JPD13" s="4"/>
      <c r="JPE13" s="4"/>
      <c r="JPF13" s="4"/>
      <c r="JPG13" s="4"/>
      <c r="JPH13" s="4"/>
      <c r="JPI13" s="4"/>
      <c r="JPJ13" s="4"/>
      <c r="JPK13" s="4"/>
      <c r="JPL13" s="4"/>
      <c r="JPM13" s="4"/>
      <c r="JPN13" s="4"/>
      <c r="JPO13" s="4"/>
      <c r="JPP13" s="4"/>
      <c r="JPQ13" s="4"/>
      <c r="JPR13" s="4"/>
      <c r="JPS13" s="4"/>
      <c r="JPT13" s="4"/>
      <c r="JPU13" s="4"/>
      <c r="JPV13" s="4"/>
      <c r="JPW13" s="4"/>
      <c r="JPX13" s="4"/>
      <c r="JPY13" s="4"/>
      <c r="JPZ13" s="4"/>
      <c r="JQA13" s="4"/>
      <c r="JQB13" s="4"/>
      <c r="JQC13" s="4"/>
      <c r="JQD13" s="4"/>
      <c r="JQE13" s="4"/>
      <c r="JQF13" s="4"/>
      <c r="JQG13" s="4"/>
      <c r="JQH13" s="4"/>
      <c r="JQI13" s="4"/>
      <c r="JQJ13" s="4"/>
      <c r="JQK13" s="4"/>
      <c r="JQL13" s="4"/>
      <c r="JQM13" s="4"/>
      <c r="JQN13" s="4"/>
      <c r="JQO13" s="4"/>
      <c r="JQP13" s="4"/>
      <c r="JQQ13" s="4"/>
      <c r="JQR13" s="4"/>
      <c r="JQS13" s="4"/>
      <c r="JQT13" s="4"/>
      <c r="JQU13" s="4"/>
      <c r="JQV13" s="4"/>
      <c r="JQW13" s="4"/>
      <c r="JQX13" s="4"/>
      <c r="JQY13" s="4"/>
      <c r="JQZ13" s="4"/>
      <c r="JRA13" s="4"/>
      <c r="JRB13" s="4"/>
      <c r="JRC13" s="4"/>
      <c r="JRD13" s="4"/>
      <c r="JRE13" s="4"/>
      <c r="JRF13" s="4"/>
      <c r="JRG13" s="4"/>
      <c r="JRH13" s="4"/>
      <c r="JRI13" s="4"/>
      <c r="JRJ13" s="4"/>
      <c r="JRK13" s="4"/>
      <c r="JRL13" s="4"/>
      <c r="JRM13" s="4"/>
      <c r="JRN13" s="4"/>
      <c r="JRO13" s="4"/>
      <c r="JRP13" s="4"/>
      <c r="JRQ13" s="4"/>
      <c r="JRR13" s="4"/>
      <c r="JRS13" s="4"/>
      <c r="JRT13" s="4"/>
      <c r="JRU13" s="4"/>
      <c r="JRV13" s="4"/>
      <c r="JRW13" s="4"/>
      <c r="JRX13" s="4"/>
      <c r="JRY13" s="4"/>
      <c r="JRZ13" s="4"/>
      <c r="JSA13" s="4"/>
      <c r="JSB13" s="4"/>
      <c r="JSC13" s="4"/>
      <c r="JSD13" s="4"/>
      <c r="JSE13" s="4"/>
      <c r="JSF13" s="4"/>
      <c r="JSG13" s="4"/>
      <c r="JSH13" s="4"/>
      <c r="JSI13" s="4"/>
      <c r="JSJ13" s="4"/>
      <c r="JSK13" s="4"/>
      <c r="JSL13" s="4"/>
      <c r="JSM13" s="4"/>
      <c r="JSN13" s="4"/>
      <c r="JSO13" s="4"/>
      <c r="JSP13" s="4"/>
      <c r="JSQ13" s="4"/>
      <c r="JSR13" s="4"/>
      <c r="JSS13" s="4"/>
      <c r="JST13" s="4"/>
      <c r="JSU13" s="4"/>
      <c r="JSV13" s="4"/>
      <c r="JSW13" s="4"/>
      <c r="JSX13" s="4"/>
      <c r="JSY13" s="4"/>
      <c r="JSZ13" s="4"/>
      <c r="JTA13" s="4"/>
      <c r="JTB13" s="4"/>
      <c r="JTC13" s="4"/>
      <c r="JTD13" s="4"/>
      <c r="JTE13" s="4"/>
      <c r="JTF13" s="4"/>
      <c r="JTG13" s="4"/>
      <c r="JTH13" s="4"/>
      <c r="JTI13" s="4"/>
      <c r="JTJ13" s="4"/>
      <c r="JTK13" s="4"/>
      <c r="JTL13" s="4"/>
      <c r="JTM13" s="4"/>
      <c r="JTN13" s="4"/>
      <c r="JTO13" s="4"/>
      <c r="JTP13" s="4"/>
      <c r="JTQ13" s="4"/>
      <c r="JTR13" s="4"/>
      <c r="JTS13" s="4"/>
      <c r="JTT13" s="4"/>
      <c r="JTU13" s="4"/>
      <c r="JTV13" s="4"/>
      <c r="JTW13" s="4"/>
      <c r="JTX13" s="4"/>
      <c r="JTY13" s="4"/>
      <c r="JTZ13" s="4"/>
      <c r="JUA13" s="4"/>
      <c r="JUB13" s="4"/>
      <c r="JUC13" s="4"/>
      <c r="JUD13" s="4"/>
      <c r="JUE13" s="4"/>
      <c r="JUF13" s="4"/>
      <c r="JUG13" s="4"/>
      <c r="JUH13" s="4"/>
      <c r="JUI13" s="4"/>
      <c r="JUJ13" s="4"/>
      <c r="JUK13" s="4"/>
      <c r="JUL13" s="4"/>
      <c r="JUM13" s="4"/>
      <c r="JUN13" s="4"/>
      <c r="JUO13" s="4"/>
      <c r="JUP13" s="4"/>
      <c r="JUQ13" s="4"/>
      <c r="JUR13" s="4"/>
      <c r="JUS13" s="4"/>
      <c r="JUT13" s="4"/>
      <c r="JUU13" s="4"/>
      <c r="JUV13" s="4"/>
      <c r="JUW13" s="4"/>
      <c r="JUX13" s="4"/>
      <c r="JUY13" s="4"/>
      <c r="JUZ13" s="4"/>
      <c r="JVA13" s="4"/>
      <c r="JVB13" s="4"/>
      <c r="JVC13" s="4"/>
      <c r="JVD13" s="4"/>
      <c r="JVE13" s="4"/>
      <c r="JVF13" s="4"/>
      <c r="JVG13" s="4"/>
      <c r="JVH13" s="4"/>
      <c r="JVI13" s="4"/>
      <c r="JVJ13" s="4"/>
      <c r="JVK13" s="4"/>
      <c r="JVL13" s="4"/>
      <c r="JVM13" s="4"/>
      <c r="JVN13" s="4"/>
      <c r="JVO13" s="4"/>
      <c r="JVP13" s="4"/>
      <c r="JVQ13" s="4"/>
      <c r="JVR13" s="4"/>
      <c r="JVS13" s="4"/>
      <c r="JVT13" s="4"/>
      <c r="JVU13" s="4"/>
      <c r="JVV13" s="4"/>
      <c r="JVW13" s="4"/>
      <c r="JVX13" s="4"/>
      <c r="JVY13" s="4"/>
      <c r="JVZ13" s="4"/>
      <c r="JWA13" s="4"/>
      <c r="JWB13" s="4"/>
      <c r="JWC13" s="4"/>
      <c r="JWD13" s="4"/>
      <c r="JWE13" s="4"/>
      <c r="JWF13" s="4"/>
      <c r="JWG13" s="4"/>
      <c r="JWH13" s="4"/>
      <c r="JWI13" s="4"/>
      <c r="JWJ13" s="4"/>
      <c r="JWK13" s="4"/>
      <c r="JWL13" s="4"/>
      <c r="JWM13" s="4"/>
      <c r="JWN13" s="4"/>
      <c r="JWO13" s="4"/>
      <c r="JWP13" s="4"/>
      <c r="JWQ13" s="4"/>
      <c r="JWR13" s="4"/>
      <c r="JWS13" s="4"/>
      <c r="JWT13" s="4"/>
      <c r="JWU13" s="4"/>
      <c r="JWV13" s="4"/>
      <c r="JWW13" s="4"/>
      <c r="JWX13" s="4"/>
      <c r="JWY13" s="4"/>
      <c r="JWZ13" s="4"/>
      <c r="JXA13" s="4"/>
      <c r="JXB13" s="4"/>
      <c r="JXC13" s="4"/>
      <c r="JXD13" s="4"/>
      <c r="JXE13" s="4"/>
      <c r="JXF13" s="4"/>
      <c r="JXG13" s="4"/>
      <c r="JXH13" s="4"/>
      <c r="JXI13" s="4"/>
      <c r="JXJ13" s="4"/>
      <c r="JXK13" s="4"/>
      <c r="JXL13" s="4"/>
      <c r="JXM13" s="4"/>
      <c r="JXN13" s="4"/>
      <c r="JXO13" s="4"/>
      <c r="JXP13" s="4"/>
      <c r="JXQ13" s="4"/>
      <c r="JXR13" s="4"/>
      <c r="JXS13" s="4"/>
      <c r="JXT13" s="4"/>
      <c r="JXU13" s="4"/>
      <c r="JXV13" s="4"/>
      <c r="JXW13" s="4"/>
      <c r="JXX13" s="4"/>
      <c r="JXY13" s="4"/>
      <c r="JXZ13" s="4"/>
      <c r="JYA13" s="4"/>
      <c r="JYB13" s="4"/>
      <c r="JYC13" s="4"/>
      <c r="JYD13" s="4"/>
      <c r="JYE13" s="4"/>
      <c r="JYF13" s="4"/>
      <c r="JYG13" s="4"/>
      <c r="JYH13" s="4"/>
      <c r="JYI13" s="4"/>
      <c r="JYJ13" s="4"/>
      <c r="JYK13" s="4"/>
      <c r="JYL13" s="4"/>
      <c r="JYM13" s="4"/>
      <c r="JYN13" s="4"/>
      <c r="JYO13" s="4"/>
      <c r="JYP13" s="4"/>
      <c r="JYQ13" s="4"/>
      <c r="JYR13" s="4"/>
      <c r="JYS13" s="4"/>
      <c r="JYT13" s="4"/>
      <c r="JYU13" s="4"/>
      <c r="JYV13" s="4"/>
      <c r="JYW13" s="4"/>
      <c r="JYX13" s="4"/>
      <c r="JYY13" s="4"/>
      <c r="JYZ13" s="4"/>
      <c r="JZA13" s="4"/>
      <c r="JZB13" s="4"/>
      <c r="JZC13" s="4"/>
      <c r="JZD13" s="4"/>
      <c r="JZE13" s="4"/>
      <c r="JZF13" s="4"/>
      <c r="JZG13" s="4"/>
      <c r="JZH13" s="4"/>
      <c r="JZI13" s="4"/>
      <c r="JZJ13" s="4"/>
      <c r="JZK13" s="4"/>
      <c r="JZL13" s="4"/>
      <c r="JZM13" s="4"/>
      <c r="JZN13" s="4"/>
      <c r="JZO13" s="4"/>
      <c r="JZP13" s="4"/>
      <c r="JZQ13" s="4"/>
      <c r="JZR13" s="4"/>
      <c r="JZS13" s="4"/>
      <c r="JZT13" s="4"/>
      <c r="JZU13" s="4"/>
      <c r="JZV13" s="4"/>
      <c r="JZW13" s="4"/>
      <c r="JZX13" s="4"/>
      <c r="JZY13" s="4"/>
      <c r="JZZ13" s="4"/>
      <c r="KAA13" s="4"/>
      <c r="KAB13" s="4"/>
      <c r="KAC13" s="4"/>
      <c r="KAD13" s="4"/>
      <c r="KAE13" s="4"/>
      <c r="KAF13" s="4"/>
      <c r="KAG13" s="4"/>
      <c r="KAH13" s="4"/>
      <c r="KAI13" s="4"/>
      <c r="KAJ13" s="4"/>
      <c r="KAK13" s="4"/>
      <c r="KAL13" s="4"/>
      <c r="KAM13" s="4"/>
      <c r="KAN13" s="4"/>
      <c r="KAO13" s="4"/>
      <c r="KAP13" s="4"/>
      <c r="KAQ13" s="4"/>
      <c r="KAR13" s="4"/>
      <c r="KAS13" s="4"/>
      <c r="KAT13" s="4"/>
      <c r="KAU13" s="4"/>
      <c r="KAV13" s="4"/>
      <c r="KAW13" s="4"/>
      <c r="KAX13" s="4"/>
      <c r="KAY13" s="4"/>
      <c r="KAZ13" s="4"/>
      <c r="KBA13" s="4"/>
      <c r="KBB13" s="4"/>
      <c r="KBC13" s="4"/>
      <c r="KBD13" s="4"/>
      <c r="KBE13" s="4"/>
      <c r="KBF13" s="4"/>
      <c r="KBG13" s="4"/>
      <c r="KBH13" s="4"/>
      <c r="KBI13" s="4"/>
      <c r="KBJ13" s="4"/>
      <c r="KBK13" s="4"/>
      <c r="KBL13" s="4"/>
      <c r="KBM13" s="4"/>
      <c r="KBN13" s="4"/>
      <c r="KBO13" s="4"/>
      <c r="KBP13" s="4"/>
      <c r="KBQ13" s="4"/>
      <c r="KBR13" s="4"/>
      <c r="KBS13" s="4"/>
      <c r="KBT13" s="4"/>
      <c r="KBU13" s="4"/>
      <c r="KBV13" s="4"/>
      <c r="KBW13" s="4"/>
      <c r="KBX13" s="4"/>
      <c r="KBY13" s="4"/>
      <c r="KBZ13" s="4"/>
      <c r="KCA13" s="4"/>
      <c r="KCB13" s="4"/>
      <c r="KCC13" s="4"/>
      <c r="KCD13" s="4"/>
      <c r="KCE13" s="4"/>
      <c r="KCF13" s="4"/>
      <c r="KCG13" s="4"/>
      <c r="KCH13" s="4"/>
      <c r="KCI13" s="4"/>
      <c r="KCJ13" s="4"/>
      <c r="KCK13" s="4"/>
      <c r="KCL13" s="4"/>
      <c r="KCM13" s="4"/>
      <c r="KCN13" s="4"/>
      <c r="KCO13" s="4"/>
      <c r="KCP13" s="4"/>
      <c r="KCQ13" s="4"/>
      <c r="KCR13" s="4"/>
      <c r="KCS13" s="4"/>
      <c r="KCT13" s="4"/>
      <c r="KCU13" s="4"/>
      <c r="KCV13" s="4"/>
      <c r="KCW13" s="4"/>
      <c r="KCX13" s="4"/>
      <c r="KCY13" s="4"/>
      <c r="KCZ13" s="4"/>
      <c r="KDA13" s="4"/>
      <c r="KDB13" s="4"/>
      <c r="KDC13" s="4"/>
      <c r="KDD13" s="4"/>
      <c r="KDE13" s="4"/>
      <c r="KDF13" s="4"/>
      <c r="KDG13" s="4"/>
      <c r="KDH13" s="4"/>
      <c r="KDI13" s="4"/>
      <c r="KDJ13" s="4"/>
      <c r="KDK13" s="4"/>
      <c r="KDL13" s="4"/>
      <c r="KDM13" s="4"/>
      <c r="KDN13" s="4"/>
      <c r="KDO13" s="4"/>
      <c r="KDP13" s="4"/>
      <c r="KDQ13" s="4"/>
      <c r="KDR13" s="4"/>
      <c r="KDS13" s="4"/>
      <c r="KDT13" s="4"/>
      <c r="KDU13" s="4"/>
      <c r="KDV13" s="4"/>
      <c r="KDW13" s="4"/>
      <c r="KDX13" s="4"/>
      <c r="KDY13" s="4"/>
      <c r="KDZ13" s="4"/>
      <c r="KEA13" s="4"/>
      <c r="KEB13" s="4"/>
      <c r="KEC13" s="4"/>
      <c r="KED13" s="4"/>
      <c r="KEE13" s="4"/>
      <c r="KEF13" s="4"/>
      <c r="KEG13" s="4"/>
      <c r="KEH13" s="4"/>
      <c r="KEI13" s="4"/>
      <c r="KEJ13" s="4"/>
      <c r="KEK13" s="4"/>
      <c r="KEL13" s="4"/>
      <c r="KEM13" s="4"/>
      <c r="KEN13" s="4"/>
      <c r="KEO13" s="4"/>
      <c r="KEP13" s="4"/>
      <c r="KEQ13" s="4"/>
      <c r="KER13" s="4"/>
      <c r="KES13" s="4"/>
      <c r="KET13" s="4"/>
      <c r="KEU13" s="4"/>
      <c r="KEV13" s="4"/>
      <c r="KEW13" s="4"/>
      <c r="KEX13" s="4"/>
      <c r="KEY13" s="4"/>
      <c r="KEZ13" s="4"/>
      <c r="KFA13" s="4"/>
      <c r="KFB13" s="4"/>
      <c r="KFC13" s="4"/>
      <c r="KFD13" s="4"/>
      <c r="KFE13" s="4"/>
      <c r="KFF13" s="4"/>
      <c r="KFG13" s="4"/>
      <c r="KFH13" s="4"/>
      <c r="KFI13" s="4"/>
      <c r="KFJ13" s="4"/>
      <c r="KFK13" s="4"/>
      <c r="KFL13" s="4"/>
      <c r="KFM13" s="4"/>
      <c r="KFN13" s="4"/>
      <c r="KFO13" s="4"/>
      <c r="KFP13" s="4"/>
      <c r="KFQ13" s="4"/>
      <c r="KFR13" s="4"/>
      <c r="KFS13" s="4"/>
      <c r="KFT13" s="4"/>
      <c r="KFU13" s="4"/>
      <c r="KFV13" s="4"/>
      <c r="KFW13" s="4"/>
      <c r="KFX13" s="4"/>
      <c r="KFY13" s="4"/>
      <c r="KFZ13" s="4"/>
      <c r="KGA13" s="4"/>
      <c r="KGB13" s="4"/>
      <c r="KGC13" s="4"/>
      <c r="KGD13" s="4"/>
      <c r="KGE13" s="4"/>
      <c r="KGF13" s="4"/>
      <c r="KGG13" s="4"/>
      <c r="KGH13" s="4"/>
      <c r="KGI13" s="4"/>
      <c r="KGJ13" s="4"/>
      <c r="KGK13" s="4"/>
      <c r="KGL13" s="4"/>
      <c r="KGM13" s="4"/>
      <c r="KGN13" s="4"/>
      <c r="KGO13" s="4"/>
      <c r="KGP13" s="4"/>
      <c r="KGQ13" s="4"/>
      <c r="KGR13" s="4"/>
      <c r="KGS13" s="4"/>
      <c r="KGT13" s="4"/>
      <c r="KGU13" s="4"/>
      <c r="KGV13" s="4"/>
      <c r="KGW13" s="4"/>
      <c r="KGX13" s="4"/>
      <c r="KGY13" s="4"/>
      <c r="KGZ13" s="4"/>
      <c r="KHA13" s="4"/>
      <c r="KHB13" s="4"/>
      <c r="KHC13" s="4"/>
      <c r="KHD13" s="4"/>
      <c r="KHE13" s="4"/>
      <c r="KHF13" s="4"/>
      <c r="KHG13" s="4"/>
      <c r="KHH13" s="4"/>
      <c r="KHI13" s="4"/>
      <c r="KHJ13" s="4"/>
      <c r="KHK13" s="4"/>
      <c r="KHL13" s="4"/>
      <c r="KHM13" s="4"/>
      <c r="KHN13" s="4"/>
      <c r="KHO13" s="4"/>
      <c r="KHP13" s="4"/>
      <c r="KHQ13" s="4"/>
      <c r="KHR13" s="4"/>
      <c r="KHS13" s="4"/>
      <c r="KHT13" s="4"/>
      <c r="KHU13" s="4"/>
      <c r="KHV13" s="4"/>
      <c r="KHW13" s="4"/>
      <c r="KHX13" s="4"/>
      <c r="KHY13" s="4"/>
      <c r="KHZ13" s="4"/>
      <c r="KIA13" s="4"/>
      <c r="KIB13" s="4"/>
      <c r="KIC13" s="4"/>
      <c r="KID13" s="4"/>
      <c r="KIE13" s="4"/>
      <c r="KIF13" s="4"/>
      <c r="KIG13" s="4"/>
      <c r="KIH13" s="4"/>
      <c r="KII13" s="4"/>
      <c r="KIJ13" s="4"/>
      <c r="KIK13" s="4"/>
      <c r="KIL13" s="4"/>
      <c r="KIM13" s="4"/>
      <c r="KIN13" s="4"/>
      <c r="KIO13" s="4"/>
      <c r="KIP13" s="4"/>
      <c r="KIQ13" s="4"/>
      <c r="KIR13" s="4"/>
      <c r="KIS13" s="4"/>
      <c r="KIT13" s="4"/>
      <c r="KIU13" s="4"/>
      <c r="KIV13" s="4"/>
      <c r="KIW13" s="4"/>
      <c r="KIX13" s="4"/>
      <c r="KIY13" s="4"/>
      <c r="KIZ13" s="4"/>
      <c r="KJA13" s="4"/>
      <c r="KJB13" s="4"/>
      <c r="KJC13" s="4"/>
      <c r="KJD13" s="4"/>
      <c r="KJE13" s="4"/>
      <c r="KJF13" s="4"/>
      <c r="KJG13" s="4"/>
      <c r="KJH13" s="4"/>
      <c r="KJI13" s="4"/>
      <c r="KJJ13" s="4"/>
      <c r="KJK13" s="4"/>
      <c r="KJL13" s="4"/>
      <c r="KJM13" s="4"/>
      <c r="KJN13" s="4"/>
      <c r="KJO13" s="4"/>
      <c r="KJP13" s="4"/>
      <c r="KJQ13" s="4"/>
      <c r="KJR13" s="4"/>
      <c r="KJS13" s="4"/>
      <c r="KJT13" s="4"/>
      <c r="KJU13" s="4"/>
      <c r="KJV13" s="4"/>
      <c r="KJW13" s="4"/>
      <c r="KJX13" s="4"/>
      <c r="KJY13" s="4"/>
      <c r="KJZ13" s="4"/>
      <c r="KKA13" s="4"/>
      <c r="KKB13" s="4"/>
      <c r="KKC13" s="4"/>
      <c r="KKD13" s="4"/>
      <c r="KKE13" s="4"/>
      <c r="KKF13" s="4"/>
      <c r="KKG13" s="4"/>
      <c r="KKH13" s="4"/>
      <c r="KKI13" s="4"/>
      <c r="KKJ13" s="4"/>
      <c r="KKK13" s="4"/>
      <c r="KKL13" s="4"/>
      <c r="KKM13" s="4"/>
      <c r="KKN13" s="4"/>
      <c r="KKO13" s="4"/>
      <c r="KKP13" s="4"/>
      <c r="KKQ13" s="4"/>
      <c r="KKR13" s="4"/>
      <c r="KKS13" s="4"/>
      <c r="KKT13" s="4"/>
      <c r="KKU13" s="4"/>
      <c r="KKV13" s="4"/>
      <c r="KKW13" s="4"/>
      <c r="KKX13" s="4"/>
      <c r="KKY13" s="4"/>
      <c r="KKZ13" s="4"/>
      <c r="KLA13" s="4"/>
      <c r="KLB13" s="4"/>
      <c r="KLC13" s="4"/>
      <c r="KLD13" s="4"/>
      <c r="KLE13" s="4"/>
      <c r="KLF13" s="4"/>
      <c r="KLG13" s="4"/>
      <c r="KLH13" s="4"/>
      <c r="KLI13" s="4"/>
      <c r="KLJ13" s="4"/>
      <c r="KLK13" s="4"/>
      <c r="KLL13" s="4"/>
      <c r="KLM13" s="4"/>
      <c r="KLN13" s="4"/>
      <c r="KLO13" s="4"/>
      <c r="KLP13" s="4"/>
      <c r="KLQ13" s="4"/>
      <c r="KLR13" s="4"/>
      <c r="KLS13" s="4"/>
      <c r="KLT13" s="4"/>
      <c r="KLU13" s="4"/>
      <c r="KLV13" s="4"/>
      <c r="KLW13" s="4"/>
      <c r="KLX13" s="4"/>
      <c r="KLY13" s="4"/>
      <c r="KLZ13" s="4"/>
      <c r="KMA13" s="4"/>
      <c r="KMB13" s="4"/>
      <c r="KMC13" s="4"/>
      <c r="KMD13" s="4"/>
      <c r="KME13" s="4"/>
      <c r="KMF13" s="4"/>
      <c r="KMG13" s="4"/>
      <c r="KMH13" s="4"/>
      <c r="KMI13" s="4"/>
      <c r="KMJ13" s="4"/>
      <c r="KMK13" s="4"/>
      <c r="KML13" s="4"/>
      <c r="KMM13" s="4"/>
      <c r="KMN13" s="4"/>
      <c r="KMO13" s="4"/>
      <c r="KMP13" s="4"/>
      <c r="KMQ13" s="4"/>
      <c r="KMR13" s="4"/>
      <c r="KMS13" s="4"/>
      <c r="KMT13" s="4"/>
      <c r="KMU13" s="4"/>
      <c r="KMV13" s="4"/>
      <c r="KMW13" s="4"/>
      <c r="KMX13" s="4"/>
      <c r="KMY13" s="4"/>
      <c r="KMZ13" s="4"/>
      <c r="KNA13" s="4"/>
      <c r="KNB13" s="4"/>
      <c r="KNC13" s="4"/>
      <c r="KND13" s="4"/>
      <c r="KNE13" s="4"/>
      <c r="KNF13" s="4"/>
      <c r="KNG13" s="4"/>
      <c r="KNH13" s="4"/>
      <c r="KNI13" s="4"/>
      <c r="KNJ13" s="4"/>
      <c r="KNK13" s="4"/>
      <c r="KNL13" s="4"/>
      <c r="KNM13" s="4"/>
      <c r="KNN13" s="4"/>
      <c r="KNO13" s="4"/>
      <c r="KNP13" s="4"/>
      <c r="KNQ13" s="4"/>
      <c r="KNR13" s="4"/>
      <c r="KNS13" s="4"/>
      <c r="KNT13" s="4"/>
      <c r="KNU13" s="4"/>
      <c r="KNV13" s="4"/>
      <c r="KNW13" s="4"/>
      <c r="KNX13" s="4"/>
      <c r="KNY13" s="4"/>
      <c r="KNZ13" s="4"/>
      <c r="KOA13" s="4"/>
      <c r="KOB13" s="4"/>
      <c r="KOC13" s="4"/>
      <c r="KOD13" s="4"/>
      <c r="KOE13" s="4"/>
      <c r="KOF13" s="4"/>
      <c r="KOG13" s="4"/>
      <c r="KOH13" s="4"/>
      <c r="KOI13" s="4"/>
      <c r="KOJ13" s="4"/>
      <c r="KOK13" s="4"/>
      <c r="KOL13" s="4"/>
      <c r="KOM13" s="4"/>
      <c r="KON13" s="4"/>
      <c r="KOO13" s="4"/>
      <c r="KOP13" s="4"/>
      <c r="KOQ13" s="4"/>
      <c r="KOR13" s="4"/>
      <c r="KOS13" s="4"/>
      <c r="KOT13" s="4"/>
      <c r="KOU13" s="4"/>
      <c r="KOV13" s="4"/>
      <c r="KOW13" s="4"/>
      <c r="KOX13" s="4"/>
      <c r="KOY13" s="4"/>
      <c r="KOZ13" s="4"/>
      <c r="KPA13" s="4"/>
      <c r="KPB13" s="4"/>
      <c r="KPC13" s="4"/>
      <c r="KPD13" s="4"/>
      <c r="KPE13" s="4"/>
      <c r="KPF13" s="4"/>
      <c r="KPG13" s="4"/>
      <c r="KPH13" s="4"/>
      <c r="KPI13" s="4"/>
      <c r="KPJ13" s="4"/>
      <c r="KPK13" s="4"/>
      <c r="KPL13" s="4"/>
      <c r="KPM13" s="4"/>
      <c r="KPN13" s="4"/>
      <c r="KPO13" s="4"/>
      <c r="KPP13" s="4"/>
      <c r="KPQ13" s="4"/>
      <c r="KPR13" s="4"/>
      <c r="KPS13" s="4"/>
      <c r="KPT13" s="4"/>
      <c r="KPU13" s="4"/>
      <c r="KPV13" s="4"/>
      <c r="KPW13" s="4"/>
      <c r="KPX13" s="4"/>
      <c r="KPY13" s="4"/>
      <c r="KPZ13" s="4"/>
      <c r="KQA13" s="4"/>
      <c r="KQB13" s="4"/>
      <c r="KQC13" s="4"/>
      <c r="KQD13" s="4"/>
      <c r="KQE13" s="4"/>
      <c r="KQF13" s="4"/>
      <c r="KQG13" s="4"/>
      <c r="KQH13" s="4"/>
      <c r="KQI13" s="4"/>
      <c r="KQJ13" s="4"/>
      <c r="KQK13" s="4"/>
      <c r="KQL13" s="4"/>
      <c r="KQM13" s="4"/>
      <c r="KQN13" s="4"/>
      <c r="KQO13" s="4"/>
      <c r="KQP13" s="4"/>
      <c r="KQQ13" s="4"/>
      <c r="KQR13" s="4"/>
      <c r="KQS13" s="4"/>
      <c r="KQT13" s="4"/>
      <c r="KQU13" s="4"/>
      <c r="KQV13" s="4"/>
      <c r="KQW13" s="4"/>
      <c r="KQX13" s="4"/>
      <c r="KQY13" s="4"/>
      <c r="KQZ13" s="4"/>
      <c r="KRA13" s="4"/>
      <c r="KRB13" s="4"/>
      <c r="KRC13" s="4"/>
      <c r="KRD13" s="4"/>
      <c r="KRE13" s="4"/>
      <c r="KRF13" s="4"/>
      <c r="KRG13" s="4"/>
      <c r="KRH13" s="4"/>
      <c r="KRI13" s="4"/>
      <c r="KRJ13" s="4"/>
      <c r="KRK13" s="4"/>
      <c r="KRL13" s="4"/>
      <c r="KRM13" s="4"/>
      <c r="KRN13" s="4"/>
      <c r="KRO13" s="4"/>
      <c r="KRP13" s="4"/>
      <c r="KRQ13" s="4"/>
      <c r="KRR13" s="4"/>
      <c r="KRS13" s="4"/>
      <c r="KRT13" s="4"/>
      <c r="KRU13" s="4"/>
      <c r="KRV13" s="4"/>
      <c r="KRW13" s="4"/>
      <c r="KRX13" s="4"/>
      <c r="KRY13" s="4"/>
      <c r="KRZ13" s="4"/>
      <c r="KSA13" s="4"/>
      <c r="KSB13" s="4"/>
      <c r="KSC13" s="4"/>
      <c r="KSD13" s="4"/>
      <c r="KSE13" s="4"/>
      <c r="KSF13" s="4"/>
      <c r="KSG13" s="4"/>
      <c r="KSH13" s="4"/>
      <c r="KSI13" s="4"/>
      <c r="KSJ13" s="4"/>
      <c r="KSK13" s="4"/>
      <c r="KSL13" s="4"/>
      <c r="KSM13" s="4"/>
      <c r="KSN13" s="4"/>
      <c r="KSO13" s="4"/>
      <c r="KSP13" s="4"/>
      <c r="KSQ13" s="4"/>
      <c r="KSR13" s="4"/>
      <c r="KSS13" s="4"/>
      <c r="KST13" s="4"/>
      <c r="KSU13" s="4"/>
      <c r="KSV13" s="4"/>
      <c r="KSW13" s="4"/>
      <c r="KSX13" s="4"/>
      <c r="KSY13" s="4"/>
      <c r="KSZ13" s="4"/>
      <c r="KTA13" s="4"/>
      <c r="KTB13" s="4"/>
      <c r="KTC13" s="4"/>
      <c r="KTD13" s="4"/>
      <c r="KTE13" s="4"/>
      <c r="KTF13" s="4"/>
      <c r="KTG13" s="4"/>
      <c r="KTH13" s="4"/>
      <c r="KTI13" s="4"/>
      <c r="KTJ13" s="4"/>
      <c r="KTK13" s="4"/>
      <c r="KTL13" s="4"/>
      <c r="KTM13" s="4"/>
      <c r="KTN13" s="4"/>
      <c r="KTO13" s="4"/>
      <c r="KTP13" s="4"/>
      <c r="KTQ13" s="4"/>
      <c r="KTR13" s="4"/>
      <c r="KTS13" s="4"/>
      <c r="KTT13" s="4"/>
      <c r="KTU13" s="4"/>
      <c r="KTV13" s="4"/>
      <c r="KTW13" s="4"/>
      <c r="KTX13" s="4"/>
      <c r="KTY13" s="4"/>
      <c r="KTZ13" s="4"/>
      <c r="KUA13" s="4"/>
      <c r="KUB13" s="4"/>
      <c r="KUC13" s="4"/>
      <c r="KUD13" s="4"/>
      <c r="KUE13" s="4"/>
      <c r="KUF13" s="4"/>
      <c r="KUG13" s="4"/>
      <c r="KUH13" s="4"/>
      <c r="KUI13" s="4"/>
      <c r="KUJ13" s="4"/>
      <c r="KUK13" s="4"/>
      <c r="KUL13" s="4"/>
      <c r="KUM13" s="4"/>
      <c r="KUN13" s="4"/>
      <c r="KUO13" s="4"/>
      <c r="KUP13" s="4"/>
      <c r="KUQ13" s="4"/>
      <c r="KUR13" s="4"/>
      <c r="KUS13" s="4"/>
      <c r="KUT13" s="4"/>
      <c r="KUU13" s="4"/>
      <c r="KUV13" s="4"/>
      <c r="KUW13" s="4"/>
      <c r="KUX13" s="4"/>
      <c r="KUY13" s="4"/>
      <c r="KUZ13" s="4"/>
      <c r="KVA13" s="4"/>
      <c r="KVB13" s="4"/>
      <c r="KVC13" s="4"/>
      <c r="KVD13" s="4"/>
      <c r="KVE13" s="4"/>
      <c r="KVF13" s="4"/>
      <c r="KVG13" s="4"/>
      <c r="KVH13" s="4"/>
      <c r="KVI13" s="4"/>
      <c r="KVJ13" s="4"/>
      <c r="KVK13" s="4"/>
      <c r="KVL13" s="4"/>
      <c r="KVM13" s="4"/>
      <c r="KVN13" s="4"/>
      <c r="KVO13" s="4"/>
      <c r="KVP13" s="4"/>
      <c r="KVQ13" s="4"/>
      <c r="KVR13" s="4"/>
      <c r="KVS13" s="4"/>
      <c r="KVT13" s="4"/>
      <c r="KVU13" s="4"/>
      <c r="KVV13" s="4"/>
      <c r="KVW13" s="4"/>
      <c r="KVX13" s="4"/>
      <c r="KVY13" s="4"/>
      <c r="KVZ13" s="4"/>
      <c r="KWA13" s="4"/>
      <c r="KWB13" s="4"/>
      <c r="KWC13" s="4"/>
      <c r="KWD13" s="4"/>
      <c r="KWE13" s="4"/>
      <c r="KWF13" s="4"/>
      <c r="KWG13" s="4"/>
      <c r="KWH13" s="4"/>
      <c r="KWI13" s="4"/>
      <c r="KWJ13" s="4"/>
      <c r="KWK13" s="4"/>
      <c r="KWL13" s="4"/>
      <c r="KWM13" s="4"/>
      <c r="KWN13" s="4"/>
      <c r="KWO13" s="4"/>
      <c r="KWP13" s="4"/>
      <c r="KWQ13" s="4"/>
      <c r="KWR13" s="4"/>
      <c r="KWS13" s="4"/>
      <c r="KWT13" s="4"/>
      <c r="KWU13" s="4"/>
      <c r="KWV13" s="4"/>
      <c r="KWW13" s="4"/>
      <c r="KWX13" s="4"/>
      <c r="KWY13" s="4"/>
      <c r="KWZ13" s="4"/>
      <c r="KXA13" s="4"/>
      <c r="KXB13" s="4"/>
      <c r="KXC13" s="4"/>
      <c r="KXD13" s="4"/>
      <c r="KXE13" s="4"/>
      <c r="KXF13" s="4"/>
      <c r="KXG13" s="4"/>
      <c r="KXH13" s="4"/>
      <c r="KXI13" s="4"/>
      <c r="KXJ13" s="4"/>
      <c r="KXK13" s="4"/>
      <c r="KXL13" s="4"/>
      <c r="KXM13" s="4"/>
      <c r="KXN13" s="4"/>
      <c r="KXO13" s="4"/>
      <c r="KXP13" s="4"/>
      <c r="KXQ13" s="4"/>
      <c r="KXR13" s="4"/>
      <c r="KXS13" s="4"/>
      <c r="KXT13" s="4"/>
      <c r="KXU13" s="4"/>
      <c r="KXV13" s="4"/>
      <c r="KXW13" s="4"/>
      <c r="KXX13" s="4"/>
      <c r="KXY13" s="4"/>
      <c r="KXZ13" s="4"/>
      <c r="KYA13" s="4"/>
      <c r="KYB13" s="4"/>
      <c r="KYC13" s="4"/>
      <c r="KYD13" s="4"/>
      <c r="KYE13" s="4"/>
      <c r="KYF13" s="4"/>
      <c r="KYG13" s="4"/>
      <c r="KYH13" s="4"/>
      <c r="KYI13" s="4"/>
      <c r="KYJ13" s="4"/>
      <c r="KYK13" s="4"/>
      <c r="KYL13" s="4"/>
      <c r="KYM13" s="4"/>
      <c r="KYN13" s="4"/>
      <c r="KYO13" s="4"/>
      <c r="KYP13" s="4"/>
      <c r="KYQ13" s="4"/>
      <c r="KYR13" s="4"/>
      <c r="KYS13" s="4"/>
      <c r="KYT13" s="4"/>
      <c r="KYU13" s="4"/>
      <c r="KYV13" s="4"/>
      <c r="KYW13" s="4"/>
      <c r="KYX13" s="4"/>
      <c r="KYY13" s="4"/>
      <c r="KYZ13" s="4"/>
      <c r="KZA13" s="4"/>
      <c r="KZB13" s="4"/>
      <c r="KZC13" s="4"/>
      <c r="KZD13" s="4"/>
      <c r="KZE13" s="4"/>
      <c r="KZF13" s="4"/>
      <c r="KZG13" s="4"/>
      <c r="KZH13" s="4"/>
      <c r="KZI13" s="4"/>
      <c r="KZJ13" s="4"/>
      <c r="KZK13" s="4"/>
      <c r="KZL13" s="4"/>
      <c r="KZM13" s="4"/>
      <c r="KZN13" s="4"/>
      <c r="KZO13" s="4"/>
      <c r="KZP13" s="4"/>
      <c r="KZQ13" s="4"/>
      <c r="KZR13" s="4"/>
      <c r="KZS13" s="4"/>
      <c r="KZT13" s="4"/>
      <c r="KZU13" s="4"/>
      <c r="KZV13" s="4"/>
      <c r="KZW13" s="4"/>
      <c r="KZX13" s="4"/>
      <c r="KZY13" s="4"/>
      <c r="KZZ13" s="4"/>
      <c r="LAA13" s="4"/>
      <c r="LAB13" s="4"/>
      <c r="LAC13" s="4"/>
      <c r="LAD13" s="4"/>
      <c r="LAE13" s="4"/>
      <c r="LAF13" s="4"/>
      <c r="LAG13" s="4"/>
      <c r="LAH13" s="4"/>
      <c r="LAI13" s="4"/>
      <c r="LAJ13" s="4"/>
      <c r="LAK13" s="4"/>
      <c r="LAL13" s="4"/>
      <c r="LAM13" s="4"/>
      <c r="LAN13" s="4"/>
      <c r="LAO13" s="4"/>
      <c r="LAP13" s="4"/>
      <c r="LAQ13" s="4"/>
      <c r="LAR13" s="4"/>
      <c r="LAS13" s="4"/>
      <c r="LAT13" s="4"/>
      <c r="LAU13" s="4"/>
      <c r="LAV13" s="4"/>
      <c r="LAW13" s="4"/>
      <c r="LAX13" s="4"/>
      <c r="LAY13" s="4"/>
      <c r="LAZ13" s="4"/>
      <c r="LBA13" s="4"/>
      <c r="LBB13" s="4"/>
      <c r="LBC13" s="4"/>
      <c r="LBD13" s="4"/>
      <c r="LBE13" s="4"/>
      <c r="LBF13" s="4"/>
      <c r="LBG13" s="4"/>
      <c r="LBH13" s="4"/>
      <c r="LBI13" s="4"/>
      <c r="LBJ13" s="4"/>
      <c r="LBK13" s="4"/>
      <c r="LBL13" s="4"/>
      <c r="LBM13" s="4"/>
      <c r="LBN13" s="4"/>
      <c r="LBO13" s="4"/>
      <c r="LBP13" s="4"/>
      <c r="LBQ13" s="4"/>
      <c r="LBR13" s="4"/>
      <c r="LBS13" s="4"/>
      <c r="LBT13" s="4"/>
      <c r="LBU13" s="4"/>
      <c r="LBV13" s="4"/>
      <c r="LBW13" s="4"/>
      <c r="LBX13" s="4"/>
      <c r="LBY13" s="4"/>
      <c r="LBZ13" s="4"/>
      <c r="LCA13" s="4"/>
      <c r="LCB13" s="4"/>
      <c r="LCC13" s="4"/>
      <c r="LCD13" s="4"/>
      <c r="LCE13" s="4"/>
      <c r="LCF13" s="4"/>
      <c r="LCG13" s="4"/>
      <c r="LCH13" s="4"/>
      <c r="LCI13" s="4"/>
      <c r="LCJ13" s="4"/>
      <c r="LCK13" s="4"/>
      <c r="LCL13" s="4"/>
      <c r="LCM13" s="4"/>
      <c r="LCN13" s="4"/>
      <c r="LCO13" s="4"/>
      <c r="LCP13" s="4"/>
      <c r="LCQ13" s="4"/>
      <c r="LCR13" s="4"/>
      <c r="LCS13" s="4"/>
      <c r="LCT13" s="4"/>
      <c r="LCU13" s="4"/>
      <c r="LCV13" s="4"/>
      <c r="LCW13" s="4"/>
      <c r="LCX13" s="4"/>
      <c r="LCY13" s="4"/>
      <c r="LCZ13" s="4"/>
      <c r="LDA13" s="4"/>
      <c r="LDB13" s="4"/>
      <c r="LDC13" s="4"/>
      <c r="LDD13" s="4"/>
      <c r="LDE13" s="4"/>
      <c r="LDF13" s="4"/>
      <c r="LDG13" s="4"/>
      <c r="LDH13" s="4"/>
      <c r="LDI13" s="4"/>
      <c r="LDJ13" s="4"/>
      <c r="LDK13" s="4"/>
      <c r="LDL13" s="4"/>
      <c r="LDM13" s="4"/>
      <c r="LDN13" s="4"/>
      <c r="LDO13" s="4"/>
      <c r="LDP13" s="4"/>
      <c r="LDQ13" s="4"/>
      <c r="LDR13" s="4"/>
      <c r="LDS13" s="4"/>
      <c r="LDT13" s="4"/>
      <c r="LDU13" s="4"/>
      <c r="LDV13" s="4"/>
      <c r="LDW13" s="4"/>
      <c r="LDX13" s="4"/>
      <c r="LDY13" s="4"/>
      <c r="LDZ13" s="4"/>
      <c r="LEA13" s="4"/>
      <c r="LEB13" s="4"/>
      <c r="LEC13" s="4"/>
      <c r="LED13" s="4"/>
      <c r="LEE13" s="4"/>
      <c r="LEF13" s="4"/>
      <c r="LEG13" s="4"/>
      <c r="LEH13" s="4"/>
      <c r="LEI13" s="4"/>
      <c r="LEJ13" s="4"/>
      <c r="LEK13" s="4"/>
      <c r="LEL13" s="4"/>
      <c r="LEM13" s="4"/>
      <c r="LEN13" s="4"/>
      <c r="LEO13" s="4"/>
      <c r="LEP13" s="4"/>
      <c r="LEQ13" s="4"/>
      <c r="LER13" s="4"/>
      <c r="LES13" s="4"/>
      <c r="LET13" s="4"/>
      <c r="LEU13" s="4"/>
      <c r="LEV13" s="4"/>
      <c r="LEW13" s="4"/>
      <c r="LEX13" s="4"/>
      <c r="LEY13" s="4"/>
      <c r="LEZ13" s="4"/>
      <c r="LFA13" s="4"/>
      <c r="LFB13" s="4"/>
      <c r="LFC13" s="4"/>
      <c r="LFD13" s="4"/>
      <c r="LFE13" s="4"/>
      <c r="LFF13" s="4"/>
      <c r="LFG13" s="4"/>
      <c r="LFH13" s="4"/>
      <c r="LFI13" s="4"/>
      <c r="LFJ13" s="4"/>
      <c r="LFK13" s="4"/>
      <c r="LFL13" s="4"/>
      <c r="LFM13" s="4"/>
      <c r="LFN13" s="4"/>
      <c r="LFO13" s="4"/>
      <c r="LFP13" s="4"/>
      <c r="LFQ13" s="4"/>
      <c r="LFR13" s="4"/>
      <c r="LFS13" s="4"/>
      <c r="LFT13" s="4"/>
      <c r="LFU13" s="4"/>
      <c r="LFV13" s="4"/>
      <c r="LFW13" s="4"/>
      <c r="LFX13" s="4"/>
      <c r="LFY13" s="4"/>
      <c r="LFZ13" s="4"/>
      <c r="LGA13" s="4"/>
      <c r="LGB13" s="4"/>
      <c r="LGC13" s="4"/>
      <c r="LGD13" s="4"/>
      <c r="LGE13" s="4"/>
      <c r="LGF13" s="4"/>
      <c r="LGG13" s="4"/>
      <c r="LGH13" s="4"/>
      <c r="LGI13" s="4"/>
      <c r="LGJ13" s="4"/>
      <c r="LGK13" s="4"/>
      <c r="LGL13" s="4"/>
      <c r="LGM13" s="4"/>
      <c r="LGN13" s="4"/>
      <c r="LGO13" s="4"/>
      <c r="LGP13" s="4"/>
      <c r="LGQ13" s="4"/>
      <c r="LGR13" s="4"/>
      <c r="LGS13" s="4"/>
      <c r="LGT13" s="4"/>
      <c r="LGU13" s="4"/>
      <c r="LGV13" s="4"/>
      <c r="LGW13" s="4"/>
      <c r="LGX13" s="4"/>
      <c r="LGY13" s="4"/>
      <c r="LGZ13" s="4"/>
      <c r="LHA13" s="4"/>
      <c r="LHB13" s="4"/>
      <c r="LHC13" s="4"/>
      <c r="LHD13" s="4"/>
      <c r="LHE13" s="4"/>
      <c r="LHF13" s="4"/>
      <c r="LHG13" s="4"/>
      <c r="LHH13" s="4"/>
      <c r="LHI13" s="4"/>
      <c r="LHJ13" s="4"/>
      <c r="LHK13" s="4"/>
      <c r="LHL13" s="4"/>
      <c r="LHM13" s="4"/>
      <c r="LHN13" s="4"/>
      <c r="LHO13" s="4"/>
      <c r="LHP13" s="4"/>
      <c r="LHQ13" s="4"/>
      <c r="LHR13" s="4"/>
      <c r="LHS13" s="4"/>
      <c r="LHT13" s="4"/>
      <c r="LHU13" s="4"/>
      <c r="LHV13" s="4"/>
      <c r="LHW13" s="4"/>
      <c r="LHX13" s="4"/>
      <c r="LHY13" s="4"/>
      <c r="LHZ13" s="4"/>
      <c r="LIA13" s="4"/>
      <c r="LIB13" s="4"/>
      <c r="LIC13" s="4"/>
      <c r="LID13" s="4"/>
      <c r="LIE13" s="4"/>
      <c r="LIF13" s="4"/>
      <c r="LIG13" s="4"/>
      <c r="LIH13" s="4"/>
      <c r="LII13" s="4"/>
      <c r="LIJ13" s="4"/>
      <c r="LIK13" s="4"/>
      <c r="LIL13" s="4"/>
      <c r="LIM13" s="4"/>
      <c r="LIN13" s="4"/>
      <c r="LIO13" s="4"/>
      <c r="LIP13" s="4"/>
      <c r="LIQ13" s="4"/>
      <c r="LIR13" s="4"/>
      <c r="LIS13" s="4"/>
      <c r="LIT13" s="4"/>
      <c r="LIU13" s="4"/>
      <c r="LIV13" s="4"/>
      <c r="LIW13" s="4"/>
      <c r="LIX13" s="4"/>
      <c r="LIY13" s="4"/>
      <c r="LIZ13" s="4"/>
      <c r="LJA13" s="4"/>
      <c r="LJB13" s="4"/>
      <c r="LJC13" s="4"/>
      <c r="LJD13" s="4"/>
      <c r="LJE13" s="4"/>
      <c r="LJF13" s="4"/>
      <c r="LJG13" s="4"/>
      <c r="LJH13" s="4"/>
      <c r="LJI13" s="4"/>
      <c r="LJJ13" s="4"/>
      <c r="LJK13" s="4"/>
      <c r="LJL13" s="4"/>
      <c r="LJM13" s="4"/>
      <c r="LJN13" s="4"/>
      <c r="LJO13" s="4"/>
      <c r="LJP13" s="4"/>
      <c r="LJQ13" s="4"/>
      <c r="LJR13" s="4"/>
      <c r="LJS13" s="4"/>
      <c r="LJT13" s="4"/>
      <c r="LJU13" s="4"/>
      <c r="LJV13" s="4"/>
      <c r="LJW13" s="4"/>
      <c r="LJX13" s="4"/>
      <c r="LJY13" s="4"/>
      <c r="LJZ13" s="4"/>
      <c r="LKA13" s="4"/>
      <c r="LKB13" s="4"/>
      <c r="LKC13" s="4"/>
      <c r="LKD13" s="4"/>
      <c r="LKE13" s="4"/>
      <c r="LKF13" s="4"/>
      <c r="LKG13" s="4"/>
      <c r="LKH13" s="4"/>
      <c r="LKI13" s="4"/>
      <c r="LKJ13" s="4"/>
      <c r="LKK13" s="4"/>
      <c r="LKL13" s="4"/>
      <c r="LKM13" s="4"/>
      <c r="LKN13" s="4"/>
      <c r="LKO13" s="4"/>
      <c r="LKP13" s="4"/>
      <c r="LKQ13" s="4"/>
      <c r="LKR13" s="4"/>
      <c r="LKS13" s="4"/>
      <c r="LKT13" s="4"/>
      <c r="LKU13" s="4"/>
      <c r="LKV13" s="4"/>
      <c r="LKW13" s="4"/>
      <c r="LKX13" s="4"/>
      <c r="LKY13" s="4"/>
      <c r="LKZ13" s="4"/>
      <c r="LLA13" s="4"/>
      <c r="LLB13" s="4"/>
      <c r="LLC13" s="4"/>
      <c r="LLD13" s="4"/>
      <c r="LLE13" s="4"/>
      <c r="LLF13" s="4"/>
      <c r="LLG13" s="4"/>
      <c r="LLH13" s="4"/>
      <c r="LLI13" s="4"/>
      <c r="LLJ13" s="4"/>
      <c r="LLK13" s="4"/>
      <c r="LLL13" s="4"/>
      <c r="LLM13" s="4"/>
      <c r="LLN13" s="4"/>
      <c r="LLO13" s="4"/>
      <c r="LLP13" s="4"/>
      <c r="LLQ13" s="4"/>
      <c r="LLR13" s="4"/>
      <c r="LLS13" s="4"/>
      <c r="LLT13" s="4"/>
      <c r="LLU13" s="4"/>
      <c r="LLV13" s="4"/>
      <c r="LLW13" s="4"/>
      <c r="LLX13" s="4"/>
      <c r="LLY13" s="4"/>
      <c r="LLZ13" s="4"/>
      <c r="LMA13" s="4"/>
      <c r="LMB13" s="4"/>
      <c r="LMC13" s="4"/>
      <c r="LMD13" s="4"/>
      <c r="LME13" s="4"/>
      <c r="LMF13" s="4"/>
      <c r="LMG13" s="4"/>
      <c r="LMH13" s="4"/>
      <c r="LMI13" s="4"/>
      <c r="LMJ13" s="4"/>
      <c r="LMK13" s="4"/>
      <c r="LML13" s="4"/>
      <c r="LMM13" s="4"/>
      <c r="LMN13" s="4"/>
      <c r="LMO13" s="4"/>
      <c r="LMP13" s="4"/>
      <c r="LMQ13" s="4"/>
      <c r="LMR13" s="4"/>
      <c r="LMS13" s="4"/>
      <c r="LMT13" s="4"/>
      <c r="LMU13" s="4"/>
      <c r="LMV13" s="4"/>
      <c r="LMW13" s="4"/>
      <c r="LMX13" s="4"/>
      <c r="LMY13" s="4"/>
      <c r="LMZ13" s="4"/>
      <c r="LNA13" s="4"/>
      <c r="LNB13" s="4"/>
      <c r="LNC13" s="4"/>
      <c r="LND13" s="4"/>
      <c r="LNE13" s="4"/>
      <c r="LNF13" s="4"/>
      <c r="LNG13" s="4"/>
      <c r="LNH13" s="4"/>
      <c r="LNI13" s="4"/>
      <c r="LNJ13" s="4"/>
      <c r="LNK13" s="4"/>
      <c r="LNL13" s="4"/>
      <c r="LNM13" s="4"/>
      <c r="LNN13" s="4"/>
      <c r="LNO13" s="4"/>
      <c r="LNP13" s="4"/>
      <c r="LNQ13" s="4"/>
      <c r="LNR13" s="4"/>
      <c r="LNS13" s="4"/>
      <c r="LNT13" s="4"/>
      <c r="LNU13" s="4"/>
      <c r="LNV13" s="4"/>
      <c r="LNW13" s="4"/>
      <c r="LNX13" s="4"/>
      <c r="LNY13" s="4"/>
      <c r="LNZ13" s="4"/>
      <c r="LOA13" s="4"/>
      <c r="LOB13" s="4"/>
      <c r="LOC13" s="4"/>
      <c r="LOD13" s="4"/>
      <c r="LOE13" s="4"/>
      <c r="LOF13" s="4"/>
      <c r="LOG13" s="4"/>
      <c r="LOH13" s="4"/>
      <c r="LOI13" s="4"/>
      <c r="LOJ13" s="4"/>
      <c r="LOK13" s="4"/>
      <c r="LOL13" s="4"/>
      <c r="LOM13" s="4"/>
      <c r="LON13" s="4"/>
      <c r="LOO13" s="4"/>
      <c r="LOP13" s="4"/>
      <c r="LOQ13" s="4"/>
      <c r="LOR13" s="4"/>
      <c r="LOS13" s="4"/>
      <c r="LOT13" s="4"/>
      <c r="LOU13" s="4"/>
      <c r="LOV13" s="4"/>
      <c r="LOW13" s="4"/>
      <c r="LOX13" s="4"/>
      <c r="LOY13" s="4"/>
      <c r="LOZ13" s="4"/>
      <c r="LPA13" s="4"/>
      <c r="LPB13" s="4"/>
      <c r="LPC13" s="4"/>
      <c r="LPD13" s="4"/>
      <c r="LPE13" s="4"/>
      <c r="LPF13" s="4"/>
      <c r="LPG13" s="4"/>
      <c r="LPH13" s="4"/>
      <c r="LPI13" s="4"/>
      <c r="LPJ13" s="4"/>
      <c r="LPK13" s="4"/>
      <c r="LPL13" s="4"/>
      <c r="LPM13" s="4"/>
      <c r="LPN13" s="4"/>
      <c r="LPO13" s="4"/>
      <c r="LPP13" s="4"/>
      <c r="LPQ13" s="4"/>
      <c r="LPR13" s="4"/>
      <c r="LPS13" s="4"/>
      <c r="LPT13" s="4"/>
      <c r="LPU13" s="4"/>
      <c r="LPV13" s="4"/>
      <c r="LPW13" s="4"/>
      <c r="LPX13" s="4"/>
      <c r="LPY13" s="4"/>
      <c r="LPZ13" s="4"/>
      <c r="LQA13" s="4"/>
      <c r="LQB13" s="4"/>
      <c r="LQC13" s="4"/>
      <c r="LQD13" s="4"/>
      <c r="LQE13" s="4"/>
      <c r="LQF13" s="4"/>
      <c r="LQG13" s="4"/>
      <c r="LQH13" s="4"/>
      <c r="LQI13" s="4"/>
      <c r="LQJ13" s="4"/>
      <c r="LQK13" s="4"/>
      <c r="LQL13" s="4"/>
      <c r="LQM13" s="4"/>
      <c r="LQN13" s="4"/>
      <c r="LQO13" s="4"/>
      <c r="LQP13" s="4"/>
      <c r="LQQ13" s="4"/>
      <c r="LQR13" s="4"/>
      <c r="LQS13" s="4"/>
      <c r="LQT13" s="4"/>
      <c r="LQU13" s="4"/>
      <c r="LQV13" s="4"/>
      <c r="LQW13" s="4"/>
      <c r="LQX13" s="4"/>
      <c r="LQY13" s="4"/>
      <c r="LQZ13" s="4"/>
      <c r="LRA13" s="4"/>
      <c r="LRB13" s="4"/>
      <c r="LRC13" s="4"/>
      <c r="LRD13" s="4"/>
      <c r="LRE13" s="4"/>
      <c r="LRF13" s="4"/>
      <c r="LRG13" s="4"/>
      <c r="LRH13" s="4"/>
      <c r="LRI13" s="4"/>
      <c r="LRJ13" s="4"/>
      <c r="LRK13" s="4"/>
      <c r="LRL13" s="4"/>
      <c r="LRM13" s="4"/>
      <c r="LRN13" s="4"/>
      <c r="LRO13" s="4"/>
      <c r="LRP13" s="4"/>
      <c r="LRQ13" s="4"/>
      <c r="LRR13" s="4"/>
      <c r="LRS13" s="4"/>
      <c r="LRT13" s="4"/>
      <c r="LRU13" s="4"/>
      <c r="LRV13" s="4"/>
      <c r="LRW13" s="4"/>
      <c r="LRX13" s="4"/>
      <c r="LRY13" s="4"/>
      <c r="LRZ13" s="4"/>
      <c r="LSA13" s="4"/>
      <c r="LSB13" s="4"/>
      <c r="LSC13" s="4"/>
      <c r="LSD13" s="4"/>
      <c r="LSE13" s="4"/>
      <c r="LSF13" s="4"/>
      <c r="LSG13" s="4"/>
      <c r="LSH13" s="4"/>
      <c r="LSI13" s="4"/>
      <c r="LSJ13" s="4"/>
      <c r="LSK13" s="4"/>
      <c r="LSL13" s="4"/>
      <c r="LSM13" s="4"/>
      <c r="LSN13" s="4"/>
      <c r="LSO13" s="4"/>
      <c r="LSP13" s="4"/>
      <c r="LSQ13" s="4"/>
      <c r="LSR13" s="4"/>
      <c r="LSS13" s="4"/>
      <c r="LST13" s="4"/>
      <c r="LSU13" s="4"/>
      <c r="LSV13" s="4"/>
      <c r="LSW13" s="4"/>
      <c r="LSX13" s="4"/>
      <c r="LSY13" s="4"/>
      <c r="LSZ13" s="4"/>
      <c r="LTA13" s="4"/>
      <c r="LTB13" s="4"/>
      <c r="LTC13" s="4"/>
      <c r="LTD13" s="4"/>
      <c r="LTE13" s="4"/>
      <c r="LTF13" s="4"/>
      <c r="LTG13" s="4"/>
      <c r="LTH13" s="4"/>
      <c r="LTI13" s="4"/>
      <c r="LTJ13" s="4"/>
      <c r="LTK13" s="4"/>
      <c r="LTL13" s="4"/>
      <c r="LTM13" s="4"/>
      <c r="LTN13" s="4"/>
      <c r="LTO13" s="4"/>
      <c r="LTP13" s="4"/>
      <c r="LTQ13" s="4"/>
      <c r="LTR13" s="4"/>
      <c r="LTS13" s="4"/>
      <c r="LTT13" s="4"/>
      <c r="LTU13" s="4"/>
      <c r="LTV13" s="4"/>
      <c r="LTW13" s="4"/>
      <c r="LTX13" s="4"/>
      <c r="LTY13" s="4"/>
      <c r="LTZ13" s="4"/>
      <c r="LUA13" s="4"/>
      <c r="LUB13" s="4"/>
      <c r="LUC13" s="4"/>
      <c r="LUD13" s="4"/>
      <c r="LUE13" s="4"/>
      <c r="LUF13" s="4"/>
      <c r="LUG13" s="4"/>
      <c r="LUH13" s="4"/>
      <c r="LUI13" s="4"/>
      <c r="LUJ13" s="4"/>
      <c r="LUK13" s="4"/>
      <c r="LUL13" s="4"/>
      <c r="LUM13" s="4"/>
      <c r="LUN13" s="4"/>
      <c r="LUO13" s="4"/>
      <c r="LUP13" s="4"/>
      <c r="LUQ13" s="4"/>
      <c r="LUR13" s="4"/>
      <c r="LUS13" s="4"/>
      <c r="LUT13" s="4"/>
      <c r="LUU13" s="4"/>
      <c r="LUV13" s="4"/>
      <c r="LUW13" s="4"/>
      <c r="LUX13" s="4"/>
      <c r="LUY13" s="4"/>
      <c r="LUZ13" s="4"/>
      <c r="LVA13" s="4"/>
      <c r="LVB13" s="4"/>
      <c r="LVC13" s="4"/>
      <c r="LVD13" s="4"/>
      <c r="LVE13" s="4"/>
      <c r="LVF13" s="4"/>
      <c r="LVG13" s="4"/>
      <c r="LVH13" s="4"/>
      <c r="LVI13" s="4"/>
      <c r="LVJ13" s="4"/>
      <c r="LVK13" s="4"/>
      <c r="LVL13" s="4"/>
      <c r="LVM13" s="4"/>
      <c r="LVN13" s="4"/>
      <c r="LVO13" s="4"/>
      <c r="LVP13" s="4"/>
      <c r="LVQ13" s="4"/>
      <c r="LVR13" s="4"/>
      <c r="LVS13" s="4"/>
      <c r="LVT13" s="4"/>
      <c r="LVU13" s="4"/>
      <c r="LVV13" s="4"/>
      <c r="LVW13" s="4"/>
      <c r="LVX13" s="4"/>
      <c r="LVY13" s="4"/>
      <c r="LVZ13" s="4"/>
      <c r="LWA13" s="4"/>
      <c r="LWB13" s="4"/>
      <c r="LWC13" s="4"/>
      <c r="LWD13" s="4"/>
      <c r="LWE13" s="4"/>
      <c r="LWF13" s="4"/>
      <c r="LWG13" s="4"/>
      <c r="LWH13" s="4"/>
      <c r="LWI13" s="4"/>
      <c r="LWJ13" s="4"/>
      <c r="LWK13" s="4"/>
      <c r="LWL13" s="4"/>
      <c r="LWM13" s="4"/>
      <c r="LWN13" s="4"/>
      <c r="LWO13" s="4"/>
      <c r="LWP13" s="4"/>
      <c r="LWQ13" s="4"/>
      <c r="LWR13" s="4"/>
      <c r="LWS13" s="4"/>
      <c r="LWT13" s="4"/>
      <c r="LWU13" s="4"/>
      <c r="LWV13" s="4"/>
      <c r="LWW13" s="4"/>
      <c r="LWX13" s="4"/>
      <c r="LWY13" s="4"/>
      <c r="LWZ13" s="4"/>
      <c r="LXA13" s="4"/>
      <c r="LXB13" s="4"/>
      <c r="LXC13" s="4"/>
      <c r="LXD13" s="4"/>
      <c r="LXE13" s="4"/>
      <c r="LXF13" s="4"/>
      <c r="LXG13" s="4"/>
      <c r="LXH13" s="4"/>
      <c r="LXI13" s="4"/>
      <c r="LXJ13" s="4"/>
      <c r="LXK13" s="4"/>
      <c r="LXL13" s="4"/>
      <c r="LXM13" s="4"/>
      <c r="LXN13" s="4"/>
      <c r="LXO13" s="4"/>
      <c r="LXP13" s="4"/>
      <c r="LXQ13" s="4"/>
      <c r="LXR13" s="4"/>
      <c r="LXS13" s="4"/>
      <c r="LXT13" s="4"/>
      <c r="LXU13" s="4"/>
      <c r="LXV13" s="4"/>
      <c r="LXW13" s="4"/>
      <c r="LXX13" s="4"/>
      <c r="LXY13" s="4"/>
      <c r="LXZ13" s="4"/>
      <c r="LYA13" s="4"/>
      <c r="LYB13" s="4"/>
      <c r="LYC13" s="4"/>
      <c r="LYD13" s="4"/>
      <c r="LYE13" s="4"/>
      <c r="LYF13" s="4"/>
      <c r="LYG13" s="4"/>
      <c r="LYH13" s="4"/>
      <c r="LYI13" s="4"/>
      <c r="LYJ13" s="4"/>
      <c r="LYK13" s="4"/>
      <c r="LYL13" s="4"/>
      <c r="LYM13" s="4"/>
      <c r="LYN13" s="4"/>
      <c r="LYO13" s="4"/>
      <c r="LYP13" s="4"/>
      <c r="LYQ13" s="4"/>
      <c r="LYR13" s="4"/>
      <c r="LYS13" s="4"/>
      <c r="LYT13" s="4"/>
      <c r="LYU13" s="4"/>
      <c r="LYV13" s="4"/>
      <c r="LYW13" s="4"/>
      <c r="LYX13" s="4"/>
      <c r="LYY13" s="4"/>
      <c r="LYZ13" s="4"/>
      <c r="LZA13" s="4"/>
      <c r="LZB13" s="4"/>
      <c r="LZC13" s="4"/>
      <c r="LZD13" s="4"/>
      <c r="LZE13" s="4"/>
      <c r="LZF13" s="4"/>
      <c r="LZG13" s="4"/>
      <c r="LZH13" s="4"/>
      <c r="LZI13" s="4"/>
      <c r="LZJ13" s="4"/>
      <c r="LZK13" s="4"/>
      <c r="LZL13" s="4"/>
      <c r="LZM13" s="4"/>
      <c r="LZN13" s="4"/>
      <c r="LZO13" s="4"/>
      <c r="LZP13" s="4"/>
      <c r="LZQ13" s="4"/>
      <c r="LZR13" s="4"/>
      <c r="LZS13" s="4"/>
      <c r="LZT13" s="4"/>
      <c r="LZU13" s="4"/>
      <c r="LZV13" s="4"/>
      <c r="LZW13" s="4"/>
      <c r="LZX13" s="4"/>
      <c r="LZY13" s="4"/>
      <c r="LZZ13" s="4"/>
      <c r="MAA13" s="4"/>
      <c r="MAB13" s="4"/>
      <c r="MAC13" s="4"/>
      <c r="MAD13" s="4"/>
      <c r="MAE13" s="4"/>
      <c r="MAF13" s="4"/>
      <c r="MAG13" s="4"/>
      <c r="MAH13" s="4"/>
      <c r="MAI13" s="4"/>
      <c r="MAJ13" s="4"/>
      <c r="MAK13" s="4"/>
      <c r="MAL13" s="4"/>
      <c r="MAM13" s="4"/>
      <c r="MAN13" s="4"/>
      <c r="MAO13" s="4"/>
      <c r="MAP13" s="4"/>
      <c r="MAQ13" s="4"/>
      <c r="MAR13" s="4"/>
      <c r="MAS13" s="4"/>
      <c r="MAT13" s="4"/>
      <c r="MAU13" s="4"/>
      <c r="MAV13" s="4"/>
      <c r="MAW13" s="4"/>
      <c r="MAX13" s="4"/>
      <c r="MAY13" s="4"/>
      <c r="MAZ13" s="4"/>
      <c r="MBA13" s="4"/>
      <c r="MBB13" s="4"/>
      <c r="MBC13" s="4"/>
      <c r="MBD13" s="4"/>
      <c r="MBE13" s="4"/>
      <c r="MBF13" s="4"/>
      <c r="MBG13" s="4"/>
      <c r="MBH13" s="4"/>
      <c r="MBI13" s="4"/>
      <c r="MBJ13" s="4"/>
      <c r="MBK13" s="4"/>
      <c r="MBL13" s="4"/>
      <c r="MBM13" s="4"/>
      <c r="MBN13" s="4"/>
      <c r="MBO13" s="4"/>
      <c r="MBP13" s="4"/>
      <c r="MBQ13" s="4"/>
      <c r="MBR13" s="4"/>
      <c r="MBS13" s="4"/>
      <c r="MBT13" s="4"/>
      <c r="MBU13" s="4"/>
      <c r="MBV13" s="4"/>
      <c r="MBW13" s="4"/>
      <c r="MBX13" s="4"/>
      <c r="MBY13" s="4"/>
      <c r="MBZ13" s="4"/>
      <c r="MCA13" s="4"/>
      <c r="MCB13" s="4"/>
      <c r="MCC13" s="4"/>
      <c r="MCD13" s="4"/>
      <c r="MCE13" s="4"/>
      <c r="MCF13" s="4"/>
      <c r="MCG13" s="4"/>
      <c r="MCH13" s="4"/>
      <c r="MCI13" s="4"/>
      <c r="MCJ13" s="4"/>
      <c r="MCK13" s="4"/>
      <c r="MCL13" s="4"/>
      <c r="MCM13" s="4"/>
      <c r="MCN13" s="4"/>
      <c r="MCO13" s="4"/>
      <c r="MCP13" s="4"/>
      <c r="MCQ13" s="4"/>
      <c r="MCR13" s="4"/>
      <c r="MCS13" s="4"/>
      <c r="MCT13" s="4"/>
      <c r="MCU13" s="4"/>
      <c r="MCV13" s="4"/>
      <c r="MCW13" s="4"/>
      <c r="MCX13" s="4"/>
      <c r="MCY13" s="4"/>
      <c r="MCZ13" s="4"/>
      <c r="MDA13" s="4"/>
      <c r="MDB13" s="4"/>
      <c r="MDC13" s="4"/>
      <c r="MDD13" s="4"/>
      <c r="MDE13" s="4"/>
      <c r="MDF13" s="4"/>
      <c r="MDG13" s="4"/>
      <c r="MDH13" s="4"/>
      <c r="MDI13" s="4"/>
      <c r="MDJ13" s="4"/>
      <c r="MDK13" s="4"/>
      <c r="MDL13" s="4"/>
      <c r="MDM13" s="4"/>
      <c r="MDN13" s="4"/>
      <c r="MDO13" s="4"/>
      <c r="MDP13" s="4"/>
      <c r="MDQ13" s="4"/>
      <c r="MDR13" s="4"/>
      <c r="MDS13" s="4"/>
      <c r="MDT13" s="4"/>
      <c r="MDU13" s="4"/>
      <c r="MDV13" s="4"/>
      <c r="MDW13" s="4"/>
      <c r="MDX13" s="4"/>
      <c r="MDY13" s="4"/>
      <c r="MDZ13" s="4"/>
      <c r="MEA13" s="4"/>
      <c r="MEB13" s="4"/>
      <c r="MEC13" s="4"/>
      <c r="MED13" s="4"/>
      <c r="MEE13" s="4"/>
      <c r="MEF13" s="4"/>
      <c r="MEG13" s="4"/>
      <c r="MEH13" s="4"/>
      <c r="MEI13" s="4"/>
      <c r="MEJ13" s="4"/>
      <c r="MEK13" s="4"/>
      <c r="MEL13" s="4"/>
      <c r="MEM13" s="4"/>
      <c r="MEN13" s="4"/>
      <c r="MEO13" s="4"/>
      <c r="MEP13" s="4"/>
      <c r="MEQ13" s="4"/>
      <c r="MER13" s="4"/>
      <c r="MES13" s="4"/>
      <c r="MET13" s="4"/>
      <c r="MEU13" s="4"/>
      <c r="MEV13" s="4"/>
      <c r="MEW13" s="4"/>
      <c r="MEX13" s="4"/>
      <c r="MEY13" s="4"/>
      <c r="MEZ13" s="4"/>
      <c r="MFA13" s="4"/>
      <c r="MFB13" s="4"/>
      <c r="MFC13" s="4"/>
      <c r="MFD13" s="4"/>
      <c r="MFE13" s="4"/>
      <c r="MFF13" s="4"/>
      <c r="MFG13" s="4"/>
      <c r="MFH13" s="4"/>
      <c r="MFI13" s="4"/>
      <c r="MFJ13" s="4"/>
      <c r="MFK13" s="4"/>
      <c r="MFL13" s="4"/>
      <c r="MFM13" s="4"/>
      <c r="MFN13" s="4"/>
      <c r="MFO13" s="4"/>
      <c r="MFP13" s="4"/>
      <c r="MFQ13" s="4"/>
      <c r="MFR13" s="4"/>
      <c r="MFS13" s="4"/>
      <c r="MFT13" s="4"/>
      <c r="MFU13" s="4"/>
      <c r="MFV13" s="4"/>
      <c r="MFW13" s="4"/>
      <c r="MFX13" s="4"/>
      <c r="MFY13" s="4"/>
      <c r="MFZ13" s="4"/>
      <c r="MGA13" s="4"/>
      <c r="MGB13" s="4"/>
      <c r="MGC13" s="4"/>
      <c r="MGD13" s="4"/>
      <c r="MGE13" s="4"/>
      <c r="MGF13" s="4"/>
      <c r="MGG13" s="4"/>
      <c r="MGH13" s="4"/>
      <c r="MGI13" s="4"/>
      <c r="MGJ13" s="4"/>
      <c r="MGK13" s="4"/>
      <c r="MGL13" s="4"/>
      <c r="MGM13" s="4"/>
      <c r="MGN13" s="4"/>
      <c r="MGO13" s="4"/>
      <c r="MGP13" s="4"/>
      <c r="MGQ13" s="4"/>
      <c r="MGR13" s="4"/>
      <c r="MGS13" s="4"/>
      <c r="MGT13" s="4"/>
      <c r="MGU13" s="4"/>
      <c r="MGV13" s="4"/>
      <c r="MGW13" s="4"/>
      <c r="MGX13" s="4"/>
      <c r="MGY13" s="4"/>
      <c r="MGZ13" s="4"/>
      <c r="MHA13" s="4"/>
      <c r="MHB13" s="4"/>
      <c r="MHC13" s="4"/>
      <c r="MHD13" s="4"/>
      <c r="MHE13" s="4"/>
      <c r="MHF13" s="4"/>
      <c r="MHG13" s="4"/>
      <c r="MHH13" s="4"/>
      <c r="MHI13" s="4"/>
      <c r="MHJ13" s="4"/>
      <c r="MHK13" s="4"/>
      <c r="MHL13" s="4"/>
      <c r="MHM13" s="4"/>
      <c r="MHN13" s="4"/>
      <c r="MHO13" s="4"/>
      <c r="MHP13" s="4"/>
      <c r="MHQ13" s="4"/>
      <c r="MHR13" s="4"/>
      <c r="MHS13" s="4"/>
      <c r="MHT13" s="4"/>
      <c r="MHU13" s="4"/>
      <c r="MHV13" s="4"/>
      <c r="MHW13" s="4"/>
      <c r="MHX13" s="4"/>
      <c r="MHY13" s="4"/>
      <c r="MHZ13" s="4"/>
      <c r="MIA13" s="4"/>
      <c r="MIB13" s="4"/>
      <c r="MIC13" s="4"/>
      <c r="MID13" s="4"/>
      <c r="MIE13" s="4"/>
      <c r="MIF13" s="4"/>
      <c r="MIG13" s="4"/>
      <c r="MIH13" s="4"/>
      <c r="MII13" s="4"/>
      <c r="MIJ13" s="4"/>
      <c r="MIK13" s="4"/>
      <c r="MIL13" s="4"/>
      <c r="MIM13" s="4"/>
      <c r="MIN13" s="4"/>
      <c r="MIO13" s="4"/>
      <c r="MIP13" s="4"/>
      <c r="MIQ13" s="4"/>
      <c r="MIR13" s="4"/>
      <c r="MIS13" s="4"/>
      <c r="MIT13" s="4"/>
      <c r="MIU13" s="4"/>
      <c r="MIV13" s="4"/>
      <c r="MIW13" s="4"/>
      <c r="MIX13" s="4"/>
      <c r="MIY13" s="4"/>
      <c r="MIZ13" s="4"/>
      <c r="MJA13" s="4"/>
      <c r="MJB13" s="4"/>
      <c r="MJC13" s="4"/>
      <c r="MJD13" s="4"/>
      <c r="MJE13" s="4"/>
      <c r="MJF13" s="4"/>
      <c r="MJG13" s="4"/>
      <c r="MJH13" s="4"/>
      <c r="MJI13" s="4"/>
      <c r="MJJ13" s="4"/>
      <c r="MJK13" s="4"/>
      <c r="MJL13" s="4"/>
      <c r="MJM13" s="4"/>
      <c r="MJN13" s="4"/>
      <c r="MJO13" s="4"/>
      <c r="MJP13" s="4"/>
      <c r="MJQ13" s="4"/>
      <c r="MJR13" s="4"/>
      <c r="MJS13" s="4"/>
      <c r="MJT13" s="4"/>
      <c r="MJU13" s="4"/>
      <c r="MJV13" s="4"/>
      <c r="MJW13" s="4"/>
      <c r="MJX13" s="4"/>
      <c r="MJY13" s="4"/>
      <c r="MJZ13" s="4"/>
      <c r="MKA13" s="4"/>
      <c r="MKB13" s="4"/>
      <c r="MKC13" s="4"/>
      <c r="MKD13" s="4"/>
      <c r="MKE13" s="4"/>
      <c r="MKF13" s="4"/>
      <c r="MKG13" s="4"/>
      <c r="MKH13" s="4"/>
      <c r="MKI13" s="4"/>
      <c r="MKJ13" s="4"/>
      <c r="MKK13" s="4"/>
      <c r="MKL13" s="4"/>
      <c r="MKM13" s="4"/>
      <c r="MKN13" s="4"/>
      <c r="MKO13" s="4"/>
      <c r="MKP13" s="4"/>
      <c r="MKQ13" s="4"/>
      <c r="MKR13" s="4"/>
      <c r="MKS13" s="4"/>
      <c r="MKT13" s="4"/>
      <c r="MKU13" s="4"/>
      <c r="MKV13" s="4"/>
      <c r="MKW13" s="4"/>
      <c r="MKX13" s="4"/>
      <c r="MKY13" s="4"/>
      <c r="MKZ13" s="4"/>
      <c r="MLA13" s="4"/>
      <c r="MLB13" s="4"/>
      <c r="MLC13" s="4"/>
      <c r="MLD13" s="4"/>
      <c r="MLE13" s="4"/>
      <c r="MLF13" s="4"/>
      <c r="MLG13" s="4"/>
      <c r="MLH13" s="4"/>
      <c r="MLI13" s="4"/>
      <c r="MLJ13" s="4"/>
      <c r="MLK13" s="4"/>
      <c r="MLL13" s="4"/>
      <c r="MLM13" s="4"/>
      <c r="MLN13" s="4"/>
      <c r="MLO13" s="4"/>
      <c r="MLP13" s="4"/>
      <c r="MLQ13" s="4"/>
      <c r="MLR13" s="4"/>
      <c r="MLS13" s="4"/>
      <c r="MLT13" s="4"/>
      <c r="MLU13" s="4"/>
      <c r="MLV13" s="4"/>
      <c r="MLW13" s="4"/>
      <c r="MLX13" s="4"/>
      <c r="MLY13" s="4"/>
      <c r="MLZ13" s="4"/>
      <c r="MMA13" s="4"/>
      <c r="MMB13" s="4"/>
      <c r="MMC13" s="4"/>
      <c r="MMD13" s="4"/>
      <c r="MME13" s="4"/>
      <c r="MMF13" s="4"/>
      <c r="MMG13" s="4"/>
      <c r="MMH13" s="4"/>
      <c r="MMI13" s="4"/>
      <c r="MMJ13" s="4"/>
      <c r="MMK13" s="4"/>
      <c r="MML13" s="4"/>
      <c r="MMM13" s="4"/>
      <c r="MMN13" s="4"/>
      <c r="MMO13" s="4"/>
      <c r="MMP13" s="4"/>
      <c r="MMQ13" s="4"/>
      <c r="MMR13" s="4"/>
      <c r="MMS13" s="4"/>
      <c r="MMT13" s="4"/>
      <c r="MMU13" s="4"/>
      <c r="MMV13" s="4"/>
      <c r="MMW13" s="4"/>
      <c r="MMX13" s="4"/>
      <c r="MMY13" s="4"/>
      <c r="MMZ13" s="4"/>
      <c r="MNA13" s="4"/>
      <c r="MNB13" s="4"/>
      <c r="MNC13" s="4"/>
      <c r="MND13" s="4"/>
      <c r="MNE13" s="4"/>
      <c r="MNF13" s="4"/>
      <c r="MNG13" s="4"/>
      <c r="MNH13" s="4"/>
      <c r="MNI13" s="4"/>
      <c r="MNJ13" s="4"/>
      <c r="MNK13" s="4"/>
      <c r="MNL13" s="4"/>
      <c r="MNM13" s="4"/>
      <c r="MNN13" s="4"/>
      <c r="MNO13" s="4"/>
      <c r="MNP13" s="4"/>
      <c r="MNQ13" s="4"/>
      <c r="MNR13" s="4"/>
      <c r="MNS13" s="4"/>
      <c r="MNT13" s="4"/>
      <c r="MNU13" s="4"/>
      <c r="MNV13" s="4"/>
      <c r="MNW13" s="4"/>
      <c r="MNX13" s="4"/>
      <c r="MNY13" s="4"/>
      <c r="MNZ13" s="4"/>
      <c r="MOA13" s="4"/>
      <c r="MOB13" s="4"/>
      <c r="MOC13" s="4"/>
      <c r="MOD13" s="4"/>
      <c r="MOE13" s="4"/>
      <c r="MOF13" s="4"/>
      <c r="MOG13" s="4"/>
      <c r="MOH13" s="4"/>
      <c r="MOI13" s="4"/>
      <c r="MOJ13" s="4"/>
      <c r="MOK13" s="4"/>
      <c r="MOL13" s="4"/>
      <c r="MOM13" s="4"/>
      <c r="MON13" s="4"/>
      <c r="MOO13" s="4"/>
      <c r="MOP13" s="4"/>
      <c r="MOQ13" s="4"/>
      <c r="MOR13" s="4"/>
      <c r="MOS13" s="4"/>
      <c r="MOT13" s="4"/>
      <c r="MOU13" s="4"/>
      <c r="MOV13" s="4"/>
      <c r="MOW13" s="4"/>
      <c r="MOX13" s="4"/>
      <c r="MOY13" s="4"/>
      <c r="MOZ13" s="4"/>
      <c r="MPA13" s="4"/>
      <c r="MPB13" s="4"/>
      <c r="MPC13" s="4"/>
      <c r="MPD13" s="4"/>
      <c r="MPE13" s="4"/>
      <c r="MPF13" s="4"/>
      <c r="MPG13" s="4"/>
      <c r="MPH13" s="4"/>
      <c r="MPI13" s="4"/>
      <c r="MPJ13" s="4"/>
      <c r="MPK13" s="4"/>
      <c r="MPL13" s="4"/>
      <c r="MPM13" s="4"/>
      <c r="MPN13" s="4"/>
      <c r="MPO13" s="4"/>
      <c r="MPP13" s="4"/>
      <c r="MPQ13" s="4"/>
      <c r="MPR13" s="4"/>
      <c r="MPS13" s="4"/>
      <c r="MPT13" s="4"/>
      <c r="MPU13" s="4"/>
      <c r="MPV13" s="4"/>
      <c r="MPW13" s="4"/>
      <c r="MPX13" s="4"/>
      <c r="MPY13" s="4"/>
      <c r="MPZ13" s="4"/>
      <c r="MQA13" s="4"/>
      <c r="MQB13" s="4"/>
      <c r="MQC13" s="4"/>
      <c r="MQD13" s="4"/>
      <c r="MQE13" s="4"/>
      <c r="MQF13" s="4"/>
      <c r="MQG13" s="4"/>
      <c r="MQH13" s="4"/>
      <c r="MQI13" s="4"/>
      <c r="MQJ13" s="4"/>
      <c r="MQK13" s="4"/>
      <c r="MQL13" s="4"/>
      <c r="MQM13" s="4"/>
      <c r="MQN13" s="4"/>
      <c r="MQO13" s="4"/>
      <c r="MQP13" s="4"/>
      <c r="MQQ13" s="4"/>
      <c r="MQR13" s="4"/>
      <c r="MQS13" s="4"/>
      <c r="MQT13" s="4"/>
      <c r="MQU13" s="4"/>
      <c r="MQV13" s="4"/>
      <c r="MQW13" s="4"/>
      <c r="MQX13" s="4"/>
      <c r="MQY13" s="4"/>
      <c r="MQZ13" s="4"/>
      <c r="MRA13" s="4"/>
      <c r="MRB13" s="4"/>
      <c r="MRC13" s="4"/>
      <c r="MRD13" s="4"/>
      <c r="MRE13" s="4"/>
      <c r="MRF13" s="4"/>
      <c r="MRG13" s="4"/>
      <c r="MRH13" s="4"/>
      <c r="MRI13" s="4"/>
      <c r="MRJ13" s="4"/>
      <c r="MRK13" s="4"/>
      <c r="MRL13" s="4"/>
      <c r="MRM13" s="4"/>
      <c r="MRN13" s="4"/>
      <c r="MRO13" s="4"/>
      <c r="MRP13" s="4"/>
      <c r="MRQ13" s="4"/>
      <c r="MRR13" s="4"/>
      <c r="MRS13" s="4"/>
      <c r="MRT13" s="4"/>
      <c r="MRU13" s="4"/>
      <c r="MRV13" s="4"/>
      <c r="MRW13" s="4"/>
      <c r="MRX13" s="4"/>
      <c r="MRY13" s="4"/>
      <c r="MRZ13" s="4"/>
      <c r="MSA13" s="4"/>
      <c r="MSB13" s="4"/>
      <c r="MSC13" s="4"/>
      <c r="MSD13" s="4"/>
      <c r="MSE13" s="4"/>
      <c r="MSF13" s="4"/>
      <c r="MSG13" s="4"/>
      <c r="MSH13" s="4"/>
      <c r="MSI13" s="4"/>
      <c r="MSJ13" s="4"/>
      <c r="MSK13" s="4"/>
      <c r="MSL13" s="4"/>
      <c r="MSM13" s="4"/>
      <c r="MSN13" s="4"/>
      <c r="MSO13" s="4"/>
      <c r="MSP13" s="4"/>
      <c r="MSQ13" s="4"/>
      <c r="MSR13" s="4"/>
      <c r="MSS13" s="4"/>
      <c r="MST13" s="4"/>
      <c r="MSU13" s="4"/>
      <c r="MSV13" s="4"/>
      <c r="MSW13" s="4"/>
      <c r="MSX13" s="4"/>
      <c r="MSY13" s="4"/>
      <c r="MSZ13" s="4"/>
      <c r="MTA13" s="4"/>
      <c r="MTB13" s="4"/>
      <c r="MTC13" s="4"/>
      <c r="MTD13" s="4"/>
      <c r="MTE13" s="4"/>
      <c r="MTF13" s="4"/>
      <c r="MTG13" s="4"/>
      <c r="MTH13" s="4"/>
      <c r="MTI13" s="4"/>
      <c r="MTJ13" s="4"/>
      <c r="MTK13" s="4"/>
      <c r="MTL13" s="4"/>
      <c r="MTM13" s="4"/>
      <c r="MTN13" s="4"/>
      <c r="MTO13" s="4"/>
      <c r="MTP13" s="4"/>
      <c r="MTQ13" s="4"/>
      <c r="MTR13" s="4"/>
      <c r="MTS13" s="4"/>
      <c r="MTT13" s="4"/>
      <c r="MTU13" s="4"/>
      <c r="MTV13" s="4"/>
      <c r="MTW13" s="4"/>
      <c r="MTX13" s="4"/>
      <c r="MTY13" s="4"/>
      <c r="MTZ13" s="4"/>
      <c r="MUA13" s="4"/>
      <c r="MUB13" s="4"/>
      <c r="MUC13" s="4"/>
      <c r="MUD13" s="4"/>
      <c r="MUE13" s="4"/>
      <c r="MUF13" s="4"/>
      <c r="MUG13" s="4"/>
      <c r="MUH13" s="4"/>
      <c r="MUI13" s="4"/>
      <c r="MUJ13" s="4"/>
      <c r="MUK13" s="4"/>
      <c r="MUL13" s="4"/>
      <c r="MUM13" s="4"/>
      <c r="MUN13" s="4"/>
      <c r="MUO13" s="4"/>
      <c r="MUP13" s="4"/>
      <c r="MUQ13" s="4"/>
      <c r="MUR13" s="4"/>
      <c r="MUS13" s="4"/>
      <c r="MUT13" s="4"/>
      <c r="MUU13" s="4"/>
      <c r="MUV13" s="4"/>
      <c r="MUW13" s="4"/>
      <c r="MUX13" s="4"/>
      <c r="MUY13" s="4"/>
      <c r="MUZ13" s="4"/>
      <c r="MVA13" s="4"/>
      <c r="MVB13" s="4"/>
      <c r="MVC13" s="4"/>
      <c r="MVD13" s="4"/>
      <c r="MVE13" s="4"/>
      <c r="MVF13" s="4"/>
      <c r="MVG13" s="4"/>
      <c r="MVH13" s="4"/>
      <c r="MVI13" s="4"/>
      <c r="MVJ13" s="4"/>
      <c r="MVK13" s="4"/>
      <c r="MVL13" s="4"/>
      <c r="MVM13" s="4"/>
      <c r="MVN13" s="4"/>
      <c r="MVO13" s="4"/>
      <c r="MVP13" s="4"/>
      <c r="MVQ13" s="4"/>
      <c r="MVR13" s="4"/>
      <c r="MVS13" s="4"/>
      <c r="MVT13" s="4"/>
      <c r="MVU13" s="4"/>
      <c r="MVV13" s="4"/>
      <c r="MVW13" s="4"/>
      <c r="MVX13" s="4"/>
      <c r="MVY13" s="4"/>
      <c r="MVZ13" s="4"/>
      <c r="MWA13" s="4"/>
      <c r="MWB13" s="4"/>
      <c r="MWC13" s="4"/>
      <c r="MWD13" s="4"/>
      <c r="MWE13" s="4"/>
      <c r="MWF13" s="4"/>
      <c r="MWG13" s="4"/>
      <c r="MWH13" s="4"/>
      <c r="MWI13" s="4"/>
      <c r="MWJ13" s="4"/>
      <c r="MWK13" s="4"/>
      <c r="MWL13" s="4"/>
      <c r="MWM13" s="4"/>
      <c r="MWN13" s="4"/>
      <c r="MWO13" s="4"/>
      <c r="MWP13" s="4"/>
      <c r="MWQ13" s="4"/>
      <c r="MWR13" s="4"/>
      <c r="MWS13" s="4"/>
      <c r="MWT13" s="4"/>
      <c r="MWU13" s="4"/>
      <c r="MWV13" s="4"/>
      <c r="MWW13" s="4"/>
      <c r="MWX13" s="4"/>
      <c r="MWY13" s="4"/>
      <c r="MWZ13" s="4"/>
      <c r="MXA13" s="4"/>
      <c r="MXB13" s="4"/>
      <c r="MXC13" s="4"/>
      <c r="MXD13" s="4"/>
      <c r="MXE13" s="4"/>
      <c r="MXF13" s="4"/>
      <c r="MXG13" s="4"/>
      <c r="MXH13" s="4"/>
      <c r="MXI13" s="4"/>
      <c r="MXJ13" s="4"/>
      <c r="MXK13" s="4"/>
      <c r="MXL13" s="4"/>
      <c r="MXM13" s="4"/>
      <c r="MXN13" s="4"/>
      <c r="MXO13" s="4"/>
      <c r="MXP13" s="4"/>
      <c r="MXQ13" s="4"/>
      <c r="MXR13" s="4"/>
      <c r="MXS13" s="4"/>
      <c r="MXT13" s="4"/>
      <c r="MXU13" s="4"/>
      <c r="MXV13" s="4"/>
      <c r="MXW13" s="4"/>
      <c r="MXX13" s="4"/>
      <c r="MXY13" s="4"/>
      <c r="MXZ13" s="4"/>
      <c r="MYA13" s="4"/>
      <c r="MYB13" s="4"/>
      <c r="MYC13" s="4"/>
      <c r="MYD13" s="4"/>
      <c r="MYE13" s="4"/>
      <c r="MYF13" s="4"/>
      <c r="MYG13" s="4"/>
      <c r="MYH13" s="4"/>
      <c r="MYI13" s="4"/>
      <c r="MYJ13" s="4"/>
      <c r="MYK13" s="4"/>
      <c r="MYL13" s="4"/>
      <c r="MYM13" s="4"/>
      <c r="MYN13" s="4"/>
      <c r="MYO13" s="4"/>
      <c r="MYP13" s="4"/>
      <c r="MYQ13" s="4"/>
      <c r="MYR13" s="4"/>
      <c r="MYS13" s="4"/>
      <c r="MYT13" s="4"/>
      <c r="MYU13" s="4"/>
      <c r="MYV13" s="4"/>
      <c r="MYW13" s="4"/>
      <c r="MYX13" s="4"/>
      <c r="MYY13" s="4"/>
      <c r="MYZ13" s="4"/>
      <c r="MZA13" s="4"/>
      <c r="MZB13" s="4"/>
      <c r="MZC13" s="4"/>
      <c r="MZD13" s="4"/>
      <c r="MZE13" s="4"/>
      <c r="MZF13" s="4"/>
      <c r="MZG13" s="4"/>
      <c r="MZH13" s="4"/>
      <c r="MZI13" s="4"/>
      <c r="MZJ13" s="4"/>
      <c r="MZK13" s="4"/>
      <c r="MZL13" s="4"/>
      <c r="MZM13" s="4"/>
      <c r="MZN13" s="4"/>
      <c r="MZO13" s="4"/>
      <c r="MZP13" s="4"/>
      <c r="MZQ13" s="4"/>
      <c r="MZR13" s="4"/>
      <c r="MZS13" s="4"/>
      <c r="MZT13" s="4"/>
      <c r="MZU13" s="4"/>
      <c r="MZV13" s="4"/>
      <c r="MZW13" s="4"/>
      <c r="MZX13" s="4"/>
      <c r="MZY13" s="4"/>
      <c r="MZZ13" s="4"/>
      <c r="NAA13" s="4"/>
      <c r="NAB13" s="4"/>
      <c r="NAC13" s="4"/>
      <c r="NAD13" s="4"/>
      <c r="NAE13" s="4"/>
      <c r="NAF13" s="4"/>
      <c r="NAG13" s="4"/>
      <c r="NAH13" s="4"/>
      <c r="NAI13" s="4"/>
      <c r="NAJ13" s="4"/>
      <c r="NAK13" s="4"/>
      <c r="NAL13" s="4"/>
      <c r="NAM13" s="4"/>
      <c r="NAN13" s="4"/>
      <c r="NAO13" s="4"/>
      <c r="NAP13" s="4"/>
      <c r="NAQ13" s="4"/>
      <c r="NAR13" s="4"/>
      <c r="NAS13" s="4"/>
      <c r="NAT13" s="4"/>
      <c r="NAU13" s="4"/>
      <c r="NAV13" s="4"/>
      <c r="NAW13" s="4"/>
      <c r="NAX13" s="4"/>
      <c r="NAY13" s="4"/>
      <c r="NAZ13" s="4"/>
      <c r="NBA13" s="4"/>
      <c r="NBB13" s="4"/>
      <c r="NBC13" s="4"/>
      <c r="NBD13" s="4"/>
      <c r="NBE13" s="4"/>
      <c r="NBF13" s="4"/>
      <c r="NBG13" s="4"/>
      <c r="NBH13" s="4"/>
      <c r="NBI13" s="4"/>
      <c r="NBJ13" s="4"/>
      <c r="NBK13" s="4"/>
      <c r="NBL13" s="4"/>
      <c r="NBM13" s="4"/>
      <c r="NBN13" s="4"/>
      <c r="NBO13" s="4"/>
      <c r="NBP13" s="4"/>
      <c r="NBQ13" s="4"/>
      <c r="NBR13" s="4"/>
      <c r="NBS13" s="4"/>
      <c r="NBT13" s="4"/>
      <c r="NBU13" s="4"/>
      <c r="NBV13" s="4"/>
      <c r="NBW13" s="4"/>
      <c r="NBX13" s="4"/>
      <c r="NBY13" s="4"/>
      <c r="NBZ13" s="4"/>
      <c r="NCA13" s="4"/>
      <c r="NCB13" s="4"/>
      <c r="NCC13" s="4"/>
      <c r="NCD13" s="4"/>
      <c r="NCE13" s="4"/>
      <c r="NCF13" s="4"/>
      <c r="NCG13" s="4"/>
      <c r="NCH13" s="4"/>
      <c r="NCI13" s="4"/>
      <c r="NCJ13" s="4"/>
      <c r="NCK13" s="4"/>
      <c r="NCL13" s="4"/>
      <c r="NCM13" s="4"/>
      <c r="NCN13" s="4"/>
      <c r="NCO13" s="4"/>
      <c r="NCP13" s="4"/>
      <c r="NCQ13" s="4"/>
      <c r="NCR13" s="4"/>
      <c r="NCS13" s="4"/>
      <c r="NCT13" s="4"/>
      <c r="NCU13" s="4"/>
      <c r="NCV13" s="4"/>
      <c r="NCW13" s="4"/>
      <c r="NCX13" s="4"/>
      <c r="NCY13" s="4"/>
      <c r="NCZ13" s="4"/>
      <c r="NDA13" s="4"/>
      <c r="NDB13" s="4"/>
      <c r="NDC13" s="4"/>
      <c r="NDD13" s="4"/>
      <c r="NDE13" s="4"/>
      <c r="NDF13" s="4"/>
      <c r="NDG13" s="4"/>
      <c r="NDH13" s="4"/>
      <c r="NDI13" s="4"/>
      <c r="NDJ13" s="4"/>
      <c r="NDK13" s="4"/>
      <c r="NDL13" s="4"/>
      <c r="NDM13" s="4"/>
      <c r="NDN13" s="4"/>
      <c r="NDO13" s="4"/>
      <c r="NDP13" s="4"/>
      <c r="NDQ13" s="4"/>
      <c r="NDR13" s="4"/>
      <c r="NDS13" s="4"/>
      <c r="NDT13" s="4"/>
      <c r="NDU13" s="4"/>
      <c r="NDV13" s="4"/>
      <c r="NDW13" s="4"/>
      <c r="NDX13" s="4"/>
      <c r="NDY13" s="4"/>
      <c r="NDZ13" s="4"/>
      <c r="NEA13" s="4"/>
      <c r="NEB13" s="4"/>
      <c r="NEC13" s="4"/>
      <c r="NED13" s="4"/>
      <c r="NEE13" s="4"/>
      <c r="NEF13" s="4"/>
      <c r="NEG13" s="4"/>
      <c r="NEH13" s="4"/>
      <c r="NEI13" s="4"/>
      <c r="NEJ13" s="4"/>
      <c r="NEK13" s="4"/>
      <c r="NEL13" s="4"/>
      <c r="NEM13" s="4"/>
      <c r="NEN13" s="4"/>
      <c r="NEO13" s="4"/>
      <c r="NEP13" s="4"/>
      <c r="NEQ13" s="4"/>
      <c r="NER13" s="4"/>
      <c r="NES13" s="4"/>
      <c r="NET13" s="4"/>
      <c r="NEU13" s="4"/>
      <c r="NEV13" s="4"/>
      <c r="NEW13" s="4"/>
      <c r="NEX13" s="4"/>
      <c r="NEY13" s="4"/>
      <c r="NEZ13" s="4"/>
      <c r="NFA13" s="4"/>
      <c r="NFB13" s="4"/>
      <c r="NFC13" s="4"/>
      <c r="NFD13" s="4"/>
      <c r="NFE13" s="4"/>
      <c r="NFF13" s="4"/>
      <c r="NFG13" s="4"/>
      <c r="NFH13" s="4"/>
      <c r="NFI13" s="4"/>
      <c r="NFJ13" s="4"/>
      <c r="NFK13" s="4"/>
      <c r="NFL13" s="4"/>
      <c r="NFM13" s="4"/>
      <c r="NFN13" s="4"/>
      <c r="NFO13" s="4"/>
      <c r="NFP13" s="4"/>
      <c r="NFQ13" s="4"/>
      <c r="NFR13" s="4"/>
      <c r="NFS13" s="4"/>
      <c r="NFT13" s="4"/>
      <c r="NFU13" s="4"/>
      <c r="NFV13" s="4"/>
      <c r="NFW13" s="4"/>
      <c r="NFX13" s="4"/>
      <c r="NFY13" s="4"/>
      <c r="NFZ13" s="4"/>
      <c r="NGA13" s="4"/>
      <c r="NGB13" s="4"/>
      <c r="NGC13" s="4"/>
      <c r="NGD13" s="4"/>
      <c r="NGE13" s="4"/>
      <c r="NGF13" s="4"/>
      <c r="NGG13" s="4"/>
      <c r="NGH13" s="4"/>
      <c r="NGI13" s="4"/>
      <c r="NGJ13" s="4"/>
      <c r="NGK13" s="4"/>
      <c r="NGL13" s="4"/>
      <c r="NGM13" s="4"/>
      <c r="NGN13" s="4"/>
      <c r="NGO13" s="4"/>
      <c r="NGP13" s="4"/>
      <c r="NGQ13" s="4"/>
      <c r="NGR13" s="4"/>
      <c r="NGS13" s="4"/>
      <c r="NGT13" s="4"/>
      <c r="NGU13" s="4"/>
      <c r="NGV13" s="4"/>
      <c r="NGW13" s="4"/>
      <c r="NGX13" s="4"/>
      <c r="NGY13" s="4"/>
      <c r="NGZ13" s="4"/>
      <c r="NHA13" s="4"/>
      <c r="NHB13" s="4"/>
      <c r="NHC13" s="4"/>
      <c r="NHD13" s="4"/>
      <c r="NHE13" s="4"/>
      <c r="NHF13" s="4"/>
      <c r="NHG13" s="4"/>
      <c r="NHH13" s="4"/>
      <c r="NHI13" s="4"/>
      <c r="NHJ13" s="4"/>
      <c r="NHK13" s="4"/>
      <c r="NHL13" s="4"/>
      <c r="NHM13" s="4"/>
      <c r="NHN13" s="4"/>
      <c r="NHO13" s="4"/>
      <c r="NHP13" s="4"/>
      <c r="NHQ13" s="4"/>
      <c r="NHR13" s="4"/>
      <c r="NHS13" s="4"/>
      <c r="NHT13" s="4"/>
      <c r="NHU13" s="4"/>
      <c r="NHV13" s="4"/>
      <c r="NHW13" s="4"/>
      <c r="NHX13" s="4"/>
      <c r="NHY13" s="4"/>
      <c r="NHZ13" s="4"/>
      <c r="NIA13" s="4"/>
      <c r="NIB13" s="4"/>
      <c r="NIC13" s="4"/>
      <c r="NID13" s="4"/>
      <c r="NIE13" s="4"/>
      <c r="NIF13" s="4"/>
      <c r="NIG13" s="4"/>
      <c r="NIH13" s="4"/>
      <c r="NII13" s="4"/>
      <c r="NIJ13" s="4"/>
      <c r="NIK13" s="4"/>
      <c r="NIL13" s="4"/>
      <c r="NIM13" s="4"/>
      <c r="NIN13" s="4"/>
      <c r="NIO13" s="4"/>
      <c r="NIP13" s="4"/>
      <c r="NIQ13" s="4"/>
      <c r="NIR13" s="4"/>
      <c r="NIS13" s="4"/>
      <c r="NIT13" s="4"/>
      <c r="NIU13" s="4"/>
      <c r="NIV13" s="4"/>
      <c r="NIW13" s="4"/>
      <c r="NIX13" s="4"/>
      <c r="NIY13" s="4"/>
      <c r="NIZ13" s="4"/>
      <c r="NJA13" s="4"/>
      <c r="NJB13" s="4"/>
      <c r="NJC13" s="4"/>
      <c r="NJD13" s="4"/>
      <c r="NJE13" s="4"/>
      <c r="NJF13" s="4"/>
      <c r="NJG13" s="4"/>
      <c r="NJH13" s="4"/>
      <c r="NJI13" s="4"/>
      <c r="NJJ13" s="4"/>
      <c r="NJK13" s="4"/>
      <c r="NJL13" s="4"/>
      <c r="NJM13" s="4"/>
      <c r="NJN13" s="4"/>
      <c r="NJO13" s="4"/>
      <c r="NJP13" s="4"/>
      <c r="NJQ13" s="4"/>
      <c r="NJR13" s="4"/>
      <c r="NJS13" s="4"/>
      <c r="NJT13" s="4"/>
      <c r="NJU13" s="4"/>
      <c r="NJV13" s="4"/>
      <c r="NJW13" s="4"/>
      <c r="NJX13" s="4"/>
      <c r="NJY13" s="4"/>
      <c r="NJZ13" s="4"/>
      <c r="NKA13" s="4"/>
      <c r="NKB13" s="4"/>
      <c r="NKC13" s="4"/>
      <c r="NKD13" s="4"/>
      <c r="NKE13" s="4"/>
      <c r="NKF13" s="4"/>
      <c r="NKG13" s="4"/>
      <c r="NKH13" s="4"/>
      <c r="NKI13" s="4"/>
      <c r="NKJ13" s="4"/>
      <c r="NKK13" s="4"/>
      <c r="NKL13" s="4"/>
      <c r="NKM13" s="4"/>
      <c r="NKN13" s="4"/>
      <c r="NKO13" s="4"/>
      <c r="NKP13" s="4"/>
      <c r="NKQ13" s="4"/>
      <c r="NKR13" s="4"/>
      <c r="NKS13" s="4"/>
      <c r="NKT13" s="4"/>
      <c r="NKU13" s="4"/>
      <c r="NKV13" s="4"/>
      <c r="NKW13" s="4"/>
      <c r="NKX13" s="4"/>
      <c r="NKY13" s="4"/>
      <c r="NKZ13" s="4"/>
      <c r="NLA13" s="4"/>
      <c r="NLB13" s="4"/>
      <c r="NLC13" s="4"/>
      <c r="NLD13" s="4"/>
      <c r="NLE13" s="4"/>
      <c r="NLF13" s="4"/>
      <c r="NLG13" s="4"/>
      <c r="NLH13" s="4"/>
      <c r="NLI13" s="4"/>
      <c r="NLJ13" s="4"/>
      <c r="NLK13" s="4"/>
      <c r="NLL13" s="4"/>
      <c r="NLM13" s="4"/>
      <c r="NLN13" s="4"/>
      <c r="NLO13" s="4"/>
      <c r="NLP13" s="4"/>
      <c r="NLQ13" s="4"/>
      <c r="NLR13" s="4"/>
      <c r="NLS13" s="4"/>
      <c r="NLT13" s="4"/>
      <c r="NLU13" s="4"/>
      <c r="NLV13" s="4"/>
      <c r="NLW13" s="4"/>
      <c r="NLX13" s="4"/>
      <c r="NLY13" s="4"/>
      <c r="NLZ13" s="4"/>
      <c r="NMA13" s="4"/>
      <c r="NMB13" s="4"/>
      <c r="NMC13" s="4"/>
      <c r="NMD13" s="4"/>
      <c r="NME13" s="4"/>
      <c r="NMF13" s="4"/>
      <c r="NMG13" s="4"/>
      <c r="NMH13" s="4"/>
      <c r="NMI13" s="4"/>
      <c r="NMJ13" s="4"/>
      <c r="NMK13" s="4"/>
      <c r="NML13" s="4"/>
      <c r="NMM13" s="4"/>
      <c r="NMN13" s="4"/>
      <c r="NMO13" s="4"/>
      <c r="NMP13" s="4"/>
      <c r="NMQ13" s="4"/>
      <c r="NMR13" s="4"/>
      <c r="NMS13" s="4"/>
      <c r="NMT13" s="4"/>
      <c r="NMU13" s="4"/>
      <c r="NMV13" s="4"/>
      <c r="NMW13" s="4"/>
      <c r="NMX13" s="4"/>
      <c r="NMY13" s="4"/>
      <c r="NMZ13" s="4"/>
      <c r="NNA13" s="4"/>
      <c r="NNB13" s="4"/>
      <c r="NNC13" s="4"/>
      <c r="NND13" s="4"/>
      <c r="NNE13" s="4"/>
      <c r="NNF13" s="4"/>
      <c r="NNG13" s="4"/>
      <c r="NNH13" s="4"/>
      <c r="NNI13" s="4"/>
      <c r="NNJ13" s="4"/>
      <c r="NNK13" s="4"/>
      <c r="NNL13" s="4"/>
      <c r="NNM13" s="4"/>
      <c r="NNN13" s="4"/>
      <c r="NNO13" s="4"/>
      <c r="NNP13" s="4"/>
      <c r="NNQ13" s="4"/>
      <c r="NNR13" s="4"/>
      <c r="NNS13" s="4"/>
      <c r="NNT13" s="4"/>
      <c r="NNU13" s="4"/>
      <c r="NNV13" s="4"/>
      <c r="NNW13" s="4"/>
      <c r="NNX13" s="4"/>
      <c r="NNY13" s="4"/>
      <c r="NNZ13" s="4"/>
      <c r="NOA13" s="4"/>
      <c r="NOB13" s="4"/>
      <c r="NOC13" s="4"/>
      <c r="NOD13" s="4"/>
      <c r="NOE13" s="4"/>
      <c r="NOF13" s="4"/>
      <c r="NOG13" s="4"/>
      <c r="NOH13" s="4"/>
      <c r="NOI13" s="4"/>
      <c r="NOJ13" s="4"/>
      <c r="NOK13" s="4"/>
      <c r="NOL13" s="4"/>
      <c r="NOM13" s="4"/>
      <c r="NON13" s="4"/>
      <c r="NOO13" s="4"/>
      <c r="NOP13" s="4"/>
      <c r="NOQ13" s="4"/>
      <c r="NOR13" s="4"/>
      <c r="NOS13" s="4"/>
      <c r="NOT13" s="4"/>
      <c r="NOU13" s="4"/>
      <c r="NOV13" s="4"/>
      <c r="NOW13" s="4"/>
      <c r="NOX13" s="4"/>
      <c r="NOY13" s="4"/>
      <c r="NOZ13" s="4"/>
      <c r="NPA13" s="4"/>
      <c r="NPB13" s="4"/>
      <c r="NPC13" s="4"/>
      <c r="NPD13" s="4"/>
      <c r="NPE13" s="4"/>
      <c r="NPF13" s="4"/>
      <c r="NPG13" s="4"/>
      <c r="NPH13" s="4"/>
      <c r="NPI13" s="4"/>
      <c r="NPJ13" s="4"/>
      <c r="NPK13" s="4"/>
      <c r="NPL13" s="4"/>
      <c r="NPM13" s="4"/>
      <c r="NPN13" s="4"/>
      <c r="NPO13" s="4"/>
      <c r="NPP13" s="4"/>
      <c r="NPQ13" s="4"/>
      <c r="NPR13" s="4"/>
      <c r="NPS13" s="4"/>
      <c r="NPT13" s="4"/>
      <c r="NPU13" s="4"/>
      <c r="NPV13" s="4"/>
      <c r="NPW13" s="4"/>
      <c r="NPX13" s="4"/>
      <c r="NPY13" s="4"/>
      <c r="NPZ13" s="4"/>
      <c r="NQA13" s="4"/>
      <c r="NQB13" s="4"/>
      <c r="NQC13" s="4"/>
      <c r="NQD13" s="4"/>
      <c r="NQE13" s="4"/>
      <c r="NQF13" s="4"/>
      <c r="NQG13" s="4"/>
      <c r="NQH13" s="4"/>
      <c r="NQI13" s="4"/>
      <c r="NQJ13" s="4"/>
      <c r="NQK13" s="4"/>
      <c r="NQL13" s="4"/>
      <c r="NQM13" s="4"/>
      <c r="NQN13" s="4"/>
      <c r="NQO13" s="4"/>
      <c r="NQP13" s="4"/>
      <c r="NQQ13" s="4"/>
      <c r="NQR13" s="4"/>
      <c r="NQS13" s="4"/>
      <c r="NQT13" s="4"/>
      <c r="NQU13" s="4"/>
      <c r="NQV13" s="4"/>
      <c r="NQW13" s="4"/>
      <c r="NQX13" s="4"/>
      <c r="NQY13" s="4"/>
      <c r="NQZ13" s="4"/>
      <c r="NRA13" s="4"/>
      <c r="NRB13" s="4"/>
      <c r="NRC13" s="4"/>
      <c r="NRD13" s="4"/>
      <c r="NRE13" s="4"/>
      <c r="NRF13" s="4"/>
      <c r="NRG13" s="4"/>
      <c r="NRH13" s="4"/>
      <c r="NRI13" s="4"/>
      <c r="NRJ13" s="4"/>
      <c r="NRK13" s="4"/>
      <c r="NRL13" s="4"/>
      <c r="NRM13" s="4"/>
      <c r="NRN13" s="4"/>
      <c r="NRO13" s="4"/>
      <c r="NRP13" s="4"/>
      <c r="NRQ13" s="4"/>
      <c r="NRR13" s="4"/>
      <c r="NRS13" s="4"/>
      <c r="NRT13" s="4"/>
      <c r="NRU13" s="4"/>
      <c r="NRV13" s="4"/>
      <c r="NRW13" s="4"/>
      <c r="NRX13" s="4"/>
      <c r="NRY13" s="4"/>
      <c r="NRZ13" s="4"/>
      <c r="NSA13" s="4"/>
      <c r="NSB13" s="4"/>
      <c r="NSC13" s="4"/>
      <c r="NSD13" s="4"/>
      <c r="NSE13" s="4"/>
      <c r="NSF13" s="4"/>
      <c r="NSG13" s="4"/>
      <c r="NSH13" s="4"/>
      <c r="NSI13" s="4"/>
      <c r="NSJ13" s="4"/>
      <c r="NSK13" s="4"/>
      <c r="NSL13" s="4"/>
      <c r="NSM13" s="4"/>
      <c r="NSN13" s="4"/>
      <c r="NSO13" s="4"/>
      <c r="NSP13" s="4"/>
      <c r="NSQ13" s="4"/>
      <c r="NSR13" s="4"/>
      <c r="NSS13" s="4"/>
      <c r="NST13" s="4"/>
      <c r="NSU13" s="4"/>
      <c r="NSV13" s="4"/>
      <c r="NSW13" s="4"/>
      <c r="NSX13" s="4"/>
      <c r="NSY13" s="4"/>
      <c r="NSZ13" s="4"/>
      <c r="NTA13" s="4"/>
      <c r="NTB13" s="4"/>
      <c r="NTC13" s="4"/>
      <c r="NTD13" s="4"/>
      <c r="NTE13" s="4"/>
      <c r="NTF13" s="4"/>
      <c r="NTG13" s="4"/>
      <c r="NTH13" s="4"/>
      <c r="NTI13" s="4"/>
      <c r="NTJ13" s="4"/>
      <c r="NTK13" s="4"/>
      <c r="NTL13" s="4"/>
      <c r="NTM13" s="4"/>
      <c r="NTN13" s="4"/>
      <c r="NTO13" s="4"/>
      <c r="NTP13" s="4"/>
      <c r="NTQ13" s="4"/>
      <c r="NTR13" s="4"/>
      <c r="NTS13" s="4"/>
      <c r="NTT13" s="4"/>
      <c r="NTU13" s="4"/>
      <c r="NTV13" s="4"/>
      <c r="NTW13" s="4"/>
      <c r="NTX13" s="4"/>
      <c r="NTY13" s="4"/>
      <c r="NTZ13" s="4"/>
      <c r="NUA13" s="4"/>
      <c r="NUB13" s="4"/>
      <c r="NUC13" s="4"/>
      <c r="NUD13" s="4"/>
      <c r="NUE13" s="4"/>
      <c r="NUF13" s="4"/>
      <c r="NUG13" s="4"/>
      <c r="NUH13" s="4"/>
      <c r="NUI13" s="4"/>
      <c r="NUJ13" s="4"/>
      <c r="NUK13" s="4"/>
      <c r="NUL13" s="4"/>
      <c r="NUM13" s="4"/>
      <c r="NUN13" s="4"/>
      <c r="NUO13" s="4"/>
      <c r="NUP13" s="4"/>
      <c r="NUQ13" s="4"/>
      <c r="NUR13" s="4"/>
      <c r="NUS13" s="4"/>
      <c r="NUT13" s="4"/>
      <c r="NUU13" s="4"/>
      <c r="NUV13" s="4"/>
      <c r="NUW13" s="4"/>
      <c r="NUX13" s="4"/>
      <c r="NUY13" s="4"/>
      <c r="NUZ13" s="4"/>
      <c r="NVA13" s="4"/>
      <c r="NVB13" s="4"/>
      <c r="NVC13" s="4"/>
      <c r="NVD13" s="4"/>
      <c r="NVE13" s="4"/>
      <c r="NVF13" s="4"/>
      <c r="NVG13" s="4"/>
      <c r="NVH13" s="4"/>
      <c r="NVI13" s="4"/>
      <c r="NVJ13" s="4"/>
      <c r="NVK13" s="4"/>
      <c r="NVL13" s="4"/>
      <c r="NVM13" s="4"/>
      <c r="NVN13" s="4"/>
      <c r="NVO13" s="4"/>
      <c r="NVP13" s="4"/>
      <c r="NVQ13" s="4"/>
      <c r="NVR13" s="4"/>
      <c r="NVS13" s="4"/>
      <c r="NVT13" s="4"/>
      <c r="NVU13" s="4"/>
      <c r="NVV13" s="4"/>
      <c r="NVW13" s="4"/>
      <c r="NVX13" s="4"/>
      <c r="NVY13" s="4"/>
      <c r="NVZ13" s="4"/>
      <c r="NWA13" s="4"/>
      <c r="NWB13" s="4"/>
      <c r="NWC13" s="4"/>
      <c r="NWD13" s="4"/>
      <c r="NWE13" s="4"/>
      <c r="NWF13" s="4"/>
      <c r="NWG13" s="4"/>
      <c r="NWH13" s="4"/>
      <c r="NWI13" s="4"/>
      <c r="NWJ13" s="4"/>
      <c r="NWK13" s="4"/>
      <c r="NWL13" s="4"/>
      <c r="NWM13" s="4"/>
      <c r="NWN13" s="4"/>
      <c r="NWO13" s="4"/>
      <c r="NWP13" s="4"/>
      <c r="NWQ13" s="4"/>
      <c r="NWR13" s="4"/>
      <c r="NWS13" s="4"/>
      <c r="NWT13" s="4"/>
      <c r="NWU13" s="4"/>
      <c r="NWV13" s="4"/>
      <c r="NWW13" s="4"/>
      <c r="NWX13" s="4"/>
      <c r="NWY13" s="4"/>
      <c r="NWZ13" s="4"/>
      <c r="NXA13" s="4"/>
      <c r="NXB13" s="4"/>
      <c r="NXC13" s="4"/>
      <c r="NXD13" s="4"/>
      <c r="NXE13" s="4"/>
      <c r="NXF13" s="4"/>
      <c r="NXG13" s="4"/>
      <c r="NXH13" s="4"/>
      <c r="NXI13" s="4"/>
      <c r="NXJ13" s="4"/>
      <c r="NXK13" s="4"/>
      <c r="NXL13" s="4"/>
      <c r="NXM13" s="4"/>
      <c r="NXN13" s="4"/>
      <c r="NXO13" s="4"/>
      <c r="NXP13" s="4"/>
      <c r="NXQ13" s="4"/>
      <c r="NXR13" s="4"/>
      <c r="NXS13" s="4"/>
      <c r="NXT13" s="4"/>
      <c r="NXU13" s="4"/>
      <c r="NXV13" s="4"/>
      <c r="NXW13" s="4"/>
      <c r="NXX13" s="4"/>
      <c r="NXY13" s="4"/>
      <c r="NXZ13" s="4"/>
      <c r="NYA13" s="4"/>
      <c r="NYB13" s="4"/>
      <c r="NYC13" s="4"/>
      <c r="NYD13" s="4"/>
      <c r="NYE13" s="4"/>
      <c r="NYF13" s="4"/>
      <c r="NYG13" s="4"/>
      <c r="NYH13" s="4"/>
      <c r="NYI13" s="4"/>
      <c r="NYJ13" s="4"/>
      <c r="NYK13" s="4"/>
      <c r="NYL13" s="4"/>
      <c r="NYM13" s="4"/>
      <c r="NYN13" s="4"/>
      <c r="NYO13" s="4"/>
      <c r="NYP13" s="4"/>
      <c r="NYQ13" s="4"/>
      <c r="NYR13" s="4"/>
      <c r="NYS13" s="4"/>
      <c r="NYT13" s="4"/>
      <c r="NYU13" s="4"/>
      <c r="NYV13" s="4"/>
      <c r="NYW13" s="4"/>
      <c r="NYX13" s="4"/>
      <c r="NYY13" s="4"/>
      <c r="NYZ13" s="4"/>
      <c r="NZA13" s="4"/>
      <c r="NZB13" s="4"/>
      <c r="NZC13" s="4"/>
      <c r="NZD13" s="4"/>
      <c r="NZE13" s="4"/>
      <c r="NZF13" s="4"/>
      <c r="NZG13" s="4"/>
      <c r="NZH13" s="4"/>
      <c r="NZI13" s="4"/>
      <c r="NZJ13" s="4"/>
      <c r="NZK13" s="4"/>
      <c r="NZL13" s="4"/>
      <c r="NZM13" s="4"/>
      <c r="NZN13" s="4"/>
      <c r="NZO13" s="4"/>
      <c r="NZP13" s="4"/>
      <c r="NZQ13" s="4"/>
      <c r="NZR13" s="4"/>
      <c r="NZS13" s="4"/>
      <c r="NZT13" s="4"/>
      <c r="NZU13" s="4"/>
      <c r="NZV13" s="4"/>
      <c r="NZW13" s="4"/>
      <c r="NZX13" s="4"/>
      <c r="NZY13" s="4"/>
      <c r="NZZ13" s="4"/>
      <c r="OAA13" s="4"/>
      <c r="OAB13" s="4"/>
      <c r="OAC13" s="4"/>
      <c r="OAD13" s="4"/>
      <c r="OAE13" s="4"/>
      <c r="OAF13" s="4"/>
      <c r="OAG13" s="4"/>
      <c r="OAH13" s="4"/>
      <c r="OAI13" s="4"/>
      <c r="OAJ13" s="4"/>
      <c r="OAK13" s="4"/>
      <c r="OAL13" s="4"/>
      <c r="OAM13" s="4"/>
      <c r="OAN13" s="4"/>
      <c r="OAO13" s="4"/>
      <c r="OAP13" s="4"/>
      <c r="OAQ13" s="4"/>
      <c r="OAR13" s="4"/>
      <c r="OAS13" s="4"/>
      <c r="OAT13" s="4"/>
      <c r="OAU13" s="4"/>
      <c r="OAV13" s="4"/>
      <c r="OAW13" s="4"/>
      <c r="OAX13" s="4"/>
      <c r="OAY13" s="4"/>
      <c r="OAZ13" s="4"/>
      <c r="OBA13" s="4"/>
      <c r="OBB13" s="4"/>
      <c r="OBC13" s="4"/>
      <c r="OBD13" s="4"/>
      <c r="OBE13" s="4"/>
      <c r="OBF13" s="4"/>
      <c r="OBG13" s="4"/>
      <c r="OBH13" s="4"/>
      <c r="OBI13" s="4"/>
      <c r="OBJ13" s="4"/>
      <c r="OBK13" s="4"/>
      <c r="OBL13" s="4"/>
      <c r="OBM13" s="4"/>
      <c r="OBN13" s="4"/>
      <c r="OBO13" s="4"/>
      <c r="OBP13" s="4"/>
      <c r="OBQ13" s="4"/>
      <c r="OBR13" s="4"/>
      <c r="OBS13" s="4"/>
      <c r="OBT13" s="4"/>
      <c r="OBU13" s="4"/>
      <c r="OBV13" s="4"/>
      <c r="OBW13" s="4"/>
      <c r="OBX13" s="4"/>
      <c r="OBY13" s="4"/>
      <c r="OBZ13" s="4"/>
      <c r="OCA13" s="4"/>
      <c r="OCB13" s="4"/>
      <c r="OCC13" s="4"/>
      <c r="OCD13" s="4"/>
      <c r="OCE13" s="4"/>
      <c r="OCF13" s="4"/>
      <c r="OCG13" s="4"/>
      <c r="OCH13" s="4"/>
      <c r="OCI13" s="4"/>
      <c r="OCJ13" s="4"/>
      <c r="OCK13" s="4"/>
      <c r="OCL13" s="4"/>
      <c r="OCM13" s="4"/>
      <c r="OCN13" s="4"/>
      <c r="OCO13" s="4"/>
      <c r="OCP13" s="4"/>
      <c r="OCQ13" s="4"/>
      <c r="OCR13" s="4"/>
      <c r="OCS13" s="4"/>
      <c r="OCT13" s="4"/>
      <c r="OCU13" s="4"/>
      <c r="OCV13" s="4"/>
      <c r="OCW13" s="4"/>
      <c r="OCX13" s="4"/>
      <c r="OCY13" s="4"/>
      <c r="OCZ13" s="4"/>
      <c r="ODA13" s="4"/>
      <c r="ODB13" s="4"/>
      <c r="ODC13" s="4"/>
      <c r="ODD13" s="4"/>
      <c r="ODE13" s="4"/>
      <c r="ODF13" s="4"/>
      <c r="ODG13" s="4"/>
      <c r="ODH13" s="4"/>
      <c r="ODI13" s="4"/>
      <c r="ODJ13" s="4"/>
      <c r="ODK13" s="4"/>
      <c r="ODL13" s="4"/>
      <c r="ODM13" s="4"/>
      <c r="ODN13" s="4"/>
      <c r="ODO13" s="4"/>
      <c r="ODP13" s="4"/>
      <c r="ODQ13" s="4"/>
      <c r="ODR13" s="4"/>
      <c r="ODS13" s="4"/>
      <c r="ODT13" s="4"/>
      <c r="ODU13" s="4"/>
      <c r="ODV13" s="4"/>
      <c r="ODW13" s="4"/>
      <c r="ODX13" s="4"/>
      <c r="ODY13" s="4"/>
      <c r="ODZ13" s="4"/>
      <c r="OEA13" s="4"/>
      <c r="OEB13" s="4"/>
      <c r="OEC13" s="4"/>
      <c r="OED13" s="4"/>
      <c r="OEE13" s="4"/>
      <c r="OEF13" s="4"/>
      <c r="OEG13" s="4"/>
      <c r="OEH13" s="4"/>
      <c r="OEI13" s="4"/>
      <c r="OEJ13" s="4"/>
      <c r="OEK13" s="4"/>
      <c r="OEL13" s="4"/>
      <c r="OEM13" s="4"/>
      <c r="OEN13" s="4"/>
      <c r="OEO13" s="4"/>
      <c r="OEP13" s="4"/>
      <c r="OEQ13" s="4"/>
      <c r="OER13" s="4"/>
      <c r="OES13" s="4"/>
      <c r="OET13" s="4"/>
      <c r="OEU13" s="4"/>
      <c r="OEV13" s="4"/>
      <c r="OEW13" s="4"/>
      <c r="OEX13" s="4"/>
      <c r="OEY13" s="4"/>
      <c r="OEZ13" s="4"/>
      <c r="OFA13" s="4"/>
      <c r="OFB13" s="4"/>
      <c r="OFC13" s="4"/>
      <c r="OFD13" s="4"/>
      <c r="OFE13" s="4"/>
      <c r="OFF13" s="4"/>
      <c r="OFG13" s="4"/>
      <c r="OFH13" s="4"/>
      <c r="OFI13" s="4"/>
      <c r="OFJ13" s="4"/>
      <c r="OFK13" s="4"/>
      <c r="OFL13" s="4"/>
      <c r="OFM13" s="4"/>
      <c r="OFN13" s="4"/>
      <c r="OFO13" s="4"/>
      <c r="OFP13" s="4"/>
      <c r="OFQ13" s="4"/>
      <c r="OFR13" s="4"/>
      <c r="OFS13" s="4"/>
      <c r="OFT13" s="4"/>
      <c r="OFU13" s="4"/>
      <c r="OFV13" s="4"/>
      <c r="OFW13" s="4"/>
      <c r="OFX13" s="4"/>
      <c r="OFY13" s="4"/>
      <c r="OFZ13" s="4"/>
      <c r="OGA13" s="4"/>
      <c r="OGB13" s="4"/>
      <c r="OGC13" s="4"/>
      <c r="OGD13" s="4"/>
      <c r="OGE13" s="4"/>
      <c r="OGF13" s="4"/>
      <c r="OGG13" s="4"/>
      <c r="OGH13" s="4"/>
      <c r="OGI13" s="4"/>
      <c r="OGJ13" s="4"/>
      <c r="OGK13" s="4"/>
      <c r="OGL13" s="4"/>
      <c r="OGM13" s="4"/>
      <c r="OGN13" s="4"/>
      <c r="OGO13" s="4"/>
      <c r="OGP13" s="4"/>
      <c r="OGQ13" s="4"/>
      <c r="OGR13" s="4"/>
      <c r="OGS13" s="4"/>
      <c r="OGT13" s="4"/>
      <c r="OGU13" s="4"/>
      <c r="OGV13" s="4"/>
      <c r="OGW13" s="4"/>
      <c r="OGX13" s="4"/>
      <c r="OGY13" s="4"/>
      <c r="OGZ13" s="4"/>
      <c r="OHA13" s="4"/>
      <c r="OHB13" s="4"/>
      <c r="OHC13" s="4"/>
      <c r="OHD13" s="4"/>
      <c r="OHE13" s="4"/>
      <c r="OHF13" s="4"/>
      <c r="OHG13" s="4"/>
      <c r="OHH13" s="4"/>
      <c r="OHI13" s="4"/>
      <c r="OHJ13" s="4"/>
      <c r="OHK13" s="4"/>
      <c r="OHL13" s="4"/>
      <c r="OHM13" s="4"/>
      <c r="OHN13" s="4"/>
      <c r="OHO13" s="4"/>
      <c r="OHP13" s="4"/>
      <c r="OHQ13" s="4"/>
      <c r="OHR13" s="4"/>
      <c r="OHS13" s="4"/>
      <c r="OHT13" s="4"/>
      <c r="OHU13" s="4"/>
      <c r="OHV13" s="4"/>
      <c r="OHW13" s="4"/>
      <c r="OHX13" s="4"/>
      <c r="OHY13" s="4"/>
      <c r="OHZ13" s="4"/>
      <c r="OIA13" s="4"/>
      <c r="OIB13" s="4"/>
      <c r="OIC13" s="4"/>
      <c r="OID13" s="4"/>
      <c r="OIE13" s="4"/>
      <c r="OIF13" s="4"/>
      <c r="OIG13" s="4"/>
      <c r="OIH13" s="4"/>
      <c r="OII13" s="4"/>
      <c r="OIJ13" s="4"/>
      <c r="OIK13" s="4"/>
      <c r="OIL13" s="4"/>
      <c r="OIM13" s="4"/>
      <c r="OIN13" s="4"/>
      <c r="OIO13" s="4"/>
      <c r="OIP13" s="4"/>
      <c r="OIQ13" s="4"/>
      <c r="OIR13" s="4"/>
      <c r="OIS13" s="4"/>
      <c r="OIT13" s="4"/>
      <c r="OIU13" s="4"/>
      <c r="OIV13" s="4"/>
      <c r="OIW13" s="4"/>
      <c r="OIX13" s="4"/>
      <c r="OIY13" s="4"/>
      <c r="OIZ13" s="4"/>
      <c r="OJA13" s="4"/>
      <c r="OJB13" s="4"/>
      <c r="OJC13" s="4"/>
      <c r="OJD13" s="4"/>
      <c r="OJE13" s="4"/>
      <c r="OJF13" s="4"/>
      <c r="OJG13" s="4"/>
      <c r="OJH13" s="4"/>
      <c r="OJI13" s="4"/>
      <c r="OJJ13" s="4"/>
      <c r="OJK13" s="4"/>
      <c r="OJL13" s="4"/>
      <c r="OJM13" s="4"/>
      <c r="OJN13" s="4"/>
      <c r="OJO13" s="4"/>
      <c r="OJP13" s="4"/>
      <c r="OJQ13" s="4"/>
      <c r="OJR13" s="4"/>
      <c r="OJS13" s="4"/>
      <c r="OJT13" s="4"/>
      <c r="OJU13" s="4"/>
      <c r="OJV13" s="4"/>
      <c r="OJW13" s="4"/>
      <c r="OJX13" s="4"/>
      <c r="OJY13" s="4"/>
      <c r="OJZ13" s="4"/>
      <c r="OKA13" s="4"/>
      <c r="OKB13" s="4"/>
      <c r="OKC13" s="4"/>
      <c r="OKD13" s="4"/>
      <c r="OKE13" s="4"/>
      <c r="OKF13" s="4"/>
      <c r="OKG13" s="4"/>
      <c r="OKH13" s="4"/>
      <c r="OKI13" s="4"/>
      <c r="OKJ13" s="4"/>
      <c r="OKK13" s="4"/>
      <c r="OKL13" s="4"/>
      <c r="OKM13" s="4"/>
      <c r="OKN13" s="4"/>
      <c r="OKO13" s="4"/>
      <c r="OKP13" s="4"/>
      <c r="OKQ13" s="4"/>
      <c r="OKR13" s="4"/>
      <c r="OKS13" s="4"/>
      <c r="OKT13" s="4"/>
      <c r="OKU13" s="4"/>
      <c r="OKV13" s="4"/>
      <c r="OKW13" s="4"/>
      <c r="OKX13" s="4"/>
      <c r="OKY13" s="4"/>
      <c r="OKZ13" s="4"/>
      <c r="OLA13" s="4"/>
      <c r="OLB13" s="4"/>
      <c r="OLC13" s="4"/>
      <c r="OLD13" s="4"/>
      <c r="OLE13" s="4"/>
      <c r="OLF13" s="4"/>
      <c r="OLG13" s="4"/>
      <c r="OLH13" s="4"/>
      <c r="OLI13" s="4"/>
      <c r="OLJ13" s="4"/>
      <c r="OLK13" s="4"/>
      <c r="OLL13" s="4"/>
      <c r="OLM13" s="4"/>
      <c r="OLN13" s="4"/>
      <c r="OLO13" s="4"/>
      <c r="OLP13" s="4"/>
      <c r="OLQ13" s="4"/>
      <c r="OLR13" s="4"/>
      <c r="OLS13" s="4"/>
      <c r="OLT13" s="4"/>
      <c r="OLU13" s="4"/>
      <c r="OLV13" s="4"/>
      <c r="OLW13" s="4"/>
      <c r="OLX13" s="4"/>
      <c r="OLY13" s="4"/>
      <c r="OLZ13" s="4"/>
      <c r="OMA13" s="4"/>
      <c r="OMB13" s="4"/>
      <c r="OMC13" s="4"/>
      <c r="OMD13" s="4"/>
      <c r="OME13" s="4"/>
      <c r="OMF13" s="4"/>
      <c r="OMG13" s="4"/>
      <c r="OMH13" s="4"/>
      <c r="OMI13" s="4"/>
      <c r="OMJ13" s="4"/>
      <c r="OMK13" s="4"/>
      <c r="OML13" s="4"/>
      <c r="OMM13" s="4"/>
      <c r="OMN13" s="4"/>
      <c r="OMO13" s="4"/>
      <c r="OMP13" s="4"/>
      <c r="OMQ13" s="4"/>
      <c r="OMR13" s="4"/>
      <c r="OMS13" s="4"/>
      <c r="OMT13" s="4"/>
      <c r="OMU13" s="4"/>
      <c r="OMV13" s="4"/>
      <c r="OMW13" s="4"/>
      <c r="OMX13" s="4"/>
      <c r="OMY13" s="4"/>
      <c r="OMZ13" s="4"/>
      <c r="ONA13" s="4"/>
      <c r="ONB13" s="4"/>
      <c r="ONC13" s="4"/>
      <c r="OND13" s="4"/>
      <c r="ONE13" s="4"/>
      <c r="ONF13" s="4"/>
      <c r="ONG13" s="4"/>
      <c r="ONH13" s="4"/>
      <c r="ONI13" s="4"/>
      <c r="ONJ13" s="4"/>
      <c r="ONK13" s="4"/>
      <c r="ONL13" s="4"/>
      <c r="ONM13" s="4"/>
      <c r="ONN13" s="4"/>
      <c r="ONO13" s="4"/>
      <c r="ONP13" s="4"/>
      <c r="ONQ13" s="4"/>
      <c r="ONR13" s="4"/>
      <c r="ONS13" s="4"/>
      <c r="ONT13" s="4"/>
      <c r="ONU13" s="4"/>
      <c r="ONV13" s="4"/>
      <c r="ONW13" s="4"/>
      <c r="ONX13" s="4"/>
      <c r="ONY13" s="4"/>
      <c r="ONZ13" s="4"/>
      <c r="OOA13" s="4"/>
      <c r="OOB13" s="4"/>
      <c r="OOC13" s="4"/>
      <c r="OOD13" s="4"/>
      <c r="OOE13" s="4"/>
      <c r="OOF13" s="4"/>
      <c r="OOG13" s="4"/>
      <c r="OOH13" s="4"/>
      <c r="OOI13" s="4"/>
      <c r="OOJ13" s="4"/>
      <c r="OOK13" s="4"/>
      <c r="OOL13" s="4"/>
      <c r="OOM13" s="4"/>
      <c r="OON13" s="4"/>
      <c r="OOO13" s="4"/>
      <c r="OOP13" s="4"/>
      <c r="OOQ13" s="4"/>
      <c r="OOR13" s="4"/>
      <c r="OOS13" s="4"/>
      <c r="OOT13" s="4"/>
      <c r="OOU13" s="4"/>
      <c r="OOV13" s="4"/>
      <c r="OOW13" s="4"/>
      <c r="OOX13" s="4"/>
      <c r="OOY13" s="4"/>
      <c r="OOZ13" s="4"/>
      <c r="OPA13" s="4"/>
      <c r="OPB13" s="4"/>
      <c r="OPC13" s="4"/>
      <c r="OPD13" s="4"/>
      <c r="OPE13" s="4"/>
      <c r="OPF13" s="4"/>
      <c r="OPG13" s="4"/>
      <c r="OPH13" s="4"/>
      <c r="OPI13" s="4"/>
      <c r="OPJ13" s="4"/>
      <c r="OPK13" s="4"/>
      <c r="OPL13" s="4"/>
      <c r="OPM13" s="4"/>
      <c r="OPN13" s="4"/>
      <c r="OPO13" s="4"/>
      <c r="OPP13" s="4"/>
      <c r="OPQ13" s="4"/>
      <c r="OPR13" s="4"/>
      <c r="OPS13" s="4"/>
      <c r="OPT13" s="4"/>
      <c r="OPU13" s="4"/>
      <c r="OPV13" s="4"/>
      <c r="OPW13" s="4"/>
      <c r="OPX13" s="4"/>
      <c r="OPY13" s="4"/>
      <c r="OPZ13" s="4"/>
      <c r="OQA13" s="4"/>
      <c r="OQB13" s="4"/>
      <c r="OQC13" s="4"/>
      <c r="OQD13" s="4"/>
      <c r="OQE13" s="4"/>
      <c r="OQF13" s="4"/>
      <c r="OQG13" s="4"/>
      <c r="OQH13" s="4"/>
      <c r="OQI13" s="4"/>
      <c r="OQJ13" s="4"/>
      <c r="OQK13" s="4"/>
      <c r="OQL13" s="4"/>
      <c r="OQM13" s="4"/>
      <c r="OQN13" s="4"/>
      <c r="OQO13" s="4"/>
      <c r="OQP13" s="4"/>
      <c r="OQQ13" s="4"/>
      <c r="OQR13" s="4"/>
      <c r="OQS13" s="4"/>
      <c r="OQT13" s="4"/>
      <c r="OQU13" s="4"/>
      <c r="OQV13" s="4"/>
      <c r="OQW13" s="4"/>
      <c r="OQX13" s="4"/>
      <c r="OQY13" s="4"/>
      <c r="OQZ13" s="4"/>
      <c r="ORA13" s="4"/>
      <c r="ORB13" s="4"/>
      <c r="ORC13" s="4"/>
      <c r="ORD13" s="4"/>
      <c r="ORE13" s="4"/>
      <c r="ORF13" s="4"/>
      <c r="ORG13" s="4"/>
      <c r="ORH13" s="4"/>
      <c r="ORI13" s="4"/>
      <c r="ORJ13" s="4"/>
      <c r="ORK13" s="4"/>
      <c r="ORL13" s="4"/>
      <c r="ORM13" s="4"/>
      <c r="ORN13" s="4"/>
      <c r="ORO13" s="4"/>
      <c r="ORP13" s="4"/>
      <c r="ORQ13" s="4"/>
      <c r="ORR13" s="4"/>
      <c r="ORS13" s="4"/>
      <c r="ORT13" s="4"/>
      <c r="ORU13" s="4"/>
      <c r="ORV13" s="4"/>
      <c r="ORW13" s="4"/>
      <c r="ORX13" s="4"/>
      <c r="ORY13" s="4"/>
      <c r="ORZ13" s="4"/>
      <c r="OSA13" s="4"/>
      <c r="OSB13" s="4"/>
      <c r="OSC13" s="4"/>
      <c r="OSD13" s="4"/>
      <c r="OSE13" s="4"/>
      <c r="OSF13" s="4"/>
      <c r="OSG13" s="4"/>
      <c r="OSH13" s="4"/>
      <c r="OSI13" s="4"/>
      <c r="OSJ13" s="4"/>
      <c r="OSK13" s="4"/>
      <c r="OSL13" s="4"/>
      <c r="OSM13" s="4"/>
      <c r="OSN13" s="4"/>
      <c r="OSO13" s="4"/>
      <c r="OSP13" s="4"/>
      <c r="OSQ13" s="4"/>
      <c r="OSR13" s="4"/>
      <c r="OSS13" s="4"/>
      <c r="OST13" s="4"/>
      <c r="OSU13" s="4"/>
      <c r="OSV13" s="4"/>
      <c r="OSW13" s="4"/>
      <c r="OSX13" s="4"/>
      <c r="OSY13" s="4"/>
      <c r="OSZ13" s="4"/>
      <c r="OTA13" s="4"/>
      <c r="OTB13" s="4"/>
      <c r="OTC13" s="4"/>
      <c r="OTD13" s="4"/>
      <c r="OTE13" s="4"/>
      <c r="OTF13" s="4"/>
      <c r="OTG13" s="4"/>
      <c r="OTH13" s="4"/>
      <c r="OTI13" s="4"/>
      <c r="OTJ13" s="4"/>
      <c r="OTK13" s="4"/>
      <c r="OTL13" s="4"/>
      <c r="OTM13" s="4"/>
      <c r="OTN13" s="4"/>
      <c r="OTO13" s="4"/>
      <c r="OTP13" s="4"/>
      <c r="OTQ13" s="4"/>
      <c r="OTR13" s="4"/>
      <c r="OTS13" s="4"/>
      <c r="OTT13" s="4"/>
      <c r="OTU13" s="4"/>
      <c r="OTV13" s="4"/>
      <c r="OTW13" s="4"/>
      <c r="OTX13" s="4"/>
      <c r="OTY13" s="4"/>
      <c r="OTZ13" s="4"/>
      <c r="OUA13" s="4"/>
      <c r="OUB13" s="4"/>
      <c r="OUC13" s="4"/>
      <c r="OUD13" s="4"/>
      <c r="OUE13" s="4"/>
      <c r="OUF13" s="4"/>
      <c r="OUG13" s="4"/>
      <c r="OUH13" s="4"/>
      <c r="OUI13" s="4"/>
      <c r="OUJ13" s="4"/>
      <c r="OUK13" s="4"/>
      <c r="OUL13" s="4"/>
      <c r="OUM13" s="4"/>
      <c r="OUN13" s="4"/>
      <c r="OUO13" s="4"/>
      <c r="OUP13" s="4"/>
      <c r="OUQ13" s="4"/>
      <c r="OUR13" s="4"/>
      <c r="OUS13" s="4"/>
      <c r="OUT13" s="4"/>
      <c r="OUU13" s="4"/>
      <c r="OUV13" s="4"/>
      <c r="OUW13" s="4"/>
      <c r="OUX13" s="4"/>
      <c r="OUY13" s="4"/>
      <c r="OUZ13" s="4"/>
      <c r="OVA13" s="4"/>
      <c r="OVB13" s="4"/>
      <c r="OVC13" s="4"/>
      <c r="OVD13" s="4"/>
      <c r="OVE13" s="4"/>
      <c r="OVF13" s="4"/>
      <c r="OVG13" s="4"/>
      <c r="OVH13" s="4"/>
      <c r="OVI13" s="4"/>
      <c r="OVJ13" s="4"/>
      <c r="OVK13" s="4"/>
      <c r="OVL13" s="4"/>
      <c r="OVM13" s="4"/>
      <c r="OVN13" s="4"/>
      <c r="OVO13" s="4"/>
      <c r="OVP13" s="4"/>
      <c r="OVQ13" s="4"/>
      <c r="OVR13" s="4"/>
      <c r="OVS13" s="4"/>
      <c r="OVT13" s="4"/>
      <c r="OVU13" s="4"/>
      <c r="OVV13" s="4"/>
      <c r="OVW13" s="4"/>
      <c r="OVX13" s="4"/>
      <c r="OVY13" s="4"/>
      <c r="OVZ13" s="4"/>
      <c r="OWA13" s="4"/>
      <c r="OWB13" s="4"/>
      <c r="OWC13" s="4"/>
      <c r="OWD13" s="4"/>
      <c r="OWE13" s="4"/>
      <c r="OWF13" s="4"/>
      <c r="OWG13" s="4"/>
      <c r="OWH13" s="4"/>
      <c r="OWI13" s="4"/>
      <c r="OWJ13" s="4"/>
      <c r="OWK13" s="4"/>
      <c r="OWL13" s="4"/>
      <c r="OWM13" s="4"/>
      <c r="OWN13" s="4"/>
      <c r="OWO13" s="4"/>
      <c r="OWP13" s="4"/>
      <c r="OWQ13" s="4"/>
      <c r="OWR13" s="4"/>
      <c r="OWS13" s="4"/>
      <c r="OWT13" s="4"/>
      <c r="OWU13" s="4"/>
      <c r="OWV13" s="4"/>
      <c r="OWW13" s="4"/>
      <c r="OWX13" s="4"/>
      <c r="OWY13" s="4"/>
      <c r="OWZ13" s="4"/>
      <c r="OXA13" s="4"/>
      <c r="OXB13" s="4"/>
      <c r="OXC13" s="4"/>
      <c r="OXD13" s="4"/>
      <c r="OXE13" s="4"/>
      <c r="OXF13" s="4"/>
      <c r="OXG13" s="4"/>
      <c r="OXH13" s="4"/>
      <c r="OXI13" s="4"/>
      <c r="OXJ13" s="4"/>
      <c r="OXK13" s="4"/>
      <c r="OXL13" s="4"/>
      <c r="OXM13" s="4"/>
      <c r="OXN13" s="4"/>
      <c r="OXO13" s="4"/>
      <c r="OXP13" s="4"/>
      <c r="OXQ13" s="4"/>
      <c r="OXR13" s="4"/>
      <c r="OXS13" s="4"/>
      <c r="OXT13" s="4"/>
      <c r="OXU13" s="4"/>
      <c r="OXV13" s="4"/>
      <c r="OXW13" s="4"/>
      <c r="OXX13" s="4"/>
      <c r="OXY13" s="4"/>
      <c r="OXZ13" s="4"/>
      <c r="OYA13" s="4"/>
      <c r="OYB13" s="4"/>
      <c r="OYC13" s="4"/>
      <c r="OYD13" s="4"/>
      <c r="OYE13" s="4"/>
      <c r="OYF13" s="4"/>
      <c r="OYG13" s="4"/>
      <c r="OYH13" s="4"/>
      <c r="OYI13" s="4"/>
      <c r="OYJ13" s="4"/>
      <c r="OYK13" s="4"/>
      <c r="OYL13" s="4"/>
      <c r="OYM13" s="4"/>
      <c r="OYN13" s="4"/>
      <c r="OYO13" s="4"/>
      <c r="OYP13" s="4"/>
      <c r="OYQ13" s="4"/>
      <c r="OYR13" s="4"/>
      <c r="OYS13" s="4"/>
      <c r="OYT13" s="4"/>
      <c r="OYU13" s="4"/>
      <c r="OYV13" s="4"/>
      <c r="OYW13" s="4"/>
      <c r="OYX13" s="4"/>
      <c r="OYY13" s="4"/>
      <c r="OYZ13" s="4"/>
      <c r="OZA13" s="4"/>
      <c r="OZB13" s="4"/>
      <c r="OZC13" s="4"/>
      <c r="OZD13" s="4"/>
      <c r="OZE13" s="4"/>
      <c r="OZF13" s="4"/>
      <c r="OZG13" s="4"/>
      <c r="OZH13" s="4"/>
      <c r="OZI13" s="4"/>
      <c r="OZJ13" s="4"/>
      <c r="OZK13" s="4"/>
      <c r="OZL13" s="4"/>
      <c r="OZM13" s="4"/>
      <c r="OZN13" s="4"/>
      <c r="OZO13" s="4"/>
      <c r="OZP13" s="4"/>
      <c r="OZQ13" s="4"/>
      <c r="OZR13" s="4"/>
      <c r="OZS13" s="4"/>
      <c r="OZT13" s="4"/>
      <c r="OZU13" s="4"/>
      <c r="OZV13" s="4"/>
      <c r="OZW13" s="4"/>
      <c r="OZX13" s="4"/>
      <c r="OZY13" s="4"/>
      <c r="OZZ13" s="4"/>
      <c r="PAA13" s="4"/>
      <c r="PAB13" s="4"/>
      <c r="PAC13" s="4"/>
      <c r="PAD13" s="4"/>
      <c r="PAE13" s="4"/>
      <c r="PAF13" s="4"/>
      <c r="PAG13" s="4"/>
      <c r="PAH13" s="4"/>
      <c r="PAI13" s="4"/>
      <c r="PAJ13" s="4"/>
      <c r="PAK13" s="4"/>
      <c r="PAL13" s="4"/>
      <c r="PAM13" s="4"/>
      <c r="PAN13" s="4"/>
      <c r="PAO13" s="4"/>
      <c r="PAP13" s="4"/>
      <c r="PAQ13" s="4"/>
      <c r="PAR13" s="4"/>
      <c r="PAS13" s="4"/>
      <c r="PAT13" s="4"/>
      <c r="PAU13" s="4"/>
      <c r="PAV13" s="4"/>
      <c r="PAW13" s="4"/>
      <c r="PAX13" s="4"/>
      <c r="PAY13" s="4"/>
      <c r="PAZ13" s="4"/>
      <c r="PBA13" s="4"/>
      <c r="PBB13" s="4"/>
      <c r="PBC13" s="4"/>
      <c r="PBD13" s="4"/>
      <c r="PBE13" s="4"/>
      <c r="PBF13" s="4"/>
      <c r="PBG13" s="4"/>
      <c r="PBH13" s="4"/>
      <c r="PBI13" s="4"/>
      <c r="PBJ13" s="4"/>
      <c r="PBK13" s="4"/>
      <c r="PBL13" s="4"/>
      <c r="PBM13" s="4"/>
      <c r="PBN13" s="4"/>
      <c r="PBO13" s="4"/>
      <c r="PBP13" s="4"/>
      <c r="PBQ13" s="4"/>
      <c r="PBR13" s="4"/>
      <c r="PBS13" s="4"/>
      <c r="PBT13" s="4"/>
      <c r="PBU13" s="4"/>
      <c r="PBV13" s="4"/>
      <c r="PBW13" s="4"/>
      <c r="PBX13" s="4"/>
      <c r="PBY13" s="4"/>
      <c r="PBZ13" s="4"/>
      <c r="PCA13" s="4"/>
      <c r="PCB13" s="4"/>
      <c r="PCC13" s="4"/>
      <c r="PCD13" s="4"/>
      <c r="PCE13" s="4"/>
      <c r="PCF13" s="4"/>
      <c r="PCG13" s="4"/>
      <c r="PCH13" s="4"/>
      <c r="PCI13" s="4"/>
      <c r="PCJ13" s="4"/>
      <c r="PCK13" s="4"/>
      <c r="PCL13" s="4"/>
      <c r="PCM13" s="4"/>
      <c r="PCN13" s="4"/>
      <c r="PCO13" s="4"/>
      <c r="PCP13" s="4"/>
      <c r="PCQ13" s="4"/>
      <c r="PCR13" s="4"/>
      <c r="PCS13" s="4"/>
      <c r="PCT13" s="4"/>
      <c r="PCU13" s="4"/>
      <c r="PCV13" s="4"/>
      <c r="PCW13" s="4"/>
      <c r="PCX13" s="4"/>
      <c r="PCY13" s="4"/>
      <c r="PCZ13" s="4"/>
      <c r="PDA13" s="4"/>
      <c r="PDB13" s="4"/>
      <c r="PDC13" s="4"/>
      <c r="PDD13" s="4"/>
      <c r="PDE13" s="4"/>
      <c r="PDF13" s="4"/>
      <c r="PDG13" s="4"/>
      <c r="PDH13" s="4"/>
      <c r="PDI13" s="4"/>
      <c r="PDJ13" s="4"/>
      <c r="PDK13" s="4"/>
      <c r="PDL13" s="4"/>
      <c r="PDM13" s="4"/>
      <c r="PDN13" s="4"/>
      <c r="PDO13" s="4"/>
      <c r="PDP13" s="4"/>
      <c r="PDQ13" s="4"/>
      <c r="PDR13" s="4"/>
      <c r="PDS13" s="4"/>
      <c r="PDT13" s="4"/>
      <c r="PDU13" s="4"/>
      <c r="PDV13" s="4"/>
      <c r="PDW13" s="4"/>
      <c r="PDX13" s="4"/>
      <c r="PDY13" s="4"/>
      <c r="PDZ13" s="4"/>
      <c r="PEA13" s="4"/>
      <c r="PEB13" s="4"/>
      <c r="PEC13" s="4"/>
      <c r="PED13" s="4"/>
      <c r="PEE13" s="4"/>
      <c r="PEF13" s="4"/>
      <c r="PEG13" s="4"/>
      <c r="PEH13" s="4"/>
      <c r="PEI13" s="4"/>
      <c r="PEJ13" s="4"/>
      <c r="PEK13" s="4"/>
      <c r="PEL13" s="4"/>
      <c r="PEM13" s="4"/>
      <c r="PEN13" s="4"/>
      <c r="PEO13" s="4"/>
      <c r="PEP13" s="4"/>
      <c r="PEQ13" s="4"/>
      <c r="PER13" s="4"/>
      <c r="PES13" s="4"/>
      <c r="PET13" s="4"/>
      <c r="PEU13" s="4"/>
      <c r="PEV13" s="4"/>
      <c r="PEW13" s="4"/>
      <c r="PEX13" s="4"/>
      <c r="PEY13" s="4"/>
      <c r="PEZ13" s="4"/>
      <c r="PFA13" s="4"/>
      <c r="PFB13" s="4"/>
      <c r="PFC13" s="4"/>
      <c r="PFD13" s="4"/>
      <c r="PFE13" s="4"/>
      <c r="PFF13" s="4"/>
      <c r="PFG13" s="4"/>
      <c r="PFH13" s="4"/>
      <c r="PFI13" s="4"/>
      <c r="PFJ13" s="4"/>
      <c r="PFK13" s="4"/>
      <c r="PFL13" s="4"/>
      <c r="PFM13" s="4"/>
      <c r="PFN13" s="4"/>
      <c r="PFO13" s="4"/>
      <c r="PFP13" s="4"/>
      <c r="PFQ13" s="4"/>
      <c r="PFR13" s="4"/>
      <c r="PFS13" s="4"/>
      <c r="PFT13" s="4"/>
      <c r="PFU13" s="4"/>
      <c r="PFV13" s="4"/>
      <c r="PFW13" s="4"/>
      <c r="PFX13" s="4"/>
      <c r="PFY13" s="4"/>
      <c r="PFZ13" s="4"/>
      <c r="PGA13" s="4"/>
      <c r="PGB13" s="4"/>
      <c r="PGC13" s="4"/>
      <c r="PGD13" s="4"/>
      <c r="PGE13" s="4"/>
      <c r="PGF13" s="4"/>
      <c r="PGG13" s="4"/>
      <c r="PGH13" s="4"/>
      <c r="PGI13" s="4"/>
      <c r="PGJ13" s="4"/>
      <c r="PGK13" s="4"/>
      <c r="PGL13" s="4"/>
      <c r="PGM13" s="4"/>
      <c r="PGN13" s="4"/>
      <c r="PGO13" s="4"/>
      <c r="PGP13" s="4"/>
      <c r="PGQ13" s="4"/>
      <c r="PGR13" s="4"/>
      <c r="PGS13" s="4"/>
      <c r="PGT13" s="4"/>
      <c r="PGU13" s="4"/>
      <c r="PGV13" s="4"/>
      <c r="PGW13" s="4"/>
      <c r="PGX13" s="4"/>
      <c r="PGY13" s="4"/>
      <c r="PGZ13" s="4"/>
      <c r="PHA13" s="4"/>
      <c r="PHB13" s="4"/>
      <c r="PHC13" s="4"/>
      <c r="PHD13" s="4"/>
      <c r="PHE13" s="4"/>
      <c r="PHF13" s="4"/>
      <c r="PHG13" s="4"/>
      <c r="PHH13" s="4"/>
      <c r="PHI13" s="4"/>
      <c r="PHJ13" s="4"/>
      <c r="PHK13" s="4"/>
      <c r="PHL13" s="4"/>
      <c r="PHM13" s="4"/>
      <c r="PHN13" s="4"/>
      <c r="PHO13" s="4"/>
      <c r="PHP13" s="4"/>
      <c r="PHQ13" s="4"/>
      <c r="PHR13" s="4"/>
      <c r="PHS13" s="4"/>
      <c r="PHT13" s="4"/>
      <c r="PHU13" s="4"/>
      <c r="PHV13" s="4"/>
      <c r="PHW13" s="4"/>
      <c r="PHX13" s="4"/>
      <c r="PHY13" s="4"/>
      <c r="PHZ13" s="4"/>
      <c r="PIA13" s="4"/>
      <c r="PIB13" s="4"/>
      <c r="PIC13" s="4"/>
      <c r="PID13" s="4"/>
      <c r="PIE13" s="4"/>
      <c r="PIF13" s="4"/>
      <c r="PIG13" s="4"/>
      <c r="PIH13" s="4"/>
      <c r="PII13" s="4"/>
      <c r="PIJ13" s="4"/>
      <c r="PIK13" s="4"/>
      <c r="PIL13" s="4"/>
      <c r="PIM13" s="4"/>
      <c r="PIN13" s="4"/>
      <c r="PIO13" s="4"/>
      <c r="PIP13" s="4"/>
      <c r="PIQ13" s="4"/>
      <c r="PIR13" s="4"/>
      <c r="PIS13" s="4"/>
      <c r="PIT13" s="4"/>
      <c r="PIU13" s="4"/>
      <c r="PIV13" s="4"/>
      <c r="PIW13" s="4"/>
      <c r="PIX13" s="4"/>
      <c r="PIY13" s="4"/>
      <c r="PIZ13" s="4"/>
      <c r="PJA13" s="4"/>
      <c r="PJB13" s="4"/>
      <c r="PJC13" s="4"/>
      <c r="PJD13" s="4"/>
      <c r="PJE13" s="4"/>
      <c r="PJF13" s="4"/>
      <c r="PJG13" s="4"/>
      <c r="PJH13" s="4"/>
      <c r="PJI13" s="4"/>
      <c r="PJJ13" s="4"/>
      <c r="PJK13" s="4"/>
      <c r="PJL13" s="4"/>
      <c r="PJM13" s="4"/>
      <c r="PJN13" s="4"/>
      <c r="PJO13" s="4"/>
      <c r="PJP13" s="4"/>
      <c r="PJQ13" s="4"/>
      <c r="PJR13" s="4"/>
      <c r="PJS13" s="4"/>
      <c r="PJT13" s="4"/>
      <c r="PJU13" s="4"/>
      <c r="PJV13" s="4"/>
      <c r="PJW13" s="4"/>
      <c r="PJX13" s="4"/>
      <c r="PJY13" s="4"/>
      <c r="PJZ13" s="4"/>
      <c r="PKA13" s="4"/>
      <c r="PKB13" s="4"/>
      <c r="PKC13" s="4"/>
      <c r="PKD13" s="4"/>
      <c r="PKE13" s="4"/>
      <c r="PKF13" s="4"/>
      <c r="PKG13" s="4"/>
      <c r="PKH13" s="4"/>
      <c r="PKI13" s="4"/>
      <c r="PKJ13" s="4"/>
      <c r="PKK13" s="4"/>
      <c r="PKL13" s="4"/>
      <c r="PKM13" s="4"/>
      <c r="PKN13" s="4"/>
      <c r="PKO13" s="4"/>
      <c r="PKP13" s="4"/>
      <c r="PKQ13" s="4"/>
      <c r="PKR13" s="4"/>
      <c r="PKS13" s="4"/>
      <c r="PKT13" s="4"/>
      <c r="PKU13" s="4"/>
      <c r="PKV13" s="4"/>
      <c r="PKW13" s="4"/>
      <c r="PKX13" s="4"/>
      <c r="PKY13" s="4"/>
      <c r="PKZ13" s="4"/>
      <c r="PLA13" s="4"/>
      <c r="PLB13" s="4"/>
      <c r="PLC13" s="4"/>
      <c r="PLD13" s="4"/>
      <c r="PLE13" s="4"/>
      <c r="PLF13" s="4"/>
      <c r="PLG13" s="4"/>
      <c r="PLH13" s="4"/>
      <c r="PLI13" s="4"/>
      <c r="PLJ13" s="4"/>
      <c r="PLK13" s="4"/>
      <c r="PLL13" s="4"/>
      <c r="PLM13" s="4"/>
      <c r="PLN13" s="4"/>
      <c r="PLO13" s="4"/>
      <c r="PLP13" s="4"/>
      <c r="PLQ13" s="4"/>
      <c r="PLR13" s="4"/>
      <c r="PLS13" s="4"/>
      <c r="PLT13" s="4"/>
      <c r="PLU13" s="4"/>
      <c r="PLV13" s="4"/>
      <c r="PLW13" s="4"/>
      <c r="PLX13" s="4"/>
      <c r="PLY13" s="4"/>
      <c r="PLZ13" s="4"/>
      <c r="PMA13" s="4"/>
      <c r="PMB13" s="4"/>
      <c r="PMC13" s="4"/>
      <c r="PMD13" s="4"/>
      <c r="PME13" s="4"/>
      <c r="PMF13" s="4"/>
      <c r="PMG13" s="4"/>
      <c r="PMH13" s="4"/>
      <c r="PMI13" s="4"/>
      <c r="PMJ13" s="4"/>
      <c r="PMK13" s="4"/>
      <c r="PML13" s="4"/>
      <c r="PMM13" s="4"/>
      <c r="PMN13" s="4"/>
      <c r="PMO13" s="4"/>
      <c r="PMP13" s="4"/>
      <c r="PMQ13" s="4"/>
      <c r="PMR13" s="4"/>
      <c r="PMS13" s="4"/>
      <c r="PMT13" s="4"/>
      <c r="PMU13" s="4"/>
      <c r="PMV13" s="4"/>
      <c r="PMW13" s="4"/>
      <c r="PMX13" s="4"/>
      <c r="PMY13" s="4"/>
      <c r="PMZ13" s="4"/>
      <c r="PNA13" s="4"/>
      <c r="PNB13" s="4"/>
      <c r="PNC13" s="4"/>
      <c r="PND13" s="4"/>
      <c r="PNE13" s="4"/>
      <c r="PNF13" s="4"/>
      <c r="PNG13" s="4"/>
      <c r="PNH13" s="4"/>
      <c r="PNI13" s="4"/>
      <c r="PNJ13" s="4"/>
      <c r="PNK13" s="4"/>
      <c r="PNL13" s="4"/>
      <c r="PNM13" s="4"/>
      <c r="PNN13" s="4"/>
      <c r="PNO13" s="4"/>
      <c r="PNP13" s="4"/>
      <c r="PNQ13" s="4"/>
      <c r="PNR13" s="4"/>
      <c r="PNS13" s="4"/>
      <c r="PNT13" s="4"/>
      <c r="PNU13" s="4"/>
      <c r="PNV13" s="4"/>
      <c r="PNW13" s="4"/>
      <c r="PNX13" s="4"/>
      <c r="PNY13" s="4"/>
      <c r="PNZ13" s="4"/>
      <c r="POA13" s="4"/>
      <c r="POB13" s="4"/>
      <c r="POC13" s="4"/>
      <c r="POD13" s="4"/>
      <c r="POE13" s="4"/>
      <c r="POF13" s="4"/>
      <c r="POG13" s="4"/>
      <c r="POH13" s="4"/>
      <c r="POI13" s="4"/>
      <c r="POJ13" s="4"/>
      <c r="POK13" s="4"/>
      <c r="POL13" s="4"/>
      <c r="POM13" s="4"/>
      <c r="PON13" s="4"/>
      <c r="POO13" s="4"/>
      <c r="POP13" s="4"/>
      <c r="POQ13" s="4"/>
      <c r="POR13" s="4"/>
      <c r="POS13" s="4"/>
      <c r="POT13" s="4"/>
      <c r="POU13" s="4"/>
      <c r="POV13" s="4"/>
      <c r="POW13" s="4"/>
      <c r="POX13" s="4"/>
      <c r="POY13" s="4"/>
      <c r="POZ13" s="4"/>
      <c r="PPA13" s="4"/>
      <c r="PPB13" s="4"/>
      <c r="PPC13" s="4"/>
      <c r="PPD13" s="4"/>
      <c r="PPE13" s="4"/>
      <c r="PPF13" s="4"/>
      <c r="PPG13" s="4"/>
      <c r="PPH13" s="4"/>
      <c r="PPI13" s="4"/>
      <c r="PPJ13" s="4"/>
      <c r="PPK13" s="4"/>
      <c r="PPL13" s="4"/>
      <c r="PPM13" s="4"/>
      <c r="PPN13" s="4"/>
      <c r="PPO13" s="4"/>
      <c r="PPP13" s="4"/>
      <c r="PPQ13" s="4"/>
      <c r="PPR13" s="4"/>
      <c r="PPS13" s="4"/>
      <c r="PPT13" s="4"/>
      <c r="PPU13" s="4"/>
      <c r="PPV13" s="4"/>
      <c r="PPW13" s="4"/>
      <c r="PPX13" s="4"/>
      <c r="PPY13" s="4"/>
      <c r="PPZ13" s="4"/>
      <c r="PQA13" s="4"/>
      <c r="PQB13" s="4"/>
      <c r="PQC13" s="4"/>
      <c r="PQD13" s="4"/>
      <c r="PQE13" s="4"/>
      <c r="PQF13" s="4"/>
      <c r="PQG13" s="4"/>
      <c r="PQH13" s="4"/>
      <c r="PQI13" s="4"/>
      <c r="PQJ13" s="4"/>
      <c r="PQK13" s="4"/>
      <c r="PQL13" s="4"/>
      <c r="PQM13" s="4"/>
      <c r="PQN13" s="4"/>
      <c r="PQO13" s="4"/>
      <c r="PQP13" s="4"/>
      <c r="PQQ13" s="4"/>
      <c r="PQR13" s="4"/>
      <c r="PQS13" s="4"/>
      <c r="PQT13" s="4"/>
      <c r="PQU13" s="4"/>
      <c r="PQV13" s="4"/>
      <c r="PQW13" s="4"/>
      <c r="PQX13" s="4"/>
      <c r="PQY13" s="4"/>
      <c r="PQZ13" s="4"/>
      <c r="PRA13" s="4"/>
      <c r="PRB13" s="4"/>
      <c r="PRC13" s="4"/>
      <c r="PRD13" s="4"/>
      <c r="PRE13" s="4"/>
      <c r="PRF13" s="4"/>
      <c r="PRG13" s="4"/>
      <c r="PRH13" s="4"/>
      <c r="PRI13" s="4"/>
      <c r="PRJ13" s="4"/>
      <c r="PRK13" s="4"/>
      <c r="PRL13" s="4"/>
      <c r="PRM13" s="4"/>
      <c r="PRN13" s="4"/>
      <c r="PRO13" s="4"/>
      <c r="PRP13" s="4"/>
      <c r="PRQ13" s="4"/>
      <c r="PRR13" s="4"/>
      <c r="PRS13" s="4"/>
      <c r="PRT13" s="4"/>
      <c r="PRU13" s="4"/>
      <c r="PRV13" s="4"/>
      <c r="PRW13" s="4"/>
      <c r="PRX13" s="4"/>
      <c r="PRY13" s="4"/>
      <c r="PRZ13" s="4"/>
      <c r="PSA13" s="4"/>
      <c r="PSB13" s="4"/>
      <c r="PSC13" s="4"/>
      <c r="PSD13" s="4"/>
      <c r="PSE13" s="4"/>
      <c r="PSF13" s="4"/>
      <c r="PSG13" s="4"/>
      <c r="PSH13" s="4"/>
      <c r="PSI13" s="4"/>
      <c r="PSJ13" s="4"/>
      <c r="PSK13" s="4"/>
      <c r="PSL13" s="4"/>
      <c r="PSM13" s="4"/>
      <c r="PSN13" s="4"/>
      <c r="PSO13" s="4"/>
      <c r="PSP13" s="4"/>
      <c r="PSQ13" s="4"/>
      <c r="PSR13" s="4"/>
      <c r="PSS13" s="4"/>
      <c r="PST13" s="4"/>
      <c r="PSU13" s="4"/>
      <c r="PSV13" s="4"/>
      <c r="PSW13" s="4"/>
      <c r="PSX13" s="4"/>
      <c r="PSY13" s="4"/>
      <c r="PSZ13" s="4"/>
      <c r="PTA13" s="4"/>
      <c r="PTB13" s="4"/>
      <c r="PTC13" s="4"/>
      <c r="PTD13" s="4"/>
      <c r="PTE13" s="4"/>
      <c r="PTF13" s="4"/>
      <c r="PTG13" s="4"/>
      <c r="PTH13" s="4"/>
      <c r="PTI13" s="4"/>
      <c r="PTJ13" s="4"/>
      <c r="PTK13" s="4"/>
      <c r="PTL13" s="4"/>
      <c r="PTM13" s="4"/>
      <c r="PTN13" s="4"/>
      <c r="PTO13" s="4"/>
      <c r="PTP13" s="4"/>
      <c r="PTQ13" s="4"/>
      <c r="PTR13" s="4"/>
      <c r="PTS13" s="4"/>
      <c r="PTT13" s="4"/>
      <c r="PTU13" s="4"/>
      <c r="PTV13" s="4"/>
      <c r="PTW13" s="4"/>
      <c r="PTX13" s="4"/>
      <c r="PTY13" s="4"/>
      <c r="PTZ13" s="4"/>
      <c r="PUA13" s="4"/>
      <c r="PUB13" s="4"/>
      <c r="PUC13" s="4"/>
      <c r="PUD13" s="4"/>
      <c r="PUE13" s="4"/>
      <c r="PUF13" s="4"/>
      <c r="PUG13" s="4"/>
      <c r="PUH13" s="4"/>
      <c r="PUI13" s="4"/>
      <c r="PUJ13" s="4"/>
      <c r="PUK13" s="4"/>
      <c r="PUL13" s="4"/>
      <c r="PUM13" s="4"/>
      <c r="PUN13" s="4"/>
      <c r="PUO13" s="4"/>
      <c r="PUP13" s="4"/>
      <c r="PUQ13" s="4"/>
      <c r="PUR13" s="4"/>
      <c r="PUS13" s="4"/>
      <c r="PUT13" s="4"/>
      <c r="PUU13" s="4"/>
      <c r="PUV13" s="4"/>
      <c r="PUW13" s="4"/>
      <c r="PUX13" s="4"/>
      <c r="PUY13" s="4"/>
      <c r="PUZ13" s="4"/>
      <c r="PVA13" s="4"/>
      <c r="PVB13" s="4"/>
      <c r="PVC13" s="4"/>
      <c r="PVD13" s="4"/>
      <c r="PVE13" s="4"/>
      <c r="PVF13" s="4"/>
      <c r="PVG13" s="4"/>
      <c r="PVH13" s="4"/>
      <c r="PVI13" s="4"/>
      <c r="PVJ13" s="4"/>
      <c r="PVK13" s="4"/>
      <c r="PVL13" s="4"/>
      <c r="PVM13" s="4"/>
      <c r="PVN13" s="4"/>
      <c r="PVO13" s="4"/>
      <c r="PVP13" s="4"/>
      <c r="PVQ13" s="4"/>
      <c r="PVR13" s="4"/>
      <c r="PVS13" s="4"/>
      <c r="PVT13" s="4"/>
      <c r="PVU13" s="4"/>
      <c r="PVV13" s="4"/>
      <c r="PVW13" s="4"/>
      <c r="PVX13" s="4"/>
      <c r="PVY13" s="4"/>
      <c r="PVZ13" s="4"/>
      <c r="PWA13" s="4"/>
      <c r="PWB13" s="4"/>
      <c r="PWC13" s="4"/>
      <c r="PWD13" s="4"/>
      <c r="PWE13" s="4"/>
      <c r="PWF13" s="4"/>
      <c r="PWG13" s="4"/>
      <c r="PWH13" s="4"/>
      <c r="PWI13" s="4"/>
      <c r="PWJ13" s="4"/>
      <c r="PWK13" s="4"/>
      <c r="PWL13" s="4"/>
      <c r="PWM13" s="4"/>
      <c r="PWN13" s="4"/>
      <c r="PWO13" s="4"/>
      <c r="PWP13" s="4"/>
      <c r="PWQ13" s="4"/>
      <c r="PWR13" s="4"/>
      <c r="PWS13" s="4"/>
      <c r="PWT13" s="4"/>
      <c r="PWU13" s="4"/>
      <c r="PWV13" s="4"/>
      <c r="PWW13" s="4"/>
      <c r="PWX13" s="4"/>
      <c r="PWY13" s="4"/>
      <c r="PWZ13" s="4"/>
      <c r="PXA13" s="4"/>
      <c r="PXB13" s="4"/>
      <c r="PXC13" s="4"/>
      <c r="PXD13" s="4"/>
      <c r="PXE13" s="4"/>
      <c r="PXF13" s="4"/>
      <c r="PXG13" s="4"/>
      <c r="PXH13" s="4"/>
      <c r="PXI13" s="4"/>
      <c r="PXJ13" s="4"/>
      <c r="PXK13" s="4"/>
      <c r="PXL13" s="4"/>
      <c r="PXM13" s="4"/>
      <c r="PXN13" s="4"/>
      <c r="PXO13" s="4"/>
      <c r="PXP13" s="4"/>
      <c r="PXQ13" s="4"/>
      <c r="PXR13" s="4"/>
      <c r="PXS13" s="4"/>
      <c r="PXT13" s="4"/>
      <c r="PXU13" s="4"/>
      <c r="PXV13" s="4"/>
      <c r="PXW13" s="4"/>
      <c r="PXX13" s="4"/>
      <c r="PXY13" s="4"/>
      <c r="PXZ13" s="4"/>
      <c r="PYA13" s="4"/>
      <c r="PYB13" s="4"/>
      <c r="PYC13" s="4"/>
      <c r="PYD13" s="4"/>
      <c r="PYE13" s="4"/>
      <c r="PYF13" s="4"/>
      <c r="PYG13" s="4"/>
      <c r="PYH13" s="4"/>
      <c r="PYI13" s="4"/>
      <c r="PYJ13" s="4"/>
      <c r="PYK13" s="4"/>
      <c r="PYL13" s="4"/>
      <c r="PYM13" s="4"/>
      <c r="PYN13" s="4"/>
      <c r="PYO13" s="4"/>
      <c r="PYP13" s="4"/>
      <c r="PYQ13" s="4"/>
      <c r="PYR13" s="4"/>
      <c r="PYS13" s="4"/>
      <c r="PYT13" s="4"/>
      <c r="PYU13" s="4"/>
      <c r="PYV13" s="4"/>
      <c r="PYW13" s="4"/>
      <c r="PYX13" s="4"/>
      <c r="PYY13" s="4"/>
      <c r="PYZ13" s="4"/>
      <c r="PZA13" s="4"/>
      <c r="PZB13" s="4"/>
      <c r="PZC13" s="4"/>
      <c r="PZD13" s="4"/>
      <c r="PZE13" s="4"/>
      <c r="PZF13" s="4"/>
      <c r="PZG13" s="4"/>
      <c r="PZH13" s="4"/>
      <c r="PZI13" s="4"/>
      <c r="PZJ13" s="4"/>
      <c r="PZK13" s="4"/>
      <c r="PZL13" s="4"/>
      <c r="PZM13" s="4"/>
      <c r="PZN13" s="4"/>
      <c r="PZO13" s="4"/>
      <c r="PZP13" s="4"/>
      <c r="PZQ13" s="4"/>
      <c r="PZR13" s="4"/>
      <c r="PZS13" s="4"/>
      <c r="PZT13" s="4"/>
      <c r="PZU13" s="4"/>
      <c r="PZV13" s="4"/>
      <c r="PZW13" s="4"/>
      <c r="PZX13" s="4"/>
      <c r="PZY13" s="4"/>
      <c r="PZZ13" s="4"/>
      <c r="QAA13" s="4"/>
      <c r="QAB13" s="4"/>
      <c r="QAC13" s="4"/>
      <c r="QAD13" s="4"/>
      <c r="QAE13" s="4"/>
      <c r="QAF13" s="4"/>
      <c r="QAG13" s="4"/>
      <c r="QAH13" s="4"/>
      <c r="QAI13" s="4"/>
      <c r="QAJ13" s="4"/>
      <c r="QAK13" s="4"/>
      <c r="QAL13" s="4"/>
      <c r="QAM13" s="4"/>
      <c r="QAN13" s="4"/>
      <c r="QAO13" s="4"/>
      <c r="QAP13" s="4"/>
      <c r="QAQ13" s="4"/>
      <c r="QAR13" s="4"/>
      <c r="QAS13" s="4"/>
      <c r="QAT13" s="4"/>
      <c r="QAU13" s="4"/>
      <c r="QAV13" s="4"/>
      <c r="QAW13" s="4"/>
      <c r="QAX13" s="4"/>
      <c r="QAY13" s="4"/>
      <c r="QAZ13" s="4"/>
      <c r="QBA13" s="4"/>
      <c r="QBB13" s="4"/>
      <c r="QBC13" s="4"/>
      <c r="QBD13" s="4"/>
      <c r="QBE13" s="4"/>
      <c r="QBF13" s="4"/>
      <c r="QBG13" s="4"/>
      <c r="QBH13" s="4"/>
      <c r="QBI13" s="4"/>
      <c r="QBJ13" s="4"/>
      <c r="QBK13" s="4"/>
      <c r="QBL13" s="4"/>
      <c r="QBM13" s="4"/>
      <c r="QBN13" s="4"/>
      <c r="QBO13" s="4"/>
      <c r="QBP13" s="4"/>
      <c r="QBQ13" s="4"/>
      <c r="QBR13" s="4"/>
      <c r="QBS13" s="4"/>
      <c r="QBT13" s="4"/>
      <c r="QBU13" s="4"/>
      <c r="QBV13" s="4"/>
      <c r="QBW13" s="4"/>
      <c r="QBX13" s="4"/>
      <c r="QBY13" s="4"/>
      <c r="QBZ13" s="4"/>
      <c r="QCA13" s="4"/>
      <c r="QCB13" s="4"/>
      <c r="QCC13" s="4"/>
      <c r="QCD13" s="4"/>
      <c r="QCE13" s="4"/>
      <c r="QCF13" s="4"/>
      <c r="QCG13" s="4"/>
      <c r="QCH13" s="4"/>
      <c r="QCI13" s="4"/>
      <c r="QCJ13" s="4"/>
      <c r="QCK13" s="4"/>
      <c r="QCL13" s="4"/>
      <c r="QCM13" s="4"/>
      <c r="QCN13" s="4"/>
      <c r="QCO13" s="4"/>
      <c r="QCP13" s="4"/>
      <c r="QCQ13" s="4"/>
      <c r="QCR13" s="4"/>
      <c r="QCS13" s="4"/>
      <c r="QCT13" s="4"/>
      <c r="QCU13" s="4"/>
      <c r="QCV13" s="4"/>
      <c r="QCW13" s="4"/>
      <c r="QCX13" s="4"/>
      <c r="QCY13" s="4"/>
      <c r="QCZ13" s="4"/>
      <c r="QDA13" s="4"/>
      <c r="QDB13" s="4"/>
      <c r="QDC13" s="4"/>
      <c r="QDD13" s="4"/>
      <c r="QDE13" s="4"/>
      <c r="QDF13" s="4"/>
      <c r="QDG13" s="4"/>
      <c r="QDH13" s="4"/>
      <c r="QDI13" s="4"/>
      <c r="QDJ13" s="4"/>
      <c r="QDK13" s="4"/>
      <c r="QDL13" s="4"/>
      <c r="QDM13" s="4"/>
      <c r="QDN13" s="4"/>
      <c r="QDO13" s="4"/>
      <c r="QDP13" s="4"/>
      <c r="QDQ13" s="4"/>
      <c r="QDR13" s="4"/>
      <c r="QDS13" s="4"/>
      <c r="QDT13" s="4"/>
      <c r="QDU13" s="4"/>
      <c r="QDV13" s="4"/>
      <c r="QDW13" s="4"/>
      <c r="QDX13" s="4"/>
      <c r="QDY13" s="4"/>
      <c r="QDZ13" s="4"/>
      <c r="QEA13" s="4"/>
      <c r="QEB13" s="4"/>
      <c r="QEC13" s="4"/>
      <c r="QED13" s="4"/>
      <c r="QEE13" s="4"/>
      <c r="QEF13" s="4"/>
      <c r="QEG13" s="4"/>
      <c r="QEH13" s="4"/>
      <c r="QEI13" s="4"/>
      <c r="QEJ13" s="4"/>
      <c r="QEK13" s="4"/>
      <c r="QEL13" s="4"/>
      <c r="QEM13" s="4"/>
      <c r="QEN13" s="4"/>
      <c r="QEO13" s="4"/>
      <c r="QEP13" s="4"/>
      <c r="QEQ13" s="4"/>
      <c r="QER13" s="4"/>
      <c r="QES13" s="4"/>
      <c r="QET13" s="4"/>
      <c r="QEU13" s="4"/>
      <c r="QEV13" s="4"/>
      <c r="QEW13" s="4"/>
      <c r="QEX13" s="4"/>
      <c r="QEY13" s="4"/>
      <c r="QEZ13" s="4"/>
      <c r="QFA13" s="4"/>
      <c r="QFB13" s="4"/>
      <c r="QFC13" s="4"/>
      <c r="QFD13" s="4"/>
      <c r="QFE13" s="4"/>
      <c r="QFF13" s="4"/>
      <c r="QFG13" s="4"/>
      <c r="QFH13" s="4"/>
      <c r="QFI13" s="4"/>
      <c r="QFJ13" s="4"/>
      <c r="QFK13" s="4"/>
      <c r="QFL13" s="4"/>
      <c r="QFM13" s="4"/>
      <c r="QFN13" s="4"/>
      <c r="QFO13" s="4"/>
      <c r="QFP13" s="4"/>
      <c r="QFQ13" s="4"/>
      <c r="QFR13" s="4"/>
      <c r="QFS13" s="4"/>
      <c r="QFT13" s="4"/>
      <c r="QFU13" s="4"/>
      <c r="QFV13" s="4"/>
      <c r="QFW13" s="4"/>
      <c r="QFX13" s="4"/>
      <c r="QFY13" s="4"/>
      <c r="QFZ13" s="4"/>
      <c r="QGA13" s="4"/>
      <c r="QGB13" s="4"/>
      <c r="QGC13" s="4"/>
      <c r="QGD13" s="4"/>
      <c r="QGE13" s="4"/>
      <c r="QGF13" s="4"/>
      <c r="QGG13" s="4"/>
      <c r="QGH13" s="4"/>
      <c r="QGI13" s="4"/>
      <c r="QGJ13" s="4"/>
      <c r="QGK13" s="4"/>
      <c r="QGL13" s="4"/>
      <c r="QGM13" s="4"/>
      <c r="QGN13" s="4"/>
      <c r="QGO13" s="4"/>
      <c r="QGP13" s="4"/>
      <c r="QGQ13" s="4"/>
      <c r="QGR13" s="4"/>
      <c r="QGS13" s="4"/>
      <c r="QGT13" s="4"/>
      <c r="QGU13" s="4"/>
      <c r="QGV13" s="4"/>
      <c r="QGW13" s="4"/>
      <c r="QGX13" s="4"/>
      <c r="QGY13" s="4"/>
      <c r="QGZ13" s="4"/>
      <c r="QHA13" s="4"/>
      <c r="QHB13" s="4"/>
      <c r="QHC13" s="4"/>
      <c r="QHD13" s="4"/>
      <c r="QHE13" s="4"/>
      <c r="QHF13" s="4"/>
      <c r="QHG13" s="4"/>
      <c r="QHH13" s="4"/>
      <c r="QHI13" s="4"/>
      <c r="QHJ13" s="4"/>
      <c r="QHK13" s="4"/>
      <c r="QHL13" s="4"/>
      <c r="QHM13" s="4"/>
      <c r="QHN13" s="4"/>
      <c r="QHO13" s="4"/>
      <c r="QHP13" s="4"/>
      <c r="QHQ13" s="4"/>
      <c r="QHR13" s="4"/>
      <c r="QHS13" s="4"/>
      <c r="QHT13" s="4"/>
      <c r="QHU13" s="4"/>
      <c r="QHV13" s="4"/>
      <c r="QHW13" s="4"/>
      <c r="QHX13" s="4"/>
      <c r="QHY13" s="4"/>
      <c r="QHZ13" s="4"/>
      <c r="QIA13" s="4"/>
      <c r="QIB13" s="4"/>
      <c r="QIC13" s="4"/>
      <c r="QID13" s="4"/>
      <c r="QIE13" s="4"/>
      <c r="QIF13" s="4"/>
      <c r="QIG13" s="4"/>
      <c r="QIH13" s="4"/>
      <c r="QII13" s="4"/>
      <c r="QIJ13" s="4"/>
      <c r="QIK13" s="4"/>
      <c r="QIL13" s="4"/>
      <c r="QIM13" s="4"/>
      <c r="QIN13" s="4"/>
      <c r="QIO13" s="4"/>
      <c r="QIP13" s="4"/>
      <c r="QIQ13" s="4"/>
      <c r="QIR13" s="4"/>
      <c r="QIS13" s="4"/>
      <c r="QIT13" s="4"/>
      <c r="QIU13" s="4"/>
      <c r="QIV13" s="4"/>
      <c r="QIW13" s="4"/>
      <c r="QIX13" s="4"/>
      <c r="QIY13" s="4"/>
      <c r="QIZ13" s="4"/>
      <c r="QJA13" s="4"/>
      <c r="QJB13" s="4"/>
      <c r="QJC13" s="4"/>
      <c r="QJD13" s="4"/>
      <c r="QJE13" s="4"/>
      <c r="QJF13" s="4"/>
      <c r="QJG13" s="4"/>
      <c r="QJH13" s="4"/>
      <c r="QJI13" s="4"/>
      <c r="QJJ13" s="4"/>
      <c r="QJK13" s="4"/>
      <c r="QJL13" s="4"/>
      <c r="QJM13" s="4"/>
      <c r="QJN13" s="4"/>
      <c r="QJO13" s="4"/>
      <c r="QJP13" s="4"/>
      <c r="QJQ13" s="4"/>
      <c r="QJR13" s="4"/>
      <c r="QJS13" s="4"/>
      <c r="QJT13" s="4"/>
      <c r="QJU13" s="4"/>
      <c r="QJV13" s="4"/>
      <c r="QJW13" s="4"/>
      <c r="QJX13" s="4"/>
      <c r="QJY13" s="4"/>
      <c r="QJZ13" s="4"/>
      <c r="QKA13" s="4"/>
      <c r="QKB13" s="4"/>
      <c r="QKC13" s="4"/>
      <c r="QKD13" s="4"/>
      <c r="QKE13" s="4"/>
      <c r="QKF13" s="4"/>
      <c r="QKG13" s="4"/>
      <c r="QKH13" s="4"/>
      <c r="QKI13" s="4"/>
      <c r="QKJ13" s="4"/>
      <c r="QKK13" s="4"/>
      <c r="QKL13" s="4"/>
      <c r="QKM13" s="4"/>
      <c r="QKN13" s="4"/>
      <c r="QKO13" s="4"/>
      <c r="QKP13" s="4"/>
      <c r="QKQ13" s="4"/>
      <c r="QKR13" s="4"/>
      <c r="QKS13" s="4"/>
      <c r="QKT13" s="4"/>
      <c r="QKU13" s="4"/>
      <c r="QKV13" s="4"/>
      <c r="QKW13" s="4"/>
      <c r="QKX13" s="4"/>
      <c r="QKY13" s="4"/>
      <c r="QKZ13" s="4"/>
      <c r="QLA13" s="4"/>
      <c r="QLB13" s="4"/>
      <c r="QLC13" s="4"/>
      <c r="QLD13" s="4"/>
      <c r="QLE13" s="4"/>
      <c r="QLF13" s="4"/>
      <c r="QLG13" s="4"/>
      <c r="QLH13" s="4"/>
      <c r="QLI13" s="4"/>
      <c r="QLJ13" s="4"/>
      <c r="QLK13" s="4"/>
      <c r="QLL13" s="4"/>
      <c r="QLM13" s="4"/>
      <c r="QLN13" s="4"/>
      <c r="QLO13" s="4"/>
      <c r="QLP13" s="4"/>
      <c r="QLQ13" s="4"/>
      <c r="QLR13" s="4"/>
      <c r="QLS13" s="4"/>
      <c r="QLT13" s="4"/>
      <c r="QLU13" s="4"/>
      <c r="QLV13" s="4"/>
      <c r="QLW13" s="4"/>
      <c r="QLX13" s="4"/>
      <c r="QLY13" s="4"/>
      <c r="QLZ13" s="4"/>
      <c r="QMA13" s="4"/>
      <c r="QMB13" s="4"/>
      <c r="QMC13" s="4"/>
      <c r="QMD13" s="4"/>
      <c r="QME13" s="4"/>
      <c r="QMF13" s="4"/>
      <c r="QMG13" s="4"/>
      <c r="QMH13" s="4"/>
      <c r="QMI13" s="4"/>
      <c r="QMJ13" s="4"/>
      <c r="QMK13" s="4"/>
      <c r="QML13" s="4"/>
      <c r="QMM13" s="4"/>
      <c r="QMN13" s="4"/>
      <c r="QMO13" s="4"/>
      <c r="QMP13" s="4"/>
      <c r="QMQ13" s="4"/>
      <c r="QMR13" s="4"/>
      <c r="QMS13" s="4"/>
      <c r="QMT13" s="4"/>
      <c r="QMU13" s="4"/>
      <c r="QMV13" s="4"/>
      <c r="QMW13" s="4"/>
      <c r="QMX13" s="4"/>
      <c r="QMY13" s="4"/>
      <c r="QMZ13" s="4"/>
      <c r="QNA13" s="4"/>
      <c r="QNB13" s="4"/>
      <c r="QNC13" s="4"/>
      <c r="QND13" s="4"/>
      <c r="QNE13" s="4"/>
      <c r="QNF13" s="4"/>
      <c r="QNG13" s="4"/>
      <c r="QNH13" s="4"/>
      <c r="QNI13" s="4"/>
      <c r="QNJ13" s="4"/>
      <c r="QNK13" s="4"/>
      <c r="QNL13" s="4"/>
      <c r="QNM13" s="4"/>
      <c r="QNN13" s="4"/>
      <c r="QNO13" s="4"/>
      <c r="QNP13" s="4"/>
      <c r="QNQ13" s="4"/>
      <c r="QNR13" s="4"/>
      <c r="QNS13" s="4"/>
      <c r="QNT13" s="4"/>
      <c r="QNU13" s="4"/>
      <c r="QNV13" s="4"/>
      <c r="QNW13" s="4"/>
      <c r="QNX13" s="4"/>
      <c r="QNY13" s="4"/>
      <c r="QNZ13" s="4"/>
      <c r="QOA13" s="4"/>
      <c r="QOB13" s="4"/>
      <c r="QOC13" s="4"/>
      <c r="QOD13" s="4"/>
      <c r="QOE13" s="4"/>
      <c r="QOF13" s="4"/>
      <c r="QOG13" s="4"/>
      <c r="QOH13" s="4"/>
      <c r="QOI13" s="4"/>
      <c r="QOJ13" s="4"/>
      <c r="QOK13" s="4"/>
      <c r="QOL13" s="4"/>
      <c r="QOM13" s="4"/>
      <c r="QON13" s="4"/>
      <c r="QOO13" s="4"/>
      <c r="QOP13" s="4"/>
      <c r="QOQ13" s="4"/>
      <c r="QOR13" s="4"/>
      <c r="QOS13" s="4"/>
      <c r="QOT13" s="4"/>
      <c r="QOU13" s="4"/>
      <c r="QOV13" s="4"/>
      <c r="QOW13" s="4"/>
      <c r="QOX13" s="4"/>
      <c r="QOY13" s="4"/>
      <c r="QOZ13" s="4"/>
      <c r="QPA13" s="4"/>
      <c r="QPB13" s="4"/>
      <c r="QPC13" s="4"/>
      <c r="QPD13" s="4"/>
      <c r="QPE13" s="4"/>
      <c r="QPF13" s="4"/>
      <c r="QPG13" s="4"/>
      <c r="QPH13" s="4"/>
      <c r="QPI13" s="4"/>
      <c r="QPJ13" s="4"/>
      <c r="QPK13" s="4"/>
      <c r="QPL13" s="4"/>
      <c r="QPM13" s="4"/>
      <c r="QPN13" s="4"/>
      <c r="QPO13" s="4"/>
      <c r="QPP13" s="4"/>
      <c r="QPQ13" s="4"/>
      <c r="QPR13" s="4"/>
      <c r="QPS13" s="4"/>
      <c r="QPT13" s="4"/>
      <c r="QPU13" s="4"/>
      <c r="QPV13" s="4"/>
      <c r="QPW13" s="4"/>
      <c r="QPX13" s="4"/>
      <c r="QPY13" s="4"/>
      <c r="QPZ13" s="4"/>
      <c r="QQA13" s="4"/>
      <c r="QQB13" s="4"/>
      <c r="QQC13" s="4"/>
      <c r="QQD13" s="4"/>
      <c r="QQE13" s="4"/>
      <c r="QQF13" s="4"/>
      <c r="QQG13" s="4"/>
      <c r="QQH13" s="4"/>
      <c r="QQI13" s="4"/>
      <c r="QQJ13" s="4"/>
      <c r="QQK13" s="4"/>
      <c r="QQL13" s="4"/>
      <c r="QQM13" s="4"/>
      <c r="QQN13" s="4"/>
      <c r="QQO13" s="4"/>
      <c r="QQP13" s="4"/>
      <c r="QQQ13" s="4"/>
      <c r="QQR13" s="4"/>
      <c r="QQS13" s="4"/>
      <c r="QQT13" s="4"/>
      <c r="QQU13" s="4"/>
      <c r="QQV13" s="4"/>
      <c r="QQW13" s="4"/>
      <c r="QQX13" s="4"/>
      <c r="QQY13" s="4"/>
      <c r="QQZ13" s="4"/>
      <c r="QRA13" s="4"/>
      <c r="QRB13" s="4"/>
      <c r="QRC13" s="4"/>
      <c r="QRD13" s="4"/>
      <c r="QRE13" s="4"/>
      <c r="QRF13" s="4"/>
      <c r="QRG13" s="4"/>
      <c r="QRH13" s="4"/>
      <c r="QRI13" s="4"/>
      <c r="QRJ13" s="4"/>
      <c r="QRK13" s="4"/>
      <c r="QRL13" s="4"/>
      <c r="QRM13" s="4"/>
      <c r="QRN13" s="4"/>
      <c r="QRO13" s="4"/>
      <c r="QRP13" s="4"/>
      <c r="QRQ13" s="4"/>
      <c r="QRR13" s="4"/>
      <c r="QRS13" s="4"/>
      <c r="QRT13" s="4"/>
      <c r="QRU13" s="4"/>
      <c r="QRV13" s="4"/>
      <c r="QRW13" s="4"/>
      <c r="QRX13" s="4"/>
      <c r="QRY13" s="4"/>
      <c r="QRZ13" s="4"/>
      <c r="QSA13" s="4"/>
      <c r="QSB13" s="4"/>
      <c r="QSC13" s="4"/>
      <c r="QSD13" s="4"/>
      <c r="QSE13" s="4"/>
      <c r="QSF13" s="4"/>
      <c r="QSG13" s="4"/>
      <c r="QSH13" s="4"/>
      <c r="QSI13" s="4"/>
      <c r="QSJ13" s="4"/>
      <c r="QSK13" s="4"/>
      <c r="QSL13" s="4"/>
      <c r="QSM13" s="4"/>
      <c r="QSN13" s="4"/>
      <c r="QSO13" s="4"/>
      <c r="QSP13" s="4"/>
      <c r="QSQ13" s="4"/>
      <c r="QSR13" s="4"/>
      <c r="QSS13" s="4"/>
      <c r="QST13" s="4"/>
      <c r="QSU13" s="4"/>
      <c r="QSV13" s="4"/>
      <c r="QSW13" s="4"/>
      <c r="QSX13" s="4"/>
      <c r="QSY13" s="4"/>
      <c r="QSZ13" s="4"/>
      <c r="QTA13" s="4"/>
      <c r="QTB13" s="4"/>
      <c r="QTC13" s="4"/>
      <c r="QTD13" s="4"/>
      <c r="QTE13" s="4"/>
      <c r="QTF13" s="4"/>
      <c r="QTG13" s="4"/>
      <c r="QTH13" s="4"/>
      <c r="QTI13" s="4"/>
      <c r="QTJ13" s="4"/>
      <c r="QTK13" s="4"/>
      <c r="QTL13" s="4"/>
      <c r="QTM13" s="4"/>
      <c r="QTN13" s="4"/>
      <c r="QTO13" s="4"/>
      <c r="QTP13" s="4"/>
      <c r="QTQ13" s="4"/>
      <c r="QTR13" s="4"/>
      <c r="QTS13" s="4"/>
      <c r="QTT13" s="4"/>
      <c r="QTU13" s="4"/>
      <c r="QTV13" s="4"/>
      <c r="QTW13" s="4"/>
      <c r="QTX13" s="4"/>
      <c r="QTY13" s="4"/>
      <c r="QTZ13" s="4"/>
      <c r="QUA13" s="4"/>
      <c r="QUB13" s="4"/>
      <c r="QUC13" s="4"/>
      <c r="QUD13" s="4"/>
      <c r="QUE13" s="4"/>
      <c r="QUF13" s="4"/>
      <c r="QUG13" s="4"/>
      <c r="QUH13" s="4"/>
      <c r="QUI13" s="4"/>
      <c r="QUJ13" s="4"/>
      <c r="QUK13" s="4"/>
      <c r="QUL13" s="4"/>
      <c r="QUM13" s="4"/>
      <c r="QUN13" s="4"/>
      <c r="QUO13" s="4"/>
      <c r="QUP13" s="4"/>
      <c r="QUQ13" s="4"/>
      <c r="QUR13" s="4"/>
      <c r="QUS13" s="4"/>
      <c r="QUT13" s="4"/>
      <c r="QUU13" s="4"/>
      <c r="QUV13" s="4"/>
      <c r="QUW13" s="4"/>
      <c r="QUX13" s="4"/>
      <c r="QUY13" s="4"/>
      <c r="QUZ13" s="4"/>
      <c r="QVA13" s="4"/>
      <c r="QVB13" s="4"/>
      <c r="QVC13" s="4"/>
      <c r="QVD13" s="4"/>
      <c r="QVE13" s="4"/>
      <c r="QVF13" s="4"/>
      <c r="QVG13" s="4"/>
      <c r="QVH13" s="4"/>
      <c r="QVI13" s="4"/>
      <c r="QVJ13" s="4"/>
      <c r="QVK13" s="4"/>
      <c r="QVL13" s="4"/>
      <c r="QVM13" s="4"/>
      <c r="QVN13" s="4"/>
      <c r="QVO13" s="4"/>
      <c r="QVP13" s="4"/>
      <c r="QVQ13" s="4"/>
      <c r="QVR13" s="4"/>
      <c r="QVS13" s="4"/>
      <c r="QVT13" s="4"/>
      <c r="QVU13" s="4"/>
      <c r="QVV13" s="4"/>
      <c r="QVW13" s="4"/>
      <c r="QVX13" s="4"/>
      <c r="QVY13" s="4"/>
      <c r="QVZ13" s="4"/>
      <c r="QWA13" s="4"/>
      <c r="QWB13" s="4"/>
      <c r="QWC13" s="4"/>
      <c r="QWD13" s="4"/>
      <c r="QWE13" s="4"/>
      <c r="QWF13" s="4"/>
      <c r="QWG13" s="4"/>
      <c r="QWH13" s="4"/>
      <c r="QWI13" s="4"/>
      <c r="QWJ13" s="4"/>
      <c r="QWK13" s="4"/>
      <c r="QWL13" s="4"/>
      <c r="QWM13" s="4"/>
      <c r="QWN13" s="4"/>
      <c r="QWO13" s="4"/>
      <c r="QWP13" s="4"/>
      <c r="QWQ13" s="4"/>
      <c r="QWR13" s="4"/>
      <c r="QWS13" s="4"/>
      <c r="QWT13" s="4"/>
      <c r="QWU13" s="4"/>
      <c r="QWV13" s="4"/>
      <c r="QWW13" s="4"/>
      <c r="QWX13" s="4"/>
      <c r="QWY13" s="4"/>
      <c r="QWZ13" s="4"/>
      <c r="QXA13" s="4"/>
      <c r="QXB13" s="4"/>
      <c r="QXC13" s="4"/>
      <c r="QXD13" s="4"/>
      <c r="QXE13" s="4"/>
      <c r="QXF13" s="4"/>
      <c r="QXG13" s="4"/>
      <c r="QXH13" s="4"/>
      <c r="QXI13" s="4"/>
      <c r="QXJ13" s="4"/>
      <c r="QXK13" s="4"/>
      <c r="QXL13" s="4"/>
      <c r="QXM13" s="4"/>
      <c r="QXN13" s="4"/>
      <c r="QXO13" s="4"/>
      <c r="QXP13" s="4"/>
      <c r="QXQ13" s="4"/>
      <c r="QXR13" s="4"/>
      <c r="QXS13" s="4"/>
      <c r="QXT13" s="4"/>
      <c r="QXU13" s="4"/>
      <c r="QXV13" s="4"/>
      <c r="QXW13" s="4"/>
      <c r="QXX13" s="4"/>
      <c r="QXY13" s="4"/>
      <c r="QXZ13" s="4"/>
      <c r="QYA13" s="4"/>
      <c r="QYB13" s="4"/>
      <c r="QYC13" s="4"/>
      <c r="QYD13" s="4"/>
      <c r="QYE13" s="4"/>
      <c r="QYF13" s="4"/>
      <c r="QYG13" s="4"/>
      <c r="QYH13" s="4"/>
      <c r="QYI13" s="4"/>
      <c r="QYJ13" s="4"/>
      <c r="QYK13" s="4"/>
      <c r="QYL13" s="4"/>
      <c r="QYM13" s="4"/>
      <c r="QYN13" s="4"/>
      <c r="QYO13" s="4"/>
      <c r="QYP13" s="4"/>
      <c r="QYQ13" s="4"/>
      <c r="QYR13" s="4"/>
      <c r="QYS13" s="4"/>
      <c r="QYT13" s="4"/>
      <c r="QYU13" s="4"/>
      <c r="QYV13" s="4"/>
      <c r="QYW13" s="4"/>
      <c r="QYX13" s="4"/>
      <c r="QYY13" s="4"/>
      <c r="QYZ13" s="4"/>
      <c r="QZA13" s="4"/>
      <c r="QZB13" s="4"/>
      <c r="QZC13" s="4"/>
      <c r="QZD13" s="4"/>
      <c r="QZE13" s="4"/>
      <c r="QZF13" s="4"/>
      <c r="QZG13" s="4"/>
      <c r="QZH13" s="4"/>
      <c r="QZI13" s="4"/>
      <c r="QZJ13" s="4"/>
      <c r="QZK13" s="4"/>
      <c r="QZL13" s="4"/>
      <c r="QZM13" s="4"/>
      <c r="QZN13" s="4"/>
      <c r="QZO13" s="4"/>
      <c r="QZP13" s="4"/>
      <c r="QZQ13" s="4"/>
      <c r="QZR13" s="4"/>
      <c r="QZS13" s="4"/>
      <c r="QZT13" s="4"/>
      <c r="QZU13" s="4"/>
      <c r="QZV13" s="4"/>
      <c r="QZW13" s="4"/>
      <c r="QZX13" s="4"/>
      <c r="QZY13" s="4"/>
      <c r="QZZ13" s="4"/>
      <c r="RAA13" s="4"/>
      <c r="RAB13" s="4"/>
      <c r="RAC13" s="4"/>
      <c r="RAD13" s="4"/>
      <c r="RAE13" s="4"/>
      <c r="RAF13" s="4"/>
      <c r="RAG13" s="4"/>
      <c r="RAH13" s="4"/>
      <c r="RAI13" s="4"/>
      <c r="RAJ13" s="4"/>
      <c r="RAK13" s="4"/>
      <c r="RAL13" s="4"/>
      <c r="RAM13" s="4"/>
      <c r="RAN13" s="4"/>
      <c r="RAO13" s="4"/>
      <c r="RAP13" s="4"/>
      <c r="RAQ13" s="4"/>
      <c r="RAR13" s="4"/>
      <c r="RAS13" s="4"/>
      <c r="RAT13" s="4"/>
      <c r="RAU13" s="4"/>
      <c r="RAV13" s="4"/>
      <c r="RAW13" s="4"/>
      <c r="RAX13" s="4"/>
      <c r="RAY13" s="4"/>
      <c r="RAZ13" s="4"/>
      <c r="RBA13" s="4"/>
      <c r="RBB13" s="4"/>
      <c r="RBC13" s="4"/>
      <c r="RBD13" s="4"/>
      <c r="RBE13" s="4"/>
      <c r="RBF13" s="4"/>
      <c r="RBG13" s="4"/>
      <c r="RBH13" s="4"/>
      <c r="RBI13" s="4"/>
      <c r="RBJ13" s="4"/>
      <c r="RBK13" s="4"/>
      <c r="RBL13" s="4"/>
      <c r="RBM13" s="4"/>
      <c r="RBN13" s="4"/>
      <c r="RBO13" s="4"/>
      <c r="RBP13" s="4"/>
      <c r="RBQ13" s="4"/>
      <c r="RBR13" s="4"/>
      <c r="RBS13" s="4"/>
      <c r="RBT13" s="4"/>
      <c r="RBU13" s="4"/>
      <c r="RBV13" s="4"/>
      <c r="RBW13" s="4"/>
      <c r="RBX13" s="4"/>
      <c r="RBY13" s="4"/>
      <c r="RBZ13" s="4"/>
      <c r="RCA13" s="4"/>
      <c r="RCB13" s="4"/>
      <c r="RCC13" s="4"/>
      <c r="RCD13" s="4"/>
      <c r="RCE13" s="4"/>
      <c r="RCF13" s="4"/>
      <c r="RCG13" s="4"/>
      <c r="RCH13" s="4"/>
      <c r="RCI13" s="4"/>
      <c r="RCJ13" s="4"/>
      <c r="RCK13" s="4"/>
      <c r="RCL13" s="4"/>
      <c r="RCM13" s="4"/>
      <c r="RCN13" s="4"/>
      <c r="RCO13" s="4"/>
      <c r="RCP13" s="4"/>
      <c r="RCQ13" s="4"/>
      <c r="RCR13" s="4"/>
      <c r="RCS13" s="4"/>
      <c r="RCT13" s="4"/>
      <c r="RCU13" s="4"/>
      <c r="RCV13" s="4"/>
      <c r="RCW13" s="4"/>
      <c r="RCX13" s="4"/>
      <c r="RCY13" s="4"/>
      <c r="RCZ13" s="4"/>
      <c r="RDA13" s="4"/>
      <c r="RDB13" s="4"/>
      <c r="RDC13" s="4"/>
      <c r="RDD13" s="4"/>
      <c r="RDE13" s="4"/>
      <c r="RDF13" s="4"/>
      <c r="RDG13" s="4"/>
      <c r="RDH13" s="4"/>
      <c r="RDI13" s="4"/>
      <c r="RDJ13" s="4"/>
      <c r="RDK13" s="4"/>
      <c r="RDL13" s="4"/>
      <c r="RDM13" s="4"/>
      <c r="RDN13" s="4"/>
      <c r="RDO13" s="4"/>
      <c r="RDP13" s="4"/>
      <c r="RDQ13" s="4"/>
      <c r="RDR13" s="4"/>
      <c r="RDS13" s="4"/>
      <c r="RDT13" s="4"/>
      <c r="RDU13" s="4"/>
      <c r="RDV13" s="4"/>
      <c r="RDW13" s="4"/>
      <c r="RDX13" s="4"/>
      <c r="RDY13" s="4"/>
      <c r="RDZ13" s="4"/>
      <c r="REA13" s="4"/>
      <c r="REB13" s="4"/>
      <c r="REC13" s="4"/>
      <c r="RED13" s="4"/>
      <c r="REE13" s="4"/>
      <c r="REF13" s="4"/>
      <c r="REG13" s="4"/>
      <c r="REH13" s="4"/>
      <c r="REI13" s="4"/>
      <c r="REJ13" s="4"/>
      <c r="REK13" s="4"/>
      <c r="REL13" s="4"/>
      <c r="REM13" s="4"/>
      <c r="REN13" s="4"/>
      <c r="REO13" s="4"/>
      <c r="REP13" s="4"/>
      <c r="REQ13" s="4"/>
      <c r="RER13" s="4"/>
      <c r="RES13" s="4"/>
      <c r="RET13" s="4"/>
      <c r="REU13" s="4"/>
      <c r="REV13" s="4"/>
      <c r="REW13" s="4"/>
      <c r="REX13" s="4"/>
      <c r="REY13" s="4"/>
      <c r="REZ13" s="4"/>
      <c r="RFA13" s="4"/>
      <c r="RFB13" s="4"/>
      <c r="RFC13" s="4"/>
      <c r="RFD13" s="4"/>
      <c r="RFE13" s="4"/>
      <c r="RFF13" s="4"/>
      <c r="RFG13" s="4"/>
      <c r="RFH13" s="4"/>
      <c r="RFI13" s="4"/>
      <c r="RFJ13" s="4"/>
      <c r="RFK13" s="4"/>
      <c r="RFL13" s="4"/>
      <c r="RFM13" s="4"/>
      <c r="RFN13" s="4"/>
      <c r="RFO13" s="4"/>
      <c r="RFP13" s="4"/>
      <c r="RFQ13" s="4"/>
      <c r="RFR13" s="4"/>
      <c r="RFS13" s="4"/>
      <c r="RFT13" s="4"/>
      <c r="RFU13" s="4"/>
      <c r="RFV13" s="4"/>
      <c r="RFW13" s="4"/>
      <c r="RFX13" s="4"/>
      <c r="RFY13" s="4"/>
      <c r="RFZ13" s="4"/>
      <c r="RGA13" s="4"/>
      <c r="RGB13" s="4"/>
      <c r="RGC13" s="4"/>
      <c r="RGD13" s="4"/>
      <c r="RGE13" s="4"/>
      <c r="RGF13" s="4"/>
      <c r="RGG13" s="4"/>
      <c r="RGH13" s="4"/>
      <c r="RGI13" s="4"/>
      <c r="RGJ13" s="4"/>
      <c r="RGK13" s="4"/>
      <c r="RGL13" s="4"/>
      <c r="RGM13" s="4"/>
      <c r="RGN13" s="4"/>
      <c r="RGO13" s="4"/>
      <c r="RGP13" s="4"/>
      <c r="RGQ13" s="4"/>
      <c r="RGR13" s="4"/>
      <c r="RGS13" s="4"/>
      <c r="RGT13" s="4"/>
      <c r="RGU13" s="4"/>
      <c r="RGV13" s="4"/>
      <c r="RGW13" s="4"/>
      <c r="RGX13" s="4"/>
      <c r="RGY13" s="4"/>
      <c r="RGZ13" s="4"/>
      <c r="RHA13" s="4"/>
      <c r="RHB13" s="4"/>
      <c r="RHC13" s="4"/>
      <c r="RHD13" s="4"/>
      <c r="RHE13" s="4"/>
      <c r="RHF13" s="4"/>
      <c r="RHG13" s="4"/>
      <c r="RHH13" s="4"/>
      <c r="RHI13" s="4"/>
      <c r="RHJ13" s="4"/>
      <c r="RHK13" s="4"/>
      <c r="RHL13" s="4"/>
      <c r="RHM13" s="4"/>
      <c r="RHN13" s="4"/>
      <c r="RHO13" s="4"/>
      <c r="RHP13" s="4"/>
      <c r="RHQ13" s="4"/>
      <c r="RHR13" s="4"/>
      <c r="RHS13" s="4"/>
      <c r="RHT13" s="4"/>
      <c r="RHU13" s="4"/>
      <c r="RHV13" s="4"/>
      <c r="RHW13" s="4"/>
      <c r="RHX13" s="4"/>
      <c r="RHY13" s="4"/>
      <c r="RHZ13" s="4"/>
      <c r="RIA13" s="4"/>
      <c r="RIB13" s="4"/>
      <c r="RIC13" s="4"/>
      <c r="RID13" s="4"/>
      <c r="RIE13" s="4"/>
      <c r="RIF13" s="4"/>
      <c r="RIG13" s="4"/>
      <c r="RIH13" s="4"/>
      <c r="RII13" s="4"/>
      <c r="RIJ13" s="4"/>
      <c r="RIK13" s="4"/>
      <c r="RIL13" s="4"/>
      <c r="RIM13" s="4"/>
      <c r="RIN13" s="4"/>
      <c r="RIO13" s="4"/>
      <c r="RIP13" s="4"/>
      <c r="RIQ13" s="4"/>
      <c r="RIR13" s="4"/>
      <c r="RIS13" s="4"/>
      <c r="RIT13" s="4"/>
      <c r="RIU13" s="4"/>
      <c r="RIV13" s="4"/>
      <c r="RIW13" s="4"/>
      <c r="RIX13" s="4"/>
      <c r="RIY13" s="4"/>
      <c r="RIZ13" s="4"/>
      <c r="RJA13" s="4"/>
      <c r="RJB13" s="4"/>
      <c r="RJC13" s="4"/>
      <c r="RJD13" s="4"/>
      <c r="RJE13" s="4"/>
      <c r="RJF13" s="4"/>
      <c r="RJG13" s="4"/>
      <c r="RJH13" s="4"/>
      <c r="RJI13" s="4"/>
      <c r="RJJ13" s="4"/>
      <c r="RJK13" s="4"/>
      <c r="RJL13" s="4"/>
      <c r="RJM13" s="4"/>
      <c r="RJN13" s="4"/>
      <c r="RJO13" s="4"/>
      <c r="RJP13" s="4"/>
      <c r="RJQ13" s="4"/>
      <c r="RJR13" s="4"/>
      <c r="RJS13" s="4"/>
      <c r="RJT13" s="4"/>
      <c r="RJU13" s="4"/>
      <c r="RJV13" s="4"/>
      <c r="RJW13" s="4"/>
      <c r="RJX13" s="4"/>
      <c r="RJY13" s="4"/>
      <c r="RJZ13" s="4"/>
      <c r="RKA13" s="4"/>
      <c r="RKB13" s="4"/>
      <c r="RKC13" s="4"/>
      <c r="RKD13" s="4"/>
      <c r="RKE13" s="4"/>
      <c r="RKF13" s="4"/>
      <c r="RKG13" s="4"/>
      <c r="RKH13" s="4"/>
      <c r="RKI13" s="4"/>
      <c r="RKJ13" s="4"/>
      <c r="RKK13" s="4"/>
      <c r="RKL13" s="4"/>
      <c r="RKM13" s="4"/>
      <c r="RKN13" s="4"/>
      <c r="RKO13" s="4"/>
      <c r="RKP13" s="4"/>
      <c r="RKQ13" s="4"/>
      <c r="RKR13" s="4"/>
      <c r="RKS13" s="4"/>
      <c r="RKT13" s="4"/>
      <c r="RKU13" s="4"/>
      <c r="RKV13" s="4"/>
      <c r="RKW13" s="4"/>
      <c r="RKX13" s="4"/>
      <c r="RKY13" s="4"/>
      <c r="RKZ13" s="4"/>
      <c r="RLA13" s="4"/>
      <c r="RLB13" s="4"/>
      <c r="RLC13" s="4"/>
      <c r="RLD13" s="4"/>
      <c r="RLE13" s="4"/>
      <c r="RLF13" s="4"/>
      <c r="RLG13" s="4"/>
      <c r="RLH13" s="4"/>
      <c r="RLI13" s="4"/>
      <c r="RLJ13" s="4"/>
      <c r="RLK13" s="4"/>
      <c r="RLL13" s="4"/>
      <c r="RLM13" s="4"/>
      <c r="RLN13" s="4"/>
      <c r="RLO13" s="4"/>
      <c r="RLP13" s="4"/>
      <c r="RLQ13" s="4"/>
      <c r="RLR13" s="4"/>
      <c r="RLS13" s="4"/>
      <c r="RLT13" s="4"/>
      <c r="RLU13" s="4"/>
      <c r="RLV13" s="4"/>
      <c r="RLW13" s="4"/>
      <c r="RLX13" s="4"/>
      <c r="RLY13" s="4"/>
      <c r="RLZ13" s="4"/>
      <c r="RMA13" s="4"/>
      <c r="RMB13" s="4"/>
      <c r="RMC13" s="4"/>
      <c r="RMD13" s="4"/>
      <c r="RME13" s="4"/>
      <c r="RMF13" s="4"/>
      <c r="RMG13" s="4"/>
      <c r="RMH13" s="4"/>
      <c r="RMI13" s="4"/>
      <c r="RMJ13" s="4"/>
      <c r="RMK13" s="4"/>
      <c r="RML13" s="4"/>
      <c r="RMM13" s="4"/>
      <c r="RMN13" s="4"/>
      <c r="RMO13" s="4"/>
      <c r="RMP13" s="4"/>
      <c r="RMQ13" s="4"/>
      <c r="RMR13" s="4"/>
      <c r="RMS13" s="4"/>
      <c r="RMT13" s="4"/>
      <c r="RMU13" s="4"/>
      <c r="RMV13" s="4"/>
      <c r="RMW13" s="4"/>
      <c r="RMX13" s="4"/>
      <c r="RMY13" s="4"/>
      <c r="RMZ13" s="4"/>
      <c r="RNA13" s="4"/>
      <c r="RNB13" s="4"/>
      <c r="RNC13" s="4"/>
      <c r="RND13" s="4"/>
      <c r="RNE13" s="4"/>
      <c r="RNF13" s="4"/>
      <c r="RNG13" s="4"/>
      <c r="RNH13" s="4"/>
      <c r="RNI13" s="4"/>
      <c r="RNJ13" s="4"/>
      <c r="RNK13" s="4"/>
      <c r="RNL13" s="4"/>
      <c r="RNM13" s="4"/>
      <c r="RNN13" s="4"/>
      <c r="RNO13" s="4"/>
      <c r="RNP13" s="4"/>
      <c r="RNQ13" s="4"/>
      <c r="RNR13" s="4"/>
      <c r="RNS13" s="4"/>
      <c r="RNT13" s="4"/>
      <c r="RNU13" s="4"/>
      <c r="RNV13" s="4"/>
      <c r="RNW13" s="4"/>
      <c r="RNX13" s="4"/>
      <c r="RNY13" s="4"/>
      <c r="RNZ13" s="4"/>
      <c r="ROA13" s="4"/>
      <c r="ROB13" s="4"/>
      <c r="ROC13" s="4"/>
      <c r="ROD13" s="4"/>
      <c r="ROE13" s="4"/>
      <c r="ROF13" s="4"/>
      <c r="ROG13" s="4"/>
      <c r="ROH13" s="4"/>
      <c r="ROI13" s="4"/>
      <c r="ROJ13" s="4"/>
      <c r="ROK13" s="4"/>
      <c r="ROL13" s="4"/>
      <c r="ROM13" s="4"/>
      <c r="RON13" s="4"/>
      <c r="ROO13" s="4"/>
      <c r="ROP13" s="4"/>
      <c r="ROQ13" s="4"/>
      <c r="ROR13" s="4"/>
      <c r="ROS13" s="4"/>
      <c r="ROT13" s="4"/>
      <c r="ROU13" s="4"/>
      <c r="ROV13" s="4"/>
      <c r="ROW13" s="4"/>
      <c r="ROX13" s="4"/>
      <c r="ROY13" s="4"/>
      <c r="ROZ13" s="4"/>
      <c r="RPA13" s="4"/>
      <c r="RPB13" s="4"/>
      <c r="RPC13" s="4"/>
      <c r="RPD13" s="4"/>
      <c r="RPE13" s="4"/>
      <c r="RPF13" s="4"/>
      <c r="RPG13" s="4"/>
      <c r="RPH13" s="4"/>
      <c r="RPI13" s="4"/>
      <c r="RPJ13" s="4"/>
      <c r="RPK13" s="4"/>
      <c r="RPL13" s="4"/>
      <c r="RPM13" s="4"/>
      <c r="RPN13" s="4"/>
      <c r="RPO13" s="4"/>
      <c r="RPP13" s="4"/>
      <c r="RPQ13" s="4"/>
      <c r="RPR13" s="4"/>
      <c r="RPS13" s="4"/>
      <c r="RPT13" s="4"/>
      <c r="RPU13" s="4"/>
      <c r="RPV13" s="4"/>
      <c r="RPW13" s="4"/>
      <c r="RPX13" s="4"/>
      <c r="RPY13" s="4"/>
      <c r="RPZ13" s="4"/>
      <c r="RQA13" s="4"/>
      <c r="RQB13" s="4"/>
      <c r="RQC13" s="4"/>
      <c r="RQD13" s="4"/>
      <c r="RQE13" s="4"/>
      <c r="RQF13" s="4"/>
      <c r="RQG13" s="4"/>
      <c r="RQH13" s="4"/>
      <c r="RQI13" s="4"/>
      <c r="RQJ13" s="4"/>
      <c r="RQK13" s="4"/>
      <c r="RQL13" s="4"/>
      <c r="RQM13" s="4"/>
      <c r="RQN13" s="4"/>
      <c r="RQO13" s="4"/>
      <c r="RQP13" s="4"/>
      <c r="RQQ13" s="4"/>
      <c r="RQR13" s="4"/>
      <c r="RQS13" s="4"/>
      <c r="RQT13" s="4"/>
      <c r="RQU13" s="4"/>
      <c r="RQV13" s="4"/>
      <c r="RQW13" s="4"/>
      <c r="RQX13" s="4"/>
      <c r="RQY13" s="4"/>
      <c r="RQZ13" s="4"/>
      <c r="RRA13" s="4"/>
      <c r="RRB13" s="4"/>
      <c r="RRC13" s="4"/>
      <c r="RRD13" s="4"/>
      <c r="RRE13" s="4"/>
      <c r="RRF13" s="4"/>
      <c r="RRG13" s="4"/>
      <c r="RRH13" s="4"/>
      <c r="RRI13" s="4"/>
      <c r="RRJ13" s="4"/>
      <c r="RRK13" s="4"/>
      <c r="RRL13" s="4"/>
      <c r="RRM13" s="4"/>
      <c r="RRN13" s="4"/>
      <c r="RRO13" s="4"/>
      <c r="RRP13" s="4"/>
      <c r="RRQ13" s="4"/>
      <c r="RRR13" s="4"/>
      <c r="RRS13" s="4"/>
      <c r="RRT13" s="4"/>
      <c r="RRU13" s="4"/>
      <c r="RRV13" s="4"/>
      <c r="RRW13" s="4"/>
      <c r="RRX13" s="4"/>
      <c r="RRY13" s="4"/>
      <c r="RRZ13" s="4"/>
      <c r="RSA13" s="4"/>
      <c r="RSB13" s="4"/>
      <c r="RSC13" s="4"/>
      <c r="RSD13" s="4"/>
      <c r="RSE13" s="4"/>
      <c r="RSF13" s="4"/>
      <c r="RSG13" s="4"/>
      <c r="RSH13" s="4"/>
      <c r="RSI13" s="4"/>
      <c r="RSJ13" s="4"/>
      <c r="RSK13" s="4"/>
      <c r="RSL13" s="4"/>
      <c r="RSM13" s="4"/>
      <c r="RSN13" s="4"/>
      <c r="RSO13" s="4"/>
      <c r="RSP13" s="4"/>
      <c r="RSQ13" s="4"/>
      <c r="RSR13" s="4"/>
      <c r="RSS13" s="4"/>
      <c r="RST13" s="4"/>
      <c r="RSU13" s="4"/>
      <c r="RSV13" s="4"/>
      <c r="RSW13" s="4"/>
      <c r="RSX13" s="4"/>
      <c r="RSY13" s="4"/>
      <c r="RSZ13" s="4"/>
      <c r="RTA13" s="4"/>
      <c r="RTB13" s="4"/>
      <c r="RTC13" s="4"/>
      <c r="RTD13" s="4"/>
      <c r="RTE13" s="4"/>
      <c r="RTF13" s="4"/>
      <c r="RTG13" s="4"/>
      <c r="RTH13" s="4"/>
      <c r="RTI13" s="4"/>
      <c r="RTJ13" s="4"/>
      <c r="RTK13" s="4"/>
      <c r="RTL13" s="4"/>
      <c r="RTM13" s="4"/>
      <c r="RTN13" s="4"/>
      <c r="RTO13" s="4"/>
      <c r="RTP13" s="4"/>
      <c r="RTQ13" s="4"/>
      <c r="RTR13" s="4"/>
      <c r="RTS13" s="4"/>
      <c r="RTT13" s="4"/>
      <c r="RTU13" s="4"/>
      <c r="RTV13" s="4"/>
      <c r="RTW13" s="4"/>
      <c r="RTX13" s="4"/>
      <c r="RTY13" s="4"/>
      <c r="RTZ13" s="4"/>
      <c r="RUA13" s="4"/>
      <c r="RUB13" s="4"/>
      <c r="RUC13" s="4"/>
      <c r="RUD13" s="4"/>
      <c r="RUE13" s="4"/>
      <c r="RUF13" s="4"/>
      <c r="RUG13" s="4"/>
      <c r="RUH13" s="4"/>
      <c r="RUI13" s="4"/>
      <c r="RUJ13" s="4"/>
      <c r="RUK13" s="4"/>
      <c r="RUL13" s="4"/>
      <c r="RUM13" s="4"/>
      <c r="RUN13" s="4"/>
      <c r="RUO13" s="4"/>
      <c r="RUP13" s="4"/>
      <c r="RUQ13" s="4"/>
      <c r="RUR13" s="4"/>
      <c r="RUS13" s="4"/>
      <c r="RUT13" s="4"/>
      <c r="RUU13" s="4"/>
      <c r="RUV13" s="4"/>
      <c r="RUW13" s="4"/>
      <c r="RUX13" s="4"/>
      <c r="RUY13" s="4"/>
      <c r="RUZ13" s="4"/>
      <c r="RVA13" s="4"/>
      <c r="RVB13" s="4"/>
      <c r="RVC13" s="4"/>
      <c r="RVD13" s="4"/>
      <c r="RVE13" s="4"/>
      <c r="RVF13" s="4"/>
      <c r="RVG13" s="4"/>
      <c r="RVH13" s="4"/>
      <c r="RVI13" s="4"/>
      <c r="RVJ13" s="4"/>
      <c r="RVK13" s="4"/>
      <c r="RVL13" s="4"/>
      <c r="RVM13" s="4"/>
      <c r="RVN13" s="4"/>
      <c r="RVO13" s="4"/>
      <c r="RVP13" s="4"/>
      <c r="RVQ13" s="4"/>
      <c r="RVR13" s="4"/>
      <c r="RVS13" s="4"/>
      <c r="RVT13" s="4"/>
      <c r="RVU13" s="4"/>
      <c r="RVV13" s="4"/>
      <c r="RVW13" s="4"/>
      <c r="RVX13" s="4"/>
      <c r="RVY13" s="4"/>
      <c r="RVZ13" s="4"/>
      <c r="RWA13" s="4"/>
      <c r="RWB13" s="4"/>
      <c r="RWC13" s="4"/>
      <c r="RWD13" s="4"/>
      <c r="RWE13" s="4"/>
      <c r="RWF13" s="4"/>
      <c r="RWG13" s="4"/>
      <c r="RWH13" s="4"/>
      <c r="RWI13" s="4"/>
      <c r="RWJ13" s="4"/>
      <c r="RWK13" s="4"/>
      <c r="RWL13" s="4"/>
      <c r="RWM13" s="4"/>
      <c r="RWN13" s="4"/>
      <c r="RWO13" s="4"/>
      <c r="RWP13" s="4"/>
      <c r="RWQ13" s="4"/>
      <c r="RWR13" s="4"/>
      <c r="RWS13" s="4"/>
      <c r="RWT13" s="4"/>
      <c r="RWU13" s="4"/>
      <c r="RWV13" s="4"/>
      <c r="RWW13" s="4"/>
      <c r="RWX13" s="4"/>
      <c r="RWY13" s="4"/>
      <c r="RWZ13" s="4"/>
      <c r="RXA13" s="4"/>
      <c r="RXB13" s="4"/>
      <c r="RXC13" s="4"/>
      <c r="RXD13" s="4"/>
      <c r="RXE13" s="4"/>
      <c r="RXF13" s="4"/>
      <c r="RXG13" s="4"/>
      <c r="RXH13" s="4"/>
      <c r="RXI13" s="4"/>
      <c r="RXJ13" s="4"/>
      <c r="RXK13" s="4"/>
      <c r="RXL13" s="4"/>
      <c r="RXM13" s="4"/>
      <c r="RXN13" s="4"/>
      <c r="RXO13" s="4"/>
      <c r="RXP13" s="4"/>
      <c r="RXQ13" s="4"/>
      <c r="RXR13" s="4"/>
      <c r="RXS13" s="4"/>
      <c r="RXT13" s="4"/>
      <c r="RXU13" s="4"/>
      <c r="RXV13" s="4"/>
      <c r="RXW13" s="4"/>
      <c r="RXX13" s="4"/>
      <c r="RXY13" s="4"/>
      <c r="RXZ13" s="4"/>
      <c r="RYA13" s="4"/>
      <c r="RYB13" s="4"/>
      <c r="RYC13" s="4"/>
      <c r="RYD13" s="4"/>
      <c r="RYE13" s="4"/>
      <c r="RYF13" s="4"/>
      <c r="RYG13" s="4"/>
      <c r="RYH13" s="4"/>
      <c r="RYI13" s="4"/>
      <c r="RYJ13" s="4"/>
      <c r="RYK13" s="4"/>
      <c r="RYL13" s="4"/>
      <c r="RYM13" s="4"/>
      <c r="RYN13" s="4"/>
      <c r="RYO13" s="4"/>
      <c r="RYP13" s="4"/>
      <c r="RYQ13" s="4"/>
      <c r="RYR13" s="4"/>
      <c r="RYS13" s="4"/>
      <c r="RYT13" s="4"/>
      <c r="RYU13" s="4"/>
      <c r="RYV13" s="4"/>
      <c r="RYW13" s="4"/>
      <c r="RYX13" s="4"/>
      <c r="RYY13" s="4"/>
      <c r="RYZ13" s="4"/>
      <c r="RZA13" s="4"/>
      <c r="RZB13" s="4"/>
      <c r="RZC13" s="4"/>
      <c r="RZD13" s="4"/>
      <c r="RZE13" s="4"/>
      <c r="RZF13" s="4"/>
      <c r="RZG13" s="4"/>
      <c r="RZH13" s="4"/>
      <c r="RZI13" s="4"/>
      <c r="RZJ13" s="4"/>
      <c r="RZK13" s="4"/>
      <c r="RZL13" s="4"/>
      <c r="RZM13" s="4"/>
      <c r="RZN13" s="4"/>
      <c r="RZO13" s="4"/>
      <c r="RZP13" s="4"/>
      <c r="RZQ13" s="4"/>
      <c r="RZR13" s="4"/>
      <c r="RZS13" s="4"/>
      <c r="RZT13" s="4"/>
      <c r="RZU13" s="4"/>
      <c r="RZV13" s="4"/>
      <c r="RZW13" s="4"/>
      <c r="RZX13" s="4"/>
      <c r="RZY13" s="4"/>
      <c r="RZZ13" s="4"/>
      <c r="SAA13" s="4"/>
      <c r="SAB13" s="4"/>
      <c r="SAC13" s="4"/>
      <c r="SAD13" s="4"/>
      <c r="SAE13" s="4"/>
      <c r="SAF13" s="4"/>
      <c r="SAG13" s="4"/>
      <c r="SAH13" s="4"/>
      <c r="SAI13" s="4"/>
      <c r="SAJ13" s="4"/>
      <c r="SAK13" s="4"/>
      <c r="SAL13" s="4"/>
      <c r="SAM13" s="4"/>
      <c r="SAN13" s="4"/>
      <c r="SAO13" s="4"/>
      <c r="SAP13" s="4"/>
      <c r="SAQ13" s="4"/>
      <c r="SAR13" s="4"/>
      <c r="SAS13" s="4"/>
      <c r="SAT13" s="4"/>
      <c r="SAU13" s="4"/>
      <c r="SAV13" s="4"/>
      <c r="SAW13" s="4"/>
      <c r="SAX13" s="4"/>
      <c r="SAY13" s="4"/>
      <c r="SAZ13" s="4"/>
      <c r="SBA13" s="4"/>
      <c r="SBB13" s="4"/>
      <c r="SBC13" s="4"/>
      <c r="SBD13" s="4"/>
      <c r="SBE13" s="4"/>
      <c r="SBF13" s="4"/>
      <c r="SBG13" s="4"/>
      <c r="SBH13" s="4"/>
      <c r="SBI13" s="4"/>
      <c r="SBJ13" s="4"/>
      <c r="SBK13" s="4"/>
      <c r="SBL13" s="4"/>
      <c r="SBM13" s="4"/>
      <c r="SBN13" s="4"/>
      <c r="SBO13" s="4"/>
      <c r="SBP13" s="4"/>
      <c r="SBQ13" s="4"/>
      <c r="SBR13" s="4"/>
      <c r="SBS13" s="4"/>
      <c r="SBT13" s="4"/>
      <c r="SBU13" s="4"/>
      <c r="SBV13" s="4"/>
      <c r="SBW13" s="4"/>
      <c r="SBX13" s="4"/>
      <c r="SBY13" s="4"/>
      <c r="SBZ13" s="4"/>
      <c r="SCA13" s="4"/>
      <c r="SCB13" s="4"/>
      <c r="SCC13" s="4"/>
      <c r="SCD13" s="4"/>
      <c r="SCE13" s="4"/>
      <c r="SCF13" s="4"/>
      <c r="SCG13" s="4"/>
      <c r="SCH13" s="4"/>
      <c r="SCI13" s="4"/>
      <c r="SCJ13" s="4"/>
      <c r="SCK13" s="4"/>
      <c r="SCL13" s="4"/>
      <c r="SCM13" s="4"/>
      <c r="SCN13" s="4"/>
      <c r="SCO13" s="4"/>
      <c r="SCP13" s="4"/>
      <c r="SCQ13" s="4"/>
      <c r="SCR13" s="4"/>
      <c r="SCS13" s="4"/>
      <c r="SCT13" s="4"/>
      <c r="SCU13" s="4"/>
      <c r="SCV13" s="4"/>
      <c r="SCW13" s="4"/>
      <c r="SCX13" s="4"/>
      <c r="SCY13" s="4"/>
      <c r="SCZ13" s="4"/>
      <c r="SDA13" s="4"/>
      <c r="SDB13" s="4"/>
      <c r="SDC13" s="4"/>
      <c r="SDD13" s="4"/>
      <c r="SDE13" s="4"/>
      <c r="SDF13" s="4"/>
      <c r="SDG13" s="4"/>
      <c r="SDH13" s="4"/>
      <c r="SDI13" s="4"/>
      <c r="SDJ13" s="4"/>
      <c r="SDK13" s="4"/>
      <c r="SDL13" s="4"/>
      <c r="SDM13" s="4"/>
      <c r="SDN13" s="4"/>
      <c r="SDO13" s="4"/>
      <c r="SDP13" s="4"/>
      <c r="SDQ13" s="4"/>
      <c r="SDR13" s="4"/>
      <c r="SDS13" s="4"/>
      <c r="SDT13" s="4"/>
      <c r="SDU13" s="4"/>
      <c r="SDV13" s="4"/>
      <c r="SDW13" s="4"/>
      <c r="SDX13" s="4"/>
      <c r="SDY13" s="4"/>
      <c r="SDZ13" s="4"/>
      <c r="SEA13" s="4"/>
      <c r="SEB13" s="4"/>
      <c r="SEC13" s="4"/>
      <c r="SED13" s="4"/>
      <c r="SEE13" s="4"/>
      <c r="SEF13" s="4"/>
      <c r="SEG13" s="4"/>
      <c r="SEH13" s="4"/>
      <c r="SEI13" s="4"/>
      <c r="SEJ13" s="4"/>
      <c r="SEK13" s="4"/>
      <c r="SEL13" s="4"/>
      <c r="SEM13" s="4"/>
      <c r="SEN13" s="4"/>
      <c r="SEO13" s="4"/>
      <c r="SEP13" s="4"/>
      <c r="SEQ13" s="4"/>
      <c r="SER13" s="4"/>
      <c r="SES13" s="4"/>
      <c r="SET13" s="4"/>
      <c r="SEU13" s="4"/>
      <c r="SEV13" s="4"/>
      <c r="SEW13" s="4"/>
      <c r="SEX13" s="4"/>
      <c r="SEY13" s="4"/>
      <c r="SEZ13" s="4"/>
      <c r="SFA13" s="4"/>
      <c r="SFB13" s="4"/>
      <c r="SFC13" s="4"/>
      <c r="SFD13" s="4"/>
      <c r="SFE13" s="4"/>
      <c r="SFF13" s="4"/>
      <c r="SFG13" s="4"/>
      <c r="SFH13" s="4"/>
      <c r="SFI13" s="4"/>
      <c r="SFJ13" s="4"/>
      <c r="SFK13" s="4"/>
      <c r="SFL13" s="4"/>
      <c r="SFM13" s="4"/>
      <c r="SFN13" s="4"/>
      <c r="SFO13" s="4"/>
      <c r="SFP13" s="4"/>
      <c r="SFQ13" s="4"/>
      <c r="SFR13" s="4"/>
      <c r="SFS13" s="4"/>
      <c r="SFT13" s="4"/>
      <c r="SFU13" s="4"/>
      <c r="SFV13" s="4"/>
      <c r="SFW13" s="4"/>
      <c r="SFX13" s="4"/>
      <c r="SFY13" s="4"/>
      <c r="SFZ13" s="4"/>
      <c r="SGA13" s="4"/>
      <c r="SGB13" s="4"/>
      <c r="SGC13" s="4"/>
      <c r="SGD13" s="4"/>
      <c r="SGE13" s="4"/>
      <c r="SGF13" s="4"/>
      <c r="SGG13" s="4"/>
      <c r="SGH13" s="4"/>
      <c r="SGI13" s="4"/>
      <c r="SGJ13" s="4"/>
      <c r="SGK13" s="4"/>
      <c r="SGL13" s="4"/>
      <c r="SGM13" s="4"/>
      <c r="SGN13" s="4"/>
      <c r="SGO13" s="4"/>
      <c r="SGP13" s="4"/>
      <c r="SGQ13" s="4"/>
      <c r="SGR13" s="4"/>
      <c r="SGS13" s="4"/>
      <c r="SGT13" s="4"/>
      <c r="SGU13" s="4"/>
      <c r="SGV13" s="4"/>
      <c r="SGW13" s="4"/>
      <c r="SGX13" s="4"/>
      <c r="SGY13" s="4"/>
      <c r="SGZ13" s="4"/>
      <c r="SHA13" s="4"/>
      <c r="SHB13" s="4"/>
      <c r="SHC13" s="4"/>
      <c r="SHD13" s="4"/>
      <c r="SHE13" s="4"/>
      <c r="SHF13" s="4"/>
      <c r="SHG13" s="4"/>
      <c r="SHH13" s="4"/>
      <c r="SHI13" s="4"/>
      <c r="SHJ13" s="4"/>
      <c r="SHK13" s="4"/>
      <c r="SHL13" s="4"/>
      <c r="SHM13" s="4"/>
      <c r="SHN13" s="4"/>
      <c r="SHO13" s="4"/>
      <c r="SHP13" s="4"/>
      <c r="SHQ13" s="4"/>
      <c r="SHR13" s="4"/>
      <c r="SHS13" s="4"/>
      <c r="SHT13" s="4"/>
      <c r="SHU13" s="4"/>
      <c r="SHV13" s="4"/>
      <c r="SHW13" s="4"/>
      <c r="SHX13" s="4"/>
      <c r="SHY13" s="4"/>
      <c r="SHZ13" s="4"/>
      <c r="SIA13" s="4"/>
      <c r="SIB13" s="4"/>
      <c r="SIC13" s="4"/>
      <c r="SID13" s="4"/>
      <c r="SIE13" s="4"/>
      <c r="SIF13" s="4"/>
      <c r="SIG13" s="4"/>
      <c r="SIH13" s="4"/>
      <c r="SII13" s="4"/>
      <c r="SIJ13" s="4"/>
      <c r="SIK13" s="4"/>
      <c r="SIL13" s="4"/>
      <c r="SIM13" s="4"/>
      <c r="SIN13" s="4"/>
      <c r="SIO13" s="4"/>
      <c r="SIP13" s="4"/>
      <c r="SIQ13" s="4"/>
      <c r="SIR13" s="4"/>
      <c r="SIS13" s="4"/>
      <c r="SIT13" s="4"/>
      <c r="SIU13" s="4"/>
      <c r="SIV13" s="4"/>
      <c r="SIW13" s="4"/>
      <c r="SIX13" s="4"/>
      <c r="SIY13" s="4"/>
      <c r="SIZ13" s="4"/>
      <c r="SJA13" s="4"/>
      <c r="SJB13" s="4"/>
      <c r="SJC13" s="4"/>
      <c r="SJD13" s="4"/>
      <c r="SJE13" s="4"/>
      <c r="SJF13" s="4"/>
      <c r="SJG13" s="4"/>
      <c r="SJH13" s="4"/>
      <c r="SJI13" s="4"/>
      <c r="SJJ13" s="4"/>
      <c r="SJK13" s="4"/>
      <c r="SJL13" s="4"/>
      <c r="SJM13" s="4"/>
      <c r="SJN13" s="4"/>
      <c r="SJO13" s="4"/>
      <c r="SJP13" s="4"/>
      <c r="SJQ13" s="4"/>
      <c r="SJR13" s="4"/>
      <c r="SJS13" s="4"/>
      <c r="SJT13" s="4"/>
      <c r="SJU13" s="4"/>
      <c r="SJV13" s="4"/>
      <c r="SJW13" s="4"/>
      <c r="SJX13" s="4"/>
      <c r="SJY13" s="4"/>
      <c r="SJZ13" s="4"/>
      <c r="SKA13" s="4"/>
      <c r="SKB13" s="4"/>
      <c r="SKC13" s="4"/>
      <c r="SKD13" s="4"/>
      <c r="SKE13" s="4"/>
      <c r="SKF13" s="4"/>
      <c r="SKG13" s="4"/>
      <c r="SKH13" s="4"/>
      <c r="SKI13" s="4"/>
      <c r="SKJ13" s="4"/>
      <c r="SKK13" s="4"/>
      <c r="SKL13" s="4"/>
      <c r="SKM13" s="4"/>
      <c r="SKN13" s="4"/>
      <c r="SKO13" s="4"/>
      <c r="SKP13" s="4"/>
      <c r="SKQ13" s="4"/>
      <c r="SKR13" s="4"/>
      <c r="SKS13" s="4"/>
      <c r="SKT13" s="4"/>
      <c r="SKU13" s="4"/>
      <c r="SKV13" s="4"/>
      <c r="SKW13" s="4"/>
      <c r="SKX13" s="4"/>
      <c r="SKY13" s="4"/>
      <c r="SKZ13" s="4"/>
      <c r="SLA13" s="4"/>
      <c r="SLB13" s="4"/>
      <c r="SLC13" s="4"/>
      <c r="SLD13" s="4"/>
      <c r="SLE13" s="4"/>
      <c r="SLF13" s="4"/>
      <c r="SLG13" s="4"/>
      <c r="SLH13" s="4"/>
      <c r="SLI13" s="4"/>
      <c r="SLJ13" s="4"/>
      <c r="SLK13" s="4"/>
      <c r="SLL13" s="4"/>
      <c r="SLM13" s="4"/>
      <c r="SLN13" s="4"/>
      <c r="SLO13" s="4"/>
      <c r="SLP13" s="4"/>
      <c r="SLQ13" s="4"/>
      <c r="SLR13" s="4"/>
      <c r="SLS13" s="4"/>
      <c r="SLT13" s="4"/>
      <c r="SLU13" s="4"/>
      <c r="SLV13" s="4"/>
      <c r="SLW13" s="4"/>
      <c r="SLX13" s="4"/>
      <c r="SLY13" s="4"/>
      <c r="SLZ13" s="4"/>
      <c r="SMA13" s="4"/>
      <c r="SMB13" s="4"/>
      <c r="SMC13" s="4"/>
      <c r="SMD13" s="4"/>
      <c r="SME13" s="4"/>
      <c r="SMF13" s="4"/>
      <c r="SMG13" s="4"/>
      <c r="SMH13" s="4"/>
      <c r="SMI13" s="4"/>
      <c r="SMJ13" s="4"/>
      <c r="SMK13" s="4"/>
      <c r="SML13" s="4"/>
      <c r="SMM13" s="4"/>
      <c r="SMN13" s="4"/>
      <c r="SMO13" s="4"/>
      <c r="SMP13" s="4"/>
      <c r="SMQ13" s="4"/>
      <c r="SMR13" s="4"/>
      <c r="SMS13" s="4"/>
      <c r="SMT13" s="4"/>
      <c r="SMU13" s="4"/>
      <c r="SMV13" s="4"/>
      <c r="SMW13" s="4"/>
      <c r="SMX13" s="4"/>
      <c r="SMY13" s="4"/>
      <c r="SMZ13" s="4"/>
      <c r="SNA13" s="4"/>
      <c r="SNB13" s="4"/>
      <c r="SNC13" s="4"/>
      <c r="SND13" s="4"/>
      <c r="SNE13" s="4"/>
      <c r="SNF13" s="4"/>
      <c r="SNG13" s="4"/>
      <c r="SNH13" s="4"/>
      <c r="SNI13" s="4"/>
      <c r="SNJ13" s="4"/>
      <c r="SNK13" s="4"/>
      <c r="SNL13" s="4"/>
      <c r="SNM13" s="4"/>
      <c r="SNN13" s="4"/>
      <c r="SNO13" s="4"/>
      <c r="SNP13" s="4"/>
      <c r="SNQ13" s="4"/>
      <c r="SNR13" s="4"/>
      <c r="SNS13" s="4"/>
      <c r="SNT13" s="4"/>
      <c r="SNU13" s="4"/>
      <c r="SNV13" s="4"/>
      <c r="SNW13" s="4"/>
      <c r="SNX13" s="4"/>
      <c r="SNY13" s="4"/>
      <c r="SNZ13" s="4"/>
      <c r="SOA13" s="4"/>
      <c r="SOB13" s="4"/>
      <c r="SOC13" s="4"/>
      <c r="SOD13" s="4"/>
      <c r="SOE13" s="4"/>
      <c r="SOF13" s="4"/>
      <c r="SOG13" s="4"/>
      <c r="SOH13" s="4"/>
      <c r="SOI13" s="4"/>
      <c r="SOJ13" s="4"/>
      <c r="SOK13" s="4"/>
      <c r="SOL13" s="4"/>
      <c r="SOM13" s="4"/>
      <c r="SON13" s="4"/>
      <c r="SOO13" s="4"/>
      <c r="SOP13" s="4"/>
      <c r="SOQ13" s="4"/>
      <c r="SOR13" s="4"/>
      <c r="SOS13" s="4"/>
      <c r="SOT13" s="4"/>
      <c r="SOU13" s="4"/>
      <c r="SOV13" s="4"/>
      <c r="SOW13" s="4"/>
      <c r="SOX13" s="4"/>
      <c r="SOY13" s="4"/>
      <c r="SOZ13" s="4"/>
      <c r="SPA13" s="4"/>
      <c r="SPB13" s="4"/>
      <c r="SPC13" s="4"/>
      <c r="SPD13" s="4"/>
      <c r="SPE13" s="4"/>
      <c r="SPF13" s="4"/>
      <c r="SPG13" s="4"/>
      <c r="SPH13" s="4"/>
      <c r="SPI13" s="4"/>
      <c r="SPJ13" s="4"/>
      <c r="SPK13" s="4"/>
      <c r="SPL13" s="4"/>
      <c r="SPM13" s="4"/>
      <c r="SPN13" s="4"/>
      <c r="SPO13" s="4"/>
      <c r="SPP13" s="4"/>
      <c r="SPQ13" s="4"/>
      <c r="SPR13" s="4"/>
      <c r="SPS13" s="4"/>
      <c r="SPT13" s="4"/>
      <c r="SPU13" s="4"/>
      <c r="SPV13" s="4"/>
      <c r="SPW13" s="4"/>
      <c r="SPX13" s="4"/>
      <c r="SPY13" s="4"/>
      <c r="SPZ13" s="4"/>
      <c r="SQA13" s="4"/>
      <c r="SQB13" s="4"/>
      <c r="SQC13" s="4"/>
      <c r="SQD13" s="4"/>
      <c r="SQE13" s="4"/>
      <c r="SQF13" s="4"/>
      <c r="SQG13" s="4"/>
      <c r="SQH13" s="4"/>
      <c r="SQI13" s="4"/>
      <c r="SQJ13" s="4"/>
      <c r="SQK13" s="4"/>
      <c r="SQL13" s="4"/>
      <c r="SQM13" s="4"/>
      <c r="SQN13" s="4"/>
      <c r="SQO13" s="4"/>
      <c r="SQP13" s="4"/>
      <c r="SQQ13" s="4"/>
      <c r="SQR13" s="4"/>
      <c r="SQS13" s="4"/>
      <c r="SQT13" s="4"/>
      <c r="SQU13" s="4"/>
      <c r="SQV13" s="4"/>
      <c r="SQW13" s="4"/>
      <c r="SQX13" s="4"/>
      <c r="SQY13" s="4"/>
      <c r="SQZ13" s="4"/>
      <c r="SRA13" s="4"/>
      <c r="SRB13" s="4"/>
      <c r="SRC13" s="4"/>
      <c r="SRD13" s="4"/>
      <c r="SRE13" s="4"/>
      <c r="SRF13" s="4"/>
      <c r="SRG13" s="4"/>
      <c r="SRH13" s="4"/>
      <c r="SRI13" s="4"/>
      <c r="SRJ13" s="4"/>
      <c r="SRK13" s="4"/>
      <c r="SRL13" s="4"/>
      <c r="SRM13" s="4"/>
      <c r="SRN13" s="4"/>
      <c r="SRO13" s="4"/>
      <c r="SRP13" s="4"/>
      <c r="SRQ13" s="4"/>
      <c r="SRR13" s="4"/>
      <c r="SRS13" s="4"/>
      <c r="SRT13" s="4"/>
      <c r="SRU13" s="4"/>
      <c r="SRV13" s="4"/>
      <c r="SRW13" s="4"/>
      <c r="SRX13" s="4"/>
      <c r="SRY13" s="4"/>
      <c r="SRZ13" s="4"/>
      <c r="SSA13" s="4"/>
      <c r="SSB13" s="4"/>
      <c r="SSC13" s="4"/>
      <c r="SSD13" s="4"/>
      <c r="SSE13" s="4"/>
      <c r="SSF13" s="4"/>
      <c r="SSG13" s="4"/>
      <c r="SSH13" s="4"/>
      <c r="SSI13" s="4"/>
      <c r="SSJ13" s="4"/>
      <c r="SSK13" s="4"/>
      <c r="SSL13" s="4"/>
      <c r="SSM13" s="4"/>
      <c r="SSN13" s="4"/>
      <c r="SSO13" s="4"/>
      <c r="SSP13" s="4"/>
      <c r="SSQ13" s="4"/>
      <c r="SSR13" s="4"/>
      <c r="SSS13" s="4"/>
      <c r="SST13" s="4"/>
      <c r="SSU13" s="4"/>
      <c r="SSV13" s="4"/>
      <c r="SSW13" s="4"/>
      <c r="SSX13" s="4"/>
      <c r="SSY13" s="4"/>
      <c r="SSZ13" s="4"/>
      <c r="STA13" s="4"/>
      <c r="STB13" s="4"/>
      <c r="STC13" s="4"/>
      <c r="STD13" s="4"/>
      <c r="STE13" s="4"/>
      <c r="STF13" s="4"/>
      <c r="STG13" s="4"/>
      <c r="STH13" s="4"/>
      <c r="STI13" s="4"/>
      <c r="STJ13" s="4"/>
      <c r="STK13" s="4"/>
      <c r="STL13" s="4"/>
      <c r="STM13" s="4"/>
      <c r="STN13" s="4"/>
      <c r="STO13" s="4"/>
      <c r="STP13" s="4"/>
      <c r="STQ13" s="4"/>
      <c r="STR13" s="4"/>
      <c r="STS13" s="4"/>
      <c r="STT13" s="4"/>
      <c r="STU13" s="4"/>
      <c r="STV13" s="4"/>
      <c r="STW13" s="4"/>
      <c r="STX13" s="4"/>
      <c r="STY13" s="4"/>
      <c r="STZ13" s="4"/>
      <c r="SUA13" s="4"/>
      <c r="SUB13" s="4"/>
      <c r="SUC13" s="4"/>
      <c r="SUD13" s="4"/>
      <c r="SUE13" s="4"/>
      <c r="SUF13" s="4"/>
      <c r="SUG13" s="4"/>
      <c r="SUH13" s="4"/>
      <c r="SUI13" s="4"/>
      <c r="SUJ13" s="4"/>
      <c r="SUK13" s="4"/>
      <c r="SUL13" s="4"/>
      <c r="SUM13" s="4"/>
      <c r="SUN13" s="4"/>
      <c r="SUO13" s="4"/>
      <c r="SUP13" s="4"/>
      <c r="SUQ13" s="4"/>
      <c r="SUR13" s="4"/>
      <c r="SUS13" s="4"/>
      <c r="SUT13" s="4"/>
      <c r="SUU13" s="4"/>
      <c r="SUV13" s="4"/>
      <c r="SUW13" s="4"/>
      <c r="SUX13" s="4"/>
      <c r="SUY13" s="4"/>
      <c r="SUZ13" s="4"/>
      <c r="SVA13" s="4"/>
      <c r="SVB13" s="4"/>
      <c r="SVC13" s="4"/>
      <c r="SVD13" s="4"/>
      <c r="SVE13" s="4"/>
      <c r="SVF13" s="4"/>
      <c r="SVG13" s="4"/>
      <c r="SVH13" s="4"/>
      <c r="SVI13" s="4"/>
      <c r="SVJ13" s="4"/>
      <c r="SVK13" s="4"/>
      <c r="SVL13" s="4"/>
      <c r="SVM13" s="4"/>
      <c r="SVN13" s="4"/>
      <c r="SVO13" s="4"/>
      <c r="SVP13" s="4"/>
      <c r="SVQ13" s="4"/>
      <c r="SVR13" s="4"/>
      <c r="SVS13" s="4"/>
      <c r="SVT13" s="4"/>
      <c r="SVU13" s="4"/>
      <c r="SVV13" s="4"/>
      <c r="SVW13" s="4"/>
      <c r="SVX13" s="4"/>
      <c r="SVY13" s="4"/>
      <c r="SVZ13" s="4"/>
      <c r="SWA13" s="4"/>
      <c r="SWB13" s="4"/>
      <c r="SWC13" s="4"/>
      <c r="SWD13" s="4"/>
      <c r="SWE13" s="4"/>
      <c r="SWF13" s="4"/>
      <c r="SWG13" s="4"/>
      <c r="SWH13" s="4"/>
      <c r="SWI13" s="4"/>
      <c r="SWJ13" s="4"/>
      <c r="SWK13" s="4"/>
      <c r="SWL13" s="4"/>
      <c r="SWM13" s="4"/>
      <c r="SWN13" s="4"/>
      <c r="SWO13" s="4"/>
      <c r="SWP13" s="4"/>
      <c r="SWQ13" s="4"/>
      <c r="SWR13" s="4"/>
      <c r="SWS13" s="4"/>
      <c r="SWT13" s="4"/>
      <c r="SWU13" s="4"/>
      <c r="SWV13" s="4"/>
      <c r="SWW13" s="4"/>
      <c r="SWX13" s="4"/>
      <c r="SWY13" s="4"/>
      <c r="SWZ13" s="4"/>
      <c r="SXA13" s="4"/>
      <c r="SXB13" s="4"/>
      <c r="SXC13" s="4"/>
      <c r="SXD13" s="4"/>
      <c r="SXE13" s="4"/>
      <c r="SXF13" s="4"/>
      <c r="SXG13" s="4"/>
      <c r="SXH13" s="4"/>
      <c r="SXI13" s="4"/>
      <c r="SXJ13" s="4"/>
      <c r="SXK13" s="4"/>
      <c r="SXL13" s="4"/>
      <c r="SXM13" s="4"/>
      <c r="SXN13" s="4"/>
      <c r="SXO13" s="4"/>
      <c r="SXP13" s="4"/>
      <c r="SXQ13" s="4"/>
      <c r="SXR13" s="4"/>
      <c r="SXS13" s="4"/>
      <c r="SXT13" s="4"/>
      <c r="SXU13" s="4"/>
      <c r="SXV13" s="4"/>
      <c r="SXW13" s="4"/>
      <c r="SXX13" s="4"/>
      <c r="SXY13" s="4"/>
      <c r="SXZ13" s="4"/>
      <c r="SYA13" s="4"/>
      <c r="SYB13" s="4"/>
      <c r="SYC13" s="4"/>
      <c r="SYD13" s="4"/>
      <c r="SYE13" s="4"/>
      <c r="SYF13" s="4"/>
      <c r="SYG13" s="4"/>
      <c r="SYH13" s="4"/>
      <c r="SYI13" s="4"/>
      <c r="SYJ13" s="4"/>
      <c r="SYK13" s="4"/>
      <c r="SYL13" s="4"/>
      <c r="SYM13" s="4"/>
      <c r="SYN13" s="4"/>
      <c r="SYO13" s="4"/>
      <c r="SYP13" s="4"/>
      <c r="SYQ13" s="4"/>
      <c r="SYR13" s="4"/>
      <c r="SYS13" s="4"/>
      <c r="SYT13" s="4"/>
      <c r="SYU13" s="4"/>
      <c r="SYV13" s="4"/>
      <c r="SYW13" s="4"/>
      <c r="SYX13" s="4"/>
      <c r="SYY13" s="4"/>
      <c r="SYZ13" s="4"/>
      <c r="SZA13" s="4"/>
      <c r="SZB13" s="4"/>
      <c r="SZC13" s="4"/>
      <c r="SZD13" s="4"/>
      <c r="SZE13" s="4"/>
      <c r="SZF13" s="4"/>
      <c r="SZG13" s="4"/>
      <c r="SZH13" s="4"/>
      <c r="SZI13" s="4"/>
      <c r="SZJ13" s="4"/>
      <c r="SZK13" s="4"/>
      <c r="SZL13" s="4"/>
      <c r="SZM13" s="4"/>
      <c r="SZN13" s="4"/>
      <c r="SZO13" s="4"/>
      <c r="SZP13" s="4"/>
      <c r="SZQ13" s="4"/>
      <c r="SZR13" s="4"/>
      <c r="SZS13" s="4"/>
      <c r="SZT13" s="4"/>
      <c r="SZU13" s="4"/>
      <c r="SZV13" s="4"/>
      <c r="SZW13" s="4"/>
      <c r="SZX13" s="4"/>
      <c r="SZY13" s="4"/>
      <c r="SZZ13" s="4"/>
      <c r="TAA13" s="4"/>
      <c r="TAB13" s="4"/>
      <c r="TAC13" s="4"/>
      <c r="TAD13" s="4"/>
      <c r="TAE13" s="4"/>
      <c r="TAF13" s="4"/>
      <c r="TAG13" s="4"/>
      <c r="TAH13" s="4"/>
      <c r="TAI13" s="4"/>
      <c r="TAJ13" s="4"/>
      <c r="TAK13" s="4"/>
      <c r="TAL13" s="4"/>
      <c r="TAM13" s="4"/>
      <c r="TAN13" s="4"/>
      <c r="TAO13" s="4"/>
      <c r="TAP13" s="4"/>
      <c r="TAQ13" s="4"/>
      <c r="TAR13" s="4"/>
      <c r="TAS13" s="4"/>
      <c r="TAT13" s="4"/>
      <c r="TAU13" s="4"/>
      <c r="TAV13" s="4"/>
      <c r="TAW13" s="4"/>
      <c r="TAX13" s="4"/>
      <c r="TAY13" s="4"/>
      <c r="TAZ13" s="4"/>
      <c r="TBA13" s="4"/>
      <c r="TBB13" s="4"/>
      <c r="TBC13" s="4"/>
      <c r="TBD13" s="4"/>
      <c r="TBE13" s="4"/>
      <c r="TBF13" s="4"/>
      <c r="TBG13" s="4"/>
      <c r="TBH13" s="4"/>
      <c r="TBI13" s="4"/>
      <c r="TBJ13" s="4"/>
      <c r="TBK13" s="4"/>
      <c r="TBL13" s="4"/>
      <c r="TBM13" s="4"/>
      <c r="TBN13" s="4"/>
      <c r="TBO13" s="4"/>
      <c r="TBP13" s="4"/>
      <c r="TBQ13" s="4"/>
      <c r="TBR13" s="4"/>
      <c r="TBS13" s="4"/>
      <c r="TBT13" s="4"/>
      <c r="TBU13" s="4"/>
      <c r="TBV13" s="4"/>
      <c r="TBW13" s="4"/>
      <c r="TBX13" s="4"/>
      <c r="TBY13" s="4"/>
      <c r="TBZ13" s="4"/>
      <c r="TCA13" s="4"/>
      <c r="TCB13" s="4"/>
      <c r="TCC13" s="4"/>
      <c r="TCD13" s="4"/>
      <c r="TCE13" s="4"/>
      <c r="TCF13" s="4"/>
      <c r="TCG13" s="4"/>
      <c r="TCH13" s="4"/>
      <c r="TCI13" s="4"/>
      <c r="TCJ13" s="4"/>
      <c r="TCK13" s="4"/>
      <c r="TCL13" s="4"/>
      <c r="TCM13" s="4"/>
      <c r="TCN13" s="4"/>
      <c r="TCO13" s="4"/>
      <c r="TCP13" s="4"/>
      <c r="TCQ13" s="4"/>
      <c r="TCR13" s="4"/>
      <c r="TCS13" s="4"/>
      <c r="TCT13" s="4"/>
      <c r="TCU13" s="4"/>
      <c r="TCV13" s="4"/>
      <c r="TCW13" s="4"/>
      <c r="TCX13" s="4"/>
      <c r="TCY13" s="4"/>
      <c r="TCZ13" s="4"/>
      <c r="TDA13" s="4"/>
      <c r="TDB13" s="4"/>
      <c r="TDC13" s="4"/>
      <c r="TDD13" s="4"/>
      <c r="TDE13" s="4"/>
      <c r="TDF13" s="4"/>
      <c r="TDG13" s="4"/>
      <c r="TDH13" s="4"/>
      <c r="TDI13" s="4"/>
      <c r="TDJ13" s="4"/>
      <c r="TDK13" s="4"/>
      <c r="TDL13" s="4"/>
      <c r="TDM13" s="4"/>
      <c r="TDN13" s="4"/>
      <c r="TDO13" s="4"/>
      <c r="TDP13" s="4"/>
      <c r="TDQ13" s="4"/>
      <c r="TDR13" s="4"/>
      <c r="TDS13" s="4"/>
      <c r="TDT13" s="4"/>
      <c r="TDU13" s="4"/>
      <c r="TDV13" s="4"/>
      <c r="TDW13" s="4"/>
      <c r="TDX13" s="4"/>
      <c r="TDY13" s="4"/>
      <c r="TDZ13" s="4"/>
      <c r="TEA13" s="4"/>
      <c r="TEB13" s="4"/>
      <c r="TEC13" s="4"/>
      <c r="TED13" s="4"/>
      <c r="TEE13" s="4"/>
      <c r="TEF13" s="4"/>
      <c r="TEG13" s="4"/>
      <c r="TEH13" s="4"/>
      <c r="TEI13" s="4"/>
      <c r="TEJ13" s="4"/>
      <c r="TEK13" s="4"/>
      <c r="TEL13" s="4"/>
      <c r="TEM13" s="4"/>
      <c r="TEN13" s="4"/>
      <c r="TEO13" s="4"/>
      <c r="TEP13" s="4"/>
      <c r="TEQ13" s="4"/>
      <c r="TER13" s="4"/>
      <c r="TES13" s="4"/>
      <c r="TET13" s="4"/>
      <c r="TEU13" s="4"/>
      <c r="TEV13" s="4"/>
      <c r="TEW13" s="4"/>
      <c r="TEX13" s="4"/>
      <c r="TEY13" s="4"/>
      <c r="TEZ13" s="4"/>
      <c r="TFA13" s="4"/>
      <c r="TFB13" s="4"/>
      <c r="TFC13" s="4"/>
      <c r="TFD13" s="4"/>
      <c r="TFE13" s="4"/>
      <c r="TFF13" s="4"/>
      <c r="TFG13" s="4"/>
      <c r="TFH13" s="4"/>
      <c r="TFI13" s="4"/>
      <c r="TFJ13" s="4"/>
      <c r="TFK13" s="4"/>
      <c r="TFL13" s="4"/>
      <c r="TFM13" s="4"/>
      <c r="TFN13" s="4"/>
      <c r="TFO13" s="4"/>
      <c r="TFP13" s="4"/>
      <c r="TFQ13" s="4"/>
      <c r="TFR13" s="4"/>
      <c r="TFS13" s="4"/>
      <c r="TFT13" s="4"/>
      <c r="TFU13" s="4"/>
      <c r="TFV13" s="4"/>
      <c r="TFW13" s="4"/>
      <c r="TFX13" s="4"/>
      <c r="TFY13" s="4"/>
      <c r="TFZ13" s="4"/>
      <c r="TGA13" s="4"/>
      <c r="TGB13" s="4"/>
      <c r="TGC13" s="4"/>
      <c r="TGD13" s="4"/>
      <c r="TGE13" s="4"/>
      <c r="TGF13" s="4"/>
      <c r="TGG13" s="4"/>
      <c r="TGH13" s="4"/>
      <c r="TGI13" s="4"/>
      <c r="TGJ13" s="4"/>
      <c r="TGK13" s="4"/>
      <c r="TGL13" s="4"/>
      <c r="TGM13" s="4"/>
      <c r="TGN13" s="4"/>
      <c r="TGO13" s="4"/>
      <c r="TGP13" s="4"/>
      <c r="TGQ13" s="4"/>
      <c r="TGR13" s="4"/>
      <c r="TGS13" s="4"/>
      <c r="TGT13" s="4"/>
      <c r="TGU13" s="4"/>
      <c r="TGV13" s="4"/>
      <c r="TGW13" s="4"/>
      <c r="TGX13" s="4"/>
      <c r="TGY13" s="4"/>
      <c r="TGZ13" s="4"/>
      <c r="THA13" s="4"/>
      <c r="THB13" s="4"/>
      <c r="THC13" s="4"/>
      <c r="THD13" s="4"/>
      <c r="THE13" s="4"/>
      <c r="THF13" s="4"/>
      <c r="THG13" s="4"/>
      <c r="THH13" s="4"/>
      <c r="THI13" s="4"/>
      <c r="THJ13" s="4"/>
      <c r="THK13" s="4"/>
      <c r="THL13" s="4"/>
      <c r="THM13" s="4"/>
      <c r="THN13" s="4"/>
      <c r="THO13" s="4"/>
      <c r="THP13" s="4"/>
      <c r="THQ13" s="4"/>
      <c r="THR13" s="4"/>
      <c r="THS13" s="4"/>
      <c r="THT13" s="4"/>
      <c r="THU13" s="4"/>
      <c r="THV13" s="4"/>
      <c r="THW13" s="4"/>
      <c r="THX13" s="4"/>
      <c r="THY13" s="4"/>
      <c r="THZ13" s="4"/>
      <c r="TIA13" s="4"/>
      <c r="TIB13" s="4"/>
      <c r="TIC13" s="4"/>
      <c r="TID13" s="4"/>
      <c r="TIE13" s="4"/>
      <c r="TIF13" s="4"/>
      <c r="TIG13" s="4"/>
      <c r="TIH13" s="4"/>
      <c r="TII13" s="4"/>
      <c r="TIJ13" s="4"/>
      <c r="TIK13" s="4"/>
      <c r="TIL13" s="4"/>
      <c r="TIM13" s="4"/>
      <c r="TIN13" s="4"/>
      <c r="TIO13" s="4"/>
      <c r="TIP13" s="4"/>
      <c r="TIQ13" s="4"/>
      <c r="TIR13" s="4"/>
      <c r="TIS13" s="4"/>
      <c r="TIT13" s="4"/>
      <c r="TIU13" s="4"/>
      <c r="TIV13" s="4"/>
      <c r="TIW13" s="4"/>
      <c r="TIX13" s="4"/>
      <c r="TIY13" s="4"/>
      <c r="TIZ13" s="4"/>
      <c r="TJA13" s="4"/>
      <c r="TJB13" s="4"/>
      <c r="TJC13" s="4"/>
      <c r="TJD13" s="4"/>
      <c r="TJE13" s="4"/>
      <c r="TJF13" s="4"/>
      <c r="TJG13" s="4"/>
      <c r="TJH13" s="4"/>
      <c r="TJI13" s="4"/>
      <c r="TJJ13" s="4"/>
      <c r="TJK13" s="4"/>
      <c r="TJL13" s="4"/>
      <c r="TJM13" s="4"/>
      <c r="TJN13" s="4"/>
      <c r="TJO13" s="4"/>
      <c r="TJP13" s="4"/>
      <c r="TJQ13" s="4"/>
      <c r="TJR13" s="4"/>
      <c r="TJS13" s="4"/>
      <c r="TJT13" s="4"/>
      <c r="TJU13" s="4"/>
      <c r="TJV13" s="4"/>
      <c r="TJW13" s="4"/>
      <c r="TJX13" s="4"/>
      <c r="TJY13" s="4"/>
      <c r="TJZ13" s="4"/>
      <c r="TKA13" s="4"/>
      <c r="TKB13" s="4"/>
      <c r="TKC13" s="4"/>
      <c r="TKD13" s="4"/>
      <c r="TKE13" s="4"/>
      <c r="TKF13" s="4"/>
      <c r="TKG13" s="4"/>
      <c r="TKH13" s="4"/>
      <c r="TKI13" s="4"/>
      <c r="TKJ13" s="4"/>
      <c r="TKK13" s="4"/>
      <c r="TKL13" s="4"/>
      <c r="TKM13" s="4"/>
      <c r="TKN13" s="4"/>
      <c r="TKO13" s="4"/>
      <c r="TKP13" s="4"/>
      <c r="TKQ13" s="4"/>
      <c r="TKR13" s="4"/>
      <c r="TKS13" s="4"/>
      <c r="TKT13" s="4"/>
      <c r="TKU13" s="4"/>
      <c r="TKV13" s="4"/>
      <c r="TKW13" s="4"/>
      <c r="TKX13" s="4"/>
      <c r="TKY13" s="4"/>
      <c r="TKZ13" s="4"/>
      <c r="TLA13" s="4"/>
      <c r="TLB13" s="4"/>
      <c r="TLC13" s="4"/>
      <c r="TLD13" s="4"/>
      <c r="TLE13" s="4"/>
      <c r="TLF13" s="4"/>
      <c r="TLG13" s="4"/>
      <c r="TLH13" s="4"/>
      <c r="TLI13" s="4"/>
      <c r="TLJ13" s="4"/>
      <c r="TLK13" s="4"/>
      <c r="TLL13" s="4"/>
      <c r="TLM13" s="4"/>
      <c r="TLN13" s="4"/>
      <c r="TLO13" s="4"/>
      <c r="TLP13" s="4"/>
      <c r="TLQ13" s="4"/>
      <c r="TLR13" s="4"/>
      <c r="TLS13" s="4"/>
      <c r="TLT13" s="4"/>
      <c r="TLU13" s="4"/>
      <c r="TLV13" s="4"/>
      <c r="TLW13" s="4"/>
      <c r="TLX13" s="4"/>
      <c r="TLY13" s="4"/>
      <c r="TLZ13" s="4"/>
      <c r="TMA13" s="4"/>
      <c r="TMB13" s="4"/>
      <c r="TMC13" s="4"/>
      <c r="TMD13" s="4"/>
      <c r="TME13" s="4"/>
      <c r="TMF13" s="4"/>
      <c r="TMG13" s="4"/>
      <c r="TMH13" s="4"/>
      <c r="TMI13" s="4"/>
      <c r="TMJ13" s="4"/>
      <c r="TMK13" s="4"/>
      <c r="TML13" s="4"/>
      <c r="TMM13" s="4"/>
      <c r="TMN13" s="4"/>
      <c r="TMO13" s="4"/>
      <c r="TMP13" s="4"/>
      <c r="TMQ13" s="4"/>
      <c r="TMR13" s="4"/>
      <c r="TMS13" s="4"/>
      <c r="TMT13" s="4"/>
      <c r="TMU13" s="4"/>
      <c r="TMV13" s="4"/>
      <c r="TMW13" s="4"/>
      <c r="TMX13" s="4"/>
      <c r="TMY13" s="4"/>
      <c r="TMZ13" s="4"/>
      <c r="TNA13" s="4"/>
      <c r="TNB13" s="4"/>
      <c r="TNC13" s="4"/>
      <c r="TND13" s="4"/>
      <c r="TNE13" s="4"/>
      <c r="TNF13" s="4"/>
      <c r="TNG13" s="4"/>
      <c r="TNH13" s="4"/>
      <c r="TNI13" s="4"/>
      <c r="TNJ13" s="4"/>
      <c r="TNK13" s="4"/>
      <c r="TNL13" s="4"/>
      <c r="TNM13" s="4"/>
      <c r="TNN13" s="4"/>
      <c r="TNO13" s="4"/>
      <c r="TNP13" s="4"/>
      <c r="TNQ13" s="4"/>
      <c r="TNR13" s="4"/>
      <c r="TNS13" s="4"/>
      <c r="TNT13" s="4"/>
      <c r="TNU13" s="4"/>
      <c r="TNV13" s="4"/>
      <c r="TNW13" s="4"/>
      <c r="TNX13" s="4"/>
      <c r="TNY13" s="4"/>
      <c r="TNZ13" s="4"/>
      <c r="TOA13" s="4"/>
      <c r="TOB13" s="4"/>
      <c r="TOC13" s="4"/>
      <c r="TOD13" s="4"/>
      <c r="TOE13" s="4"/>
      <c r="TOF13" s="4"/>
      <c r="TOG13" s="4"/>
      <c r="TOH13" s="4"/>
      <c r="TOI13" s="4"/>
      <c r="TOJ13" s="4"/>
      <c r="TOK13" s="4"/>
      <c r="TOL13" s="4"/>
      <c r="TOM13" s="4"/>
      <c r="TON13" s="4"/>
      <c r="TOO13" s="4"/>
      <c r="TOP13" s="4"/>
      <c r="TOQ13" s="4"/>
      <c r="TOR13" s="4"/>
      <c r="TOS13" s="4"/>
      <c r="TOT13" s="4"/>
      <c r="TOU13" s="4"/>
      <c r="TOV13" s="4"/>
      <c r="TOW13" s="4"/>
      <c r="TOX13" s="4"/>
      <c r="TOY13" s="4"/>
      <c r="TOZ13" s="4"/>
      <c r="TPA13" s="4"/>
      <c r="TPB13" s="4"/>
      <c r="TPC13" s="4"/>
      <c r="TPD13" s="4"/>
      <c r="TPE13" s="4"/>
      <c r="TPF13" s="4"/>
      <c r="TPG13" s="4"/>
      <c r="TPH13" s="4"/>
      <c r="TPI13" s="4"/>
      <c r="TPJ13" s="4"/>
      <c r="TPK13" s="4"/>
      <c r="TPL13" s="4"/>
      <c r="TPM13" s="4"/>
      <c r="TPN13" s="4"/>
      <c r="TPO13" s="4"/>
      <c r="TPP13" s="4"/>
      <c r="TPQ13" s="4"/>
      <c r="TPR13" s="4"/>
      <c r="TPS13" s="4"/>
      <c r="TPT13" s="4"/>
      <c r="TPU13" s="4"/>
      <c r="TPV13" s="4"/>
      <c r="TPW13" s="4"/>
      <c r="TPX13" s="4"/>
      <c r="TPY13" s="4"/>
      <c r="TPZ13" s="4"/>
      <c r="TQA13" s="4"/>
      <c r="TQB13" s="4"/>
      <c r="TQC13" s="4"/>
      <c r="TQD13" s="4"/>
      <c r="TQE13" s="4"/>
      <c r="TQF13" s="4"/>
      <c r="TQG13" s="4"/>
      <c r="TQH13" s="4"/>
      <c r="TQI13" s="4"/>
      <c r="TQJ13" s="4"/>
      <c r="TQK13" s="4"/>
      <c r="TQL13" s="4"/>
      <c r="TQM13" s="4"/>
      <c r="TQN13" s="4"/>
      <c r="TQO13" s="4"/>
      <c r="TQP13" s="4"/>
      <c r="TQQ13" s="4"/>
      <c r="TQR13" s="4"/>
      <c r="TQS13" s="4"/>
      <c r="TQT13" s="4"/>
      <c r="TQU13" s="4"/>
      <c r="TQV13" s="4"/>
      <c r="TQW13" s="4"/>
      <c r="TQX13" s="4"/>
      <c r="TQY13" s="4"/>
      <c r="TQZ13" s="4"/>
      <c r="TRA13" s="4"/>
      <c r="TRB13" s="4"/>
      <c r="TRC13" s="4"/>
      <c r="TRD13" s="4"/>
      <c r="TRE13" s="4"/>
      <c r="TRF13" s="4"/>
      <c r="TRG13" s="4"/>
      <c r="TRH13" s="4"/>
      <c r="TRI13" s="4"/>
      <c r="TRJ13" s="4"/>
      <c r="TRK13" s="4"/>
      <c r="TRL13" s="4"/>
      <c r="TRM13" s="4"/>
      <c r="TRN13" s="4"/>
      <c r="TRO13" s="4"/>
      <c r="TRP13" s="4"/>
      <c r="TRQ13" s="4"/>
      <c r="TRR13" s="4"/>
      <c r="TRS13" s="4"/>
      <c r="TRT13" s="4"/>
      <c r="TRU13" s="4"/>
      <c r="TRV13" s="4"/>
      <c r="TRW13" s="4"/>
      <c r="TRX13" s="4"/>
      <c r="TRY13" s="4"/>
      <c r="TRZ13" s="4"/>
      <c r="TSA13" s="4"/>
      <c r="TSB13" s="4"/>
      <c r="TSC13" s="4"/>
      <c r="TSD13" s="4"/>
      <c r="TSE13" s="4"/>
      <c r="TSF13" s="4"/>
      <c r="TSG13" s="4"/>
      <c r="TSH13" s="4"/>
      <c r="TSI13" s="4"/>
      <c r="TSJ13" s="4"/>
      <c r="TSK13" s="4"/>
      <c r="TSL13" s="4"/>
      <c r="TSM13" s="4"/>
      <c r="TSN13" s="4"/>
      <c r="TSO13" s="4"/>
      <c r="TSP13" s="4"/>
      <c r="TSQ13" s="4"/>
      <c r="TSR13" s="4"/>
      <c r="TSS13" s="4"/>
      <c r="TST13" s="4"/>
      <c r="TSU13" s="4"/>
      <c r="TSV13" s="4"/>
      <c r="TSW13" s="4"/>
      <c r="TSX13" s="4"/>
      <c r="TSY13" s="4"/>
      <c r="TSZ13" s="4"/>
      <c r="TTA13" s="4"/>
      <c r="TTB13" s="4"/>
      <c r="TTC13" s="4"/>
      <c r="TTD13" s="4"/>
      <c r="TTE13" s="4"/>
      <c r="TTF13" s="4"/>
      <c r="TTG13" s="4"/>
      <c r="TTH13" s="4"/>
      <c r="TTI13" s="4"/>
      <c r="TTJ13" s="4"/>
      <c r="TTK13" s="4"/>
      <c r="TTL13" s="4"/>
      <c r="TTM13" s="4"/>
      <c r="TTN13" s="4"/>
      <c r="TTO13" s="4"/>
      <c r="TTP13" s="4"/>
      <c r="TTQ13" s="4"/>
      <c r="TTR13" s="4"/>
      <c r="TTS13" s="4"/>
      <c r="TTT13" s="4"/>
      <c r="TTU13" s="4"/>
      <c r="TTV13" s="4"/>
      <c r="TTW13" s="4"/>
      <c r="TTX13" s="4"/>
      <c r="TTY13" s="4"/>
      <c r="TTZ13" s="4"/>
      <c r="TUA13" s="4"/>
      <c r="TUB13" s="4"/>
      <c r="TUC13" s="4"/>
      <c r="TUD13" s="4"/>
      <c r="TUE13" s="4"/>
      <c r="TUF13" s="4"/>
      <c r="TUG13" s="4"/>
      <c r="TUH13" s="4"/>
      <c r="TUI13" s="4"/>
      <c r="TUJ13" s="4"/>
      <c r="TUK13" s="4"/>
      <c r="TUL13" s="4"/>
      <c r="TUM13" s="4"/>
      <c r="TUN13" s="4"/>
      <c r="TUO13" s="4"/>
      <c r="TUP13" s="4"/>
      <c r="TUQ13" s="4"/>
      <c r="TUR13" s="4"/>
      <c r="TUS13" s="4"/>
      <c r="TUT13" s="4"/>
      <c r="TUU13" s="4"/>
      <c r="TUV13" s="4"/>
      <c r="TUW13" s="4"/>
      <c r="TUX13" s="4"/>
      <c r="TUY13" s="4"/>
      <c r="TUZ13" s="4"/>
      <c r="TVA13" s="4"/>
      <c r="TVB13" s="4"/>
      <c r="TVC13" s="4"/>
      <c r="TVD13" s="4"/>
      <c r="TVE13" s="4"/>
      <c r="TVF13" s="4"/>
      <c r="TVG13" s="4"/>
      <c r="TVH13" s="4"/>
      <c r="TVI13" s="4"/>
      <c r="TVJ13" s="4"/>
      <c r="TVK13" s="4"/>
      <c r="TVL13" s="4"/>
      <c r="TVM13" s="4"/>
      <c r="TVN13" s="4"/>
      <c r="TVO13" s="4"/>
      <c r="TVP13" s="4"/>
      <c r="TVQ13" s="4"/>
      <c r="TVR13" s="4"/>
      <c r="TVS13" s="4"/>
      <c r="TVT13" s="4"/>
      <c r="TVU13" s="4"/>
      <c r="TVV13" s="4"/>
      <c r="TVW13" s="4"/>
      <c r="TVX13" s="4"/>
      <c r="TVY13" s="4"/>
      <c r="TVZ13" s="4"/>
      <c r="TWA13" s="4"/>
      <c r="TWB13" s="4"/>
      <c r="TWC13" s="4"/>
      <c r="TWD13" s="4"/>
      <c r="TWE13" s="4"/>
      <c r="TWF13" s="4"/>
      <c r="TWG13" s="4"/>
      <c r="TWH13" s="4"/>
      <c r="TWI13" s="4"/>
      <c r="TWJ13" s="4"/>
      <c r="TWK13" s="4"/>
      <c r="TWL13" s="4"/>
      <c r="TWM13" s="4"/>
      <c r="TWN13" s="4"/>
      <c r="TWO13" s="4"/>
      <c r="TWP13" s="4"/>
      <c r="TWQ13" s="4"/>
      <c r="TWR13" s="4"/>
      <c r="TWS13" s="4"/>
      <c r="TWT13" s="4"/>
      <c r="TWU13" s="4"/>
      <c r="TWV13" s="4"/>
      <c r="TWW13" s="4"/>
      <c r="TWX13" s="4"/>
      <c r="TWY13" s="4"/>
      <c r="TWZ13" s="4"/>
      <c r="TXA13" s="4"/>
      <c r="TXB13" s="4"/>
      <c r="TXC13" s="4"/>
      <c r="TXD13" s="4"/>
      <c r="TXE13" s="4"/>
      <c r="TXF13" s="4"/>
      <c r="TXG13" s="4"/>
      <c r="TXH13" s="4"/>
      <c r="TXI13" s="4"/>
      <c r="TXJ13" s="4"/>
      <c r="TXK13" s="4"/>
      <c r="TXL13" s="4"/>
      <c r="TXM13" s="4"/>
      <c r="TXN13" s="4"/>
      <c r="TXO13" s="4"/>
      <c r="TXP13" s="4"/>
      <c r="TXQ13" s="4"/>
      <c r="TXR13" s="4"/>
      <c r="TXS13" s="4"/>
      <c r="TXT13" s="4"/>
      <c r="TXU13" s="4"/>
      <c r="TXV13" s="4"/>
      <c r="TXW13" s="4"/>
      <c r="TXX13" s="4"/>
      <c r="TXY13" s="4"/>
      <c r="TXZ13" s="4"/>
      <c r="TYA13" s="4"/>
      <c r="TYB13" s="4"/>
      <c r="TYC13" s="4"/>
      <c r="TYD13" s="4"/>
      <c r="TYE13" s="4"/>
      <c r="TYF13" s="4"/>
      <c r="TYG13" s="4"/>
      <c r="TYH13" s="4"/>
      <c r="TYI13" s="4"/>
      <c r="TYJ13" s="4"/>
      <c r="TYK13" s="4"/>
      <c r="TYL13" s="4"/>
      <c r="TYM13" s="4"/>
      <c r="TYN13" s="4"/>
      <c r="TYO13" s="4"/>
      <c r="TYP13" s="4"/>
      <c r="TYQ13" s="4"/>
      <c r="TYR13" s="4"/>
      <c r="TYS13" s="4"/>
      <c r="TYT13" s="4"/>
      <c r="TYU13" s="4"/>
      <c r="TYV13" s="4"/>
      <c r="TYW13" s="4"/>
      <c r="TYX13" s="4"/>
      <c r="TYY13" s="4"/>
      <c r="TYZ13" s="4"/>
      <c r="TZA13" s="4"/>
      <c r="TZB13" s="4"/>
      <c r="TZC13" s="4"/>
      <c r="TZD13" s="4"/>
      <c r="TZE13" s="4"/>
      <c r="TZF13" s="4"/>
      <c r="TZG13" s="4"/>
      <c r="TZH13" s="4"/>
      <c r="TZI13" s="4"/>
      <c r="TZJ13" s="4"/>
      <c r="TZK13" s="4"/>
      <c r="TZL13" s="4"/>
      <c r="TZM13" s="4"/>
      <c r="TZN13" s="4"/>
      <c r="TZO13" s="4"/>
      <c r="TZP13" s="4"/>
      <c r="TZQ13" s="4"/>
      <c r="TZR13" s="4"/>
      <c r="TZS13" s="4"/>
      <c r="TZT13" s="4"/>
      <c r="TZU13" s="4"/>
      <c r="TZV13" s="4"/>
      <c r="TZW13" s="4"/>
      <c r="TZX13" s="4"/>
      <c r="TZY13" s="4"/>
      <c r="TZZ13" s="4"/>
      <c r="UAA13" s="4"/>
      <c r="UAB13" s="4"/>
      <c r="UAC13" s="4"/>
      <c r="UAD13" s="4"/>
      <c r="UAE13" s="4"/>
      <c r="UAF13" s="4"/>
      <c r="UAG13" s="4"/>
      <c r="UAH13" s="4"/>
      <c r="UAI13" s="4"/>
      <c r="UAJ13" s="4"/>
      <c r="UAK13" s="4"/>
      <c r="UAL13" s="4"/>
      <c r="UAM13" s="4"/>
      <c r="UAN13" s="4"/>
      <c r="UAO13" s="4"/>
      <c r="UAP13" s="4"/>
      <c r="UAQ13" s="4"/>
      <c r="UAR13" s="4"/>
      <c r="UAS13" s="4"/>
      <c r="UAT13" s="4"/>
      <c r="UAU13" s="4"/>
      <c r="UAV13" s="4"/>
      <c r="UAW13" s="4"/>
      <c r="UAX13" s="4"/>
      <c r="UAY13" s="4"/>
      <c r="UAZ13" s="4"/>
      <c r="UBA13" s="4"/>
      <c r="UBB13" s="4"/>
      <c r="UBC13" s="4"/>
      <c r="UBD13" s="4"/>
      <c r="UBE13" s="4"/>
      <c r="UBF13" s="4"/>
      <c r="UBG13" s="4"/>
      <c r="UBH13" s="4"/>
      <c r="UBI13" s="4"/>
      <c r="UBJ13" s="4"/>
      <c r="UBK13" s="4"/>
      <c r="UBL13" s="4"/>
      <c r="UBM13" s="4"/>
      <c r="UBN13" s="4"/>
      <c r="UBO13" s="4"/>
      <c r="UBP13" s="4"/>
      <c r="UBQ13" s="4"/>
      <c r="UBR13" s="4"/>
      <c r="UBS13" s="4"/>
      <c r="UBT13" s="4"/>
      <c r="UBU13" s="4"/>
      <c r="UBV13" s="4"/>
      <c r="UBW13" s="4"/>
      <c r="UBX13" s="4"/>
      <c r="UBY13" s="4"/>
      <c r="UBZ13" s="4"/>
      <c r="UCA13" s="4"/>
      <c r="UCB13" s="4"/>
      <c r="UCC13" s="4"/>
      <c r="UCD13" s="4"/>
      <c r="UCE13" s="4"/>
      <c r="UCF13" s="4"/>
      <c r="UCG13" s="4"/>
      <c r="UCH13" s="4"/>
      <c r="UCI13" s="4"/>
      <c r="UCJ13" s="4"/>
      <c r="UCK13" s="4"/>
      <c r="UCL13" s="4"/>
      <c r="UCM13" s="4"/>
      <c r="UCN13" s="4"/>
      <c r="UCO13" s="4"/>
      <c r="UCP13" s="4"/>
      <c r="UCQ13" s="4"/>
      <c r="UCR13" s="4"/>
      <c r="UCS13" s="4"/>
      <c r="UCT13" s="4"/>
      <c r="UCU13" s="4"/>
      <c r="UCV13" s="4"/>
      <c r="UCW13" s="4"/>
      <c r="UCX13" s="4"/>
      <c r="UCY13" s="4"/>
      <c r="UCZ13" s="4"/>
      <c r="UDA13" s="4"/>
      <c r="UDB13" s="4"/>
      <c r="UDC13" s="4"/>
      <c r="UDD13" s="4"/>
      <c r="UDE13" s="4"/>
      <c r="UDF13" s="4"/>
      <c r="UDG13" s="4"/>
      <c r="UDH13" s="4"/>
      <c r="UDI13" s="4"/>
      <c r="UDJ13" s="4"/>
      <c r="UDK13" s="4"/>
      <c r="UDL13" s="4"/>
      <c r="UDM13" s="4"/>
      <c r="UDN13" s="4"/>
      <c r="UDO13" s="4"/>
      <c r="UDP13" s="4"/>
      <c r="UDQ13" s="4"/>
      <c r="UDR13" s="4"/>
      <c r="UDS13" s="4"/>
      <c r="UDT13" s="4"/>
      <c r="UDU13" s="4"/>
      <c r="UDV13" s="4"/>
      <c r="UDW13" s="4"/>
      <c r="UDX13" s="4"/>
      <c r="UDY13" s="4"/>
      <c r="UDZ13" s="4"/>
      <c r="UEA13" s="4"/>
      <c r="UEB13" s="4"/>
      <c r="UEC13" s="4"/>
      <c r="UED13" s="4"/>
      <c r="UEE13" s="4"/>
      <c r="UEF13" s="4"/>
      <c r="UEG13" s="4"/>
      <c r="UEH13" s="4"/>
      <c r="UEI13" s="4"/>
      <c r="UEJ13" s="4"/>
      <c r="UEK13" s="4"/>
      <c r="UEL13" s="4"/>
      <c r="UEM13" s="4"/>
      <c r="UEN13" s="4"/>
      <c r="UEO13" s="4"/>
      <c r="UEP13" s="4"/>
      <c r="UEQ13" s="4"/>
      <c r="UER13" s="4"/>
      <c r="UES13" s="4"/>
      <c r="UET13" s="4"/>
      <c r="UEU13" s="4"/>
      <c r="UEV13" s="4"/>
      <c r="UEW13" s="4"/>
      <c r="UEX13" s="4"/>
      <c r="UEY13" s="4"/>
      <c r="UEZ13" s="4"/>
      <c r="UFA13" s="4"/>
      <c r="UFB13" s="4"/>
      <c r="UFC13" s="4"/>
      <c r="UFD13" s="4"/>
      <c r="UFE13" s="4"/>
      <c r="UFF13" s="4"/>
      <c r="UFG13" s="4"/>
      <c r="UFH13" s="4"/>
      <c r="UFI13" s="4"/>
      <c r="UFJ13" s="4"/>
      <c r="UFK13" s="4"/>
      <c r="UFL13" s="4"/>
      <c r="UFM13" s="4"/>
      <c r="UFN13" s="4"/>
      <c r="UFO13" s="4"/>
      <c r="UFP13" s="4"/>
      <c r="UFQ13" s="4"/>
      <c r="UFR13" s="4"/>
      <c r="UFS13" s="4"/>
      <c r="UFT13" s="4"/>
      <c r="UFU13" s="4"/>
      <c r="UFV13" s="4"/>
      <c r="UFW13" s="4"/>
      <c r="UFX13" s="4"/>
      <c r="UFY13" s="4"/>
      <c r="UFZ13" s="4"/>
      <c r="UGA13" s="4"/>
      <c r="UGB13" s="4"/>
      <c r="UGC13" s="4"/>
      <c r="UGD13" s="4"/>
      <c r="UGE13" s="4"/>
      <c r="UGF13" s="4"/>
      <c r="UGG13" s="4"/>
      <c r="UGH13" s="4"/>
      <c r="UGI13" s="4"/>
      <c r="UGJ13" s="4"/>
      <c r="UGK13" s="4"/>
      <c r="UGL13" s="4"/>
      <c r="UGM13" s="4"/>
      <c r="UGN13" s="4"/>
      <c r="UGO13" s="4"/>
      <c r="UGP13" s="4"/>
      <c r="UGQ13" s="4"/>
      <c r="UGR13" s="4"/>
      <c r="UGS13" s="4"/>
      <c r="UGT13" s="4"/>
      <c r="UGU13" s="4"/>
      <c r="UGV13" s="4"/>
      <c r="UGW13" s="4"/>
      <c r="UGX13" s="4"/>
      <c r="UGY13" s="4"/>
      <c r="UGZ13" s="4"/>
      <c r="UHA13" s="4"/>
      <c r="UHB13" s="4"/>
      <c r="UHC13" s="4"/>
      <c r="UHD13" s="4"/>
      <c r="UHE13" s="4"/>
      <c r="UHF13" s="4"/>
      <c r="UHG13" s="4"/>
      <c r="UHH13" s="4"/>
      <c r="UHI13" s="4"/>
      <c r="UHJ13" s="4"/>
      <c r="UHK13" s="4"/>
      <c r="UHL13" s="4"/>
      <c r="UHM13" s="4"/>
      <c r="UHN13" s="4"/>
      <c r="UHO13" s="4"/>
      <c r="UHP13" s="4"/>
      <c r="UHQ13" s="4"/>
      <c r="UHR13" s="4"/>
      <c r="UHS13" s="4"/>
      <c r="UHT13" s="4"/>
      <c r="UHU13" s="4"/>
      <c r="UHV13" s="4"/>
      <c r="UHW13" s="4"/>
      <c r="UHX13" s="4"/>
      <c r="UHY13" s="4"/>
      <c r="UHZ13" s="4"/>
      <c r="UIA13" s="4"/>
      <c r="UIB13" s="4"/>
      <c r="UIC13" s="4"/>
      <c r="UID13" s="4"/>
      <c r="UIE13" s="4"/>
      <c r="UIF13" s="4"/>
      <c r="UIG13" s="4"/>
      <c r="UIH13" s="4"/>
      <c r="UII13" s="4"/>
      <c r="UIJ13" s="4"/>
      <c r="UIK13" s="4"/>
      <c r="UIL13" s="4"/>
      <c r="UIM13" s="4"/>
      <c r="UIN13" s="4"/>
      <c r="UIO13" s="4"/>
      <c r="UIP13" s="4"/>
      <c r="UIQ13" s="4"/>
      <c r="UIR13" s="4"/>
      <c r="UIS13" s="4"/>
      <c r="UIT13" s="4"/>
      <c r="UIU13" s="4"/>
      <c r="UIV13" s="4"/>
      <c r="UIW13" s="4"/>
      <c r="UIX13" s="4"/>
      <c r="UIY13" s="4"/>
      <c r="UIZ13" s="4"/>
      <c r="UJA13" s="4"/>
      <c r="UJB13" s="4"/>
      <c r="UJC13" s="4"/>
      <c r="UJD13" s="4"/>
      <c r="UJE13" s="4"/>
      <c r="UJF13" s="4"/>
      <c r="UJG13" s="4"/>
      <c r="UJH13" s="4"/>
      <c r="UJI13" s="4"/>
      <c r="UJJ13" s="4"/>
      <c r="UJK13" s="4"/>
      <c r="UJL13" s="4"/>
      <c r="UJM13" s="4"/>
      <c r="UJN13" s="4"/>
      <c r="UJO13" s="4"/>
      <c r="UJP13" s="4"/>
      <c r="UJQ13" s="4"/>
      <c r="UJR13" s="4"/>
      <c r="UJS13" s="4"/>
      <c r="UJT13" s="4"/>
      <c r="UJU13" s="4"/>
      <c r="UJV13" s="4"/>
      <c r="UJW13" s="4"/>
      <c r="UJX13" s="4"/>
      <c r="UJY13" s="4"/>
      <c r="UJZ13" s="4"/>
      <c r="UKA13" s="4"/>
      <c r="UKB13" s="4"/>
      <c r="UKC13" s="4"/>
      <c r="UKD13" s="4"/>
      <c r="UKE13" s="4"/>
      <c r="UKF13" s="4"/>
      <c r="UKG13" s="4"/>
      <c r="UKH13" s="4"/>
      <c r="UKI13" s="4"/>
      <c r="UKJ13" s="4"/>
      <c r="UKK13" s="4"/>
      <c r="UKL13" s="4"/>
      <c r="UKM13" s="4"/>
      <c r="UKN13" s="4"/>
      <c r="UKO13" s="4"/>
      <c r="UKP13" s="4"/>
      <c r="UKQ13" s="4"/>
      <c r="UKR13" s="4"/>
      <c r="UKS13" s="4"/>
      <c r="UKT13" s="4"/>
      <c r="UKU13" s="4"/>
      <c r="UKV13" s="4"/>
      <c r="UKW13" s="4"/>
      <c r="UKX13" s="4"/>
      <c r="UKY13" s="4"/>
      <c r="UKZ13" s="4"/>
      <c r="ULA13" s="4"/>
      <c r="ULB13" s="4"/>
      <c r="ULC13" s="4"/>
      <c r="ULD13" s="4"/>
      <c r="ULE13" s="4"/>
      <c r="ULF13" s="4"/>
      <c r="ULG13" s="4"/>
      <c r="ULH13" s="4"/>
      <c r="ULI13" s="4"/>
      <c r="ULJ13" s="4"/>
      <c r="ULK13" s="4"/>
      <c r="ULL13" s="4"/>
      <c r="ULM13" s="4"/>
      <c r="ULN13" s="4"/>
      <c r="ULO13" s="4"/>
      <c r="ULP13" s="4"/>
      <c r="ULQ13" s="4"/>
      <c r="ULR13" s="4"/>
      <c r="ULS13" s="4"/>
      <c r="ULT13" s="4"/>
      <c r="ULU13" s="4"/>
      <c r="ULV13" s="4"/>
      <c r="ULW13" s="4"/>
      <c r="ULX13" s="4"/>
      <c r="ULY13" s="4"/>
      <c r="ULZ13" s="4"/>
      <c r="UMA13" s="4"/>
      <c r="UMB13" s="4"/>
      <c r="UMC13" s="4"/>
      <c r="UMD13" s="4"/>
      <c r="UME13" s="4"/>
      <c r="UMF13" s="4"/>
      <c r="UMG13" s="4"/>
      <c r="UMH13" s="4"/>
      <c r="UMI13" s="4"/>
      <c r="UMJ13" s="4"/>
      <c r="UMK13" s="4"/>
      <c r="UML13" s="4"/>
      <c r="UMM13" s="4"/>
      <c r="UMN13" s="4"/>
      <c r="UMO13" s="4"/>
      <c r="UMP13" s="4"/>
      <c r="UMQ13" s="4"/>
      <c r="UMR13" s="4"/>
      <c r="UMS13" s="4"/>
      <c r="UMT13" s="4"/>
      <c r="UMU13" s="4"/>
      <c r="UMV13" s="4"/>
      <c r="UMW13" s="4"/>
      <c r="UMX13" s="4"/>
      <c r="UMY13" s="4"/>
      <c r="UMZ13" s="4"/>
      <c r="UNA13" s="4"/>
      <c r="UNB13" s="4"/>
      <c r="UNC13" s="4"/>
      <c r="UND13" s="4"/>
      <c r="UNE13" s="4"/>
      <c r="UNF13" s="4"/>
      <c r="UNG13" s="4"/>
      <c r="UNH13" s="4"/>
      <c r="UNI13" s="4"/>
      <c r="UNJ13" s="4"/>
      <c r="UNK13" s="4"/>
      <c r="UNL13" s="4"/>
      <c r="UNM13" s="4"/>
      <c r="UNN13" s="4"/>
      <c r="UNO13" s="4"/>
      <c r="UNP13" s="4"/>
      <c r="UNQ13" s="4"/>
      <c r="UNR13" s="4"/>
      <c r="UNS13" s="4"/>
      <c r="UNT13" s="4"/>
      <c r="UNU13" s="4"/>
      <c r="UNV13" s="4"/>
      <c r="UNW13" s="4"/>
      <c r="UNX13" s="4"/>
      <c r="UNY13" s="4"/>
      <c r="UNZ13" s="4"/>
      <c r="UOA13" s="4"/>
      <c r="UOB13" s="4"/>
      <c r="UOC13" s="4"/>
      <c r="UOD13" s="4"/>
      <c r="UOE13" s="4"/>
      <c r="UOF13" s="4"/>
      <c r="UOG13" s="4"/>
      <c r="UOH13" s="4"/>
      <c r="UOI13" s="4"/>
      <c r="UOJ13" s="4"/>
      <c r="UOK13" s="4"/>
      <c r="UOL13" s="4"/>
      <c r="UOM13" s="4"/>
      <c r="UON13" s="4"/>
      <c r="UOO13" s="4"/>
      <c r="UOP13" s="4"/>
      <c r="UOQ13" s="4"/>
      <c r="UOR13" s="4"/>
      <c r="UOS13" s="4"/>
      <c r="UOT13" s="4"/>
      <c r="UOU13" s="4"/>
      <c r="UOV13" s="4"/>
      <c r="UOW13" s="4"/>
      <c r="UOX13" s="4"/>
      <c r="UOY13" s="4"/>
      <c r="UOZ13" s="4"/>
      <c r="UPA13" s="4"/>
      <c r="UPB13" s="4"/>
      <c r="UPC13" s="4"/>
      <c r="UPD13" s="4"/>
      <c r="UPE13" s="4"/>
      <c r="UPF13" s="4"/>
      <c r="UPG13" s="4"/>
      <c r="UPH13" s="4"/>
      <c r="UPI13" s="4"/>
      <c r="UPJ13" s="4"/>
      <c r="UPK13" s="4"/>
      <c r="UPL13" s="4"/>
      <c r="UPM13" s="4"/>
      <c r="UPN13" s="4"/>
      <c r="UPO13" s="4"/>
      <c r="UPP13" s="4"/>
      <c r="UPQ13" s="4"/>
      <c r="UPR13" s="4"/>
      <c r="UPS13" s="4"/>
      <c r="UPT13" s="4"/>
      <c r="UPU13" s="4"/>
      <c r="UPV13" s="4"/>
      <c r="UPW13" s="4"/>
      <c r="UPX13" s="4"/>
      <c r="UPY13" s="4"/>
      <c r="UPZ13" s="4"/>
      <c r="UQA13" s="4"/>
      <c r="UQB13" s="4"/>
      <c r="UQC13" s="4"/>
      <c r="UQD13" s="4"/>
      <c r="UQE13" s="4"/>
      <c r="UQF13" s="4"/>
      <c r="UQG13" s="4"/>
      <c r="UQH13" s="4"/>
      <c r="UQI13" s="4"/>
      <c r="UQJ13" s="4"/>
      <c r="UQK13" s="4"/>
      <c r="UQL13" s="4"/>
      <c r="UQM13" s="4"/>
      <c r="UQN13" s="4"/>
      <c r="UQO13" s="4"/>
      <c r="UQP13" s="4"/>
      <c r="UQQ13" s="4"/>
      <c r="UQR13" s="4"/>
      <c r="UQS13" s="4"/>
      <c r="UQT13" s="4"/>
      <c r="UQU13" s="4"/>
      <c r="UQV13" s="4"/>
      <c r="UQW13" s="4"/>
      <c r="UQX13" s="4"/>
      <c r="UQY13" s="4"/>
      <c r="UQZ13" s="4"/>
      <c r="URA13" s="4"/>
      <c r="URB13" s="4"/>
      <c r="URC13" s="4"/>
      <c r="URD13" s="4"/>
      <c r="URE13" s="4"/>
      <c r="URF13" s="4"/>
      <c r="URG13" s="4"/>
      <c r="URH13" s="4"/>
      <c r="URI13" s="4"/>
      <c r="URJ13" s="4"/>
      <c r="URK13" s="4"/>
      <c r="URL13" s="4"/>
      <c r="URM13" s="4"/>
      <c r="URN13" s="4"/>
      <c r="URO13" s="4"/>
      <c r="URP13" s="4"/>
      <c r="URQ13" s="4"/>
      <c r="URR13" s="4"/>
      <c r="URS13" s="4"/>
      <c r="URT13" s="4"/>
      <c r="URU13" s="4"/>
      <c r="URV13" s="4"/>
      <c r="URW13" s="4"/>
      <c r="URX13" s="4"/>
      <c r="URY13" s="4"/>
      <c r="URZ13" s="4"/>
      <c r="USA13" s="4"/>
      <c r="USB13" s="4"/>
      <c r="USC13" s="4"/>
      <c r="USD13" s="4"/>
      <c r="USE13" s="4"/>
      <c r="USF13" s="4"/>
      <c r="USG13" s="4"/>
      <c r="USH13" s="4"/>
      <c r="USI13" s="4"/>
      <c r="USJ13" s="4"/>
      <c r="USK13" s="4"/>
      <c r="USL13" s="4"/>
      <c r="USM13" s="4"/>
      <c r="USN13" s="4"/>
      <c r="USO13" s="4"/>
      <c r="USP13" s="4"/>
      <c r="USQ13" s="4"/>
      <c r="USR13" s="4"/>
      <c r="USS13" s="4"/>
      <c r="UST13" s="4"/>
      <c r="USU13" s="4"/>
      <c r="USV13" s="4"/>
      <c r="USW13" s="4"/>
      <c r="USX13" s="4"/>
      <c r="USY13" s="4"/>
      <c r="USZ13" s="4"/>
      <c r="UTA13" s="4"/>
      <c r="UTB13" s="4"/>
      <c r="UTC13" s="4"/>
      <c r="UTD13" s="4"/>
      <c r="UTE13" s="4"/>
      <c r="UTF13" s="4"/>
      <c r="UTG13" s="4"/>
      <c r="UTH13" s="4"/>
      <c r="UTI13" s="4"/>
      <c r="UTJ13" s="4"/>
      <c r="UTK13" s="4"/>
      <c r="UTL13" s="4"/>
      <c r="UTM13" s="4"/>
      <c r="UTN13" s="4"/>
      <c r="UTO13" s="4"/>
      <c r="UTP13" s="4"/>
      <c r="UTQ13" s="4"/>
      <c r="UTR13" s="4"/>
      <c r="UTS13" s="4"/>
      <c r="UTT13" s="4"/>
      <c r="UTU13" s="4"/>
      <c r="UTV13" s="4"/>
      <c r="UTW13" s="4"/>
      <c r="UTX13" s="4"/>
      <c r="UTY13" s="4"/>
      <c r="UTZ13" s="4"/>
      <c r="UUA13" s="4"/>
      <c r="UUB13" s="4"/>
      <c r="UUC13" s="4"/>
      <c r="UUD13" s="4"/>
      <c r="UUE13" s="4"/>
      <c r="UUF13" s="4"/>
      <c r="UUG13" s="4"/>
      <c r="UUH13" s="4"/>
      <c r="UUI13" s="4"/>
      <c r="UUJ13" s="4"/>
      <c r="UUK13" s="4"/>
      <c r="UUL13" s="4"/>
      <c r="UUM13" s="4"/>
      <c r="UUN13" s="4"/>
      <c r="UUO13" s="4"/>
      <c r="UUP13" s="4"/>
      <c r="UUQ13" s="4"/>
      <c r="UUR13" s="4"/>
      <c r="UUS13" s="4"/>
      <c r="UUT13" s="4"/>
      <c r="UUU13" s="4"/>
      <c r="UUV13" s="4"/>
      <c r="UUW13" s="4"/>
      <c r="UUX13" s="4"/>
      <c r="UUY13" s="4"/>
      <c r="UUZ13" s="4"/>
      <c r="UVA13" s="4"/>
      <c r="UVB13" s="4"/>
      <c r="UVC13" s="4"/>
      <c r="UVD13" s="4"/>
      <c r="UVE13" s="4"/>
      <c r="UVF13" s="4"/>
      <c r="UVG13" s="4"/>
      <c r="UVH13" s="4"/>
      <c r="UVI13" s="4"/>
      <c r="UVJ13" s="4"/>
      <c r="UVK13" s="4"/>
      <c r="UVL13" s="4"/>
      <c r="UVM13" s="4"/>
      <c r="UVN13" s="4"/>
      <c r="UVO13" s="4"/>
      <c r="UVP13" s="4"/>
      <c r="UVQ13" s="4"/>
      <c r="UVR13" s="4"/>
      <c r="UVS13" s="4"/>
      <c r="UVT13" s="4"/>
      <c r="UVU13" s="4"/>
      <c r="UVV13" s="4"/>
      <c r="UVW13" s="4"/>
      <c r="UVX13" s="4"/>
      <c r="UVY13" s="4"/>
      <c r="UVZ13" s="4"/>
      <c r="UWA13" s="4"/>
      <c r="UWB13" s="4"/>
      <c r="UWC13" s="4"/>
      <c r="UWD13" s="4"/>
      <c r="UWE13" s="4"/>
      <c r="UWF13" s="4"/>
      <c r="UWG13" s="4"/>
      <c r="UWH13" s="4"/>
      <c r="UWI13" s="4"/>
      <c r="UWJ13" s="4"/>
      <c r="UWK13" s="4"/>
      <c r="UWL13" s="4"/>
      <c r="UWM13" s="4"/>
      <c r="UWN13" s="4"/>
      <c r="UWO13" s="4"/>
      <c r="UWP13" s="4"/>
      <c r="UWQ13" s="4"/>
      <c r="UWR13" s="4"/>
      <c r="UWS13" s="4"/>
      <c r="UWT13" s="4"/>
      <c r="UWU13" s="4"/>
      <c r="UWV13" s="4"/>
      <c r="UWW13" s="4"/>
      <c r="UWX13" s="4"/>
      <c r="UWY13" s="4"/>
      <c r="UWZ13" s="4"/>
      <c r="UXA13" s="4"/>
      <c r="UXB13" s="4"/>
      <c r="UXC13" s="4"/>
      <c r="UXD13" s="4"/>
      <c r="UXE13" s="4"/>
      <c r="UXF13" s="4"/>
      <c r="UXG13" s="4"/>
      <c r="UXH13" s="4"/>
      <c r="UXI13" s="4"/>
      <c r="UXJ13" s="4"/>
      <c r="UXK13" s="4"/>
      <c r="UXL13" s="4"/>
      <c r="UXM13" s="4"/>
      <c r="UXN13" s="4"/>
      <c r="UXO13" s="4"/>
      <c r="UXP13" s="4"/>
      <c r="UXQ13" s="4"/>
      <c r="UXR13" s="4"/>
      <c r="UXS13" s="4"/>
      <c r="UXT13" s="4"/>
      <c r="UXU13" s="4"/>
      <c r="UXV13" s="4"/>
      <c r="UXW13" s="4"/>
      <c r="UXX13" s="4"/>
      <c r="UXY13" s="4"/>
      <c r="UXZ13" s="4"/>
      <c r="UYA13" s="4"/>
      <c r="UYB13" s="4"/>
      <c r="UYC13" s="4"/>
      <c r="UYD13" s="4"/>
      <c r="UYE13" s="4"/>
      <c r="UYF13" s="4"/>
      <c r="UYG13" s="4"/>
      <c r="UYH13" s="4"/>
      <c r="UYI13" s="4"/>
      <c r="UYJ13" s="4"/>
      <c r="UYK13" s="4"/>
      <c r="UYL13" s="4"/>
      <c r="UYM13" s="4"/>
      <c r="UYN13" s="4"/>
      <c r="UYO13" s="4"/>
      <c r="UYP13" s="4"/>
      <c r="UYQ13" s="4"/>
      <c r="UYR13" s="4"/>
      <c r="UYS13" s="4"/>
      <c r="UYT13" s="4"/>
      <c r="UYU13" s="4"/>
      <c r="UYV13" s="4"/>
      <c r="UYW13" s="4"/>
      <c r="UYX13" s="4"/>
      <c r="UYY13" s="4"/>
      <c r="UYZ13" s="4"/>
      <c r="UZA13" s="4"/>
      <c r="UZB13" s="4"/>
      <c r="UZC13" s="4"/>
      <c r="UZD13" s="4"/>
      <c r="UZE13" s="4"/>
      <c r="UZF13" s="4"/>
      <c r="UZG13" s="4"/>
      <c r="UZH13" s="4"/>
      <c r="UZI13" s="4"/>
      <c r="UZJ13" s="4"/>
      <c r="UZK13" s="4"/>
      <c r="UZL13" s="4"/>
      <c r="UZM13" s="4"/>
      <c r="UZN13" s="4"/>
      <c r="UZO13" s="4"/>
      <c r="UZP13" s="4"/>
      <c r="UZQ13" s="4"/>
      <c r="UZR13" s="4"/>
      <c r="UZS13" s="4"/>
      <c r="UZT13" s="4"/>
      <c r="UZU13" s="4"/>
      <c r="UZV13" s="4"/>
      <c r="UZW13" s="4"/>
      <c r="UZX13" s="4"/>
      <c r="UZY13" s="4"/>
      <c r="UZZ13" s="4"/>
      <c r="VAA13" s="4"/>
      <c r="VAB13" s="4"/>
      <c r="VAC13" s="4"/>
      <c r="VAD13" s="4"/>
      <c r="VAE13" s="4"/>
      <c r="VAF13" s="4"/>
      <c r="VAG13" s="4"/>
      <c r="VAH13" s="4"/>
      <c r="VAI13" s="4"/>
      <c r="VAJ13" s="4"/>
      <c r="VAK13" s="4"/>
      <c r="VAL13" s="4"/>
      <c r="VAM13" s="4"/>
      <c r="VAN13" s="4"/>
      <c r="VAO13" s="4"/>
      <c r="VAP13" s="4"/>
      <c r="VAQ13" s="4"/>
      <c r="VAR13" s="4"/>
      <c r="VAS13" s="4"/>
      <c r="VAT13" s="4"/>
      <c r="VAU13" s="4"/>
      <c r="VAV13" s="4"/>
      <c r="VAW13" s="4"/>
      <c r="VAX13" s="4"/>
      <c r="VAY13" s="4"/>
      <c r="VAZ13" s="4"/>
      <c r="VBA13" s="4"/>
      <c r="VBB13" s="4"/>
      <c r="VBC13" s="4"/>
      <c r="VBD13" s="4"/>
      <c r="VBE13" s="4"/>
      <c r="VBF13" s="4"/>
      <c r="VBG13" s="4"/>
      <c r="VBH13" s="4"/>
      <c r="VBI13" s="4"/>
      <c r="VBJ13" s="4"/>
      <c r="VBK13" s="4"/>
      <c r="VBL13" s="4"/>
      <c r="VBM13" s="4"/>
      <c r="VBN13" s="4"/>
      <c r="VBO13" s="4"/>
      <c r="VBP13" s="4"/>
      <c r="VBQ13" s="4"/>
      <c r="VBR13" s="4"/>
      <c r="VBS13" s="4"/>
      <c r="VBT13" s="4"/>
      <c r="VBU13" s="4"/>
      <c r="VBV13" s="4"/>
      <c r="VBW13" s="4"/>
      <c r="VBX13" s="4"/>
      <c r="VBY13" s="4"/>
      <c r="VBZ13" s="4"/>
      <c r="VCA13" s="4"/>
      <c r="VCB13" s="4"/>
      <c r="VCC13" s="4"/>
      <c r="VCD13" s="4"/>
      <c r="VCE13" s="4"/>
      <c r="VCF13" s="4"/>
      <c r="VCG13" s="4"/>
      <c r="VCH13" s="4"/>
      <c r="VCI13" s="4"/>
      <c r="VCJ13" s="4"/>
      <c r="VCK13" s="4"/>
      <c r="VCL13" s="4"/>
      <c r="VCM13" s="4"/>
      <c r="VCN13" s="4"/>
      <c r="VCO13" s="4"/>
      <c r="VCP13" s="4"/>
      <c r="VCQ13" s="4"/>
      <c r="VCR13" s="4"/>
      <c r="VCS13" s="4"/>
      <c r="VCT13" s="4"/>
      <c r="VCU13" s="4"/>
      <c r="VCV13" s="4"/>
      <c r="VCW13" s="4"/>
      <c r="VCX13" s="4"/>
      <c r="VCY13" s="4"/>
      <c r="VCZ13" s="4"/>
      <c r="VDA13" s="4"/>
      <c r="VDB13" s="4"/>
      <c r="VDC13" s="4"/>
      <c r="VDD13" s="4"/>
      <c r="VDE13" s="4"/>
      <c r="VDF13" s="4"/>
      <c r="VDG13" s="4"/>
      <c r="VDH13" s="4"/>
      <c r="VDI13" s="4"/>
      <c r="VDJ13" s="4"/>
      <c r="VDK13" s="4"/>
      <c r="VDL13" s="4"/>
      <c r="VDM13" s="4"/>
      <c r="VDN13" s="4"/>
      <c r="VDO13" s="4"/>
      <c r="VDP13" s="4"/>
      <c r="VDQ13" s="4"/>
      <c r="VDR13" s="4"/>
      <c r="VDS13" s="4"/>
      <c r="VDT13" s="4"/>
      <c r="VDU13" s="4"/>
      <c r="VDV13" s="4"/>
      <c r="VDW13" s="4"/>
      <c r="VDX13" s="4"/>
      <c r="VDY13" s="4"/>
      <c r="VDZ13" s="4"/>
      <c r="VEA13" s="4"/>
      <c r="VEB13" s="4"/>
      <c r="VEC13" s="4"/>
      <c r="VED13" s="4"/>
      <c r="VEE13" s="4"/>
      <c r="VEF13" s="4"/>
      <c r="VEG13" s="4"/>
      <c r="VEH13" s="4"/>
      <c r="VEI13" s="4"/>
      <c r="VEJ13" s="4"/>
      <c r="VEK13" s="4"/>
      <c r="VEL13" s="4"/>
      <c r="VEM13" s="4"/>
      <c r="VEN13" s="4"/>
      <c r="VEO13" s="4"/>
      <c r="VEP13" s="4"/>
      <c r="VEQ13" s="4"/>
      <c r="VER13" s="4"/>
      <c r="VES13" s="4"/>
      <c r="VET13" s="4"/>
      <c r="VEU13" s="4"/>
      <c r="VEV13" s="4"/>
      <c r="VEW13" s="4"/>
      <c r="VEX13" s="4"/>
      <c r="VEY13" s="4"/>
      <c r="VEZ13" s="4"/>
      <c r="VFA13" s="4"/>
      <c r="VFB13" s="4"/>
      <c r="VFC13" s="4"/>
      <c r="VFD13" s="4"/>
      <c r="VFE13" s="4"/>
      <c r="VFF13" s="4"/>
      <c r="VFG13" s="4"/>
      <c r="VFH13" s="4"/>
      <c r="VFI13" s="4"/>
      <c r="VFJ13" s="4"/>
      <c r="VFK13" s="4"/>
      <c r="VFL13" s="4"/>
      <c r="VFM13" s="4"/>
      <c r="VFN13" s="4"/>
      <c r="VFO13" s="4"/>
      <c r="VFP13" s="4"/>
      <c r="VFQ13" s="4"/>
      <c r="VFR13" s="4"/>
      <c r="VFS13" s="4"/>
      <c r="VFT13" s="4"/>
      <c r="VFU13" s="4"/>
      <c r="VFV13" s="4"/>
      <c r="VFW13" s="4"/>
      <c r="VFX13" s="4"/>
      <c r="VFY13" s="4"/>
      <c r="VFZ13" s="4"/>
      <c r="VGA13" s="4"/>
      <c r="VGB13" s="4"/>
      <c r="VGC13" s="4"/>
      <c r="VGD13" s="4"/>
      <c r="VGE13" s="4"/>
      <c r="VGF13" s="4"/>
      <c r="VGG13" s="4"/>
      <c r="VGH13" s="4"/>
      <c r="VGI13" s="4"/>
      <c r="VGJ13" s="4"/>
      <c r="VGK13" s="4"/>
      <c r="VGL13" s="4"/>
      <c r="VGM13" s="4"/>
      <c r="VGN13" s="4"/>
      <c r="VGO13" s="4"/>
      <c r="VGP13" s="4"/>
      <c r="VGQ13" s="4"/>
      <c r="VGR13" s="4"/>
      <c r="VGS13" s="4"/>
      <c r="VGT13" s="4"/>
      <c r="VGU13" s="4"/>
      <c r="VGV13" s="4"/>
      <c r="VGW13" s="4"/>
      <c r="VGX13" s="4"/>
      <c r="VGY13" s="4"/>
      <c r="VGZ13" s="4"/>
      <c r="VHA13" s="4"/>
      <c r="VHB13" s="4"/>
      <c r="VHC13" s="4"/>
      <c r="VHD13" s="4"/>
      <c r="VHE13" s="4"/>
      <c r="VHF13" s="4"/>
      <c r="VHG13" s="4"/>
      <c r="VHH13" s="4"/>
      <c r="VHI13" s="4"/>
      <c r="VHJ13" s="4"/>
      <c r="VHK13" s="4"/>
      <c r="VHL13" s="4"/>
      <c r="VHM13" s="4"/>
      <c r="VHN13" s="4"/>
      <c r="VHO13" s="4"/>
      <c r="VHP13" s="4"/>
      <c r="VHQ13" s="4"/>
      <c r="VHR13" s="4"/>
      <c r="VHS13" s="4"/>
      <c r="VHT13" s="4"/>
      <c r="VHU13" s="4"/>
      <c r="VHV13" s="4"/>
      <c r="VHW13" s="4"/>
      <c r="VHX13" s="4"/>
      <c r="VHY13" s="4"/>
      <c r="VHZ13" s="4"/>
      <c r="VIA13" s="4"/>
      <c r="VIB13" s="4"/>
      <c r="VIC13" s="4"/>
      <c r="VID13" s="4"/>
      <c r="VIE13" s="4"/>
      <c r="VIF13" s="4"/>
      <c r="VIG13" s="4"/>
      <c r="VIH13" s="4"/>
      <c r="VII13" s="4"/>
      <c r="VIJ13" s="4"/>
      <c r="VIK13" s="4"/>
      <c r="VIL13" s="4"/>
      <c r="VIM13" s="4"/>
      <c r="VIN13" s="4"/>
      <c r="VIO13" s="4"/>
      <c r="VIP13" s="4"/>
      <c r="VIQ13" s="4"/>
      <c r="VIR13" s="4"/>
      <c r="VIS13" s="4"/>
      <c r="VIT13" s="4"/>
      <c r="VIU13" s="4"/>
      <c r="VIV13" s="4"/>
      <c r="VIW13" s="4"/>
      <c r="VIX13" s="4"/>
      <c r="VIY13" s="4"/>
      <c r="VIZ13" s="4"/>
      <c r="VJA13" s="4"/>
      <c r="VJB13" s="4"/>
      <c r="VJC13" s="4"/>
      <c r="VJD13" s="4"/>
      <c r="VJE13" s="4"/>
      <c r="VJF13" s="4"/>
      <c r="VJG13" s="4"/>
      <c r="VJH13" s="4"/>
      <c r="VJI13" s="4"/>
      <c r="VJJ13" s="4"/>
      <c r="VJK13" s="4"/>
      <c r="VJL13" s="4"/>
      <c r="VJM13" s="4"/>
      <c r="VJN13" s="4"/>
      <c r="VJO13" s="4"/>
      <c r="VJP13" s="4"/>
      <c r="VJQ13" s="4"/>
      <c r="VJR13" s="4"/>
      <c r="VJS13" s="4"/>
      <c r="VJT13" s="4"/>
      <c r="VJU13" s="4"/>
      <c r="VJV13" s="4"/>
      <c r="VJW13" s="4"/>
      <c r="VJX13" s="4"/>
      <c r="VJY13" s="4"/>
      <c r="VJZ13" s="4"/>
      <c r="VKA13" s="4"/>
      <c r="VKB13" s="4"/>
      <c r="VKC13" s="4"/>
      <c r="VKD13" s="4"/>
      <c r="VKE13" s="4"/>
      <c r="VKF13" s="4"/>
      <c r="VKG13" s="4"/>
      <c r="VKH13" s="4"/>
      <c r="VKI13" s="4"/>
      <c r="VKJ13" s="4"/>
      <c r="VKK13" s="4"/>
      <c r="VKL13" s="4"/>
      <c r="VKM13" s="4"/>
      <c r="VKN13" s="4"/>
      <c r="VKO13" s="4"/>
      <c r="VKP13" s="4"/>
      <c r="VKQ13" s="4"/>
      <c r="VKR13" s="4"/>
      <c r="VKS13" s="4"/>
      <c r="VKT13" s="4"/>
      <c r="VKU13" s="4"/>
      <c r="VKV13" s="4"/>
      <c r="VKW13" s="4"/>
      <c r="VKX13" s="4"/>
      <c r="VKY13" s="4"/>
      <c r="VKZ13" s="4"/>
      <c r="VLA13" s="4"/>
      <c r="VLB13" s="4"/>
      <c r="VLC13" s="4"/>
      <c r="VLD13" s="4"/>
      <c r="VLE13" s="4"/>
      <c r="VLF13" s="4"/>
      <c r="VLG13" s="4"/>
      <c r="VLH13" s="4"/>
      <c r="VLI13" s="4"/>
      <c r="VLJ13" s="4"/>
      <c r="VLK13" s="4"/>
      <c r="VLL13" s="4"/>
      <c r="VLM13" s="4"/>
      <c r="VLN13" s="4"/>
      <c r="VLO13" s="4"/>
      <c r="VLP13" s="4"/>
      <c r="VLQ13" s="4"/>
      <c r="VLR13" s="4"/>
      <c r="VLS13" s="4"/>
      <c r="VLT13" s="4"/>
      <c r="VLU13" s="4"/>
      <c r="VLV13" s="4"/>
      <c r="VLW13" s="4"/>
      <c r="VLX13" s="4"/>
      <c r="VLY13" s="4"/>
      <c r="VLZ13" s="4"/>
      <c r="VMA13" s="4"/>
      <c r="VMB13" s="4"/>
      <c r="VMC13" s="4"/>
      <c r="VMD13" s="4"/>
      <c r="VME13" s="4"/>
      <c r="VMF13" s="4"/>
      <c r="VMG13" s="4"/>
      <c r="VMH13" s="4"/>
      <c r="VMI13" s="4"/>
      <c r="VMJ13" s="4"/>
      <c r="VMK13" s="4"/>
      <c r="VML13" s="4"/>
      <c r="VMM13" s="4"/>
      <c r="VMN13" s="4"/>
      <c r="VMO13" s="4"/>
      <c r="VMP13" s="4"/>
      <c r="VMQ13" s="4"/>
      <c r="VMR13" s="4"/>
      <c r="VMS13" s="4"/>
      <c r="VMT13" s="4"/>
      <c r="VMU13" s="4"/>
      <c r="VMV13" s="4"/>
      <c r="VMW13" s="4"/>
      <c r="VMX13" s="4"/>
      <c r="VMY13" s="4"/>
      <c r="VMZ13" s="4"/>
      <c r="VNA13" s="4"/>
      <c r="VNB13" s="4"/>
      <c r="VNC13" s="4"/>
      <c r="VND13" s="4"/>
      <c r="VNE13" s="4"/>
      <c r="VNF13" s="4"/>
      <c r="VNG13" s="4"/>
      <c r="VNH13" s="4"/>
      <c r="VNI13" s="4"/>
      <c r="VNJ13" s="4"/>
      <c r="VNK13" s="4"/>
      <c r="VNL13" s="4"/>
      <c r="VNM13" s="4"/>
      <c r="VNN13" s="4"/>
      <c r="VNO13" s="4"/>
      <c r="VNP13" s="4"/>
      <c r="VNQ13" s="4"/>
      <c r="VNR13" s="4"/>
      <c r="VNS13" s="4"/>
      <c r="VNT13" s="4"/>
      <c r="VNU13" s="4"/>
      <c r="VNV13" s="4"/>
      <c r="VNW13" s="4"/>
      <c r="VNX13" s="4"/>
      <c r="VNY13" s="4"/>
      <c r="VNZ13" s="4"/>
      <c r="VOA13" s="4"/>
      <c r="VOB13" s="4"/>
      <c r="VOC13" s="4"/>
      <c r="VOD13" s="4"/>
      <c r="VOE13" s="4"/>
      <c r="VOF13" s="4"/>
      <c r="VOG13" s="4"/>
      <c r="VOH13" s="4"/>
      <c r="VOI13" s="4"/>
      <c r="VOJ13" s="4"/>
      <c r="VOK13" s="4"/>
      <c r="VOL13" s="4"/>
      <c r="VOM13" s="4"/>
      <c r="VON13" s="4"/>
      <c r="VOO13" s="4"/>
      <c r="VOP13" s="4"/>
      <c r="VOQ13" s="4"/>
      <c r="VOR13" s="4"/>
      <c r="VOS13" s="4"/>
      <c r="VOT13" s="4"/>
      <c r="VOU13" s="4"/>
      <c r="VOV13" s="4"/>
      <c r="VOW13" s="4"/>
      <c r="VOX13" s="4"/>
      <c r="VOY13" s="4"/>
      <c r="VOZ13" s="4"/>
      <c r="VPA13" s="4"/>
      <c r="VPB13" s="4"/>
      <c r="VPC13" s="4"/>
      <c r="VPD13" s="4"/>
      <c r="VPE13" s="4"/>
      <c r="VPF13" s="4"/>
      <c r="VPG13" s="4"/>
      <c r="VPH13" s="4"/>
      <c r="VPI13" s="4"/>
      <c r="VPJ13" s="4"/>
      <c r="VPK13" s="4"/>
      <c r="VPL13" s="4"/>
      <c r="VPM13" s="4"/>
      <c r="VPN13" s="4"/>
      <c r="VPO13" s="4"/>
      <c r="VPP13" s="4"/>
      <c r="VPQ13" s="4"/>
      <c r="VPR13" s="4"/>
      <c r="VPS13" s="4"/>
      <c r="VPT13" s="4"/>
      <c r="VPU13" s="4"/>
      <c r="VPV13" s="4"/>
      <c r="VPW13" s="4"/>
      <c r="VPX13" s="4"/>
      <c r="VPY13" s="4"/>
      <c r="VPZ13" s="4"/>
      <c r="VQA13" s="4"/>
      <c r="VQB13" s="4"/>
      <c r="VQC13" s="4"/>
      <c r="VQD13" s="4"/>
      <c r="VQE13" s="4"/>
      <c r="VQF13" s="4"/>
      <c r="VQG13" s="4"/>
      <c r="VQH13" s="4"/>
      <c r="VQI13" s="4"/>
      <c r="VQJ13" s="4"/>
      <c r="VQK13" s="4"/>
      <c r="VQL13" s="4"/>
      <c r="VQM13" s="4"/>
      <c r="VQN13" s="4"/>
      <c r="VQO13" s="4"/>
      <c r="VQP13" s="4"/>
      <c r="VQQ13" s="4"/>
      <c r="VQR13" s="4"/>
      <c r="VQS13" s="4"/>
      <c r="VQT13" s="4"/>
      <c r="VQU13" s="4"/>
      <c r="VQV13" s="4"/>
      <c r="VQW13" s="4"/>
      <c r="VQX13" s="4"/>
      <c r="VQY13" s="4"/>
      <c r="VQZ13" s="4"/>
      <c r="VRA13" s="4"/>
      <c r="VRB13" s="4"/>
      <c r="VRC13" s="4"/>
      <c r="VRD13" s="4"/>
      <c r="VRE13" s="4"/>
      <c r="VRF13" s="4"/>
      <c r="VRG13" s="4"/>
      <c r="VRH13" s="4"/>
      <c r="VRI13" s="4"/>
      <c r="VRJ13" s="4"/>
      <c r="VRK13" s="4"/>
      <c r="VRL13" s="4"/>
      <c r="VRM13" s="4"/>
      <c r="VRN13" s="4"/>
      <c r="VRO13" s="4"/>
      <c r="VRP13" s="4"/>
      <c r="VRQ13" s="4"/>
      <c r="VRR13" s="4"/>
      <c r="VRS13" s="4"/>
      <c r="VRT13" s="4"/>
      <c r="VRU13" s="4"/>
      <c r="VRV13" s="4"/>
      <c r="VRW13" s="4"/>
      <c r="VRX13" s="4"/>
      <c r="VRY13" s="4"/>
      <c r="VRZ13" s="4"/>
      <c r="VSA13" s="4"/>
      <c r="VSB13" s="4"/>
      <c r="VSC13" s="4"/>
      <c r="VSD13" s="4"/>
      <c r="VSE13" s="4"/>
      <c r="VSF13" s="4"/>
      <c r="VSG13" s="4"/>
      <c r="VSH13" s="4"/>
      <c r="VSI13" s="4"/>
      <c r="VSJ13" s="4"/>
      <c r="VSK13" s="4"/>
      <c r="VSL13" s="4"/>
      <c r="VSM13" s="4"/>
      <c r="VSN13" s="4"/>
      <c r="VSO13" s="4"/>
      <c r="VSP13" s="4"/>
      <c r="VSQ13" s="4"/>
      <c r="VSR13" s="4"/>
      <c r="VSS13" s="4"/>
      <c r="VST13" s="4"/>
      <c r="VSU13" s="4"/>
      <c r="VSV13" s="4"/>
      <c r="VSW13" s="4"/>
      <c r="VSX13" s="4"/>
      <c r="VSY13" s="4"/>
      <c r="VSZ13" s="4"/>
      <c r="VTA13" s="4"/>
      <c r="VTB13" s="4"/>
      <c r="VTC13" s="4"/>
      <c r="VTD13" s="4"/>
      <c r="VTE13" s="4"/>
      <c r="VTF13" s="4"/>
      <c r="VTG13" s="4"/>
      <c r="VTH13" s="4"/>
      <c r="VTI13" s="4"/>
      <c r="VTJ13" s="4"/>
      <c r="VTK13" s="4"/>
      <c r="VTL13" s="4"/>
      <c r="VTM13" s="4"/>
      <c r="VTN13" s="4"/>
      <c r="VTO13" s="4"/>
      <c r="VTP13" s="4"/>
      <c r="VTQ13" s="4"/>
      <c r="VTR13" s="4"/>
      <c r="VTS13" s="4"/>
      <c r="VTT13" s="4"/>
      <c r="VTU13" s="4"/>
      <c r="VTV13" s="4"/>
      <c r="VTW13" s="4"/>
      <c r="VTX13" s="4"/>
      <c r="VTY13" s="4"/>
      <c r="VTZ13" s="4"/>
      <c r="VUA13" s="4"/>
      <c r="VUB13" s="4"/>
      <c r="VUC13" s="4"/>
      <c r="VUD13" s="4"/>
      <c r="VUE13" s="4"/>
      <c r="VUF13" s="4"/>
      <c r="VUG13" s="4"/>
      <c r="VUH13" s="4"/>
      <c r="VUI13" s="4"/>
      <c r="VUJ13" s="4"/>
      <c r="VUK13" s="4"/>
      <c r="VUL13" s="4"/>
      <c r="VUM13" s="4"/>
      <c r="VUN13" s="4"/>
      <c r="VUO13" s="4"/>
      <c r="VUP13" s="4"/>
      <c r="VUQ13" s="4"/>
      <c r="VUR13" s="4"/>
      <c r="VUS13" s="4"/>
      <c r="VUT13" s="4"/>
      <c r="VUU13" s="4"/>
      <c r="VUV13" s="4"/>
      <c r="VUW13" s="4"/>
      <c r="VUX13" s="4"/>
      <c r="VUY13" s="4"/>
      <c r="VUZ13" s="4"/>
      <c r="VVA13" s="4"/>
      <c r="VVB13" s="4"/>
      <c r="VVC13" s="4"/>
      <c r="VVD13" s="4"/>
      <c r="VVE13" s="4"/>
      <c r="VVF13" s="4"/>
      <c r="VVG13" s="4"/>
      <c r="VVH13" s="4"/>
      <c r="VVI13" s="4"/>
      <c r="VVJ13" s="4"/>
      <c r="VVK13" s="4"/>
      <c r="VVL13" s="4"/>
      <c r="VVM13" s="4"/>
      <c r="VVN13" s="4"/>
      <c r="VVO13" s="4"/>
      <c r="VVP13" s="4"/>
      <c r="VVQ13" s="4"/>
      <c r="VVR13" s="4"/>
      <c r="VVS13" s="4"/>
      <c r="VVT13" s="4"/>
      <c r="VVU13" s="4"/>
      <c r="VVV13" s="4"/>
      <c r="VVW13" s="4"/>
      <c r="VVX13" s="4"/>
      <c r="VVY13" s="4"/>
      <c r="VVZ13" s="4"/>
      <c r="VWA13" s="4"/>
      <c r="VWB13" s="4"/>
      <c r="VWC13" s="4"/>
      <c r="VWD13" s="4"/>
      <c r="VWE13" s="4"/>
      <c r="VWF13" s="4"/>
      <c r="VWG13" s="4"/>
      <c r="VWH13" s="4"/>
      <c r="VWI13" s="4"/>
      <c r="VWJ13" s="4"/>
      <c r="VWK13" s="4"/>
      <c r="VWL13" s="4"/>
      <c r="VWM13" s="4"/>
      <c r="VWN13" s="4"/>
      <c r="VWO13" s="4"/>
      <c r="VWP13" s="4"/>
      <c r="VWQ13" s="4"/>
      <c r="VWR13" s="4"/>
      <c r="VWS13" s="4"/>
      <c r="VWT13" s="4"/>
      <c r="VWU13" s="4"/>
      <c r="VWV13" s="4"/>
      <c r="VWW13" s="4"/>
      <c r="VWX13" s="4"/>
      <c r="VWY13" s="4"/>
      <c r="VWZ13" s="4"/>
      <c r="VXA13" s="4"/>
      <c r="VXB13" s="4"/>
      <c r="VXC13" s="4"/>
      <c r="VXD13" s="4"/>
      <c r="VXE13" s="4"/>
      <c r="VXF13" s="4"/>
      <c r="VXG13" s="4"/>
      <c r="VXH13" s="4"/>
      <c r="VXI13" s="4"/>
      <c r="VXJ13" s="4"/>
      <c r="VXK13" s="4"/>
      <c r="VXL13" s="4"/>
      <c r="VXM13" s="4"/>
      <c r="VXN13" s="4"/>
      <c r="VXO13" s="4"/>
      <c r="VXP13" s="4"/>
      <c r="VXQ13" s="4"/>
      <c r="VXR13" s="4"/>
      <c r="VXS13" s="4"/>
      <c r="VXT13" s="4"/>
      <c r="VXU13" s="4"/>
      <c r="VXV13" s="4"/>
      <c r="VXW13" s="4"/>
      <c r="VXX13" s="4"/>
      <c r="VXY13" s="4"/>
      <c r="VXZ13" s="4"/>
      <c r="VYA13" s="4"/>
      <c r="VYB13" s="4"/>
      <c r="VYC13" s="4"/>
      <c r="VYD13" s="4"/>
      <c r="VYE13" s="4"/>
      <c r="VYF13" s="4"/>
      <c r="VYG13" s="4"/>
      <c r="VYH13" s="4"/>
      <c r="VYI13" s="4"/>
      <c r="VYJ13" s="4"/>
      <c r="VYK13" s="4"/>
      <c r="VYL13" s="4"/>
      <c r="VYM13" s="4"/>
      <c r="VYN13" s="4"/>
      <c r="VYO13" s="4"/>
      <c r="VYP13" s="4"/>
      <c r="VYQ13" s="4"/>
      <c r="VYR13" s="4"/>
      <c r="VYS13" s="4"/>
      <c r="VYT13" s="4"/>
      <c r="VYU13" s="4"/>
      <c r="VYV13" s="4"/>
      <c r="VYW13" s="4"/>
      <c r="VYX13" s="4"/>
      <c r="VYY13" s="4"/>
      <c r="VYZ13" s="4"/>
      <c r="VZA13" s="4"/>
      <c r="VZB13" s="4"/>
      <c r="VZC13" s="4"/>
      <c r="VZD13" s="4"/>
      <c r="VZE13" s="4"/>
      <c r="VZF13" s="4"/>
      <c r="VZG13" s="4"/>
      <c r="VZH13" s="4"/>
      <c r="VZI13" s="4"/>
      <c r="VZJ13" s="4"/>
      <c r="VZK13" s="4"/>
      <c r="VZL13" s="4"/>
      <c r="VZM13" s="4"/>
      <c r="VZN13" s="4"/>
      <c r="VZO13" s="4"/>
      <c r="VZP13" s="4"/>
      <c r="VZQ13" s="4"/>
      <c r="VZR13" s="4"/>
      <c r="VZS13" s="4"/>
      <c r="VZT13" s="4"/>
      <c r="VZU13" s="4"/>
      <c r="VZV13" s="4"/>
      <c r="VZW13" s="4"/>
      <c r="VZX13" s="4"/>
      <c r="VZY13" s="4"/>
      <c r="VZZ13" s="4"/>
      <c r="WAA13" s="4"/>
      <c r="WAB13" s="4"/>
      <c r="WAC13" s="4"/>
      <c r="WAD13" s="4"/>
      <c r="WAE13" s="4"/>
      <c r="WAF13" s="4"/>
      <c r="WAG13" s="4"/>
      <c r="WAH13" s="4"/>
      <c r="WAI13" s="4"/>
      <c r="WAJ13" s="4"/>
      <c r="WAK13" s="4"/>
      <c r="WAL13" s="4"/>
      <c r="WAM13" s="4"/>
      <c r="WAN13" s="4"/>
      <c r="WAO13" s="4"/>
      <c r="WAP13" s="4"/>
      <c r="WAQ13" s="4"/>
      <c r="WAR13" s="4"/>
      <c r="WAS13" s="4"/>
      <c r="WAT13" s="4"/>
      <c r="WAU13" s="4"/>
      <c r="WAV13" s="4"/>
      <c r="WAW13" s="4"/>
      <c r="WAX13" s="4"/>
      <c r="WAY13" s="4"/>
      <c r="WAZ13" s="4"/>
      <c r="WBA13" s="4"/>
      <c r="WBB13" s="4"/>
      <c r="WBC13" s="4"/>
      <c r="WBD13" s="4"/>
      <c r="WBE13" s="4"/>
      <c r="WBF13" s="4"/>
      <c r="WBG13" s="4"/>
      <c r="WBH13" s="4"/>
      <c r="WBI13" s="4"/>
      <c r="WBJ13" s="4"/>
      <c r="WBK13" s="4"/>
      <c r="WBL13" s="4"/>
      <c r="WBM13" s="4"/>
      <c r="WBN13" s="4"/>
      <c r="WBO13" s="4"/>
      <c r="WBP13" s="4"/>
      <c r="WBQ13" s="4"/>
      <c r="WBR13" s="4"/>
      <c r="WBS13" s="4"/>
      <c r="WBT13" s="4"/>
      <c r="WBU13" s="4"/>
      <c r="WBV13" s="4"/>
      <c r="WBW13" s="4"/>
      <c r="WBX13" s="4"/>
      <c r="WBY13" s="4"/>
      <c r="WBZ13" s="4"/>
      <c r="WCA13" s="4"/>
      <c r="WCB13" s="4"/>
      <c r="WCC13" s="4"/>
      <c r="WCD13" s="4"/>
      <c r="WCE13" s="4"/>
      <c r="WCF13" s="4"/>
      <c r="WCG13" s="4"/>
      <c r="WCH13" s="4"/>
      <c r="WCI13" s="4"/>
      <c r="WCJ13" s="4"/>
      <c r="WCK13" s="4"/>
      <c r="WCL13" s="4"/>
      <c r="WCM13" s="4"/>
      <c r="WCN13" s="4"/>
      <c r="WCO13" s="4"/>
      <c r="WCP13" s="4"/>
      <c r="WCQ13" s="4"/>
      <c r="WCR13" s="4"/>
      <c r="WCS13" s="4"/>
      <c r="WCT13" s="4"/>
      <c r="WCU13" s="4"/>
      <c r="WCV13" s="4"/>
      <c r="WCW13" s="4"/>
      <c r="WCX13" s="4"/>
      <c r="WCY13" s="4"/>
      <c r="WCZ13" s="4"/>
      <c r="WDA13" s="4"/>
      <c r="WDB13" s="4"/>
      <c r="WDC13" s="4"/>
      <c r="WDD13" s="4"/>
      <c r="WDE13" s="4"/>
      <c r="WDF13" s="4"/>
      <c r="WDG13" s="4"/>
      <c r="WDH13" s="4"/>
      <c r="WDI13" s="4"/>
      <c r="WDJ13" s="4"/>
      <c r="WDK13" s="4"/>
      <c r="WDL13" s="4"/>
      <c r="WDM13" s="4"/>
      <c r="WDN13" s="4"/>
      <c r="WDO13" s="4"/>
      <c r="WDP13" s="4"/>
      <c r="WDQ13" s="4"/>
      <c r="WDR13" s="4"/>
      <c r="WDS13" s="4"/>
      <c r="WDT13" s="4"/>
      <c r="WDU13" s="4"/>
      <c r="WDV13" s="4"/>
      <c r="WDW13" s="4"/>
      <c r="WDX13" s="4"/>
      <c r="WDY13" s="4"/>
      <c r="WDZ13" s="4"/>
      <c r="WEA13" s="4"/>
      <c r="WEB13" s="4"/>
      <c r="WEC13" s="4"/>
      <c r="WED13" s="4"/>
      <c r="WEE13" s="4"/>
      <c r="WEF13" s="4"/>
      <c r="WEG13" s="4"/>
      <c r="WEH13" s="4"/>
      <c r="WEI13" s="4"/>
      <c r="WEJ13" s="4"/>
      <c r="WEK13" s="4"/>
      <c r="WEL13" s="4"/>
      <c r="WEM13" s="4"/>
      <c r="WEN13" s="4"/>
      <c r="WEO13" s="4"/>
      <c r="WEP13" s="4"/>
      <c r="WEQ13" s="4"/>
      <c r="WER13" s="4"/>
      <c r="WES13" s="4"/>
      <c r="WET13" s="4"/>
      <c r="WEU13" s="4"/>
      <c r="WEV13" s="4"/>
      <c r="WEW13" s="4"/>
      <c r="WEX13" s="4"/>
      <c r="WEY13" s="4"/>
      <c r="WEZ13" s="4"/>
      <c r="WFA13" s="4"/>
      <c r="WFB13" s="4"/>
      <c r="WFC13" s="4"/>
      <c r="WFD13" s="4"/>
      <c r="WFE13" s="4"/>
      <c r="WFF13" s="4"/>
      <c r="WFG13" s="4"/>
      <c r="WFH13" s="4"/>
      <c r="WFI13" s="4"/>
      <c r="WFJ13" s="4"/>
      <c r="WFK13" s="4"/>
      <c r="WFL13" s="4"/>
      <c r="WFM13" s="4"/>
      <c r="WFN13" s="4"/>
      <c r="WFO13" s="4"/>
      <c r="WFP13" s="4"/>
      <c r="WFQ13" s="4"/>
      <c r="WFR13" s="4"/>
      <c r="WFS13" s="4"/>
      <c r="WFT13" s="4"/>
      <c r="WFU13" s="4"/>
      <c r="WFV13" s="4"/>
      <c r="WFW13" s="4"/>
      <c r="WFX13" s="4"/>
      <c r="WFY13" s="4"/>
      <c r="WFZ13" s="4"/>
      <c r="WGA13" s="4"/>
      <c r="WGB13" s="4"/>
      <c r="WGC13" s="4"/>
      <c r="WGD13" s="4"/>
      <c r="WGE13" s="4"/>
      <c r="WGF13" s="4"/>
      <c r="WGG13" s="4"/>
      <c r="WGH13" s="4"/>
      <c r="WGI13" s="4"/>
      <c r="WGJ13" s="4"/>
      <c r="WGK13" s="4"/>
      <c r="WGL13" s="4"/>
      <c r="WGM13" s="4"/>
      <c r="WGN13" s="4"/>
      <c r="WGO13" s="4"/>
      <c r="WGP13" s="4"/>
      <c r="WGQ13" s="4"/>
      <c r="WGR13" s="4"/>
      <c r="WGS13" s="4"/>
      <c r="WGT13" s="4"/>
      <c r="WGU13" s="4"/>
      <c r="WGV13" s="4"/>
      <c r="WGW13" s="4"/>
      <c r="WGX13" s="4"/>
      <c r="WGY13" s="4"/>
      <c r="WGZ13" s="4"/>
      <c r="WHA13" s="4"/>
      <c r="WHB13" s="4"/>
      <c r="WHC13" s="4"/>
      <c r="WHD13" s="4"/>
      <c r="WHE13" s="4"/>
      <c r="WHF13" s="4"/>
      <c r="WHG13" s="4"/>
      <c r="WHH13" s="4"/>
      <c r="WHI13" s="4"/>
      <c r="WHJ13" s="4"/>
      <c r="WHK13" s="4"/>
      <c r="WHL13" s="4"/>
      <c r="WHM13" s="4"/>
      <c r="WHN13" s="4"/>
      <c r="WHO13" s="4"/>
      <c r="WHP13" s="4"/>
      <c r="WHQ13" s="4"/>
      <c r="WHR13" s="4"/>
      <c r="WHS13" s="4"/>
      <c r="WHT13" s="4"/>
      <c r="WHU13" s="4"/>
      <c r="WHV13" s="4"/>
      <c r="WHW13" s="4"/>
      <c r="WHX13" s="4"/>
      <c r="WHY13" s="4"/>
      <c r="WHZ13" s="4"/>
      <c r="WIA13" s="4"/>
      <c r="WIB13" s="4"/>
      <c r="WIC13" s="4"/>
      <c r="WID13" s="4"/>
      <c r="WIE13" s="4"/>
      <c r="WIF13" s="4"/>
      <c r="WIG13" s="4"/>
      <c r="WIH13" s="4"/>
      <c r="WII13" s="4"/>
      <c r="WIJ13" s="4"/>
      <c r="WIK13" s="4"/>
      <c r="WIL13" s="4"/>
      <c r="WIM13" s="4"/>
      <c r="WIN13" s="4"/>
      <c r="WIO13" s="4"/>
      <c r="WIP13" s="4"/>
      <c r="WIQ13" s="4"/>
      <c r="WIR13" s="4"/>
      <c r="WIS13" s="4"/>
      <c r="WIT13" s="4"/>
      <c r="WIU13" s="4"/>
      <c r="WIV13" s="4"/>
      <c r="WIW13" s="4"/>
      <c r="WIX13" s="4"/>
      <c r="WIY13" s="4"/>
      <c r="WIZ13" s="4"/>
      <c r="WJA13" s="4"/>
      <c r="WJB13" s="4"/>
      <c r="WJC13" s="4"/>
      <c r="WJD13" s="4"/>
      <c r="WJE13" s="4"/>
      <c r="WJF13" s="4"/>
      <c r="WJG13" s="4"/>
      <c r="WJH13" s="4"/>
      <c r="WJI13" s="4"/>
      <c r="WJJ13" s="4"/>
      <c r="WJK13" s="4"/>
      <c r="WJL13" s="4"/>
      <c r="WJM13" s="4"/>
      <c r="WJN13" s="4"/>
      <c r="WJO13" s="4"/>
      <c r="WJP13" s="4"/>
      <c r="WJQ13" s="4"/>
      <c r="WJR13" s="4"/>
      <c r="WJS13" s="4"/>
      <c r="WJT13" s="4"/>
      <c r="WJU13" s="4"/>
      <c r="WJV13" s="4"/>
      <c r="WJW13" s="4"/>
      <c r="WJX13" s="4"/>
      <c r="WJY13" s="4"/>
      <c r="WJZ13" s="4"/>
      <c r="WKA13" s="4"/>
      <c r="WKB13" s="4"/>
      <c r="WKC13" s="4"/>
      <c r="WKD13" s="4"/>
      <c r="WKE13" s="4"/>
      <c r="WKF13" s="4"/>
      <c r="WKG13" s="4"/>
      <c r="WKH13" s="4"/>
      <c r="WKI13" s="4"/>
      <c r="WKJ13" s="4"/>
      <c r="WKK13" s="4"/>
      <c r="WKL13" s="4"/>
      <c r="WKM13" s="4"/>
      <c r="WKN13" s="4"/>
      <c r="WKO13" s="4"/>
      <c r="WKP13" s="4"/>
      <c r="WKQ13" s="4"/>
      <c r="WKR13" s="4"/>
      <c r="WKS13" s="4"/>
      <c r="WKT13" s="4"/>
      <c r="WKU13" s="4"/>
      <c r="WKV13" s="4"/>
      <c r="WKW13" s="4"/>
      <c r="WKX13" s="4"/>
      <c r="WKY13" s="4"/>
      <c r="WKZ13" s="4"/>
      <c r="WLA13" s="4"/>
      <c r="WLB13" s="4"/>
      <c r="WLC13" s="4"/>
      <c r="WLD13" s="4"/>
      <c r="WLE13" s="4"/>
      <c r="WLF13" s="4"/>
      <c r="WLG13" s="4"/>
      <c r="WLH13" s="4"/>
      <c r="WLI13" s="4"/>
      <c r="WLJ13" s="4"/>
      <c r="WLK13" s="4"/>
      <c r="WLL13" s="4"/>
      <c r="WLM13" s="4"/>
      <c r="WLN13" s="4"/>
      <c r="WLO13" s="4"/>
      <c r="WLP13" s="4"/>
      <c r="WLQ13" s="4"/>
      <c r="WLR13" s="4"/>
      <c r="WLS13" s="4"/>
      <c r="WLT13" s="4"/>
      <c r="WLU13" s="4"/>
      <c r="WLV13" s="4"/>
      <c r="WLW13" s="4"/>
      <c r="WLX13" s="4"/>
      <c r="WLY13" s="4"/>
      <c r="WLZ13" s="4"/>
      <c r="WMA13" s="4"/>
      <c r="WMB13" s="4"/>
      <c r="WMC13" s="4"/>
      <c r="WMD13" s="4"/>
      <c r="WME13" s="4"/>
      <c r="WMF13" s="4"/>
      <c r="WMG13" s="4"/>
      <c r="WMH13" s="4"/>
      <c r="WMI13" s="4"/>
      <c r="WMJ13" s="4"/>
      <c r="WMK13" s="4"/>
      <c r="WML13" s="4"/>
      <c r="WMM13" s="4"/>
      <c r="WMN13" s="4"/>
      <c r="WMO13" s="4"/>
      <c r="WMP13" s="4"/>
      <c r="WMQ13" s="4"/>
      <c r="WMR13" s="4"/>
      <c r="WMS13" s="4"/>
      <c r="WMT13" s="4"/>
      <c r="WMU13" s="4"/>
      <c r="WMV13" s="4"/>
      <c r="WMW13" s="4"/>
      <c r="WMX13" s="4"/>
      <c r="WMY13" s="4"/>
      <c r="WMZ13" s="4"/>
      <c r="WNA13" s="4"/>
      <c r="WNB13" s="4"/>
      <c r="WNC13" s="4"/>
      <c r="WND13" s="4"/>
      <c r="WNE13" s="4"/>
      <c r="WNF13" s="4"/>
      <c r="WNG13" s="4"/>
      <c r="WNH13" s="4"/>
      <c r="WNI13" s="4"/>
      <c r="WNJ13" s="4"/>
      <c r="WNK13" s="4"/>
      <c r="WNL13" s="4"/>
      <c r="WNM13" s="4"/>
      <c r="WNN13" s="4"/>
      <c r="WNO13" s="4"/>
      <c r="WNP13" s="4"/>
      <c r="WNQ13" s="4"/>
      <c r="WNR13" s="4"/>
      <c r="WNS13" s="4"/>
      <c r="WNT13" s="4"/>
      <c r="WNU13" s="4"/>
      <c r="WNV13" s="4"/>
      <c r="WNW13" s="4"/>
      <c r="WNX13" s="4"/>
      <c r="WNY13" s="4"/>
      <c r="WNZ13" s="4"/>
      <c r="WOA13" s="4"/>
      <c r="WOB13" s="4"/>
      <c r="WOC13" s="4"/>
      <c r="WOD13" s="4"/>
      <c r="WOE13" s="4"/>
      <c r="WOF13" s="4"/>
      <c r="WOG13" s="4"/>
      <c r="WOH13" s="4"/>
      <c r="WOI13" s="4"/>
      <c r="WOJ13" s="4"/>
      <c r="WOK13" s="4"/>
      <c r="WOL13" s="4"/>
      <c r="WOM13" s="4"/>
      <c r="WON13" s="4"/>
      <c r="WOO13" s="4"/>
      <c r="WOP13" s="4"/>
      <c r="WOQ13" s="4"/>
      <c r="WOR13" s="4"/>
      <c r="WOS13" s="4"/>
      <c r="WOT13" s="4"/>
      <c r="WOU13" s="4"/>
      <c r="WOV13" s="4"/>
      <c r="WOW13" s="4"/>
      <c r="WOX13" s="4"/>
      <c r="WOY13" s="4"/>
      <c r="WOZ13" s="4"/>
      <c r="WPA13" s="4"/>
      <c r="WPB13" s="4"/>
      <c r="WPC13" s="4"/>
      <c r="WPD13" s="4"/>
      <c r="WPE13" s="4"/>
      <c r="WPF13" s="4"/>
      <c r="WPG13" s="4"/>
      <c r="WPH13" s="4"/>
      <c r="WPI13" s="4"/>
      <c r="WPJ13" s="4"/>
      <c r="WPK13" s="4"/>
      <c r="WPL13" s="4"/>
      <c r="WPM13" s="4"/>
      <c r="WPN13" s="4"/>
      <c r="WPO13" s="4"/>
      <c r="WPP13" s="4"/>
      <c r="WPQ13" s="4"/>
      <c r="WPR13" s="4"/>
      <c r="WPS13" s="4"/>
      <c r="WPT13" s="4"/>
      <c r="WPU13" s="4"/>
      <c r="WPV13" s="4"/>
      <c r="WPW13" s="4"/>
      <c r="WPX13" s="4"/>
      <c r="WPY13" s="4"/>
      <c r="WPZ13" s="4"/>
      <c r="WQA13" s="4"/>
      <c r="WQB13" s="4"/>
      <c r="WQC13" s="4"/>
      <c r="WQD13" s="4"/>
      <c r="WQE13" s="4"/>
      <c r="WQF13" s="4"/>
      <c r="WQG13" s="4"/>
      <c r="WQH13" s="4"/>
      <c r="WQI13" s="4"/>
      <c r="WQJ13" s="4"/>
      <c r="WQK13" s="4"/>
      <c r="WQL13" s="4"/>
      <c r="WQM13" s="4"/>
      <c r="WQN13" s="4"/>
      <c r="WQO13" s="4"/>
      <c r="WQP13" s="4"/>
      <c r="WQQ13" s="4"/>
      <c r="WQR13" s="4"/>
      <c r="WQS13" s="4"/>
      <c r="WQT13" s="4"/>
      <c r="WQU13" s="4"/>
      <c r="WQV13" s="4"/>
      <c r="WQW13" s="4"/>
      <c r="WQX13" s="4"/>
      <c r="WQY13" s="4"/>
      <c r="WQZ13" s="4"/>
      <c r="WRA13" s="4"/>
      <c r="WRB13" s="4"/>
      <c r="WRC13" s="4"/>
      <c r="WRD13" s="4"/>
      <c r="WRE13" s="4"/>
      <c r="WRF13" s="4"/>
      <c r="WRG13" s="4"/>
      <c r="WRH13" s="4"/>
      <c r="WRI13" s="4"/>
      <c r="WRJ13" s="4"/>
      <c r="WRK13" s="4"/>
      <c r="WRL13" s="4"/>
      <c r="WRM13" s="4"/>
      <c r="WRN13" s="4"/>
      <c r="WRO13" s="4"/>
      <c r="WRP13" s="4"/>
      <c r="WRQ13" s="4"/>
      <c r="WRR13" s="4"/>
      <c r="WRS13" s="4"/>
      <c r="WRT13" s="4"/>
      <c r="WRU13" s="4"/>
      <c r="WRV13" s="4"/>
      <c r="WRW13" s="4"/>
      <c r="WRX13" s="4"/>
      <c r="WRY13" s="4"/>
      <c r="WRZ13" s="4"/>
      <c r="WSA13" s="4"/>
      <c r="WSB13" s="4"/>
      <c r="WSC13" s="4"/>
      <c r="WSD13" s="4"/>
      <c r="WSE13" s="4"/>
      <c r="WSF13" s="4"/>
      <c r="WSG13" s="4"/>
      <c r="WSH13" s="4"/>
      <c r="WSI13" s="4"/>
      <c r="WSJ13" s="4"/>
      <c r="WSK13" s="4"/>
      <c r="WSL13" s="4"/>
      <c r="WSM13" s="4"/>
      <c r="WSN13" s="4"/>
      <c r="WSO13" s="4"/>
      <c r="WSP13" s="4"/>
      <c r="WSQ13" s="4"/>
      <c r="WSR13" s="4"/>
      <c r="WSS13" s="4"/>
      <c r="WST13" s="4"/>
      <c r="WSU13" s="4"/>
      <c r="WSV13" s="4"/>
      <c r="WSW13" s="4"/>
      <c r="WSX13" s="4"/>
      <c r="WSY13" s="4"/>
      <c r="WSZ13" s="4"/>
      <c r="WTA13" s="4"/>
      <c r="WTB13" s="4"/>
      <c r="WTC13" s="4"/>
      <c r="WTD13" s="4"/>
      <c r="WTE13" s="4"/>
      <c r="WTF13" s="4"/>
      <c r="WTG13" s="4"/>
      <c r="WTH13" s="4"/>
      <c r="WTI13" s="4"/>
      <c r="WTJ13" s="4"/>
      <c r="WTK13" s="4"/>
      <c r="WTL13" s="4"/>
      <c r="WTM13" s="4"/>
      <c r="WTN13" s="4"/>
      <c r="WTO13" s="4"/>
      <c r="WTP13" s="4"/>
      <c r="WTQ13" s="4"/>
      <c r="WTR13" s="4"/>
      <c r="WTS13" s="4"/>
      <c r="WTT13" s="4"/>
      <c r="WTU13" s="4"/>
      <c r="WTV13" s="4"/>
      <c r="WTW13" s="4"/>
      <c r="WTX13" s="4"/>
      <c r="WTY13" s="4"/>
      <c r="WTZ13" s="4"/>
      <c r="WUA13" s="4"/>
      <c r="WUB13" s="4"/>
      <c r="WUC13" s="4"/>
      <c r="WUD13" s="4"/>
      <c r="WUE13" s="4"/>
      <c r="WUF13" s="4"/>
      <c r="WUG13" s="4"/>
      <c r="WUH13" s="4"/>
      <c r="WUI13" s="4"/>
      <c r="WUJ13" s="4"/>
      <c r="WUK13" s="4"/>
      <c r="WUL13" s="4"/>
      <c r="WUM13" s="4"/>
      <c r="WUN13" s="4"/>
      <c r="WUO13" s="4"/>
      <c r="WUP13" s="4"/>
      <c r="WUQ13" s="4"/>
      <c r="WUR13" s="4"/>
      <c r="WUS13" s="4"/>
      <c r="WUT13" s="4"/>
      <c r="WUU13" s="4"/>
      <c r="WUV13" s="4"/>
      <c r="WUW13" s="4"/>
      <c r="WUX13" s="4"/>
      <c r="WUY13" s="4"/>
      <c r="WUZ13" s="4"/>
      <c r="WVA13" s="4"/>
      <c r="WVB13" s="4"/>
      <c r="WVC13" s="4"/>
      <c r="WVD13" s="4"/>
      <c r="WVE13" s="4"/>
      <c r="WVF13" s="4"/>
      <c r="WVG13" s="4"/>
      <c r="WVH13" s="4"/>
      <c r="WVI13" s="4"/>
      <c r="WVJ13" s="4"/>
      <c r="WVK13" s="4"/>
      <c r="WVL13" s="4"/>
      <c r="WVM13" s="4"/>
      <c r="WVN13" s="4"/>
      <c r="WVO13" s="4"/>
      <c r="WVP13" s="4"/>
      <c r="WVQ13" s="4"/>
      <c r="WVR13" s="4"/>
      <c r="WVS13" s="4"/>
      <c r="WVT13" s="4"/>
      <c r="WVU13" s="4"/>
      <c r="WVV13" s="4"/>
      <c r="WVW13" s="4"/>
      <c r="WVX13" s="4"/>
      <c r="WVY13" s="4"/>
      <c r="WVZ13" s="4"/>
      <c r="WWA13" s="4"/>
      <c r="WWB13" s="4"/>
      <c r="WWC13" s="4"/>
      <c r="WWD13" s="4"/>
      <c r="WWE13" s="4"/>
      <c r="WWF13" s="4"/>
      <c r="WWG13" s="4"/>
      <c r="WWH13" s="4"/>
      <c r="WWI13" s="4"/>
      <c r="WWJ13" s="4"/>
      <c r="WWK13" s="4"/>
      <c r="WWL13" s="4"/>
      <c r="WWM13" s="4"/>
      <c r="WWN13" s="4"/>
      <c r="WWO13" s="4"/>
      <c r="WWP13" s="4"/>
      <c r="WWQ13" s="4"/>
      <c r="WWR13" s="4"/>
      <c r="WWS13" s="4"/>
      <c r="WWT13" s="4"/>
      <c r="WWU13" s="4"/>
      <c r="WWV13" s="4"/>
      <c r="WWW13" s="4"/>
      <c r="WWX13" s="4"/>
      <c r="WWY13" s="4"/>
      <c r="WWZ13" s="4"/>
      <c r="WXA13" s="4"/>
      <c r="WXB13" s="4"/>
      <c r="WXC13" s="4"/>
      <c r="WXD13" s="4"/>
      <c r="WXE13" s="4"/>
      <c r="WXF13" s="4"/>
      <c r="WXG13" s="4"/>
      <c r="WXH13" s="4"/>
      <c r="WXI13" s="4"/>
      <c r="WXJ13" s="4"/>
      <c r="WXK13" s="4"/>
      <c r="WXL13" s="4"/>
      <c r="WXM13" s="4"/>
      <c r="WXN13" s="4"/>
      <c r="WXO13" s="4"/>
      <c r="WXP13" s="4"/>
      <c r="WXQ13" s="4"/>
      <c r="WXR13" s="4"/>
      <c r="WXS13" s="4"/>
      <c r="WXT13" s="4"/>
      <c r="WXU13" s="4"/>
      <c r="WXV13" s="4"/>
      <c r="WXW13" s="4"/>
      <c r="WXX13" s="4"/>
      <c r="WXY13" s="4"/>
      <c r="WXZ13" s="4"/>
      <c r="WYA13" s="4"/>
      <c r="WYB13" s="4"/>
      <c r="WYC13" s="4"/>
      <c r="WYD13" s="4"/>
      <c r="WYE13" s="4"/>
      <c r="WYF13" s="4"/>
      <c r="WYG13" s="4"/>
      <c r="WYH13" s="4"/>
      <c r="WYI13" s="4"/>
      <c r="WYJ13" s="4"/>
      <c r="WYK13" s="4"/>
      <c r="WYL13" s="4"/>
      <c r="WYM13" s="4"/>
      <c r="WYN13" s="4"/>
      <c r="WYO13" s="4"/>
      <c r="WYP13" s="4"/>
      <c r="WYQ13" s="4"/>
      <c r="WYR13" s="4"/>
      <c r="WYS13" s="4"/>
      <c r="WYT13" s="4"/>
      <c r="WYU13" s="4"/>
      <c r="WYV13" s="4"/>
      <c r="WYW13" s="4"/>
      <c r="WYX13" s="4"/>
      <c r="WYY13" s="4"/>
      <c r="WYZ13" s="4"/>
      <c r="WZA13" s="4"/>
      <c r="WZB13" s="4"/>
      <c r="WZC13" s="4"/>
      <c r="WZD13" s="4"/>
      <c r="WZE13" s="4"/>
      <c r="WZF13" s="4"/>
      <c r="WZG13" s="4"/>
      <c r="WZH13" s="4"/>
      <c r="WZI13" s="4"/>
      <c r="WZJ13" s="4"/>
      <c r="WZK13" s="4"/>
      <c r="WZL13" s="4"/>
      <c r="WZM13" s="4"/>
      <c r="WZN13" s="4"/>
      <c r="WZO13" s="4"/>
      <c r="WZP13" s="4"/>
      <c r="WZQ13" s="4"/>
      <c r="WZR13" s="4"/>
      <c r="WZS13" s="4"/>
      <c r="WZT13" s="4"/>
      <c r="WZU13" s="4"/>
      <c r="WZV13" s="4"/>
      <c r="WZW13" s="4"/>
      <c r="WZX13" s="4"/>
      <c r="WZY13" s="4"/>
      <c r="WZZ13" s="4"/>
      <c r="XAA13" s="4"/>
      <c r="XAB13" s="4"/>
      <c r="XAC13" s="4"/>
      <c r="XAD13" s="4"/>
      <c r="XAE13" s="4"/>
      <c r="XAF13" s="4"/>
      <c r="XAG13" s="4"/>
      <c r="XAH13" s="4"/>
      <c r="XAI13" s="4"/>
      <c r="XAJ13" s="4"/>
      <c r="XAK13" s="4"/>
      <c r="XAL13" s="4"/>
      <c r="XAM13" s="4"/>
      <c r="XAN13" s="4"/>
      <c r="XAO13" s="4"/>
      <c r="XAP13" s="4"/>
      <c r="XAQ13" s="4"/>
      <c r="XAR13" s="4"/>
      <c r="XAS13" s="4"/>
      <c r="XAT13" s="4"/>
      <c r="XAU13" s="4"/>
      <c r="XAV13" s="4"/>
      <c r="XAW13" s="4"/>
      <c r="XAX13" s="4"/>
      <c r="XAY13" s="4"/>
      <c r="XAZ13" s="4"/>
      <c r="XBA13" s="4"/>
      <c r="XBB13" s="4"/>
      <c r="XBC13" s="4"/>
      <c r="XBD13" s="4"/>
      <c r="XBE13" s="4"/>
      <c r="XBF13" s="4"/>
      <c r="XBG13" s="4"/>
      <c r="XBH13" s="4"/>
      <c r="XBI13" s="4"/>
      <c r="XBJ13" s="4"/>
      <c r="XBK13" s="4"/>
      <c r="XBL13" s="4"/>
      <c r="XBM13" s="4"/>
      <c r="XBN13" s="4"/>
      <c r="XBO13" s="4"/>
      <c r="XBP13" s="4"/>
      <c r="XBQ13" s="4"/>
      <c r="XBR13" s="4"/>
      <c r="XBS13" s="4"/>
      <c r="XBT13" s="4"/>
      <c r="XBU13" s="4"/>
      <c r="XBV13" s="4"/>
      <c r="XBW13" s="4"/>
      <c r="XBX13" s="4"/>
      <c r="XBY13" s="4"/>
      <c r="XBZ13" s="4"/>
      <c r="XCA13" s="4"/>
      <c r="XCB13" s="4"/>
      <c r="XCC13" s="4"/>
      <c r="XCD13" s="4"/>
      <c r="XCE13" s="4"/>
      <c r="XCF13" s="4"/>
      <c r="XCG13" s="4"/>
      <c r="XCH13" s="4"/>
      <c r="XCI13" s="4"/>
      <c r="XCJ13" s="4"/>
      <c r="XCK13" s="4"/>
      <c r="XCL13" s="4"/>
      <c r="XCM13" s="4"/>
      <c r="XCN13" s="4"/>
      <c r="XCO13" s="4"/>
      <c r="XCP13" s="4"/>
      <c r="XCQ13" s="4"/>
      <c r="XCR13" s="4"/>
      <c r="XCS13" s="4"/>
      <c r="XCT13" s="4"/>
      <c r="XCU13" s="4"/>
      <c r="XCV13" s="4"/>
      <c r="XCW13" s="4"/>
      <c r="XCX13" s="4"/>
      <c r="XCY13" s="4"/>
      <c r="XCZ13" s="4"/>
      <c r="XDA13" s="4"/>
      <c r="XDB13" s="4"/>
      <c r="XDC13" s="4"/>
      <c r="XDD13" s="4"/>
      <c r="XDE13" s="4"/>
      <c r="XDF13" s="4"/>
      <c r="XDG13" s="4"/>
      <c r="XDH13" s="4"/>
      <c r="XDI13" s="4"/>
      <c r="XDJ13" s="4"/>
      <c r="XDK13" s="4"/>
      <c r="XDL13" s="4"/>
      <c r="XDM13" s="4"/>
      <c r="XDN13" s="4"/>
      <c r="XDO13" s="4"/>
      <c r="XDP13" s="4"/>
      <c r="XDQ13" s="4"/>
      <c r="XDR13" s="4"/>
      <c r="XDS13" s="4"/>
      <c r="XDT13" s="4"/>
      <c r="XDU13" s="4"/>
      <c r="XDV13" s="4"/>
      <c r="XDW13" s="4"/>
      <c r="XDX13" s="4"/>
      <c r="XDY13" s="4"/>
      <c r="XDZ13" s="4"/>
      <c r="XEA13" s="4"/>
      <c r="XEB13" s="4"/>
      <c r="XEC13" s="4"/>
      <c r="XED13" s="4"/>
      <c r="XEE13" s="4"/>
      <c r="XEF13" s="4"/>
      <c r="XEG13" s="4"/>
      <c r="XEH13" s="4"/>
      <c r="XEI13" s="4"/>
      <c r="XEJ13" s="4"/>
      <c r="XEK13" s="4"/>
      <c r="XEL13" s="4"/>
      <c r="XEM13" s="4"/>
      <c r="XEN13" s="4"/>
      <c r="XEO13" s="4"/>
      <c r="XEP13" s="4"/>
      <c r="XEQ13" s="4"/>
      <c r="XER13" s="4"/>
      <c r="XES13" s="4"/>
      <c r="XET13" s="4"/>
      <c r="XEU13" s="4"/>
      <c r="XEV13" s="4"/>
      <c r="XEW13" s="4"/>
      <c r="XEX13" s="4"/>
      <c r="XEY13" s="4"/>
      <c r="XEZ13" s="4"/>
      <c r="XFA13" s="4"/>
      <c r="XFB13" s="4"/>
      <c r="XFC13" s="4"/>
    </row>
    <row r="14" s="2" customFormat="1" ht="48" customHeight="1" spans="1:1024 1025:16383">
      <c r="A14" s="17">
        <v>11</v>
      </c>
      <c r="B14" s="17" t="s">
        <v>884</v>
      </c>
      <c r="C14" s="17" t="s">
        <v>890</v>
      </c>
      <c r="D14" s="18" t="s">
        <v>893</v>
      </c>
      <c r="E14" s="20" t="s">
        <v>894</v>
      </c>
      <c r="F14" s="20" t="s">
        <v>860</v>
      </c>
      <c r="G14" s="35">
        <v>46326</v>
      </c>
      <c r="H14" s="39">
        <f t="shared" si="4"/>
        <v>100756.068893355</v>
      </c>
      <c r="I14" s="23">
        <f t="shared" si="3"/>
        <v>72731.1111858211</v>
      </c>
      <c r="J14" s="20" t="s">
        <v>895</v>
      </c>
      <c r="K14" s="24">
        <v>22751.3703952737</v>
      </c>
      <c r="L14" s="24">
        <v>22751.3703952737</v>
      </c>
      <c r="M14" s="24">
        <v>22751.3703952737</v>
      </c>
      <c r="N14" s="24">
        <v>0</v>
      </c>
      <c r="O14" s="24">
        <v>0</v>
      </c>
      <c r="P14" s="24">
        <v>0</v>
      </c>
      <c r="Q14" s="24">
        <v>0</v>
      </c>
      <c r="R14" s="24">
        <v>541.69929512556</v>
      </c>
      <c r="S14" s="24">
        <v>541.69929512556</v>
      </c>
      <c r="T14" s="24">
        <v>1083.3985902511</v>
      </c>
      <c r="U14" s="24">
        <v>15167.5802635157</v>
      </c>
      <c r="V14" s="24">
        <v>15167.5802635157</v>
      </c>
      <c r="W14" s="24">
        <v>22751.3703952737</v>
      </c>
      <c r="X14" s="24">
        <v>28882.3703952737</v>
      </c>
      <c r="Y14" s="24">
        <v>21097.3703952737</v>
      </c>
      <c r="Z14" s="24">
        <v>0</v>
      </c>
      <c r="AA14" s="24"/>
      <c r="AB14" s="24"/>
      <c r="AC14" s="24"/>
      <c r="AD14" s="24"/>
      <c r="AE14" s="24"/>
      <c r="AF14" s="24"/>
      <c r="AG14" s="24"/>
      <c r="AH14" s="2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4"/>
      <c r="BOV14" s="4"/>
      <c r="BOW14" s="4"/>
      <c r="BOX14" s="4"/>
      <c r="BOY14" s="4"/>
      <c r="BOZ14" s="4"/>
      <c r="BPA14" s="4"/>
      <c r="BPB14" s="4"/>
      <c r="BPC14" s="4"/>
      <c r="BPD14" s="4"/>
      <c r="BPE14" s="4"/>
      <c r="BPF14" s="4"/>
      <c r="BPG14" s="4"/>
      <c r="BPH14" s="4"/>
      <c r="BPI14" s="4"/>
      <c r="BPJ14" s="4"/>
      <c r="BPK14" s="4"/>
      <c r="BPL14" s="4"/>
      <c r="BPM14" s="4"/>
      <c r="BPN14" s="4"/>
      <c r="BPO14" s="4"/>
      <c r="BPP14" s="4"/>
      <c r="BPQ14" s="4"/>
      <c r="BPR14" s="4"/>
      <c r="BPS14" s="4"/>
      <c r="BPT14" s="4"/>
      <c r="BPU14" s="4"/>
      <c r="BPV14" s="4"/>
      <c r="BPW14" s="4"/>
      <c r="BPX14" s="4"/>
      <c r="BPY14" s="4"/>
      <c r="BPZ14" s="4"/>
      <c r="BQA14" s="4"/>
      <c r="BQB14" s="4"/>
      <c r="BQC14" s="4"/>
      <c r="BQD14" s="4"/>
      <c r="BQE14" s="4"/>
      <c r="BQF14" s="4"/>
      <c r="BQG14" s="4"/>
      <c r="BQH14" s="4"/>
      <c r="BQI14" s="4"/>
      <c r="BQJ14" s="4"/>
      <c r="BQK14" s="4"/>
      <c r="BQL14" s="4"/>
      <c r="BQM14" s="4"/>
      <c r="BQN14" s="4"/>
      <c r="BQO14" s="4"/>
      <c r="BQP14" s="4"/>
      <c r="BQQ14" s="4"/>
      <c r="BQR14" s="4"/>
      <c r="BQS14" s="4"/>
      <c r="BQT14" s="4"/>
      <c r="BQU14" s="4"/>
      <c r="BQV14" s="4"/>
      <c r="BQW14" s="4"/>
      <c r="BQX14" s="4"/>
      <c r="BQY14" s="4"/>
      <c r="BQZ14" s="4"/>
      <c r="BRA14" s="4"/>
      <c r="BRB14" s="4"/>
      <c r="BRC14" s="4"/>
      <c r="BRD14" s="4"/>
      <c r="BRE14" s="4"/>
      <c r="BRF14" s="4"/>
      <c r="BRG14" s="4"/>
      <c r="BRH14" s="4"/>
      <c r="BRI14" s="4"/>
      <c r="BRJ14" s="4"/>
      <c r="BRK14" s="4"/>
      <c r="BRL14" s="4"/>
      <c r="BRM14" s="4"/>
      <c r="BRN14" s="4"/>
      <c r="BRO14" s="4"/>
      <c r="BRP14" s="4"/>
      <c r="BRQ14" s="4"/>
      <c r="BRR14" s="4"/>
      <c r="BRS14" s="4"/>
      <c r="BRT14" s="4"/>
      <c r="BRU14" s="4"/>
      <c r="BRV14" s="4"/>
      <c r="BRW14" s="4"/>
      <c r="BRX14" s="4"/>
      <c r="BRY14" s="4"/>
      <c r="BRZ14" s="4"/>
      <c r="BSA14" s="4"/>
      <c r="BSB14" s="4"/>
      <c r="BSC14" s="4"/>
      <c r="BSD14" s="4"/>
      <c r="BSE14" s="4"/>
      <c r="BSF14" s="4"/>
      <c r="BSG14" s="4"/>
      <c r="BSH14" s="4"/>
      <c r="BSI14" s="4"/>
      <c r="BSJ14" s="4"/>
      <c r="BSK14" s="4"/>
      <c r="BSL14" s="4"/>
      <c r="BSM14" s="4"/>
      <c r="BSN14" s="4"/>
      <c r="BSO14" s="4"/>
      <c r="BSP14" s="4"/>
      <c r="BSQ14" s="4"/>
      <c r="BSR14" s="4"/>
      <c r="BSS14" s="4"/>
      <c r="BST14" s="4"/>
      <c r="BSU14" s="4"/>
      <c r="BSV14" s="4"/>
      <c r="BSW14" s="4"/>
      <c r="BSX14" s="4"/>
      <c r="BSY14" s="4"/>
      <c r="BSZ14" s="4"/>
      <c r="BTA14" s="4"/>
      <c r="BTB14" s="4"/>
      <c r="BTC14" s="4"/>
      <c r="BTD14" s="4"/>
      <c r="BTE14" s="4"/>
      <c r="BTF14" s="4"/>
      <c r="BTG14" s="4"/>
      <c r="BTH14" s="4"/>
      <c r="BTI14" s="4"/>
      <c r="BTJ14" s="4"/>
      <c r="BTK14" s="4"/>
      <c r="BTL14" s="4"/>
      <c r="BTM14" s="4"/>
      <c r="BTN14" s="4"/>
      <c r="BTO14" s="4"/>
      <c r="BTP14" s="4"/>
      <c r="BTQ14" s="4"/>
      <c r="BTR14" s="4"/>
      <c r="BTS14" s="4"/>
      <c r="BTT14" s="4"/>
      <c r="BTU14" s="4"/>
      <c r="BTV14" s="4"/>
      <c r="BTW14" s="4"/>
      <c r="BTX14" s="4"/>
      <c r="BTY14" s="4"/>
      <c r="BTZ14" s="4"/>
      <c r="BUA14" s="4"/>
      <c r="BUB14" s="4"/>
      <c r="BUC14" s="4"/>
      <c r="BUD14" s="4"/>
      <c r="BUE14" s="4"/>
      <c r="BUF14" s="4"/>
      <c r="BUG14" s="4"/>
      <c r="BUH14" s="4"/>
      <c r="BUI14" s="4"/>
      <c r="BUJ14" s="4"/>
      <c r="BUK14" s="4"/>
      <c r="BUL14" s="4"/>
      <c r="BUM14" s="4"/>
      <c r="BUN14" s="4"/>
      <c r="BUO14" s="4"/>
      <c r="BUP14" s="4"/>
      <c r="BUQ14" s="4"/>
      <c r="BUR14" s="4"/>
      <c r="BUS14" s="4"/>
      <c r="BUT14" s="4"/>
      <c r="BUU14" s="4"/>
      <c r="BUV14" s="4"/>
      <c r="BUW14" s="4"/>
      <c r="BUX14" s="4"/>
      <c r="BUY14" s="4"/>
      <c r="BUZ14" s="4"/>
      <c r="BVA14" s="4"/>
      <c r="BVB14" s="4"/>
      <c r="BVC14" s="4"/>
      <c r="BVD14" s="4"/>
      <c r="BVE14" s="4"/>
      <c r="BVF14" s="4"/>
      <c r="BVG14" s="4"/>
      <c r="BVH14" s="4"/>
      <c r="BVI14" s="4"/>
      <c r="BVJ14" s="4"/>
      <c r="BVK14" s="4"/>
      <c r="BVL14" s="4"/>
      <c r="BVM14" s="4"/>
      <c r="BVN14" s="4"/>
      <c r="BVO14" s="4"/>
      <c r="BVP14" s="4"/>
      <c r="BVQ14" s="4"/>
      <c r="BVR14" s="4"/>
      <c r="BVS14" s="4"/>
      <c r="BVT14" s="4"/>
      <c r="BVU14" s="4"/>
      <c r="BVV14" s="4"/>
      <c r="BVW14" s="4"/>
      <c r="BVX14" s="4"/>
      <c r="BVY14" s="4"/>
      <c r="BVZ14" s="4"/>
      <c r="BWA14" s="4"/>
      <c r="BWB14" s="4"/>
      <c r="BWC14" s="4"/>
      <c r="BWD14" s="4"/>
      <c r="BWE14" s="4"/>
      <c r="BWF14" s="4"/>
      <c r="BWG14" s="4"/>
      <c r="BWH14" s="4"/>
      <c r="BWI14" s="4"/>
      <c r="BWJ14" s="4"/>
      <c r="BWK14" s="4"/>
      <c r="BWL14" s="4"/>
      <c r="BWM14" s="4"/>
      <c r="BWN14" s="4"/>
      <c r="BWO14" s="4"/>
      <c r="BWP14" s="4"/>
      <c r="BWQ14" s="4"/>
      <c r="BWR14" s="4"/>
      <c r="BWS14" s="4"/>
      <c r="BWT14" s="4"/>
      <c r="BWU14" s="4"/>
      <c r="BWV14" s="4"/>
      <c r="BWW14" s="4"/>
      <c r="BWX14" s="4"/>
      <c r="BWY14" s="4"/>
      <c r="BWZ14" s="4"/>
      <c r="BXA14" s="4"/>
      <c r="BXB14" s="4"/>
      <c r="BXC14" s="4"/>
      <c r="BXD14" s="4"/>
      <c r="BXE14" s="4"/>
      <c r="BXF14" s="4"/>
      <c r="BXG14" s="4"/>
      <c r="BXH14" s="4"/>
      <c r="BXI14" s="4"/>
      <c r="BXJ14" s="4"/>
      <c r="BXK14" s="4"/>
      <c r="BXL14" s="4"/>
      <c r="BXM14" s="4"/>
      <c r="BXN14" s="4"/>
      <c r="BXO14" s="4"/>
      <c r="BXP14" s="4"/>
      <c r="BXQ14" s="4"/>
      <c r="BXR14" s="4"/>
      <c r="BXS14" s="4"/>
      <c r="BXT14" s="4"/>
      <c r="BXU14" s="4"/>
      <c r="BXV14" s="4"/>
      <c r="BXW14" s="4"/>
      <c r="BXX14" s="4"/>
      <c r="BXY14" s="4"/>
      <c r="BXZ14" s="4"/>
      <c r="BYA14" s="4"/>
      <c r="BYB14" s="4"/>
      <c r="BYC14" s="4"/>
      <c r="BYD14" s="4"/>
      <c r="BYE14" s="4"/>
      <c r="BYF14" s="4"/>
      <c r="BYG14" s="4"/>
      <c r="BYH14" s="4"/>
      <c r="BYI14" s="4"/>
      <c r="BYJ14" s="4"/>
      <c r="BYK14" s="4"/>
      <c r="BYL14" s="4"/>
      <c r="BYM14" s="4"/>
      <c r="BYN14" s="4"/>
      <c r="BYO14" s="4"/>
      <c r="BYP14" s="4"/>
      <c r="BYQ14" s="4"/>
      <c r="BYR14" s="4"/>
      <c r="BYS14" s="4"/>
      <c r="BYT14" s="4"/>
      <c r="BYU14" s="4"/>
      <c r="BYV14" s="4"/>
      <c r="BYW14" s="4"/>
      <c r="BYX14" s="4"/>
      <c r="BYY14" s="4"/>
      <c r="BYZ14" s="4"/>
      <c r="BZA14" s="4"/>
      <c r="BZB14" s="4"/>
      <c r="BZC14" s="4"/>
      <c r="BZD14" s="4"/>
      <c r="BZE14" s="4"/>
      <c r="BZF14" s="4"/>
      <c r="BZG14" s="4"/>
      <c r="BZH14" s="4"/>
      <c r="BZI14" s="4"/>
      <c r="BZJ14" s="4"/>
      <c r="BZK14" s="4"/>
      <c r="BZL14" s="4"/>
      <c r="BZM14" s="4"/>
      <c r="BZN14" s="4"/>
      <c r="BZO14" s="4"/>
      <c r="BZP14" s="4"/>
      <c r="BZQ14" s="4"/>
      <c r="BZR14" s="4"/>
      <c r="BZS14" s="4"/>
      <c r="BZT14" s="4"/>
      <c r="BZU14" s="4"/>
      <c r="BZV14" s="4"/>
      <c r="BZW14" s="4"/>
      <c r="BZX14" s="4"/>
      <c r="BZY14" s="4"/>
      <c r="BZZ14" s="4"/>
      <c r="CAA14" s="4"/>
      <c r="CAB14" s="4"/>
      <c r="CAC14" s="4"/>
      <c r="CAD14" s="4"/>
      <c r="CAE14" s="4"/>
      <c r="CAF14" s="4"/>
      <c r="CAG14" s="4"/>
      <c r="CAH14" s="4"/>
      <c r="CAI14" s="4"/>
      <c r="CAJ14" s="4"/>
      <c r="CAK14" s="4"/>
      <c r="CAL14" s="4"/>
      <c r="CAM14" s="4"/>
      <c r="CAN14" s="4"/>
      <c r="CAO14" s="4"/>
      <c r="CAP14" s="4"/>
      <c r="CAQ14" s="4"/>
      <c r="CAR14" s="4"/>
      <c r="CAS14" s="4"/>
      <c r="CAT14" s="4"/>
      <c r="CAU14" s="4"/>
      <c r="CAV14" s="4"/>
      <c r="CAW14" s="4"/>
      <c r="CAX14" s="4"/>
      <c r="CAY14" s="4"/>
      <c r="CAZ14" s="4"/>
      <c r="CBA14" s="4"/>
      <c r="CBB14" s="4"/>
      <c r="CBC14" s="4"/>
      <c r="CBD14" s="4"/>
      <c r="CBE14" s="4"/>
      <c r="CBF14" s="4"/>
      <c r="CBG14" s="4"/>
      <c r="CBH14" s="4"/>
      <c r="CBI14" s="4"/>
      <c r="CBJ14" s="4"/>
      <c r="CBK14" s="4"/>
      <c r="CBL14" s="4"/>
      <c r="CBM14" s="4"/>
      <c r="CBN14" s="4"/>
      <c r="CBO14" s="4"/>
      <c r="CBP14" s="4"/>
      <c r="CBQ14" s="4"/>
      <c r="CBR14" s="4"/>
      <c r="CBS14" s="4"/>
      <c r="CBT14" s="4"/>
      <c r="CBU14" s="4"/>
      <c r="CBV14" s="4"/>
      <c r="CBW14" s="4"/>
      <c r="CBX14" s="4"/>
      <c r="CBY14" s="4"/>
      <c r="CBZ14" s="4"/>
      <c r="CCA14" s="4"/>
      <c r="CCB14" s="4"/>
      <c r="CCC14" s="4"/>
      <c r="CCD14" s="4"/>
      <c r="CCE14" s="4"/>
      <c r="CCF14" s="4"/>
      <c r="CCG14" s="4"/>
      <c r="CCH14" s="4"/>
      <c r="CCI14" s="4"/>
      <c r="CCJ14" s="4"/>
      <c r="CCK14" s="4"/>
      <c r="CCL14" s="4"/>
      <c r="CCM14" s="4"/>
      <c r="CCN14" s="4"/>
      <c r="CCO14" s="4"/>
      <c r="CCP14" s="4"/>
      <c r="CCQ14" s="4"/>
      <c r="CCR14" s="4"/>
      <c r="CCS14" s="4"/>
      <c r="CCT14" s="4"/>
      <c r="CCU14" s="4"/>
      <c r="CCV14" s="4"/>
      <c r="CCW14" s="4"/>
      <c r="CCX14" s="4"/>
      <c r="CCY14" s="4"/>
      <c r="CCZ14" s="4"/>
      <c r="CDA14" s="4"/>
      <c r="CDB14" s="4"/>
      <c r="CDC14" s="4"/>
      <c r="CDD14" s="4"/>
      <c r="CDE14" s="4"/>
      <c r="CDF14" s="4"/>
      <c r="CDG14" s="4"/>
      <c r="CDH14" s="4"/>
      <c r="CDI14" s="4"/>
      <c r="CDJ14" s="4"/>
      <c r="CDK14" s="4"/>
      <c r="CDL14" s="4"/>
      <c r="CDM14" s="4"/>
      <c r="CDN14" s="4"/>
      <c r="CDO14" s="4"/>
      <c r="CDP14" s="4"/>
      <c r="CDQ14" s="4"/>
      <c r="CDR14" s="4"/>
      <c r="CDS14" s="4"/>
      <c r="CDT14" s="4"/>
      <c r="CDU14" s="4"/>
      <c r="CDV14" s="4"/>
      <c r="CDW14" s="4"/>
      <c r="CDX14" s="4"/>
      <c r="CDY14" s="4"/>
      <c r="CDZ14" s="4"/>
      <c r="CEA14" s="4"/>
      <c r="CEB14" s="4"/>
      <c r="CEC14" s="4"/>
      <c r="CED14" s="4"/>
      <c r="CEE14" s="4"/>
      <c r="CEF14" s="4"/>
      <c r="CEG14" s="4"/>
      <c r="CEH14" s="4"/>
      <c r="CEI14" s="4"/>
      <c r="CEJ14" s="4"/>
      <c r="CEK14" s="4"/>
      <c r="CEL14" s="4"/>
      <c r="CEM14" s="4"/>
      <c r="CEN14" s="4"/>
      <c r="CEO14" s="4"/>
      <c r="CEP14" s="4"/>
      <c r="CEQ14" s="4"/>
      <c r="CER14" s="4"/>
      <c r="CES14" s="4"/>
      <c r="CET14" s="4"/>
      <c r="CEU14" s="4"/>
      <c r="CEV14" s="4"/>
      <c r="CEW14" s="4"/>
      <c r="CEX14" s="4"/>
      <c r="CEY14" s="4"/>
      <c r="CEZ14" s="4"/>
      <c r="CFA14" s="4"/>
      <c r="CFB14" s="4"/>
      <c r="CFC14" s="4"/>
      <c r="CFD14" s="4"/>
      <c r="CFE14" s="4"/>
      <c r="CFF14" s="4"/>
      <c r="CFG14" s="4"/>
      <c r="CFH14" s="4"/>
      <c r="CFI14" s="4"/>
      <c r="CFJ14" s="4"/>
      <c r="CFK14" s="4"/>
      <c r="CFL14" s="4"/>
      <c r="CFM14" s="4"/>
      <c r="CFN14" s="4"/>
      <c r="CFO14" s="4"/>
      <c r="CFP14" s="4"/>
      <c r="CFQ14" s="4"/>
      <c r="CFR14" s="4"/>
      <c r="CFS14" s="4"/>
      <c r="CFT14" s="4"/>
      <c r="CFU14" s="4"/>
      <c r="CFV14" s="4"/>
      <c r="CFW14" s="4"/>
      <c r="CFX14" s="4"/>
      <c r="CFY14" s="4"/>
      <c r="CFZ14" s="4"/>
      <c r="CGA14" s="4"/>
      <c r="CGB14" s="4"/>
      <c r="CGC14" s="4"/>
      <c r="CGD14" s="4"/>
      <c r="CGE14" s="4"/>
      <c r="CGF14" s="4"/>
      <c r="CGG14" s="4"/>
      <c r="CGH14" s="4"/>
      <c r="CGI14" s="4"/>
      <c r="CGJ14" s="4"/>
      <c r="CGK14" s="4"/>
      <c r="CGL14" s="4"/>
      <c r="CGM14" s="4"/>
      <c r="CGN14" s="4"/>
      <c r="CGO14" s="4"/>
      <c r="CGP14" s="4"/>
      <c r="CGQ14" s="4"/>
      <c r="CGR14" s="4"/>
      <c r="CGS14" s="4"/>
      <c r="CGT14" s="4"/>
      <c r="CGU14" s="4"/>
      <c r="CGV14" s="4"/>
      <c r="CGW14" s="4"/>
      <c r="CGX14" s="4"/>
      <c r="CGY14" s="4"/>
      <c r="CGZ14" s="4"/>
      <c r="CHA14" s="4"/>
      <c r="CHB14" s="4"/>
      <c r="CHC14" s="4"/>
      <c r="CHD14" s="4"/>
      <c r="CHE14" s="4"/>
      <c r="CHF14" s="4"/>
      <c r="CHG14" s="4"/>
      <c r="CHH14" s="4"/>
      <c r="CHI14" s="4"/>
      <c r="CHJ14" s="4"/>
      <c r="CHK14" s="4"/>
      <c r="CHL14" s="4"/>
      <c r="CHM14" s="4"/>
      <c r="CHN14" s="4"/>
      <c r="CHO14" s="4"/>
      <c r="CHP14" s="4"/>
      <c r="CHQ14" s="4"/>
      <c r="CHR14" s="4"/>
      <c r="CHS14" s="4"/>
      <c r="CHT14" s="4"/>
      <c r="CHU14" s="4"/>
      <c r="CHV14" s="4"/>
      <c r="CHW14" s="4"/>
      <c r="CHX14" s="4"/>
      <c r="CHY14" s="4"/>
      <c r="CHZ14" s="4"/>
      <c r="CIA14" s="4"/>
      <c r="CIB14" s="4"/>
      <c r="CIC14" s="4"/>
      <c r="CID14" s="4"/>
      <c r="CIE14" s="4"/>
      <c r="CIF14" s="4"/>
      <c r="CIG14" s="4"/>
      <c r="CIH14" s="4"/>
      <c r="CII14" s="4"/>
      <c r="CIJ14" s="4"/>
      <c r="CIK14" s="4"/>
      <c r="CIL14" s="4"/>
      <c r="CIM14" s="4"/>
      <c r="CIN14" s="4"/>
      <c r="CIO14" s="4"/>
      <c r="CIP14" s="4"/>
      <c r="CIQ14" s="4"/>
      <c r="CIR14" s="4"/>
      <c r="CIS14" s="4"/>
      <c r="CIT14" s="4"/>
      <c r="CIU14" s="4"/>
      <c r="CIV14" s="4"/>
      <c r="CIW14" s="4"/>
      <c r="CIX14" s="4"/>
      <c r="CIY14" s="4"/>
      <c r="CIZ14" s="4"/>
      <c r="CJA14" s="4"/>
      <c r="CJB14" s="4"/>
      <c r="CJC14" s="4"/>
      <c r="CJD14" s="4"/>
      <c r="CJE14" s="4"/>
      <c r="CJF14" s="4"/>
      <c r="CJG14" s="4"/>
      <c r="CJH14" s="4"/>
      <c r="CJI14" s="4"/>
      <c r="CJJ14" s="4"/>
      <c r="CJK14" s="4"/>
      <c r="CJL14" s="4"/>
      <c r="CJM14" s="4"/>
      <c r="CJN14" s="4"/>
      <c r="CJO14" s="4"/>
      <c r="CJP14" s="4"/>
      <c r="CJQ14" s="4"/>
      <c r="CJR14" s="4"/>
      <c r="CJS14" s="4"/>
      <c r="CJT14" s="4"/>
      <c r="CJU14" s="4"/>
      <c r="CJV14" s="4"/>
      <c r="CJW14" s="4"/>
      <c r="CJX14" s="4"/>
      <c r="CJY14" s="4"/>
      <c r="CJZ14" s="4"/>
      <c r="CKA14" s="4"/>
      <c r="CKB14" s="4"/>
      <c r="CKC14" s="4"/>
      <c r="CKD14" s="4"/>
      <c r="CKE14" s="4"/>
      <c r="CKF14" s="4"/>
      <c r="CKG14" s="4"/>
      <c r="CKH14" s="4"/>
      <c r="CKI14" s="4"/>
      <c r="CKJ14" s="4"/>
      <c r="CKK14" s="4"/>
      <c r="CKL14" s="4"/>
      <c r="CKM14" s="4"/>
      <c r="CKN14" s="4"/>
      <c r="CKO14" s="4"/>
      <c r="CKP14" s="4"/>
      <c r="CKQ14" s="4"/>
      <c r="CKR14" s="4"/>
      <c r="CKS14" s="4"/>
      <c r="CKT14" s="4"/>
      <c r="CKU14" s="4"/>
      <c r="CKV14" s="4"/>
      <c r="CKW14" s="4"/>
      <c r="CKX14" s="4"/>
      <c r="CKY14" s="4"/>
      <c r="CKZ14" s="4"/>
      <c r="CLA14" s="4"/>
      <c r="CLB14" s="4"/>
      <c r="CLC14" s="4"/>
      <c r="CLD14" s="4"/>
      <c r="CLE14" s="4"/>
      <c r="CLF14" s="4"/>
      <c r="CLG14" s="4"/>
      <c r="CLH14" s="4"/>
      <c r="CLI14" s="4"/>
      <c r="CLJ14" s="4"/>
      <c r="CLK14" s="4"/>
      <c r="CLL14" s="4"/>
      <c r="CLM14" s="4"/>
      <c r="CLN14" s="4"/>
      <c r="CLO14" s="4"/>
      <c r="CLP14" s="4"/>
      <c r="CLQ14" s="4"/>
      <c r="CLR14" s="4"/>
      <c r="CLS14" s="4"/>
      <c r="CLT14" s="4"/>
      <c r="CLU14" s="4"/>
      <c r="CLV14" s="4"/>
      <c r="CLW14" s="4"/>
      <c r="CLX14" s="4"/>
      <c r="CLY14" s="4"/>
      <c r="CLZ14" s="4"/>
      <c r="CMA14" s="4"/>
      <c r="CMB14" s="4"/>
      <c r="CMC14" s="4"/>
      <c r="CMD14" s="4"/>
      <c r="CME14" s="4"/>
      <c r="CMF14" s="4"/>
      <c r="CMG14" s="4"/>
      <c r="CMH14" s="4"/>
      <c r="CMI14" s="4"/>
      <c r="CMJ14" s="4"/>
      <c r="CMK14" s="4"/>
      <c r="CML14" s="4"/>
      <c r="CMM14" s="4"/>
      <c r="CMN14" s="4"/>
      <c r="CMO14" s="4"/>
      <c r="CMP14" s="4"/>
      <c r="CMQ14" s="4"/>
      <c r="CMR14" s="4"/>
      <c r="CMS14" s="4"/>
      <c r="CMT14" s="4"/>
      <c r="CMU14" s="4"/>
      <c r="CMV14" s="4"/>
      <c r="CMW14" s="4"/>
      <c r="CMX14" s="4"/>
      <c r="CMY14" s="4"/>
      <c r="CMZ14" s="4"/>
      <c r="CNA14" s="4"/>
      <c r="CNB14" s="4"/>
      <c r="CNC14" s="4"/>
      <c r="CND14" s="4"/>
      <c r="CNE14" s="4"/>
      <c r="CNF14" s="4"/>
      <c r="CNG14" s="4"/>
      <c r="CNH14" s="4"/>
      <c r="CNI14" s="4"/>
      <c r="CNJ14" s="4"/>
      <c r="CNK14" s="4"/>
      <c r="CNL14" s="4"/>
      <c r="CNM14" s="4"/>
      <c r="CNN14" s="4"/>
      <c r="CNO14" s="4"/>
      <c r="CNP14" s="4"/>
      <c r="CNQ14" s="4"/>
      <c r="CNR14" s="4"/>
      <c r="CNS14" s="4"/>
      <c r="CNT14" s="4"/>
      <c r="CNU14" s="4"/>
      <c r="CNV14" s="4"/>
      <c r="CNW14" s="4"/>
      <c r="CNX14" s="4"/>
      <c r="CNY14" s="4"/>
      <c r="CNZ14" s="4"/>
      <c r="COA14" s="4"/>
      <c r="COB14" s="4"/>
      <c r="COC14" s="4"/>
      <c r="COD14" s="4"/>
      <c r="COE14" s="4"/>
      <c r="COF14" s="4"/>
      <c r="COG14" s="4"/>
      <c r="COH14" s="4"/>
      <c r="COI14" s="4"/>
      <c r="COJ14" s="4"/>
      <c r="COK14" s="4"/>
      <c r="COL14" s="4"/>
      <c r="COM14" s="4"/>
      <c r="CON14" s="4"/>
      <c r="COO14" s="4"/>
      <c r="COP14" s="4"/>
      <c r="COQ14" s="4"/>
      <c r="COR14" s="4"/>
      <c r="COS14" s="4"/>
      <c r="COT14" s="4"/>
      <c r="COU14" s="4"/>
      <c r="COV14" s="4"/>
      <c r="COW14" s="4"/>
      <c r="COX14" s="4"/>
      <c r="COY14" s="4"/>
      <c r="COZ14" s="4"/>
      <c r="CPA14" s="4"/>
      <c r="CPB14" s="4"/>
      <c r="CPC14" s="4"/>
      <c r="CPD14" s="4"/>
      <c r="CPE14" s="4"/>
      <c r="CPF14" s="4"/>
      <c r="CPG14" s="4"/>
      <c r="CPH14" s="4"/>
      <c r="CPI14" s="4"/>
      <c r="CPJ14" s="4"/>
      <c r="CPK14" s="4"/>
      <c r="CPL14" s="4"/>
      <c r="CPM14" s="4"/>
      <c r="CPN14" s="4"/>
      <c r="CPO14" s="4"/>
      <c r="CPP14" s="4"/>
      <c r="CPQ14" s="4"/>
      <c r="CPR14" s="4"/>
      <c r="CPS14" s="4"/>
      <c r="CPT14" s="4"/>
      <c r="CPU14" s="4"/>
      <c r="CPV14" s="4"/>
      <c r="CPW14" s="4"/>
      <c r="CPX14" s="4"/>
      <c r="CPY14" s="4"/>
      <c r="CPZ14" s="4"/>
      <c r="CQA14" s="4"/>
      <c r="CQB14" s="4"/>
      <c r="CQC14" s="4"/>
      <c r="CQD14" s="4"/>
      <c r="CQE14" s="4"/>
      <c r="CQF14" s="4"/>
      <c r="CQG14" s="4"/>
      <c r="CQH14" s="4"/>
      <c r="CQI14" s="4"/>
      <c r="CQJ14" s="4"/>
      <c r="CQK14" s="4"/>
      <c r="CQL14" s="4"/>
      <c r="CQM14" s="4"/>
      <c r="CQN14" s="4"/>
      <c r="CQO14" s="4"/>
      <c r="CQP14" s="4"/>
      <c r="CQQ14" s="4"/>
      <c r="CQR14" s="4"/>
      <c r="CQS14" s="4"/>
      <c r="CQT14" s="4"/>
      <c r="CQU14" s="4"/>
      <c r="CQV14" s="4"/>
      <c r="CQW14" s="4"/>
      <c r="CQX14" s="4"/>
      <c r="CQY14" s="4"/>
      <c r="CQZ14" s="4"/>
      <c r="CRA14" s="4"/>
      <c r="CRB14" s="4"/>
      <c r="CRC14" s="4"/>
      <c r="CRD14" s="4"/>
      <c r="CRE14" s="4"/>
      <c r="CRF14" s="4"/>
      <c r="CRG14" s="4"/>
      <c r="CRH14" s="4"/>
      <c r="CRI14" s="4"/>
      <c r="CRJ14" s="4"/>
      <c r="CRK14" s="4"/>
      <c r="CRL14" s="4"/>
      <c r="CRM14" s="4"/>
      <c r="CRN14" s="4"/>
      <c r="CRO14" s="4"/>
      <c r="CRP14" s="4"/>
      <c r="CRQ14" s="4"/>
      <c r="CRR14" s="4"/>
      <c r="CRS14" s="4"/>
      <c r="CRT14" s="4"/>
      <c r="CRU14" s="4"/>
      <c r="CRV14" s="4"/>
      <c r="CRW14" s="4"/>
      <c r="CRX14" s="4"/>
      <c r="CRY14" s="4"/>
      <c r="CRZ14" s="4"/>
      <c r="CSA14" s="4"/>
      <c r="CSB14" s="4"/>
      <c r="CSC14" s="4"/>
      <c r="CSD14" s="4"/>
      <c r="CSE14" s="4"/>
      <c r="CSF14" s="4"/>
      <c r="CSG14" s="4"/>
      <c r="CSH14" s="4"/>
      <c r="CSI14" s="4"/>
      <c r="CSJ14" s="4"/>
      <c r="CSK14" s="4"/>
      <c r="CSL14" s="4"/>
      <c r="CSM14" s="4"/>
      <c r="CSN14" s="4"/>
      <c r="CSO14" s="4"/>
      <c r="CSP14" s="4"/>
      <c r="CSQ14" s="4"/>
      <c r="CSR14" s="4"/>
      <c r="CSS14" s="4"/>
      <c r="CST14" s="4"/>
      <c r="CSU14" s="4"/>
      <c r="CSV14" s="4"/>
      <c r="CSW14" s="4"/>
      <c r="CSX14" s="4"/>
      <c r="CSY14" s="4"/>
      <c r="CSZ14" s="4"/>
      <c r="CTA14" s="4"/>
      <c r="CTB14" s="4"/>
      <c r="CTC14" s="4"/>
      <c r="CTD14" s="4"/>
      <c r="CTE14" s="4"/>
      <c r="CTF14" s="4"/>
      <c r="CTG14" s="4"/>
      <c r="CTH14" s="4"/>
      <c r="CTI14" s="4"/>
      <c r="CTJ14" s="4"/>
      <c r="CTK14" s="4"/>
      <c r="CTL14" s="4"/>
      <c r="CTM14" s="4"/>
      <c r="CTN14" s="4"/>
      <c r="CTO14" s="4"/>
      <c r="CTP14" s="4"/>
      <c r="CTQ14" s="4"/>
      <c r="CTR14" s="4"/>
      <c r="CTS14" s="4"/>
      <c r="CTT14" s="4"/>
      <c r="CTU14" s="4"/>
      <c r="CTV14" s="4"/>
      <c r="CTW14" s="4"/>
      <c r="CTX14" s="4"/>
      <c r="CTY14" s="4"/>
      <c r="CTZ14" s="4"/>
      <c r="CUA14" s="4"/>
      <c r="CUB14" s="4"/>
      <c r="CUC14" s="4"/>
      <c r="CUD14" s="4"/>
      <c r="CUE14" s="4"/>
      <c r="CUF14" s="4"/>
      <c r="CUG14" s="4"/>
      <c r="CUH14" s="4"/>
      <c r="CUI14" s="4"/>
      <c r="CUJ14" s="4"/>
      <c r="CUK14" s="4"/>
      <c r="CUL14" s="4"/>
      <c r="CUM14" s="4"/>
      <c r="CUN14" s="4"/>
      <c r="CUO14" s="4"/>
      <c r="CUP14" s="4"/>
      <c r="CUQ14" s="4"/>
      <c r="CUR14" s="4"/>
      <c r="CUS14" s="4"/>
      <c r="CUT14" s="4"/>
      <c r="CUU14" s="4"/>
      <c r="CUV14" s="4"/>
      <c r="CUW14" s="4"/>
      <c r="CUX14" s="4"/>
      <c r="CUY14" s="4"/>
      <c r="CUZ14" s="4"/>
      <c r="CVA14" s="4"/>
      <c r="CVB14" s="4"/>
      <c r="CVC14" s="4"/>
      <c r="CVD14" s="4"/>
      <c r="CVE14" s="4"/>
      <c r="CVF14" s="4"/>
      <c r="CVG14" s="4"/>
      <c r="CVH14" s="4"/>
      <c r="CVI14" s="4"/>
      <c r="CVJ14" s="4"/>
      <c r="CVK14" s="4"/>
      <c r="CVL14" s="4"/>
      <c r="CVM14" s="4"/>
      <c r="CVN14" s="4"/>
      <c r="CVO14" s="4"/>
      <c r="CVP14" s="4"/>
      <c r="CVQ14" s="4"/>
      <c r="CVR14" s="4"/>
      <c r="CVS14" s="4"/>
      <c r="CVT14" s="4"/>
      <c r="CVU14" s="4"/>
      <c r="CVV14" s="4"/>
      <c r="CVW14" s="4"/>
      <c r="CVX14" s="4"/>
      <c r="CVY14" s="4"/>
      <c r="CVZ14" s="4"/>
      <c r="CWA14" s="4"/>
      <c r="CWB14" s="4"/>
      <c r="CWC14" s="4"/>
      <c r="CWD14" s="4"/>
      <c r="CWE14" s="4"/>
      <c r="CWF14" s="4"/>
      <c r="CWG14" s="4"/>
      <c r="CWH14" s="4"/>
      <c r="CWI14" s="4"/>
      <c r="CWJ14" s="4"/>
      <c r="CWK14" s="4"/>
      <c r="CWL14" s="4"/>
      <c r="CWM14" s="4"/>
      <c r="CWN14" s="4"/>
      <c r="CWO14" s="4"/>
      <c r="CWP14" s="4"/>
      <c r="CWQ14" s="4"/>
      <c r="CWR14" s="4"/>
      <c r="CWS14" s="4"/>
      <c r="CWT14" s="4"/>
      <c r="CWU14" s="4"/>
      <c r="CWV14" s="4"/>
      <c r="CWW14" s="4"/>
      <c r="CWX14" s="4"/>
      <c r="CWY14" s="4"/>
      <c r="CWZ14" s="4"/>
      <c r="CXA14" s="4"/>
      <c r="CXB14" s="4"/>
      <c r="CXC14" s="4"/>
      <c r="CXD14" s="4"/>
      <c r="CXE14" s="4"/>
      <c r="CXF14" s="4"/>
      <c r="CXG14" s="4"/>
      <c r="CXH14" s="4"/>
      <c r="CXI14" s="4"/>
      <c r="CXJ14" s="4"/>
      <c r="CXK14" s="4"/>
      <c r="CXL14" s="4"/>
      <c r="CXM14" s="4"/>
      <c r="CXN14" s="4"/>
      <c r="CXO14" s="4"/>
      <c r="CXP14" s="4"/>
      <c r="CXQ14" s="4"/>
      <c r="CXR14" s="4"/>
      <c r="CXS14" s="4"/>
      <c r="CXT14" s="4"/>
      <c r="CXU14" s="4"/>
      <c r="CXV14" s="4"/>
      <c r="CXW14" s="4"/>
      <c r="CXX14" s="4"/>
      <c r="CXY14" s="4"/>
      <c r="CXZ14" s="4"/>
      <c r="CYA14" s="4"/>
      <c r="CYB14" s="4"/>
      <c r="CYC14" s="4"/>
      <c r="CYD14" s="4"/>
      <c r="CYE14" s="4"/>
      <c r="CYF14" s="4"/>
      <c r="CYG14" s="4"/>
      <c r="CYH14" s="4"/>
      <c r="CYI14" s="4"/>
      <c r="CYJ14" s="4"/>
      <c r="CYK14" s="4"/>
      <c r="CYL14" s="4"/>
      <c r="CYM14" s="4"/>
      <c r="CYN14" s="4"/>
      <c r="CYO14" s="4"/>
      <c r="CYP14" s="4"/>
      <c r="CYQ14" s="4"/>
      <c r="CYR14" s="4"/>
      <c r="CYS14" s="4"/>
      <c r="CYT14" s="4"/>
      <c r="CYU14" s="4"/>
      <c r="CYV14" s="4"/>
      <c r="CYW14" s="4"/>
      <c r="CYX14" s="4"/>
      <c r="CYY14" s="4"/>
      <c r="CYZ14" s="4"/>
      <c r="CZA14" s="4"/>
      <c r="CZB14" s="4"/>
      <c r="CZC14" s="4"/>
      <c r="CZD14" s="4"/>
      <c r="CZE14" s="4"/>
      <c r="CZF14" s="4"/>
      <c r="CZG14" s="4"/>
      <c r="CZH14" s="4"/>
      <c r="CZI14" s="4"/>
      <c r="CZJ14" s="4"/>
      <c r="CZK14" s="4"/>
      <c r="CZL14" s="4"/>
      <c r="CZM14" s="4"/>
      <c r="CZN14" s="4"/>
      <c r="CZO14" s="4"/>
      <c r="CZP14" s="4"/>
      <c r="CZQ14" s="4"/>
      <c r="CZR14" s="4"/>
      <c r="CZS14" s="4"/>
      <c r="CZT14" s="4"/>
      <c r="CZU14" s="4"/>
      <c r="CZV14" s="4"/>
      <c r="CZW14" s="4"/>
      <c r="CZX14" s="4"/>
      <c r="CZY14" s="4"/>
      <c r="CZZ14" s="4"/>
      <c r="DAA14" s="4"/>
      <c r="DAB14" s="4"/>
      <c r="DAC14" s="4"/>
      <c r="DAD14" s="4"/>
      <c r="DAE14" s="4"/>
      <c r="DAF14" s="4"/>
      <c r="DAG14" s="4"/>
      <c r="DAH14" s="4"/>
      <c r="DAI14" s="4"/>
      <c r="DAJ14" s="4"/>
      <c r="DAK14" s="4"/>
      <c r="DAL14" s="4"/>
      <c r="DAM14" s="4"/>
      <c r="DAN14" s="4"/>
      <c r="DAO14" s="4"/>
      <c r="DAP14" s="4"/>
      <c r="DAQ14" s="4"/>
      <c r="DAR14" s="4"/>
      <c r="DAS14" s="4"/>
      <c r="DAT14" s="4"/>
      <c r="DAU14" s="4"/>
      <c r="DAV14" s="4"/>
      <c r="DAW14" s="4"/>
      <c r="DAX14" s="4"/>
      <c r="DAY14" s="4"/>
      <c r="DAZ14" s="4"/>
      <c r="DBA14" s="4"/>
      <c r="DBB14" s="4"/>
      <c r="DBC14" s="4"/>
      <c r="DBD14" s="4"/>
      <c r="DBE14" s="4"/>
      <c r="DBF14" s="4"/>
      <c r="DBG14" s="4"/>
      <c r="DBH14" s="4"/>
      <c r="DBI14" s="4"/>
      <c r="DBJ14" s="4"/>
      <c r="DBK14" s="4"/>
      <c r="DBL14" s="4"/>
      <c r="DBM14" s="4"/>
      <c r="DBN14" s="4"/>
      <c r="DBO14" s="4"/>
      <c r="DBP14" s="4"/>
      <c r="DBQ14" s="4"/>
      <c r="DBR14" s="4"/>
      <c r="DBS14" s="4"/>
      <c r="DBT14" s="4"/>
      <c r="DBU14" s="4"/>
      <c r="DBV14" s="4"/>
      <c r="DBW14" s="4"/>
      <c r="DBX14" s="4"/>
      <c r="DBY14" s="4"/>
      <c r="DBZ14" s="4"/>
      <c r="DCA14" s="4"/>
      <c r="DCB14" s="4"/>
      <c r="DCC14" s="4"/>
      <c r="DCD14" s="4"/>
      <c r="DCE14" s="4"/>
      <c r="DCF14" s="4"/>
      <c r="DCG14" s="4"/>
      <c r="DCH14" s="4"/>
      <c r="DCI14" s="4"/>
      <c r="DCJ14" s="4"/>
      <c r="DCK14" s="4"/>
      <c r="DCL14" s="4"/>
      <c r="DCM14" s="4"/>
      <c r="DCN14" s="4"/>
      <c r="DCO14" s="4"/>
      <c r="DCP14" s="4"/>
      <c r="DCQ14" s="4"/>
      <c r="DCR14" s="4"/>
      <c r="DCS14" s="4"/>
      <c r="DCT14" s="4"/>
      <c r="DCU14" s="4"/>
      <c r="DCV14" s="4"/>
      <c r="DCW14" s="4"/>
      <c r="DCX14" s="4"/>
      <c r="DCY14" s="4"/>
      <c r="DCZ14" s="4"/>
      <c r="DDA14" s="4"/>
      <c r="DDB14" s="4"/>
      <c r="DDC14" s="4"/>
      <c r="DDD14" s="4"/>
      <c r="DDE14" s="4"/>
      <c r="DDF14" s="4"/>
      <c r="DDG14" s="4"/>
      <c r="DDH14" s="4"/>
      <c r="DDI14" s="4"/>
      <c r="DDJ14" s="4"/>
      <c r="DDK14" s="4"/>
      <c r="DDL14" s="4"/>
      <c r="DDM14" s="4"/>
      <c r="DDN14" s="4"/>
      <c r="DDO14" s="4"/>
      <c r="DDP14" s="4"/>
      <c r="DDQ14" s="4"/>
      <c r="DDR14" s="4"/>
      <c r="DDS14" s="4"/>
      <c r="DDT14" s="4"/>
      <c r="DDU14" s="4"/>
      <c r="DDV14" s="4"/>
      <c r="DDW14" s="4"/>
      <c r="DDX14" s="4"/>
      <c r="DDY14" s="4"/>
      <c r="DDZ14" s="4"/>
      <c r="DEA14" s="4"/>
      <c r="DEB14" s="4"/>
      <c r="DEC14" s="4"/>
      <c r="DED14" s="4"/>
      <c r="DEE14" s="4"/>
      <c r="DEF14" s="4"/>
      <c r="DEG14" s="4"/>
      <c r="DEH14" s="4"/>
      <c r="DEI14" s="4"/>
      <c r="DEJ14" s="4"/>
      <c r="DEK14" s="4"/>
      <c r="DEL14" s="4"/>
      <c r="DEM14" s="4"/>
      <c r="DEN14" s="4"/>
      <c r="DEO14" s="4"/>
      <c r="DEP14" s="4"/>
      <c r="DEQ14" s="4"/>
      <c r="DER14" s="4"/>
      <c r="DES14" s="4"/>
      <c r="DET14" s="4"/>
      <c r="DEU14" s="4"/>
      <c r="DEV14" s="4"/>
      <c r="DEW14" s="4"/>
      <c r="DEX14" s="4"/>
      <c r="DEY14" s="4"/>
      <c r="DEZ14" s="4"/>
      <c r="DFA14" s="4"/>
      <c r="DFB14" s="4"/>
      <c r="DFC14" s="4"/>
      <c r="DFD14" s="4"/>
      <c r="DFE14" s="4"/>
      <c r="DFF14" s="4"/>
      <c r="DFG14" s="4"/>
      <c r="DFH14" s="4"/>
      <c r="DFI14" s="4"/>
      <c r="DFJ14" s="4"/>
      <c r="DFK14" s="4"/>
      <c r="DFL14" s="4"/>
      <c r="DFM14" s="4"/>
      <c r="DFN14" s="4"/>
      <c r="DFO14" s="4"/>
      <c r="DFP14" s="4"/>
      <c r="DFQ14" s="4"/>
      <c r="DFR14" s="4"/>
      <c r="DFS14" s="4"/>
      <c r="DFT14" s="4"/>
      <c r="DFU14" s="4"/>
      <c r="DFV14" s="4"/>
      <c r="DFW14" s="4"/>
      <c r="DFX14" s="4"/>
      <c r="DFY14" s="4"/>
      <c r="DFZ14" s="4"/>
      <c r="DGA14" s="4"/>
      <c r="DGB14" s="4"/>
      <c r="DGC14" s="4"/>
      <c r="DGD14" s="4"/>
      <c r="DGE14" s="4"/>
      <c r="DGF14" s="4"/>
      <c r="DGG14" s="4"/>
      <c r="DGH14" s="4"/>
      <c r="DGI14" s="4"/>
      <c r="DGJ14" s="4"/>
      <c r="DGK14" s="4"/>
      <c r="DGL14" s="4"/>
      <c r="DGM14" s="4"/>
      <c r="DGN14" s="4"/>
      <c r="DGO14" s="4"/>
      <c r="DGP14" s="4"/>
      <c r="DGQ14" s="4"/>
      <c r="DGR14" s="4"/>
      <c r="DGS14" s="4"/>
      <c r="DGT14" s="4"/>
      <c r="DGU14" s="4"/>
      <c r="DGV14" s="4"/>
      <c r="DGW14" s="4"/>
      <c r="DGX14" s="4"/>
      <c r="DGY14" s="4"/>
      <c r="DGZ14" s="4"/>
      <c r="DHA14" s="4"/>
      <c r="DHB14" s="4"/>
      <c r="DHC14" s="4"/>
      <c r="DHD14" s="4"/>
      <c r="DHE14" s="4"/>
      <c r="DHF14" s="4"/>
      <c r="DHG14" s="4"/>
      <c r="DHH14" s="4"/>
      <c r="DHI14" s="4"/>
      <c r="DHJ14" s="4"/>
      <c r="DHK14" s="4"/>
      <c r="DHL14" s="4"/>
      <c r="DHM14" s="4"/>
      <c r="DHN14" s="4"/>
      <c r="DHO14" s="4"/>
      <c r="DHP14" s="4"/>
      <c r="DHQ14" s="4"/>
      <c r="DHR14" s="4"/>
      <c r="DHS14" s="4"/>
      <c r="DHT14" s="4"/>
      <c r="DHU14" s="4"/>
      <c r="DHV14" s="4"/>
      <c r="DHW14" s="4"/>
      <c r="DHX14" s="4"/>
      <c r="DHY14" s="4"/>
      <c r="DHZ14" s="4"/>
      <c r="DIA14" s="4"/>
      <c r="DIB14" s="4"/>
      <c r="DIC14" s="4"/>
      <c r="DID14" s="4"/>
      <c r="DIE14" s="4"/>
      <c r="DIF14" s="4"/>
      <c r="DIG14" s="4"/>
      <c r="DIH14" s="4"/>
      <c r="DII14" s="4"/>
      <c r="DIJ14" s="4"/>
      <c r="DIK14" s="4"/>
      <c r="DIL14" s="4"/>
      <c r="DIM14" s="4"/>
      <c r="DIN14" s="4"/>
      <c r="DIO14" s="4"/>
      <c r="DIP14" s="4"/>
      <c r="DIQ14" s="4"/>
      <c r="DIR14" s="4"/>
      <c r="DIS14" s="4"/>
      <c r="DIT14" s="4"/>
      <c r="DIU14" s="4"/>
      <c r="DIV14" s="4"/>
      <c r="DIW14" s="4"/>
      <c r="DIX14" s="4"/>
      <c r="DIY14" s="4"/>
      <c r="DIZ14" s="4"/>
      <c r="DJA14" s="4"/>
      <c r="DJB14" s="4"/>
      <c r="DJC14" s="4"/>
      <c r="DJD14" s="4"/>
      <c r="DJE14" s="4"/>
      <c r="DJF14" s="4"/>
      <c r="DJG14" s="4"/>
      <c r="DJH14" s="4"/>
      <c r="DJI14" s="4"/>
      <c r="DJJ14" s="4"/>
      <c r="DJK14" s="4"/>
      <c r="DJL14" s="4"/>
      <c r="DJM14" s="4"/>
      <c r="DJN14" s="4"/>
      <c r="DJO14" s="4"/>
      <c r="DJP14" s="4"/>
      <c r="DJQ14" s="4"/>
      <c r="DJR14" s="4"/>
      <c r="DJS14" s="4"/>
      <c r="DJT14" s="4"/>
      <c r="DJU14" s="4"/>
      <c r="DJV14" s="4"/>
      <c r="DJW14" s="4"/>
      <c r="DJX14" s="4"/>
      <c r="DJY14" s="4"/>
      <c r="DJZ14" s="4"/>
      <c r="DKA14" s="4"/>
      <c r="DKB14" s="4"/>
      <c r="DKC14" s="4"/>
      <c r="DKD14" s="4"/>
      <c r="DKE14" s="4"/>
      <c r="DKF14" s="4"/>
      <c r="DKG14" s="4"/>
      <c r="DKH14" s="4"/>
      <c r="DKI14" s="4"/>
      <c r="DKJ14" s="4"/>
      <c r="DKK14" s="4"/>
      <c r="DKL14" s="4"/>
      <c r="DKM14" s="4"/>
      <c r="DKN14" s="4"/>
      <c r="DKO14" s="4"/>
      <c r="DKP14" s="4"/>
      <c r="DKQ14" s="4"/>
      <c r="DKR14" s="4"/>
      <c r="DKS14" s="4"/>
      <c r="DKT14" s="4"/>
      <c r="DKU14" s="4"/>
      <c r="DKV14" s="4"/>
      <c r="DKW14" s="4"/>
      <c r="DKX14" s="4"/>
      <c r="DKY14" s="4"/>
      <c r="DKZ14" s="4"/>
      <c r="DLA14" s="4"/>
      <c r="DLB14" s="4"/>
      <c r="DLC14" s="4"/>
      <c r="DLD14" s="4"/>
      <c r="DLE14" s="4"/>
      <c r="DLF14" s="4"/>
      <c r="DLG14" s="4"/>
      <c r="DLH14" s="4"/>
      <c r="DLI14" s="4"/>
      <c r="DLJ14" s="4"/>
      <c r="DLK14" s="4"/>
      <c r="DLL14" s="4"/>
      <c r="DLM14" s="4"/>
      <c r="DLN14" s="4"/>
      <c r="DLO14" s="4"/>
      <c r="DLP14" s="4"/>
      <c r="DLQ14" s="4"/>
      <c r="DLR14" s="4"/>
      <c r="DLS14" s="4"/>
      <c r="DLT14" s="4"/>
      <c r="DLU14" s="4"/>
      <c r="DLV14" s="4"/>
      <c r="DLW14" s="4"/>
      <c r="DLX14" s="4"/>
      <c r="DLY14" s="4"/>
      <c r="DLZ14" s="4"/>
      <c r="DMA14" s="4"/>
      <c r="DMB14" s="4"/>
      <c r="DMC14" s="4"/>
      <c r="DMD14" s="4"/>
      <c r="DME14" s="4"/>
      <c r="DMF14" s="4"/>
      <c r="DMG14" s="4"/>
      <c r="DMH14" s="4"/>
      <c r="DMI14" s="4"/>
      <c r="DMJ14" s="4"/>
      <c r="DMK14" s="4"/>
      <c r="DML14" s="4"/>
      <c r="DMM14" s="4"/>
      <c r="DMN14" s="4"/>
      <c r="DMO14" s="4"/>
      <c r="DMP14" s="4"/>
      <c r="DMQ14" s="4"/>
      <c r="DMR14" s="4"/>
      <c r="DMS14" s="4"/>
      <c r="DMT14" s="4"/>
      <c r="DMU14" s="4"/>
      <c r="DMV14" s="4"/>
      <c r="DMW14" s="4"/>
      <c r="DMX14" s="4"/>
      <c r="DMY14" s="4"/>
      <c r="DMZ14" s="4"/>
      <c r="DNA14" s="4"/>
      <c r="DNB14" s="4"/>
      <c r="DNC14" s="4"/>
      <c r="DND14" s="4"/>
      <c r="DNE14" s="4"/>
      <c r="DNF14" s="4"/>
      <c r="DNG14" s="4"/>
      <c r="DNH14" s="4"/>
      <c r="DNI14" s="4"/>
      <c r="DNJ14" s="4"/>
      <c r="DNK14" s="4"/>
      <c r="DNL14" s="4"/>
      <c r="DNM14" s="4"/>
      <c r="DNN14" s="4"/>
      <c r="DNO14" s="4"/>
      <c r="DNP14" s="4"/>
      <c r="DNQ14" s="4"/>
      <c r="DNR14" s="4"/>
      <c r="DNS14" s="4"/>
      <c r="DNT14" s="4"/>
      <c r="DNU14" s="4"/>
      <c r="DNV14" s="4"/>
      <c r="DNW14" s="4"/>
      <c r="DNX14" s="4"/>
      <c r="DNY14" s="4"/>
      <c r="DNZ14" s="4"/>
      <c r="DOA14" s="4"/>
      <c r="DOB14" s="4"/>
      <c r="DOC14" s="4"/>
      <c r="DOD14" s="4"/>
      <c r="DOE14" s="4"/>
      <c r="DOF14" s="4"/>
      <c r="DOG14" s="4"/>
      <c r="DOH14" s="4"/>
      <c r="DOI14" s="4"/>
      <c r="DOJ14" s="4"/>
      <c r="DOK14" s="4"/>
      <c r="DOL14" s="4"/>
      <c r="DOM14" s="4"/>
      <c r="DON14" s="4"/>
      <c r="DOO14" s="4"/>
      <c r="DOP14" s="4"/>
      <c r="DOQ14" s="4"/>
      <c r="DOR14" s="4"/>
      <c r="DOS14" s="4"/>
      <c r="DOT14" s="4"/>
      <c r="DOU14" s="4"/>
      <c r="DOV14" s="4"/>
      <c r="DOW14" s="4"/>
      <c r="DOX14" s="4"/>
      <c r="DOY14" s="4"/>
      <c r="DOZ14" s="4"/>
      <c r="DPA14" s="4"/>
      <c r="DPB14" s="4"/>
      <c r="DPC14" s="4"/>
      <c r="DPD14" s="4"/>
      <c r="DPE14" s="4"/>
      <c r="DPF14" s="4"/>
      <c r="DPG14" s="4"/>
      <c r="DPH14" s="4"/>
      <c r="DPI14" s="4"/>
      <c r="DPJ14" s="4"/>
      <c r="DPK14" s="4"/>
      <c r="DPL14" s="4"/>
      <c r="DPM14" s="4"/>
      <c r="DPN14" s="4"/>
      <c r="DPO14" s="4"/>
      <c r="DPP14" s="4"/>
      <c r="DPQ14" s="4"/>
      <c r="DPR14" s="4"/>
      <c r="DPS14" s="4"/>
      <c r="DPT14" s="4"/>
      <c r="DPU14" s="4"/>
      <c r="DPV14" s="4"/>
      <c r="DPW14" s="4"/>
      <c r="DPX14" s="4"/>
      <c r="DPY14" s="4"/>
      <c r="DPZ14" s="4"/>
      <c r="DQA14" s="4"/>
      <c r="DQB14" s="4"/>
      <c r="DQC14" s="4"/>
      <c r="DQD14" s="4"/>
      <c r="DQE14" s="4"/>
      <c r="DQF14" s="4"/>
      <c r="DQG14" s="4"/>
      <c r="DQH14" s="4"/>
      <c r="DQI14" s="4"/>
      <c r="DQJ14" s="4"/>
      <c r="DQK14" s="4"/>
      <c r="DQL14" s="4"/>
      <c r="DQM14" s="4"/>
      <c r="DQN14" s="4"/>
      <c r="DQO14" s="4"/>
      <c r="DQP14" s="4"/>
      <c r="DQQ14" s="4"/>
      <c r="DQR14" s="4"/>
      <c r="DQS14" s="4"/>
      <c r="DQT14" s="4"/>
      <c r="DQU14" s="4"/>
      <c r="DQV14" s="4"/>
      <c r="DQW14" s="4"/>
      <c r="DQX14" s="4"/>
      <c r="DQY14" s="4"/>
      <c r="DQZ14" s="4"/>
      <c r="DRA14" s="4"/>
      <c r="DRB14" s="4"/>
      <c r="DRC14" s="4"/>
      <c r="DRD14" s="4"/>
      <c r="DRE14" s="4"/>
      <c r="DRF14" s="4"/>
      <c r="DRG14" s="4"/>
      <c r="DRH14" s="4"/>
      <c r="DRI14" s="4"/>
      <c r="DRJ14" s="4"/>
      <c r="DRK14" s="4"/>
      <c r="DRL14" s="4"/>
      <c r="DRM14" s="4"/>
      <c r="DRN14" s="4"/>
      <c r="DRO14" s="4"/>
      <c r="DRP14" s="4"/>
      <c r="DRQ14" s="4"/>
      <c r="DRR14" s="4"/>
      <c r="DRS14" s="4"/>
      <c r="DRT14" s="4"/>
      <c r="DRU14" s="4"/>
      <c r="DRV14" s="4"/>
      <c r="DRW14" s="4"/>
      <c r="DRX14" s="4"/>
      <c r="DRY14" s="4"/>
      <c r="DRZ14" s="4"/>
      <c r="DSA14" s="4"/>
      <c r="DSB14" s="4"/>
      <c r="DSC14" s="4"/>
      <c r="DSD14" s="4"/>
      <c r="DSE14" s="4"/>
      <c r="DSF14" s="4"/>
      <c r="DSG14" s="4"/>
      <c r="DSH14" s="4"/>
      <c r="DSI14" s="4"/>
      <c r="DSJ14" s="4"/>
      <c r="DSK14" s="4"/>
      <c r="DSL14" s="4"/>
      <c r="DSM14" s="4"/>
      <c r="DSN14" s="4"/>
      <c r="DSO14" s="4"/>
      <c r="DSP14" s="4"/>
      <c r="DSQ14" s="4"/>
      <c r="DSR14" s="4"/>
      <c r="DSS14" s="4"/>
      <c r="DST14" s="4"/>
      <c r="DSU14" s="4"/>
      <c r="DSV14" s="4"/>
      <c r="DSW14" s="4"/>
      <c r="DSX14" s="4"/>
      <c r="DSY14" s="4"/>
      <c r="DSZ14" s="4"/>
      <c r="DTA14" s="4"/>
      <c r="DTB14" s="4"/>
      <c r="DTC14" s="4"/>
      <c r="DTD14" s="4"/>
      <c r="DTE14" s="4"/>
      <c r="DTF14" s="4"/>
      <c r="DTG14" s="4"/>
      <c r="DTH14" s="4"/>
      <c r="DTI14" s="4"/>
      <c r="DTJ14" s="4"/>
      <c r="DTK14" s="4"/>
      <c r="DTL14" s="4"/>
      <c r="DTM14" s="4"/>
      <c r="DTN14" s="4"/>
      <c r="DTO14" s="4"/>
      <c r="DTP14" s="4"/>
      <c r="DTQ14" s="4"/>
      <c r="DTR14" s="4"/>
      <c r="DTS14" s="4"/>
      <c r="DTT14" s="4"/>
      <c r="DTU14" s="4"/>
      <c r="DTV14" s="4"/>
      <c r="DTW14" s="4"/>
      <c r="DTX14" s="4"/>
      <c r="DTY14" s="4"/>
      <c r="DTZ14" s="4"/>
      <c r="DUA14" s="4"/>
      <c r="DUB14" s="4"/>
      <c r="DUC14" s="4"/>
      <c r="DUD14" s="4"/>
      <c r="DUE14" s="4"/>
      <c r="DUF14" s="4"/>
      <c r="DUG14" s="4"/>
      <c r="DUH14" s="4"/>
      <c r="DUI14" s="4"/>
      <c r="DUJ14" s="4"/>
      <c r="DUK14" s="4"/>
      <c r="DUL14" s="4"/>
      <c r="DUM14" s="4"/>
      <c r="DUN14" s="4"/>
      <c r="DUO14" s="4"/>
      <c r="DUP14" s="4"/>
      <c r="DUQ14" s="4"/>
      <c r="DUR14" s="4"/>
      <c r="DUS14" s="4"/>
      <c r="DUT14" s="4"/>
      <c r="DUU14" s="4"/>
      <c r="DUV14" s="4"/>
      <c r="DUW14" s="4"/>
      <c r="DUX14" s="4"/>
      <c r="DUY14" s="4"/>
      <c r="DUZ14" s="4"/>
      <c r="DVA14" s="4"/>
      <c r="DVB14" s="4"/>
      <c r="DVC14" s="4"/>
      <c r="DVD14" s="4"/>
      <c r="DVE14" s="4"/>
      <c r="DVF14" s="4"/>
      <c r="DVG14" s="4"/>
      <c r="DVH14" s="4"/>
      <c r="DVI14" s="4"/>
      <c r="DVJ14" s="4"/>
      <c r="DVK14" s="4"/>
      <c r="DVL14" s="4"/>
      <c r="DVM14" s="4"/>
      <c r="DVN14" s="4"/>
      <c r="DVO14" s="4"/>
      <c r="DVP14" s="4"/>
      <c r="DVQ14" s="4"/>
      <c r="DVR14" s="4"/>
      <c r="DVS14" s="4"/>
      <c r="DVT14" s="4"/>
      <c r="DVU14" s="4"/>
      <c r="DVV14" s="4"/>
      <c r="DVW14" s="4"/>
      <c r="DVX14" s="4"/>
      <c r="DVY14" s="4"/>
      <c r="DVZ14" s="4"/>
      <c r="DWA14" s="4"/>
      <c r="DWB14" s="4"/>
      <c r="DWC14" s="4"/>
      <c r="DWD14" s="4"/>
      <c r="DWE14" s="4"/>
      <c r="DWF14" s="4"/>
      <c r="DWG14" s="4"/>
      <c r="DWH14" s="4"/>
      <c r="DWI14" s="4"/>
      <c r="DWJ14" s="4"/>
      <c r="DWK14" s="4"/>
      <c r="DWL14" s="4"/>
      <c r="DWM14" s="4"/>
      <c r="DWN14" s="4"/>
      <c r="DWO14" s="4"/>
      <c r="DWP14" s="4"/>
      <c r="DWQ14" s="4"/>
      <c r="DWR14" s="4"/>
      <c r="DWS14" s="4"/>
      <c r="DWT14" s="4"/>
      <c r="DWU14" s="4"/>
      <c r="DWV14" s="4"/>
      <c r="DWW14" s="4"/>
      <c r="DWX14" s="4"/>
      <c r="DWY14" s="4"/>
      <c r="DWZ14" s="4"/>
      <c r="DXA14" s="4"/>
      <c r="DXB14" s="4"/>
      <c r="DXC14" s="4"/>
      <c r="DXD14" s="4"/>
      <c r="DXE14" s="4"/>
      <c r="DXF14" s="4"/>
      <c r="DXG14" s="4"/>
      <c r="DXH14" s="4"/>
      <c r="DXI14" s="4"/>
      <c r="DXJ14" s="4"/>
      <c r="DXK14" s="4"/>
      <c r="DXL14" s="4"/>
      <c r="DXM14" s="4"/>
      <c r="DXN14" s="4"/>
      <c r="DXO14" s="4"/>
      <c r="DXP14" s="4"/>
      <c r="DXQ14" s="4"/>
      <c r="DXR14" s="4"/>
      <c r="DXS14" s="4"/>
      <c r="DXT14" s="4"/>
      <c r="DXU14" s="4"/>
      <c r="DXV14" s="4"/>
      <c r="DXW14" s="4"/>
      <c r="DXX14" s="4"/>
      <c r="DXY14" s="4"/>
      <c r="DXZ14" s="4"/>
      <c r="DYA14" s="4"/>
      <c r="DYB14" s="4"/>
      <c r="DYC14" s="4"/>
      <c r="DYD14" s="4"/>
      <c r="DYE14" s="4"/>
      <c r="DYF14" s="4"/>
      <c r="DYG14" s="4"/>
      <c r="DYH14" s="4"/>
      <c r="DYI14" s="4"/>
      <c r="DYJ14" s="4"/>
      <c r="DYK14" s="4"/>
      <c r="DYL14" s="4"/>
      <c r="DYM14" s="4"/>
      <c r="DYN14" s="4"/>
      <c r="DYO14" s="4"/>
      <c r="DYP14" s="4"/>
      <c r="DYQ14" s="4"/>
      <c r="DYR14" s="4"/>
      <c r="DYS14" s="4"/>
      <c r="DYT14" s="4"/>
      <c r="DYU14" s="4"/>
      <c r="DYV14" s="4"/>
      <c r="DYW14" s="4"/>
      <c r="DYX14" s="4"/>
      <c r="DYY14" s="4"/>
      <c r="DYZ14" s="4"/>
      <c r="DZA14" s="4"/>
      <c r="DZB14" s="4"/>
      <c r="DZC14" s="4"/>
      <c r="DZD14" s="4"/>
      <c r="DZE14" s="4"/>
      <c r="DZF14" s="4"/>
      <c r="DZG14" s="4"/>
      <c r="DZH14" s="4"/>
      <c r="DZI14" s="4"/>
      <c r="DZJ14" s="4"/>
      <c r="DZK14" s="4"/>
      <c r="DZL14" s="4"/>
      <c r="DZM14" s="4"/>
      <c r="DZN14" s="4"/>
      <c r="DZO14" s="4"/>
      <c r="DZP14" s="4"/>
      <c r="DZQ14" s="4"/>
      <c r="DZR14" s="4"/>
      <c r="DZS14" s="4"/>
      <c r="DZT14" s="4"/>
      <c r="DZU14" s="4"/>
      <c r="DZV14" s="4"/>
      <c r="DZW14" s="4"/>
      <c r="DZX14" s="4"/>
      <c r="DZY14" s="4"/>
      <c r="DZZ14" s="4"/>
      <c r="EAA14" s="4"/>
      <c r="EAB14" s="4"/>
      <c r="EAC14" s="4"/>
      <c r="EAD14" s="4"/>
      <c r="EAE14" s="4"/>
      <c r="EAF14" s="4"/>
      <c r="EAG14" s="4"/>
      <c r="EAH14" s="4"/>
      <c r="EAI14" s="4"/>
      <c r="EAJ14" s="4"/>
      <c r="EAK14" s="4"/>
      <c r="EAL14" s="4"/>
      <c r="EAM14" s="4"/>
      <c r="EAN14" s="4"/>
      <c r="EAO14" s="4"/>
      <c r="EAP14" s="4"/>
      <c r="EAQ14" s="4"/>
      <c r="EAR14" s="4"/>
      <c r="EAS14" s="4"/>
      <c r="EAT14" s="4"/>
      <c r="EAU14" s="4"/>
      <c r="EAV14" s="4"/>
      <c r="EAW14" s="4"/>
      <c r="EAX14" s="4"/>
      <c r="EAY14" s="4"/>
      <c r="EAZ14" s="4"/>
      <c r="EBA14" s="4"/>
      <c r="EBB14" s="4"/>
      <c r="EBC14" s="4"/>
      <c r="EBD14" s="4"/>
      <c r="EBE14" s="4"/>
      <c r="EBF14" s="4"/>
      <c r="EBG14" s="4"/>
      <c r="EBH14" s="4"/>
      <c r="EBI14" s="4"/>
      <c r="EBJ14" s="4"/>
      <c r="EBK14" s="4"/>
      <c r="EBL14" s="4"/>
      <c r="EBM14" s="4"/>
      <c r="EBN14" s="4"/>
      <c r="EBO14" s="4"/>
      <c r="EBP14" s="4"/>
      <c r="EBQ14" s="4"/>
      <c r="EBR14" s="4"/>
      <c r="EBS14" s="4"/>
      <c r="EBT14" s="4"/>
      <c r="EBU14" s="4"/>
      <c r="EBV14" s="4"/>
      <c r="EBW14" s="4"/>
      <c r="EBX14" s="4"/>
      <c r="EBY14" s="4"/>
      <c r="EBZ14" s="4"/>
      <c r="ECA14" s="4"/>
      <c r="ECB14" s="4"/>
      <c r="ECC14" s="4"/>
      <c r="ECD14" s="4"/>
      <c r="ECE14" s="4"/>
      <c r="ECF14" s="4"/>
      <c r="ECG14" s="4"/>
      <c r="ECH14" s="4"/>
      <c r="ECI14" s="4"/>
      <c r="ECJ14" s="4"/>
      <c r="ECK14" s="4"/>
      <c r="ECL14" s="4"/>
      <c r="ECM14" s="4"/>
      <c r="ECN14" s="4"/>
      <c r="ECO14" s="4"/>
      <c r="ECP14" s="4"/>
      <c r="ECQ14" s="4"/>
      <c r="ECR14" s="4"/>
      <c r="ECS14" s="4"/>
      <c r="ECT14" s="4"/>
      <c r="ECU14" s="4"/>
      <c r="ECV14" s="4"/>
      <c r="ECW14" s="4"/>
      <c r="ECX14" s="4"/>
      <c r="ECY14" s="4"/>
      <c r="ECZ14" s="4"/>
      <c r="EDA14" s="4"/>
      <c r="EDB14" s="4"/>
      <c r="EDC14" s="4"/>
      <c r="EDD14" s="4"/>
      <c r="EDE14" s="4"/>
      <c r="EDF14" s="4"/>
      <c r="EDG14" s="4"/>
      <c r="EDH14" s="4"/>
      <c r="EDI14" s="4"/>
      <c r="EDJ14" s="4"/>
      <c r="EDK14" s="4"/>
      <c r="EDL14" s="4"/>
      <c r="EDM14" s="4"/>
      <c r="EDN14" s="4"/>
      <c r="EDO14" s="4"/>
      <c r="EDP14" s="4"/>
      <c r="EDQ14" s="4"/>
      <c r="EDR14" s="4"/>
      <c r="EDS14" s="4"/>
      <c r="EDT14" s="4"/>
      <c r="EDU14" s="4"/>
      <c r="EDV14" s="4"/>
      <c r="EDW14" s="4"/>
      <c r="EDX14" s="4"/>
      <c r="EDY14" s="4"/>
      <c r="EDZ14" s="4"/>
      <c r="EEA14" s="4"/>
      <c r="EEB14" s="4"/>
      <c r="EEC14" s="4"/>
      <c r="EED14" s="4"/>
      <c r="EEE14" s="4"/>
      <c r="EEF14" s="4"/>
      <c r="EEG14" s="4"/>
      <c r="EEH14" s="4"/>
      <c r="EEI14" s="4"/>
      <c r="EEJ14" s="4"/>
      <c r="EEK14" s="4"/>
      <c r="EEL14" s="4"/>
      <c r="EEM14" s="4"/>
      <c r="EEN14" s="4"/>
      <c r="EEO14" s="4"/>
      <c r="EEP14" s="4"/>
      <c r="EEQ14" s="4"/>
      <c r="EER14" s="4"/>
      <c r="EES14" s="4"/>
      <c r="EET14" s="4"/>
      <c r="EEU14" s="4"/>
      <c r="EEV14" s="4"/>
      <c r="EEW14" s="4"/>
      <c r="EEX14" s="4"/>
      <c r="EEY14" s="4"/>
      <c r="EEZ14" s="4"/>
      <c r="EFA14" s="4"/>
      <c r="EFB14" s="4"/>
      <c r="EFC14" s="4"/>
      <c r="EFD14" s="4"/>
      <c r="EFE14" s="4"/>
      <c r="EFF14" s="4"/>
      <c r="EFG14" s="4"/>
      <c r="EFH14" s="4"/>
      <c r="EFI14" s="4"/>
      <c r="EFJ14" s="4"/>
      <c r="EFK14" s="4"/>
      <c r="EFL14" s="4"/>
      <c r="EFM14" s="4"/>
      <c r="EFN14" s="4"/>
      <c r="EFO14" s="4"/>
      <c r="EFP14" s="4"/>
      <c r="EFQ14" s="4"/>
      <c r="EFR14" s="4"/>
      <c r="EFS14" s="4"/>
      <c r="EFT14" s="4"/>
      <c r="EFU14" s="4"/>
      <c r="EFV14" s="4"/>
      <c r="EFW14" s="4"/>
      <c r="EFX14" s="4"/>
      <c r="EFY14" s="4"/>
      <c r="EFZ14" s="4"/>
      <c r="EGA14" s="4"/>
      <c r="EGB14" s="4"/>
      <c r="EGC14" s="4"/>
      <c r="EGD14" s="4"/>
      <c r="EGE14" s="4"/>
      <c r="EGF14" s="4"/>
      <c r="EGG14" s="4"/>
      <c r="EGH14" s="4"/>
      <c r="EGI14" s="4"/>
      <c r="EGJ14" s="4"/>
      <c r="EGK14" s="4"/>
      <c r="EGL14" s="4"/>
      <c r="EGM14" s="4"/>
      <c r="EGN14" s="4"/>
      <c r="EGO14" s="4"/>
      <c r="EGP14" s="4"/>
      <c r="EGQ14" s="4"/>
      <c r="EGR14" s="4"/>
      <c r="EGS14" s="4"/>
      <c r="EGT14" s="4"/>
      <c r="EGU14" s="4"/>
      <c r="EGV14" s="4"/>
      <c r="EGW14" s="4"/>
      <c r="EGX14" s="4"/>
      <c r="EGY14" s="4"/>
      <c r="EGZ14" s="4"/>
      <c r="EHA14" s="4"/>
      <c r="EHB14" s="4"/>
      <c r="EHC14" s="4"/>
      <c r="EHD14" s="4"/>
      <c r="EHE14" s="4"/>
      <c r="EHF14" s="4"/>
      <c r="EHG14" s="4"/>
      <c r="EHH14" s="4"/>
      <c r="EHI14" s="4"/>
      <c r="EHJ14" s="4"/>
      <c r="EHK14" s="4"/>
      <c r="EHL14" s="4"/>
      <c r="EHM14" s="4"/>
      <c r="EHN14" s="4"/>
      <c r="EHO14" s="4"/>
      <c r="EHP14" s="4"/>
      <c r="EHQ14" s="4"/>
      <c r="EHR14" s="4"/>
      <c r="EHS14" s="4"/>
      <c r="EHT14" s="4"/>
      <c r="EHU14" s="4"/>
      <c r="EHV14" s="4"/>
      <c r="EHW14" s="4"/>
      <c r="EHX14" s="4"/>
      <c r="EHY14" s="4"/>
      <c r="EHZ14" s="4"/>
      <c r="EIA14" s="4"/>
      <c r="EIB14" s="4"/>
      <c r="EIC14" s="4"/>
      <c r="EID14" s="4"/>
      <c r="EIE14" s="4"/>
      <c r="EIF14" s="4"/>
      <c r="EIG14" s="4"/>
      <c r="EIH14" s="4"/>
      <c r="EII14" s="4"/>
      <c r="EIJ14" s="4"/>
      <c r="EIK14" s="4"/>
      <c r="EIL14" s="4"/>
      <c r="EIM14" s="4"/>
      <c r="EIN14" s="4"/>
      <c r="EIO14" s="4"/>
      <c r="EIP14" s="4"/>
      <c r="EIQ14" s="4"/>
      <c r="EIR14" s="4"/>
      <c r="EIS14" s="4"/>
      <c r="EIT14" s="4"/>
      <c r="EIU14" s="4"/>
      <c r="EIV14" s="4"/>
      <c r="EIW14" s="4"/>
      <c r="EIX14" s="4"/>
      <c r="EIY14" s="4"/>
      <c r="EIZ14" s="4"/>
      <c r="EJA14" s="4"/>
      <c r="EJB14" s="4"/>
      <c r="EJC14" s="4"/>
      <c r="EJD14" s="4"/>
      <c r="EJE14" s="4"/>
      <c r="EJF14" s="4"/>
      <c r="EJG14" s="4"/>
      <c r="EJH14" s="4"/>
      <c r="EJI14" s="4"/>
      <c r="EJJ14" s="4"/>
      <c r="EJK14" s="4"/>
      <c r="EJL14" s="4"/>
      <c r="EJM14" s="4"/>
      <c r="EJN14" s="4"/>
      <c r="EJO14" s="4"/>
      <c r="EJP14" s="4"/>
      <c r="EJQ14" s="4"/>
      <c r="EJR14" s="4"/>
      <c r="EJS14" s="4"/>
      <c r="EJT14" s="4"/>
      <c r="EJU14" s="4"/>
      <c r="EJV14" s="4"/>
      <c r="EJW14" s="4"/>
      <c r="EJX14" s="4"/>
      <c r="EJY14" s="4"/>
      <c r="EJZ14" s="4"/>
      <c r="EKA14" s="4"/>
      <c r="EKB14" s="4"/>
      <c r="EKC14" s="4"/>
      <c r="EKD14" s="4"/>
      <c r="EKE14" s="4"/>
      <c r="EKF14" s="4"/>
      <c r="EKG14" s="4"/>
      <c r="EKH14" s="4"/>
      <c r="EKI14" s="4"/>
      <c r="EKJ14" s="4"/>
      <c r="EKK14" s="4"/>
      <c r="EKL14" s="4"/>
      <c r="EKM14" s="4"/>
      <c r="EKN14" s="4"/>
      <c r="EKO14" s="4"/>
      <c r="EKP14" s="4"/>
      <c r="EKQ14" s="4"/>
      <c r="EKR14" s="4"/>
      <c r="EKS14" s="4"/>
      <c r="EKT14" s="4"/>
      <c r="EKU14" s="4"/>
      <c r="EKV14" s="4"/>
      <c r="EKW14" s="4"/>
      <c r="EKX14" s="4"/>
      <c r="EKY14" s="4"/>
      <c r="EKZ14" s="4"/>
      <c r="ELA14" s="4"/>
      <c r="ELB14" s="4"/>
      <c r="ELC14" s="4"/>
      <c r="ELD14" s="4"/>
      <c r="ELE14" s="4"/>
      <c r="ELF14" s="4"/>
      <c r="ELG14" s="4"/>
      <c r="ELH14" s="4"/>
      <c r="ELI14" s="4"/>
      <c r="ELJ14" s="4"/>
      <c r="ELK14" s="4"/>
      <c r="ELL14" s="4"/>
      <c r="ELM14" s="4"/>
      <c r="ELN14" s="4"/>
      <c r="ELO14" s="4"/>
      <c r="ELP14" s="4"/>
      <c r="ELQ14" s="4"/>
      <c r="ELR14" s="4"/>
      <c r="ELS14" s="4"/>
      <c r="ELT14" s="4"/>
      <c r="ELU14" s="4"/>
      <c r="ELV14" s="4"/>
      <c r="ELW14" s="4"/>
      <c r="ELX14" s="4"/>
      <c r="ELY14" s="4"/>
      <c r="ELZ14" s="4"/>
      <c r="EMA14" s="4"/>
      <c r="EMB14" s="4"/>
      <c r="EMC14" s="4"/>
      <c r="EMD14" s="4"/>
      <c r="EME14" s="4"/>
      <c r="EMF14" s="4"/>
      <c r="EMG14" s="4"/>
      <c r="EMH14" s="4"/>
      <c r="EMI14" s="4"/>
      <c r="EMJ14" s="4"/>
      <c r="EMK14" s="4"/>
      <c r="EML14" s="4"/>
      <c r="EMM14" s="4"/>
      <c r="EMN14" s="4"/>
      <c r="EMO14" s="4"/>
      <c r="EMP14" s="4"/>
      <c r="EMQ14" s="4"/>
      <c r="EMR14" s="4"/>
      <c r="EMS14" s="4"/>
      <c r="EMT14" s="4"/>
      <c r="EMU14" s="4"/>
      <c r="EMV14" s="4"/>
      <c r="EMW14" s="4"/>
      <c r="EMX14" s="4"/>
      <c r="EMY14" s="4"/>
      <c r="EMZ14" s="4"/>
      <c r="ENA14" s="4"/>
      <c r="ENB14" s="4"/>
      <c r="ENC14" s="4"/>
      <c r="END14" s="4"/>
      <c r="ENE14" s="4"/>
      <c r="ENF14" s="4"/>
      <c r="ENG14" s="4"/>
      <c r="ENH14" s="4"/>
      <c r="ENI14" s="4"/>
      <c r="ENJ14" s="4"/>
      <c r="ENK14" s="4"/>
      <c r="ENL14" s="4"/>
      <c r="ENM14" s="4"/>
      <c r="ENN14" s="4"/>
      <c r="ENO14" s="4"/>
      <c r="ENP14" s="4"/>
      <c r="ENQ14" s="4"/>
      <c r="ENR14" s="4"/>
      <c r="ENS14" s="4"/>
      <c r="ENT14" s="4"/>
      <c r="ENU14" s="4"/>
      <c r="ENV14" s="4"/>
      <c r="ENW14" s="4"/>
      <c r="ENX14" s="4"/>
      <c r="ENY14" s="4"/>
      <c r="ENZ14" s="4"/>
      <c r="EOA14" s="4"/>
      <c r="EOB14" s="4"/>
      <c r="EOC14" s="4"/>
      <c r="EOD14" s="4"/>
      <c r="EOE14" s="4"/>
      <c r="EOF14" s="4"/>
      <c r="EOG14" s="4"/>
      <c r="EOH14" s="4"/>
      <c r="EOI14" s="4"/>
      <c r="EOJ14" s="4"/>
      <c r="EOK14" s="4"/>
      <c r="EOL14" s="4"/>
      <c r="EOM14" s="4"/>
      <c r="EON14" s="4"/>
      <c r="EOO14" s="4"/>
      <c r="EOP14" s="4"/>
      <c r="EOQ14" s="4"/>
      <c r="EOR14" s="4"/>
      <c r="EOS14" s="4"/>
      <c r="EOT14" s="4"/>
      <c r="EOU14" s="4"/>
      <c r="EOV14" s="4"/>
      <c r="EOW14" s="4"/>
      <c r="EOX14" s="4"/>
      <c r="EOY14" s="4"/>
      <c r="EOZ14" s="4"/>
      <c r="EPA14" s="4"/>
      <c r="EPB14" s="4"/>
      <c r="EPC14" s="4"/>
      <c r="EPD14" s="4"/>
      <c r="EPE14" s="4"/>
      <c r="EPF14" s="4"/>
      <c r="EPG14" s="4"/>
      <c r="EPH14" s="4"/>
      <c r="EPI14" s="4"/>
      <c r="EPJ14" s="4"/>
      <c r="EPK14" s="4"/>
      <c r="EPL14" s="4"/>
      <c r="EPM14" s="4"/>
      <c r="EPN14" s="4"/>
      <c r="EPO14" s="4"/>
      <c r="EPP14" s="4"/>
      <c r="EPQ14" s="4"/>
      <c r="EPR14" s="4"/>
      <c r="EPS14" s="4"/>
      <c r="EPT14" s="4"/>
      <c r="EPU14" s="4"/>
      <c r="EPV14" s="4"/>
      <c r="EPW14" s="4"/>
      <c r="EPX14" s="4"/>
      <c r="EPY14" s="4"/>
      <c r="EPZ14" s="4"/>
      <c r="EQA14" s="4"/>
      <c r="EQB14" s="4"/>
      <c r="EQC14" s="4"/>
      <c r="EQD14" s="4"/>
      <c r="EQE14" s="4"/>
      <c r="EQF14" s="4"/>
      <c r="EQG14" s="4"/>
      <c r="EQH14" s="4"/>
      <c r="EQI14" s="4"/>
      <c r="EQJ14" s="4"/>
      <c r="EQK14" s="4"/>
      <c r="EQL14" s="4"/>
      <c r="EQM14" s="4"/>
      <c r="EQN14" s="4"/>
      <c r="EQO14" s="4"/>
      <c r="EQP14" s="4"/>
      <c r="EQQ14" s="4"/>
      <c r="EQR14" s="4"/>
      <c r="EQS14" s="4"/>
      <c r="EQT14" s="4"/>
      <c r="EQU14" s="4"/>
      <c r="EQV14" s="4"/>
      <c r="EQW14" s="4"/>
      <c r="EQX14" s="4"/>
      <c r="EQY14" s="4"/>
      <c r="EQZ14" s="4"/>
      <c r="ERA14" s="4"/>
      <c r="ERB14" s="4"/>
      <c r="ERC14" s="4"/>
      <c r="ERD14" s="4"/>
      <c r="ERE14" s="4"/>
      <c r="ERF14" s="4"/>
      <c r="ERG14" s="4"/>
      <c r="ERH14" s="4"/>
      <c r="ERI14" s="4"/>
      <c r="ERJ14" s="4"/>
      <c r="ERK14" s="4"/>
      <c r="ERL14" s="4"/>
      <c r="ERM14" s="4"/>
      <c r="ERN14" s="4"/>
      <c r="ERO14" s="4"/>
      <c r="ERP14" s="4"/>
      <c r="ERQ14" s="4"/>
      <c r="ERR14" s="4"/>
      <c r="ERS14" s="4"/>
      <c r="ERT14" s="4"/>
      <c r="ERU14" s="4"/>
      <c r="ERV14" s="4"/>
      <c r="ERW14" s="4"/>
      <c r="ERX14" s="4"/>
      <c r="ERY14" s="4"/>
      <c r="ERZ14" s="4"/>
      <c r="ESA14" s="4"/>
      <c r="ESB14" s="4"/>
      <c r="ESC14" s="4"/>
      <c r="ESD14" s="4"/>
      <c r="ESE14" s="4"/>
      <c r="ESF14" s="4"/>
      <c r="ESG14" s="4"/>
      <c r="ESH14" s="4"/>
      <c r="ESI14" s="4"/>
      <c r="ESJ14" s="4"/>
      <c r="ESK14" s="4"/>
      <c r="ESL14" s="4"/>
      <c r="ESM14" s="4"/>
      <c r="ESN14" s="4"/>
      <c r="ESO14" s="4"/>
      <c r="ESP14" s="4"/>
      <c r="ESQ14" s="4"/>
      <c r="ESR14" s="4"/>
      <c r="ESS14" s="4"/>
      <c r="EST14" s="4"/>
      <c r="ESU14" s="4"/>
      <c r="ESV14" s="4"/>
      <c r="ESW14" s="4"/>
      <c r="ESX14" s="4"/>
      <c r="ESY14" s="4"/>
      <c r="ESZ14" s="4"/>
      <c r="ETA14" s="4"/>
      <c r="ETB14" s="4"/>
      <c r="ETC14" s="4"/>
      <c r="ETD14" s="4"/>
      <c r="ETE14" s="4"/>
      <c r="ETF14" s="4"/>
      <c r="ETG14" s="4"/>
      <c r="ETH14" s="4"/>
      <c r="ETI14" s="4"/>
      <c r="ETJ14" s="4"/>
      <c r="ETK14" s="4"/>
      <c r="ETL14" s="4"/>
      <c r="ETM14" s="4"/>
      <c r="ETN14" s="4"/>
      <c r="ETO14" s="4"/>
      <c r="ETP14" s="4"/>
      <c r="ETQ14" s="4"/>
      <c r="ETR14" s="4"/>
      <c r="ETS14" s="4"/>
      <c r="ETT14" s="4"/>
      <c r="ETU14" s="4"/>
      <c r="ETV14" s="4"/>
      <c r="ETW14" s="4"/>
      <c r="ETX14" s="4"/>
      <c r="ETY14" s="4"/>
      <c r="ETZ14" s="4"/>
      <c r="EUA14" s="4"/>
      <c r="EUB14" s="4"/>
      <c r="EUC14" s="4"/>
      <c r="EUD14" s="4"/>
      <c r="EUE14" s="4"/>
      <c r="EUF14" s="4"/>
      <c r="EUG14" s="4"/>
      <c r="EUH14" s="4"/>
      <c r="EUI14" s="4"/>
      <c r="EUJ14" s="4"/>
      <c r="EUK14" s="4"/>
      <c r="EUL14" s="4"/>
      <c r="EUM14" s="4"/>
      <c r="EUN14" s="4"/>
      <c r="EUO14" s="4"/>
      <c r="EUP14" s="4"/>
      <c r="EUQ14" s="4"/>
      <c r="EUR14" s="4"/>
      <c r="EUS14" s="4"/>
      <c r="EUT14" s="4"/>
      <c r="EUU14" s="4"/>
      <c r="EUV14" s="4"/>
      <c r="EUW14" s="4"/>
      <c r="EUX14" s="4"/>
      <c r="EUY14" s="4"/>
      <c r="EUZ14" s="4"/>
      <c r="EVA14" s="4"/>
      <c r="EVB14" s="4"/>
      <c r="EVC14" s="4"/>
      <c r="EVD14" s="4"/>
      <c r="EVE14" s="4"/>
      <c r="EVF14" s="4"/>
      <c r="EVG14" s="4"/>
      <c r="EVH14" s="4"/>
      <c r="EVI14" s="4"/>
      <c r="EVJ14" s="4"/>
      <c r="EVK14" s="4"/>
      <c r="EVL14" s="4"/>
      <c r="EVM14" s="4"/>
      <c r="EVN14" s="4"/>
      <c r="EVO14" s="4"/>
      <c r="EVP14" s="4"/>
      <c r="EVQ14" s="4"/>
      <c r="EVR14" s="4"/>
      <c r="EVS14" s="4"/>
      <c r="EVT14" s="4"/>
      <c r="EVU14" s="4"/>
      <c r="EVV14" s="4"/>
      <c r="EVW14" s="4"/>
      <c r="EVX14" s="4"/>
      <c r="EVY14" s="4"/>
      <c r="EVZ14" s="4"/>
      <c r="EWA14" s="4"/>
      <c r="EWB14" s="4"/>
      <c r="EWC14" s="4"/>
      <c r="EWD14" s="4"/>
      <c r="EWE14" s="4"/>
      <c r="EWF14" s="4"/>
      <c r="EWG14" s="4"/>
      <c r="EWH14" s="4"/>
      <c r="EWI14" s="4"/>
      <c r="EWJ14" s="4"/>
      <c r="EWK14" s="4"/>
      <c r="EWL14" s="4"/>
      <c r="EWM14" s="4"/>
      <c r="EWN14" s="4"/>
      <c r="EWO14" s="4"/>
      <c r="EWP14" s="4"/>
      <c r="EWQ14" s="4"/>
      <c r="EWR14" s="4"/>
      <c r="EWS14" s="4"/>
      <c r="EWT14" s="4"/>
      <c r="EWU14" s="4"/>
      <c r="EWV14" s="4"/>
      <c r="EWW14" s="4"/>
      <c r="EWX14" s="4"/>
      <c r="EWY14" s="4"/>
      <c r="EWZ14" s="4"/>
      <c r="EXA14" s="4"/>
      <c r="EXB14" s="4"/>
      <c r="EXC14" s="4"/>
      <c r="EXD14" s="4"/>
      <c r="EXE14" s="4"/>
      <c r="EXF14" s="4"/>
      <c r="EXG14" s="4"/>
      <c r="EXH14" s="4"/>
      <c r="EXI14" s="4"/>
      <c r="EXJ14" s="4"/>
      <c r="EXK14" s="4"/>
      <c r="EXL14" s="4"/>
      <c r="EXM14" s="4"/>
      <c r="EXN14" s="4"/>
      <c r="EXO14" s="4"/>
      <c r="EXP14" s="4"/>
      <c r="EXQ14" s="4"/>
      <c r="EXR14" s="4"/>
      <c r="EXS14" s="4"/>
      <c r="EXT14" s="4"/>
      <c r="EXU14" s="4"/>
      <c r="EXV14" s="4"/>
      <c r="EXW14" s="4"/>
      <c r="EXX14" s="4"/>
      <c r="EXY14" s="4"/>
      <c r="EXZ14" s="4"/>
      <c r="EYA14" s="4"/>
      <c r="EYB14" s="4"/>
      <c r="EYC14" s="4"/>
      <c r="EYD14" s="4"/>
      <c r="EYE14" s="4"/>
      <c r="EYF14" s="4"/>
      <c r="EYG14" s="4"/>
      <c r="EYH14" s="4"/>
      <c r="EYI14" s="4"/>
      <c r="EYJ14" s="4"/>
      <c r="EYK14" s="4"/>
      <c r="EYL14" s="4"/>
      <c r="EYM14" s="4"/>
      <c r="EYN14" s="4"/>
      <c r="EYO14" s="4"/>
      <c r="EYP14" s="4"/>
      <c r="EYQ14" s="4"/>
      <c r="EYR14" s="4"/>
      <c r="EYS14" s="4"/>
      <c r="EYT14" s="4"/>
      <c r="EYU14" s="4"/>
      <c r="EYV14" s="4"/>
      <c r="EYW14" s="4"/>
      <c r="EYX14" s="4"/>
      <c r="EYY14" s="4"/>
      <c r="EYZ14" s="4"/>
      <c r="EZA14" s="4"/>
      <c r="EZB14" s="4"/>
      <c r="EZC14" s="4"/>
      <c r="EZD14" s="4"/>
      <c r="EZE14" s="4"/>
      <c r="EZF14" s="4"/>
      <c r="EZG14" s="4"/>
      <c r="EZH14" s="4"/>
      <c r="EZI14" s="4"/>
      <c r="EZJ14" s="4"/>
      <c r="EZK14" s="4"/>
      <c r="EZL14" s="4"/>
      <c r="EZM14" s="4"/>
      <c r="EZN14" s="4"/>
      <c r="EZO14" s="4"/>
      <c r="EZP14" s="4"/>
      <c r="EZQ14" s="4"/>
      <c r="EZR14" s="4"/>
      <c r="EZS14" s="4"/>
      <c r="EZT14" s="4"/>
      <c r="EZU14" s="4"/>
      <c r="EZV14" s="4"/>
      <c r="EZW14" s="4"/>
      <c r="EZX14" s="4"/>
      <c r="EZY14" s="4"/>
      <c r="EZZ14" s="4"/>
      <c r="FAA14" s="4"/>
      <c r="FAB14" s="4"/>
      <c r="FAC14" s="4"/>
      <c r="FAD14" s="4"/>
      <c r="FAE14" s="4"/>
      <c r="FAF14" s="4"/>
      <c r="FAG14" s="4"/>
      <c r="FAH14" s="4"/>
      <c r="FAI14" s="4"/>
      <c r="FAJ14" s="4"/>
      <c r="FAK14" s="4"/>
      <c r="FAL14" s="4"/>
      <c r="FAM14" s="4"/>
      <c r="FAN14" s="4"/>
      <c r="FAO14" s="4"/>
      <c r="FAP14" s="4"/>
      <c r="FAQ14" s="4"/>
      <c r="FAR14" s="4"/>
      <c r="FAS14" s="4"/>
      <c r="FAT14" s="4"/>
      <c r="FAU14" s="4"/>
      <c r="FAV14" s="4"/>
      <c r="FAW14" s="4"/>
      <c r="FAX14" s="4"/>
      <c r="FAY14" s="4"/>
      <c r="FAZ14" s="4"/>
      <c r="FBA14" s="4"/>
      <c r="FBB14" s="4"/>
      <c r="FBC14" s="4"/>
      <c r="FBD14" s="4"/>
      <c r="FBE14" s="4"/>
      <c r="FBF14" s="4"/>
      <c r="FBG14" s="4"/>
      <c r="FBH14" s="4"/>
      <c r="FBI14" s="4"/>
      <c r="FBJ14" s="4"/>
      <c r="FBK14" s="4"/>
      <c r="FBL14" s="4"/>
      <c r="FBM14" s="4"/>
      <c r="FBN14" s="4"/>
      <c r="FBO14" s="4"/>
      <c r="FBP14" s="4"/>
      <c r="FBQ14" s="4"/>
      <c r="FBR14" s="4"/>
      <c r="FBS14" s="4"/>
      <c r="FBT14" s="4"/>
      <c r="FBU14" s="4"/>
      <c r="FBV14" s="4"/>
      <c r="FBW14" s="4"/>
      <c r="FBX14" s="4"/>
      <c r="FBY14" s="4"/>
      <c r="FBZ14" s="4"/>
      <c r="FCA14" s="4"/>
      <c r="FCB14" s="4"/>
      <c r="FCC14" s="4"/>
      <c r="FCD14" s="4"/>
      <c r="FCE14" s="4"/>
      <c r="FCF14" s="4"/>
      <c r="FCG14" s="4"/>
      <c r="FCH14" s="4"/>
      <c r="FCI14" s="4"/>
      <c r="FCJ14" s="4"/>
      <c r="FCK14" s="4"/>
      <c r="FCL14" s="4"/>
      <c r="FCM14" s="4"/>
      <c r="FCN14" s="4"/>
      <c r="FCO14" s="4"/>
      <c r="FCP14" s="4"/>
      <c r="FCQ14" s="4"/>
      <c r="FCR14" s="4"/>
      <c r="FCS14" s="4"/>
      <c r="FCT14" s="4"/>
      <c r="FCU14" s="4"/>
      <c r="FCV14" s="4"/>
      <c r="FCW14" s="4"/>
      <c r="FCX14" s="4"/>
      <c r="FCY14" s="4"/>
      <c r="FCZ14" s="4"/>
      <c r="FDA14" s="4"/>
      <c r="FDB14" s="4"/>
      <c r="FDC14" s="4"/>
      <c r="FDD14" s="4"/>
      <c r="FDE14" s="4"/>
      <c r="FDF14" s="4"/>
      <c r="FDG14" s="4"/>
      <c r="FDH14" s="4"/>
      <c r="FDI14" s="4"/>
      <c r="FDJ14" s="4"/>
      <c r="FDK14" s="4"/>
      <c r="FDL14" s="4"/>
      <c r="FDM14" s="4"/>
      <c r="FDN14" s="4"/>
      <c r="FDO14" s="4"/>
      <c r="FDP14" s="4"/>
      <c r="FDQ14" s="4"/>
      <c r="FDR14" s="4"/>
      <c r="FDS14" s="4"/>
      <c r="FDT14" s="4"/>
      <c r="FDU14" s="4"/>
      <c r="FDV14" s="4"/>
      <c r="FDW14" s="4"/>
      <c r="FDX14" s="4"/>
      <c r="FDY14" s="4"/>
      <c r="FDZ14" s="4"/>
      <c r="FEA14" s="4"/>
      <c r="FEB14" s="4"/>
      <c r="FEC14" s="4"/>
      <c r="FED14" s="4"/>
      <c r="FEE14" s="4"/>
      <c r="FEF14" s="4"/>
      <c r="FEG14" s="4"/>
      <c r="FEH14" s="4"/>
      <c r="FEI14" s="4"/>
      <c r="FEJ14" s="4"/>
      <c r="FEK14" s="4"/>
      <c r="FEL14" s="4"/>
      <c r="FEM14" s="4"/>
      <c r="FEN14" s="4"/>
      <c r="FEO14" s="4"/>
      <c r="FEP14" s="4"/>
      <c r="FEQ14" s="4"/>
      <c r="FER14" s="4"/>
      <c r="FES14" s="4"/>
      <c r="FET14" s="4"/>
      <c r="FEU14" s="4"/>
      <c r="FEV14" s="4"/>
      <c r="FEW14" s="4"/>
      <c r="FEX14" s="4"/>
      <c r="FEY14" s="4"/>
      <c r="FEZ14" s="4"/>
      <c r="FFA14" s="4"/>
      <c r="FFB14" s="4"/>
      <c r="FFC14" s="4"/>
      <c r="FFD14" s="4"/>
      <c r="FFE14" s="4"/>
      <c r="FFF14" s="4"/>
      <c r="FFG14" s="4"/>
      <c r="FFH14" s="4"/>
      <c r="FFI14" s="4"/>
      <c r="FFJ14" s="4"/>
      <c r="FFK14" s="4"/>
      <c r="FFL14" s="4"/>
      <c r="FFM14" s="4"/>
      <c r="FFN14" s="4"/>
      <c r="FFO14" s="4"/>
      <c r="FFP14" s="4"/>
      <c r="FFQ14" s="4"/>
      <c r="FFR14" s="4"/>
      <c r="FFS14" s="4"/>
      <c r="FFT14" s="4"/>
      <c r="FFU14" s="4"/>
      <c r="FFV14" s="4"/>
      <c r="FFW14" s="4"/>
      <c r="FFX14" s="4"/>
      <c r="FFY14" s="4"/>
      <c r="FFZ14" s="4"/>
      <c r="FGA14" s="4"/>
      <c r="FGB14" s="4"/>
      <c r="FGC14" s="4"/>
      <c r="FGD14" s="4"/>
      <c r="FGE14" s="4"/>
      <c r="FGF14" s="4"/>
      <c r="FGG14" s="4"/>
      <c r="FGH14" s="4"/>
      <c r="FGI14" s="4"/>
      <c r="FGJ14" s="4"/>
      <c r="FGK14" s="4"/>
      <c r="FGL14" s="4"/>
      <c r="FGM14" s="4"/>
      <c r="FGN14" s="4"/>
      <c r="FGO14" s="4"/>
      <c r="FGP14" s="4"/>
      <c r="FGQ14" s="4"/>
      <c r="FGR14" s="4"/>
      <c r="FGS14" s="4"/>
      <c r="FGT14" s="4"/>
      <c r="FGU14" s="4"/>
      <c r="FGV14" s="4"/>
      <c r="FGW14" s="4"/>
      <c r="FGX14" s="4"/>
      <c r="FGY14" s="4"/>
      <c r="FGZ14" s="4"/>
      <c r="FHA14" s="4"/>
      <c r="FHB14" s="4"/>
      <c r="FHC14" s="4"/>
      <c r="FHD14" s="4"/>
      <c r="FHE14" s="4"/>
      <c r="FHF14" s="4"/>
      <c r="FHG14" s="4"/>
      <c r="FHH14" s="4"/>
      <c r="FHI14" s="4"/>
      <c r="FHJ14" s="4"/>
      <c r="FHK14" s="4"/>
      <c r="FHL14" s="4"/>
      <c r="FHM14" s="4"/>
      <c r="FHN14" s="4"/>
      <c r="FHO14" s="4"/>
      <c r="FHP14" s="4"/>
      <c r="FHQ14" s="4"/>
      <c r="FHR14" s="4"/>
      <c r="FHS14" s="4"/>
      <c r="FHT14" s="4"/>
      <c r="FHU14" s="4"/>
      <c r="FHV14" s="4"/>
      <c r="FHW14" s="4"/>
      <c r="FHX14" s="4"/>
      <c r="FHY14" s="4"/>
      <c r="FHZ14" s="4"/>
      <c r="FIA14" s="4"/>
      <c r="FIB14" s="4"/>
      <c r="FIC14" s="4"/>
      <c r="FID14" s="4"/>
      <c r="FIE14" s="4"/>
      <c r="FIF14" s="4"/>
      <c r="FIG14" s="4"/>
      <c r="FIH14" s="4"/>
      <c r="FII14" s="4"/>
      <c r="FIJ14" s="4"/>
      <c r="FIK14" s="4"/>
      <c r="FIL14" s="4"/>
      <c r="FIM14" s="4"/>
      <c r="FIN14" s="4"/>
      <c r="FIO14" s="4"/>
      <c r="FIP14" s="4"/>
      <c r="FIQ14" s="4"/>
      <c r="FIR14" s="4"/>
      <c r="FIS14" s="4"/>
      <c r="FIT14" s="4"/>
      <c r="FIU14" s="4"/>
      <c r="FIV14" s="4"/>
      <c r="FIW14" s="4"/>
      <c r="FIX14" s="4"/>
      <c r="FIY14" s="4"/>
      <c r="FIZ14" s="4"/>
      <c r="FJA14" s="4"/>
      <c r="FJB14" s="4"/>
      <c r="FJC14" s="4"/>
      <c r="FJD14" s="4"/>
      <c r="FJE14" s="4"/>
      <c r="FJF14" s="4"/>
      <c r="FJG14" s="4"/>
      <c r="FJH14" s="4"/>
      <c r="FJI14" s="4"/>
      <c r="FJJ14" s="4"/>
      <c r="FJK14" s="4"/>
      <c r="FJL14" s="4"/>
      <c r="FJM14" s="4"/>
      <c r="FJN14" s="4"/>
      <c r="FJO14" s="4"/>
      <c r="FJP14" s="4"/>
      <c r="FJQ14" s="4"/>
      <c r="FJR14" s="4"/>
      <c r="FJS14" s="4"/>
      <c r="FJT14" s="4"/>
      <c r="FJU14" s="4"/>
      <c r="FJV14" s="4"/>
      <c r="FJW14" s="4"/>
      <c r="FJX14" s="4"/>
      <c r="FJY14" s="4"/>
      <c r="FJZ14" s="4"/>
      <c r="FKA14" s="4"/>
      <c r="FKB14" s="4"/>
      <c r="FKC14" s="4"/>
      <c r="FKD14" s="4"/>
      <c r="FKE14" s="4"/>
      <c r="FKF14" s="4"/>
      <c r="FKG14" s="4"/>
      <c r="FKH14" s="4"/>
      <c r="FKI14" s="4"/>
      <c r="FKJ14" s="4"/>
      <c r="FKK14" s="4"/>
      <c r="FKL14" s="4"/>
      <c r="FKM14" s="4"/>
      <c r="FKN14" s="4"/>
      <c r="FKO14" s="4"/>
      <c r="FKP14" s="4"/>
      <c r="FKQ14" s="4"/>
      <c r="FKR14" s="4"/>
      <c r="FKS14" s="4"/>
      <c r="FKT14" s="4"/>
      <c r="FKU14" s="4"/>
      <c r="FKV14" s="4"/>
      <c r="FKW14" s="4"/>
      <c r="FKX14" s="4"/>
      <c r="FKY14" s="4"/>
      <c r="FKZ14" s="4"/>
      <c r="FLA14" s="4"/>
      <c r="FLB14" s="4"/>
      <c r="FLC14" s="4"/>
      <c r="FLD14" s="4"/>
      <c r="FLE14" s="4"/>
      <c r="FLF14" s="4"/>
      <c r="FLG14" s="4"/>
      <c r="FLH14" s="4"/>
      <c r="FLI14" s="4"/>
      <c r="FLJ14" s="4"/>
      <c r="FLK14" s="4"/>
      <c r="FLL14" s="4"/>
      <c r="FLM14" s="4"/>
      <c r="FLN14" s="4"/>
      <c r="FLO14" s="4"/>
      <c r="FLP14" s="4"/>
      <c r="FLQ14" s="4"/>
      <c r="FLR14" s="4"/>
      <c r="FLS14" s="4"/>
      <c r="FLT14" s="4"/>
      <c r="FLU14" s="4"/>
      <c r="FLV14" s="4"/>
      <c r="FLW14" s="4"/>
      <c r="FLX14" s="4"/>
      <c r="FLY14" s="4"/>
      <c r="FLZ14" s="4"/>
      <c r="FMA14" s="4"/>
      <c r="FMB14" s="4"/>
      <c r="FMC14" s="4"/>
      <c r="FMD14" s="4"/>
      <c r="FME14" s="4"/>
      <c r="FMF14" s="4"/>
      <c r="FMG14" s="4"/>
      <c r="FMH14" s="4"/>
      <c r="FMI14" s="4"/>
      <c r="FMJ14" s="4"/>
      <c r="FMK14" s="4"/>
      <c r="FML14" s="4"/>
      <c r="FMM14" s="4"/>
      <c r="FMN14" s="4"/>
      <c r="FMO14" s="4"/>
      <c r="FMP14" s="4"/>
      <c r="FMQ14" s="4"/>
      <c r="FMR14" s="4"/>
      <c r="FMS14" s="4"/>
      <c r="FMT14" s="4"/>
      <c r="FMU14" s="4"/>
      <c r="FMV14" s="4"/>
      <c r="FMW14" s="4"/>
      <c r="FMX14" s="4"/>
      <c r="FMY14" s="4"/>
      <c r="FMZ14" s="4"/>
      <c r="FNA14" s="4"/>
      <c r="FNB14" s="4"/>
      <c r="FNC14" s="4"/>
      <c r="FND14" s="4"/>
      <c r="FNE14" s="4"/>
      <c r="FNF14" s="4"/>
      <c r="FNG14" s="4"/>
      <c r="FNH14" s="4"/>
      <c r="FNI14" s="4"/>
      <c r="FNJ14" s="4"/>
      <c r="FNK14" s="4"/>
      <c r="FNL14" s="4"/>
      <c r="FNM14" s="4"/>
      <c r="FNN14" s="4"/>
      <c r="FNO14" s="4"/>
      <c r="FNP14" s="4"/>
      <c r="FNQ14" s="4"/>
      <c r="FNR14" s="4"/>
      <c r="FNS14" s="4"/>
      <c r="FNT14" s="4"/>
      <c r="FNU14" s="4"/>
      <c r="FNV14" s="4"/>
      <c r="FNW14" s="4"/>
      <c r="FNX14" s="4"/>
      <c r="FNY14" s="4"/>
      <c r="FNZ14" s="4"/>
      <c r="FOA14" s="4"/>
      <c r="FOB14" s="4"/>
      <c r="FOC14" s="4"/>
      <c r="FOD14" s="4"/>
      <c r="FOE14" s="4"/>
      <c r="FOF14" s="4"/>
      <c r="FOG14" s="4"/>
      <c r="FOH14" s="4"/>
      <c r="FOI14" s="4"/>
      <c r="FOJ14" s="4"/>
      <c r="FOK14" s="4"/>
      <c r="FOL14" s="4"/>
      <c r="FOM14" s="4"/>
      <c r="FON14" s="4"/>
      <c r="FOO14" s="4"/>
      <c r="FOP14" s="4"/>
      <c r="FOQ14" s="4"/>
      <c r="FOR14" s="4"/>
      <c r="FOS14" s="4"/>
      <c r="FOT14" s="4"/>
      <c r="FOU14" s="4"/>
      <c r="FOV14" s="4"/>
      <c r="FOW14" s="4"/>
      <c r="FOX14" s="4"/>
      <c r="FOY14" s="4"/>
      <c r="FOZ14" s="4"/>
      <c r="FPA14" s="4"/>
      <c r="FPB14" s="4"/>
      <c r="FPC14" s="4"/>
      <c r="FPD14" s="4"/>
      <c r="FPE14" s="4"/>
      <c r="FPF14" s="4"/>
      <c r="FPG14" s="4"/>
      <c r="FPH14" s="4"/>
      <c r="FPI14" s="4"/>
      <c r="FPJ14" s="4"/>
      <c r="FPK14" s="4"/>
      <c r="FPL14" s="4"/>
      <c r="FPM14" s="4"/>
      <c r="FPN14" s="4"/>
      <c r="FPO14" s="4"/>
      <c r="FPP14" s="4"/>
      <c r="FPQ14" s="4"/>
      <c r="FPR14" s="4"/>
      <c r="FPS14" s="4"/>
      <c r="FPT14" s="4"/>
      <c r="FPU14" s="4"/>
      <c r="FPV14" s="4"/>
      <c r="FPW14" s="4"/>
      <c r="FPX14" s="4"/>
      <c r="FPY14" s="4"/>
      <c r="FPZ14" s="4"/>
      <c r="FQA14" s="4"/>
      <c r="FQB14" s="4"/>
      <c r="FQC14" s="4"/>
      <c r="FQD14" s="4"/>
      <c r="FQE14" s="4"/>
      <c r="FQF14" s="4"/>
      <c r="FQG14" s="4"/>
      <c r="FQH14" s="4"/>
      <c r="FQI14" s="4"/>
      <c r="FQJ14" s="4"/>
      <c r="FQK14" s="4"/>
      <c r="FQL14" s="4"/>
      <c r="FQM14" s="4"/>
      <c r="FQN14" s="4"/>
      <c r="FQO14" s="4"/>
      <c r="FQP14" s="4"/>
      <c r="FQQ14" s="4"/>
      <c r="FQR14" s="4"/>
      <c r="FQS14" s="4"/>
      <c r="FQT14" s="4"/>
      <c r="FQU14" s="4"/>
      <c r="FQV14" s="4"/>
      <c r="FQW14" s="4"/>
      <c r="FQX14" s="4"/>
      <c r="FQY14" s="4"/>
      <c r="FQZ14" s="4"/>
      <c r="FRA14" s="4"/>
      <c r="FRB14" s="4"/>
      <c r="FRC14" s="4"/>
      <c r="FRD14" s="4"/>
      <c r="FRE14" s="4"/>
      <c r="FRF14" s="4"/>
      <c r="FRG14" s="4"/>
      <c r="FRH14" s="4"/>
      <c r="FRI14" s="4"/>
      <c r="FRJ14" s="4"/>
      <c r="FRK14" s="4"/>
      <c r="FRL14" s="4"/>
      <c r="FRM14" s="4"/>
      <c r="FRN14" s="4"/>
      <c r="FRO14" s="4"/>
      <c r="FRP14" s="4"/>
      <c r="FRQ14" s="4"/>
      <c r="FRR14" s="4"/>
      <c r="FRS14" s="4"/>
      <c r="FRT14" s="4"/>
      <c r="FRU14" s="4"/>
      <c r="FRV14" s="4"/>
      <c r="FRW14" s="4"/>
      <c r="FRX14" s="4"/>
      <c r="FRY14" s="4"/>
      <c r="FRZ14" s="4"/>
      <c r="FSA14" s="4"/>
      <c r="FSB14" s="4"/>
      <c r="FSC14" s="4"/>
      <c r="FSD14" s="4"/>
      <c r="FSE14" s="4"/>
      <c r="FSF14" s="4"/>
      <c r="FSG14" s="4"/>
      <c r="FSH14" s="4"/>
      <c r="FSI14" s="4"/>
      <c r="FSJ14" s="4"/>
      <c r="FSK14" s="4"/>
      <c r="FSL14" s="4"/>
      <c r="FSM14" s="4"/>
      <c r="FSN14" s="4"/>
      <c r="FSO14" s="4"/>
      <c r="FSP14" s="4"/>
      <c r="FSQ14" s="4"/>
      <c r="FSR14" s="4"/>
      <c r="FSS14" s="4"/>
      <c r="FST14" s="4"/>
      <c r="FSU14" s="4"/>
      <c r="FSV14" s="4"/>
      <c r="FSW14" s="4"/>
      <c r="FSX14" s="4"/>
      <c r="FSY14" s="4"/>
      <c r="FSZ14" s="4"/>
      <c r="FTA14" s="4"/>
      <c r="FTB14" s="4"/>
      <c r="FTC14" s="4"/>
      <c r="FTD14" s="4"/>
      <c r="FTE14" s="4"/>
      <c r="FTF14" s="4"/>
      <c r="FTG14" s="4"/>
      <c r="FTH14" s="4"/>
      <c r="FTI14" s="4"/>
      <c r="FTJ14" s="4"/>
      <c r="FTK14" s="4"/>
      <c r="FTL14" s="4"/>
      <c r="FTM14" s="4"/>
      <c r="FTN14" s="4"/>
      <c r="FTO14" s="4"/>
      <c r="FTP14" s="4"/>
      <c r="FTQ14" s="4"/>
      <c r="FTR14" s="4"/>
      <c r="FTS14" s="4"/>
      <c r="FTT14" s="4"/>
      <c r="FTU14" s="4"/>
      <c r="FTV14" s="4"/>
      <c r="FTW14" s="4"/>
      <c r="FTX14" s="4"/>
      <c r="FTY14" s="4"/>
      <c r="FTZ14" s="4"/>
      <c r="FUA14" s="4"/>
      <c r="FUB14" s="4"/>
      <c r="FUC14" s="4"/>
      <c r="FUD14" s="4"/>
      <c r="FUE14" s="4"/>
      <c r="FUF14" s="4"/>
      <c r="FUG14" s="4"/>
      <c r="FUH14" s="4"/>
      <c r="FUI14" s="4"/>
      <c r="FUJ14" s="4"/>
      <c r="FUK14" s="4"/>
      <c r="FUL14" s="4"/>
      <c r="FUM14" s="4"/>
      <c r="FUN14" s="4"/>
      <c r="FUO14" s="4"/>
      <c r="FUP14" s="4"/>
      <c r="FUQ14" s="4"/>
      <c r="FUR14" s="4"/>
      <c r="FUS14" s="4"/>
      <c r="FUT14" s="4"/>
      <c r="FUU14" s="4"/>
      <c r="FUV14" s="4"/>
      <c r="FUW14" s="4"/>
      <c r="FUX14" s="4"/>
      <c r="FUY14" s="4"/>
      <c r="FUZ14" s="4"/>
      <c r="FVA14" s="4"/>
      <c r="FVB14" s="4"/>
      <c r="FVC14" s="4"/>
      <c r="FVD14" s="4"/>
      <c r="FVE14" s="4"/>
      <c r="FVF14" s="4"/>
      <c r="FVG14" s="4"/>
      <c r="FVH14" s="4"/>
      <c r="FVI14" s="4"/>
      <c r="FVJ14" s="4"/>
      <c r="FVK14" s="4"/>
      <c r="FVL14" s="4"/>
      <c r="FVM14" s="4"/>
      <c r="FVN14" s="4"/>
      <c r="FVO14" s="4"/>
      <c r="FVP14" s="4"/>
      <c r="FVQ14" s="4"/>
      <c r="FVR14" s="4"/>
      <c r="FVS14" s="4"/>
      <c r="FVT14" s="4"/>
      <c r="FVU14" s="4"/>
      <c r="FVV14" s="4"/>
      <c r="FVW14" s="4"/>
      <c r="FVX14" s="4"/>
      <c r="FVY14" s="4"/>
      <c r="FVZ14" s="4"/>
      <c r="FWA14" s="4"/>
      <c r="FWB14" s="4"/>
      <c r="FWC14" s="4"/>
      <c r="FWD14" s="4"/>
      <c r="FWE14" s="4"/>
      <c r="FWF14" s="4"/>
      <c r="FWG14" s="4"/>
      <c r="FWH14" s="4"/>
      <c r="FWI14" s="4"/>
      <c r="FWJ14" s="4"/>
      <c r="FWK14" s="4"/>
      <c r="FWL14" s="4"/>
      <c r="FWM14" s="4"/>
      <c r="FWN14" s="4"/>
      <c r="FWO14" s="4"/>
      <c r="FWP14" s="4"/>
      <c r="FWQ14" s="4"/>
      <c r="FWR14" s="4"/>
      <c r="FWS14" s="4"/>
      <c r="FWT14" s="4"/>
      <c r="FWU14" s="4"/>
      <c r="FWV14" s="4"/>
      <c r="FWW14" s="4"/>
      <c r="FWX14" s="4"/>
      <c r="FWY14" s="4"/>
      <c r="FWZ14" s="4"/>
      <c r="FXA14" s="4"/>
      <c r="FXB14" s="4"/>
      <c r="FXC14" s="4"/>
      <c r="FXD14" s="4"/>
      <c r="FXE14" s="4"/>
      <c r="FXF14" s="4"/>
      <c r="FXG14" s="4"/>
      <c r="FXH14" s="4"/>
      <c r="FXI14" s="4"/>
      <c r="FXJ14" s="4"/>
      <c r="FXK14" s="4"/>
      <c r="FXL14" s="4"/>
      <c r="FXM14" s="4"/>
      <c r="FXN14" s="4"/>
      <c r="FXO14" s="4"/>
      <c r="FXP14" s="4"/>
      <c r="FXQ14" s="4"/>
      <c r="FXR14" s="4"/>
      <c r="FXS14" s="4"/>
      <c r="FXT14" s="4"/>
      <c r="FXU14" s="4"/>
      <c r="FXV14" s="4"/>
      <c r="FXW14" s="4"/>
      <c r="FXX14" s="4"/>
      <c r="FXY14" s="4"/>
      <c r="FXZ14" s="4"/>
      <c r="FYA14" s="4"/>
      <c r="FYB14" s="4"/>
      <c r="FYC14" s="4"/>
      <c r="FYD14" s="4"/>
      <c r="FYE14" s="4"/>
      <c r="FYF14" s="4"/>
      <c r="FYG14" s="4"/>
      <c r="FYH14" s="4"/>
      <c r="FYI14" s="4"/>
      <c r="FYJ14" s="4"/>
      <c r="FYK14" s="4"/>
      <c r="FYL14" s="4"/>
      <c r="FYM14" s="4"/>
      <c r="FYN14" s="4"/>
      <c r="FYO14" s="4"/>
      <c r="FYP14" s="4"/>
      <c r="FYQ14" s="4"/>
      <c r="FYR14" s="4"/>
      <c r="FYS14" s="4"/>
      <c r="FYT14" s="4"/>
      <c r="FYU14" s="4"/>
      <c r="FYV14" s="4"/>
      <c r="FYW14" s="4"/>
      <c r="FYX14" s="4"/>
      <c r="FYY14" s="4"/>
      <c r="FYZ14" s="4"/>
      <c r="FZA14" s="4"/>
      <c r="FZB14" s="4"/>
      <c r="FZC14" s="4"/>
      <c r="FZD14" s="4"/>
      <c r="FZE14" s="4"/>
      <c r="FZF14" s="4"/>
      <c r="FZG14" s="4"/>
      <c r="FZH14" s="4"/>
      <c r="FZI14" s="4"/>
      <c r="FZJ14" s="4"/>
      <c r="FZK14" s="4"/>
      <c r="FZL14" s="4"/>
      <c r="FZM14" s="4"/>
      <c r="FZN14" s="4"/>
      <c r="FZO14" s="4"/>
      <c r="FZP14" s="4"/>
      <c r="FZQ14" s="4"/>
      <c r="FZR14" s="4"/>
      <c r="FZS14" s="4"/>
      <c r="FZT14" s="4"/>
      <c r="FZU14" s="4"/>
      <c r="FZV14" s="4"/>
      <c r="FZW14" s="4"/>
      <c r="FZX14" s="4"/>
      <c r="FZY14" s="4"/>
      <c r="FZZ14" s="4"/>
      <c r="GAA14" s="4"/>
      <c r="GAB14" s="4"/>
      <c r="GAC14" s="4"/>
      <c r="GAD14" s="4"/>
      <c r="GAE14" s="4"/>
      <c r="GAF14" s="4"/>
      <c r="GAG14" s="4"/>
      <c r="GAH14" s="4"/>
      <c r="GAI14" s="4"/>
      <c r="GAJ14" s="4"/>
      <c r="GAK14" s="4"/>
      <c r="GAL14" s="4"/>
      <c r="GAM14" s="4"/>
      <c r="GAN14" s="4"/>
      <c r="GAO14" s="4"/>
      <c r="GAP14" s="4"/>
      <c r="GAQ14" s="4"/>
      <c r="GAR14" s="4"/>
      <c r="GAS14" s="4"/>
      <c r="GAT14" s="4"/>
      <c r="GAU14" s="4"/>
      <c r="GAV14" s="4"/>
      <c r="GAW14" s="4"/>
      <c r="GAX14" s="4"/>
      <c r="GAY14" s="4"/>
      <c r="GAZ14" s="4"/>
      <c r="GBA14" s="4"/>
      <c r="GBB14" s="4"/>
      <c r="GBC14" s="4"/>
      <c r="GBD14" s="4"/>
      <c r="GBE14" s="4"/>
      <c r="GBF14" s="4"/>
      <c r="GBG14" s="4"/>
      <c r="GBH14" s="4"/>
      <c r="GBI14" s="4"/>
      <c r="GBJ14" s="4"/>
      <c r="GBK14" s="4"/>
      <c r="GBL14" s="4"/>
      <c r="GBM14" s="4"/>
      <c r="GBN14" s="4"/>
      <c r="GBO14" s="4"/>
      <c r="GBP14" s="4"/>
      <c r="GBQ14" s="4"/>
      <c r="GBR14" s="4"/>
      <c r="GBS14" s="4"/>
      <c r="GBT14" s="4"/>
      <c r="GBU14" s="4"/>
      <c r="GBV14" s="4"/>
      <c r="GBW14" s="4"/>
      <c r="GBX14" s="4"/>
      <c r="GBY14" s="4"/>
      <c r="GBZ14" s="4"/>
      <c r="GCA14" s="4"/>
      <c r="GCB14" s="4"/>
      <c r="GCC14" s="4"/>
      <c r="GCD14" s="4"/>
      <c r="GCE14" s="4"/>
      <c r="GCF14" s="4"/>
      <c r="GCG14" s="4"/>
      <c r="GCH14" s="4"/>
      <c r="GCI14" s="4"/>
      <c r="GCJ14" s="4"/>
      <c r="GCK14" s="4"/>
      <c r="GCL14" s="4"/>
      <c r="GCM14" s="4"/>
      <c r="GCN14" s="4"/>
      <c r="GCO14" s="4"/>
      <c r="GCP14" s="4"/>
      <c r="GCQ14" s="4"/>
      <c r="GCR14" s="4"/>
      <c r="GCS14" s="4"/>
      <c r="GCT14" s="4"/>
      <c r="GCU14" s="4"/>
      <c r="GCV14" s="4"/>
      <c r="GCW14" s="4"/>
      <c r="GCX14" s="4"/>
      <c r="GCY14" s="4"/>
      <c r="GCZ14" s="4"/>
      <c r="GDA14" s="4"/>
      <c r="GDB14" s="4"/>
      <c r="GDC14" s="4"/>
      <c r="GDD14" s="4"/>
      <c r="GDE14" s="4"/>
      <c r="GDF14" s="4"/>
      <c r="GDG14" s="4"/>
      <c r="GDH14" s="4"/>
      <c r="GDI14" s="4"/>
      <c r="GDJ14" s="4"/>
      <c r="GDK14" s="4"/>
      <c r="GDL14" s="4"/>
      <c r="GDM14" s="4"/>
      <c r="GDN14" s="4"/>
      <c r="GDO14" s="4"/>
      <c r="GDP14" s="4"/>
      <c r="GDQ14" s="4"/>
      <c r="GDR14" s="4"/>
      <c r="GDS14" s="4"/>
      <c r="GDT14" s="4"/>
      <c r="GDU14" s="4"/>
      <c r="GDV14" s="4"/>
      <c r="GDW14" s="4"/>
      <c r="GDX14" s="4"/>
      <c r="GDY14" s="4"/>
      <c r="GDZ14" s="4"/>
      <c r="GEA14" s="4"/>
      <c r="GEB14" s="4"/>
      <c r="GEC14" s="4"/>
      <c r="GED14" s="4"/>
      <c r="GEE14" s="4"/>
      <c r="GEF14" s="4"/>
      <c r="GEG14" s="4"/>
      <c r="GEH14" s="4"/>
      <c r="GEI14" s="4"/>
      <c r="GEJ14" s="4"/>
      <c r="GEK14" s="4"/>
      <c r="GEL14" s="4"/>
      <c r="GEM14" s="4"/>
      <c r="GEN14" s="4"/>
      <c r="GEO14" s="4"/>
      <c r="GEP14" s="4"/>
      <c r="GEQ14" s="4"/>
      <c r="GER14" s="4"/>
      <c r="GES14" s="4"/>
      <c r="GET14" s="4"/>
      <c r="GEU14" s="4"/>
      <c r="GEV14" s="4"/>
      <c r="GEW14" s="4"/>
      <c r="GEX14" s="4"/>
      <c r="GEY14" s="4"/>
      <c r="GEZ14" s="4"/>
      <c r="GFA14" s="4"/>
      <c r="GFB14" s="4"/>
      <c r="GFC14" s="4"/>
      <c r="GFD14" s="4"/>
      <c r="GFE14" s="4"/>
      <c r="GFF14" s="4"/>
      <c r="GFG14" s="4"/>
      <c r="GFH14" s="4"/>
      <c r="GFI14" s="4"/>
      <c r="GFJ14" s="4"/>
      <c r="GFK14" s="4"/>
      <c r="GFL14" s="4"/>
      <c r="GFM14" s="4"/>
      <c r="GFN14" s="4"/>
      <c r="GFO14" s="4"/>
      <c r="GFP14" s="4"/>
      <c r="GFQ14" s="4"/>
      <c r="GFR14" s="4"/>
      <c r="GFS14" s="4"/>
      <c r="GFT14" s="4"/>
      <c r="GFU14" s="4"/>
      <c r="GFV14" s="4"/>
      <c r="GFW14" s="4"/>
      <c r="GFX14" s="4"/>
      <c r="GFY14" s="4"/>
      <c r="GFZ14" s="4"/>
      <c r="GGA14" s="4"/>
      <c r="GGB14" s="4"/>
      <c r="GGC14" s="4"/>
      <c r="GGD14" s="4"/>
      <c r="GGE14" s="4"/>
      <c r="GGF14" s="4"/>
      <c r="GGG14" s="4"/>
      <c r="GGH14" s="4"/>
      <c r="GGI14" s="4"/>
      <c r="GGJ14" s="4"/>
      <c r="GGK14" s="4"/>
      <c r="GGL14" s="4"/>
      <c r="GGM14" s="4"/>
      <c r="GGN14" s="4"/>
      <c r="GGO14" s="4"/>
      <c r="GGP14" s="4"/>
      <c r="GGQ14" s="4"/>
      <c r="GGR14" s="4"/>
      <c r="GGS14" s="4"/>
      <c r="GGT14" s="4"/>
      <c r="GGU14" s="4"/>
      <c r="GGV14" s="4"/>
      <c r="GGW14" s="4"/>
      <c r="GGX14" s="4"/>
      <c r="GGY14" s="4"/>
      <c r="GGZ14" s="4"/>
      <c r="GHA14" s="4"/>
      <c r="GHB14" s="4"/>
      <c r="GHC14" s="4"/>
      <c r="GHD14" s="4"/>
      <c r="GHE14" s="4"/>
      <c r="GHF14" s="4"/>
      <c r="GHG14" s="4"/>
      <c r="GHH14" s="4"/>
      <c r="GHI14" s="4"/>
      <c r="GHJ14" s="4"/>
      <c r="GHK14" s="4"/>
      <c r="GHL14" s="4"/>
      <c r="GHM14" s="4"/>
      <c r="GHN14" s="4"/>
      <c r="GHO14" s="4"/>
      <c r="GHP14" s="4"/>
      <c r="GHQ14" s="4"/>
      <c r="GHR14" s="4"/>
      <c r="GHS14" s="4"/>
      <c r="GHT14" s="4"/>
      <c r="GHU14" s="4"/>
      <c r="GHV14" s="4"/>
      <c r="GHW14" s="4"/>
      <c r="GHX14" s="4"/>
      <c r="GHY14" s="4"/>
      <c r="GHZ14" s="4"/>
      <c r="GIA14" s="4"/>
      <c r="GIB14" s="4"/>
      <c r="GIC14" s="4"/>
      <c r="GID14" s="4"/>
      <c r="GIE14" s="4"/>
      <c r="GIF14" s="4"/>
      <c r="GIG14" s="4"/>
      <c r="GIH14" s="4"/>
      <c r="GII14" s="4"/>
      <c r="GIJ14" s="4"/>
      <c r="GIK14" s="4"/>
      <c r="GIL14" s="4"/>
      <c r="GIM14" s="4"/>
      <c r="GIN14" s="4"/>
      <c r="GIO14" s="4"/>
      <c r="GIP14" s="4"/>
      <c r="GIQ14" s="4"/>
      <c r="GIR14" s="4"/>
      <c r="GIS14" s="4"/>
      <c r="GIT14" s="4"/>
      <c r="GIU14" s="4"/>
      <c r="GIV14" s="4"/>
      <c r="GIW14" s="4"/>
      <c r="GIX14" s="4"/>
      <c r="GIY14" s="4"/>
      <c r="GIZ14" s="4"/>
      <c r="GJA14" s="4"/>
      <c r="GJB14" s="4"/>
      <c r="GJC14" s="4"/>
      <c r="GJD14" s="4"/>
      <c r="GJE14" s="4"/>
      <c r="GJF14" s="4"/>
      <c r="GJG14" s="4"/>
      <c r="GJH14" s="4"/>
      <c r="GJI14" s="4"/>
      <c r="GJJ14" s="4"/>
      <c r="GJK14" s="4"/>
      <c r="GJL14" s="4"/>
      <c r="GJM14" s="4"/>
      <c r="GJN14" s="4"/>
      <c r="GJO14" s="4"/>
      <c r="GJP14" s="4"/>
      <c r="GJQ14" s="4"/>
      <c r="GJR14" s="4"/>
      <c r="GJS14" s="4"/>
      <c r="GJT14" s="4"/>
      <c r="GJU14" s="4"/>
      <c r="GJV14" s="4"/>
      <c r="GJW14" s="4"/>
      <c r="GJX14" s="4"/>
      <c r="GJY14" s="4"/>
      <c r="GJZ14" s="4"/>
      <c r="GKA14" s="4"/>
      <c r="GKB14" s="4"/>
      <c r="GKC14" s="4"/>
      <c r="GKD14" s="4"/>
      <c r="GKE14" s="4"/>
      <c r="GKF14" s="4"/>
      <c r="GKG14" s="4"/>
      <c r="GKH14" s="4"/>
      <c r="GKI14" s="4"/>
      <c r="GKJ14" s="4"/>
      <c r="GKK14" s="4"/>
      <c r="GKL14" s="4"/>
      <c r="GKM14" s="4"/>
      <c r="GKN14" s="4"/>
      <c r="GKO14" s="4"/>
      <c r="GKP14" s="4"/>
      <c r="GKQ14" s="4"/>
      <c r="GKR14" s="4"/>
      <c r="GKS14" s="4"/>
      <c r="GKT14" s="4"/>
      <c r="GKU14" s="4"/>
      <c r="GKV14" s="4"/>
      <c r="GKW14" s="4"/>
      <c r="GKX14" s="4"/>
      <c r="GKY14" s="4"/>
      <c r="GKZ14" s="4"/>
      <c r="GLA14" s="4"/>
      <c r="GLB14" s="4"/>
      <c r="GLC14" s="4"/>
      <c r="GLD14" s="4"/>
      <c r="GLE14" s="4"/>
      <c r="GLF14" s="4"/>
      <c r="GLG14" s="4"/>
      <c r="GLH14" s="4"/>
      <c r="GLI14" s="4"/>
      <c r="GLJ14" s="4"/>
      <c r="GLK14" s="4"/>
      <c r="GLL14" s="4"/>
      <c r="GLM14" s="4"/>
      <c r="GLN14" s="4"/>
      <c r="GLO14" s="4"/>
      <c r="GLP14" s="4"/>
      <c r="GLQ14" s="4"/>
      <c r="GLR14" s="4"/>
      <c r="GLS14" s="4"/>
      <c r="GLT14" s="4"/>
      <c r="GLU14" s="4"/>
      <c r="GLV14" s="4"/>
      <c r="GLW14" s="4"/>
      <c r="GLX14" s="4"/>
      <c r="GLY14" s="4"/>
      <c r="GLZ14" s="4"/>
      <c r="GMA14" s="4"/>
      <c r="GMB14" s="4"/>
      <c r="GMC14" s="4"/>
      <c r="GMD14" s="4"/>
      <c r="GME14" s="4"/>
      <c r="GMF14" s="4"/>
      <c r="GMG14" s="4"/>
      <c r="GMH14" s="4"/>
      <c r="GMI14" s="4"/>
      <c r="GMJ14" s="4"/>
      <c r="GMK14" s="4"/>
      <c r="GML14" s="4"/>
      <c r="GMM14" s="4"/>
      <c r="GMN14" s="4"/>
      <c r="GMO14" s="4"/>
      <c r="GMP14" s="4"/>
      <c r="GMQ14" s="4"/>
      <c r="GMR14" s="4"/>
      <c r="GMS14" s="4"/>
      <c r="GMT14" s="4"/>
      <c r="GMU14" s="4"/>
      <c r="GMV14" s="4"/>
      <c r="GMW14" s="4"/>
      <c r="GMX14" s="4"/>
      <c r="GMY14" s="4"/>
      <c r="GMZ14" s="4"/>
      <c r="GNA14" s="4"/>
      <c r="GNB14" s="4"/>
      <c r="GNC14" s="4"/>
      <c r="GND14" s="4"/>
      <c r="GNE14" s="4"/>
      <c r="GNF14" s="4"/>
      <c r="GNG14" s="4"/>
      <c r="GNH14" s="4"/>
      <c r="GNI14" s="4"/>
      <c r="GNJ14" s="4"/>
      <c r="GNK14" s="4"/>
      <c r="GNL14" s="4"/>
      <c r="GNM14" s="4"/>
      <c r="GNN14" s="4"/>
      <c r="GNO14" s="4"/>
      <c r="GNP14" s="4"/>
      <c r="GNQ14" s="4"/>
      <c r="GNR14" s="4"/>
      <c r="GNS14" s="4"/>
      <c r="GNT14" s="4"/>
      <c r="GNU14" s="4"/>
      <c r="GNV14" s="4"/>
      <c r="GNW14" s="4"/>
      <c r="GNX14" s="4"/>
      <c r="GNY14" s="4"/>
      <c r="GNZ14" s="4"/>
      <c r="GOA14" s="4"/>
      <c r="GOB14" s="4"/>
      <c r="GOC14" s="4"/>
      <c r="GOD14" s="4"/>
      <c r="GOE14" s="4"/>
      <c r="GOF14" s="4"/>
      <c r="GOG14" s="4"/>
      <c r="GOH14" s="4"/>
      <c r="GOI14" s="4"/>
      <c r="GOJ14" s="4"/>
      <c r="GOK14" s="4"/>
      <c r="GOL14" s="4"/>
      <c r="GOM14" s="4"/>
      <c r="GON14" s="4"/>
      <c r="GOO14" s="4"/>
      <c r="GOP14" s="4"/>
      <c r="GOQ14" s="4"/>
      <c r="GOR14" s="4"/>
      <c r="GOS14" s="4"/>
      <c r="GOT14" s="4"/>
      <c r="GOU14" s="4"/>
      <c r="GOV14" s="4"/>
      <c r="GOW14" s="4"/>
      <c r="GOX14" s="4"/>
      <c r="GOY14" s="4"/>
      <c r="GOZ14" s="4"/>
      <c r="GPA14" s="4"/>
      <c r="GPB14" s="4"/>
      <c r="GPC14" s="4"/>
      <c r="GPD14" s="4"/>
      <c r="GPE14" s="4"/>
      <c r="GPF14" s="4"/>
      <c r="GPG14" s="4"/>
      <c r="GPH14" s="4"/>
      <c r="GPI14" s="4"/>
      <c r="GPJ14" s="4"/>
      <c r="GPK14" s="4"/>
      <c r="GPL14" s="4"/>
      <c r="GPM14" s="4"/>
      <c r="GPN14" s="4"/>
      <c r="GPO14" s="4"/>
      <c r="GPP14" s="4"/>
      <c r="GPQ14" s="4"/>
      <c r="GPR14" s="4"/>
      <c r="GPS14" s="4"/>
      <c r="GPT14" s="4"/>
      <c r="GPU14" s="4"/>
      <c r="GPV14" s="4"/>
      <c r="GPW14" s="4"/>
      <c r="GPX14" s="4"/>
      <c r="GPY14" s="4"/>
      <c r="GPZ14" s="4"/>
      <c r="GQA14" s="4"/>
      <c r="GQB14" s="4"/>
      <c r="GQC14" s="4"/>
      <c r="GQD14" s="4"/>
      <c r="GQE14" s="4"/>
      <c r="GQF14" s="4"/>
      <c r="GQG14" s="4"/>
      <c r="GQH14" s="4"/>
      <c r="GQI14" s="4"/>
      <c r="GQJ14" s="4"/>
      <c r="GQK14" s="4"/>
      <c r="GQL14" s="4"/>
      <c r="GQM14" s="4"/>
      <c r="GQN14" s="4"/>
      <c r="GQO14" s="4"/>
      <c r="GQP14" s="4"/>
      <c r="GQQ14" s="4"/>
      <c r="GQR14" s="4"/>
      <c r="GQS14" s="4"/>
      <c r="GQT14" s="4"/>
      <c r="GQU14" s="4"/>
      <c r="GQV14" s="4"/>
      <c r="GQW14" s="4"/>
      <c r="GQX14" s="4"/>
      <c r="GQY14" s="4"/>
      <c r="GQZ14" s="4"/>
      <c r="GRA14" s="4"/>
      <c r="GRB14" s="4"/>
      <c r="GRC14" s="4"/>
      <c r="GRD14" s="4"/>
      <c r="GRE14" s="4"/>
      <c r="GRF14" s="4"/>
      <c r="GRG14" s="4"/>
      <c r="GRH14" s="4"/>
      <c r="GRI14" s="4"/>
      <c r="GRJ14" s="4"/>
      <c r="GRK14" s="4"/>
      <c r="GRL14" s="4"/>
      <c r="GRM14" s="4"/>
      <c r="GRN14" s="4"/>
      <c r="GRO14" s="4"/>
      <c r="GRP14" s="4"/>
      <c r="GRQ14" s="4"/>
      <c r="GRR14" s="4"/>
      <c r="GRS14" s="4"/>
      <c r="GRT14" s="4"/>
      <c r="GRU14" s="4"/>
      <c r="GRV14" s="4"/>
      <c r="GRW14" s="4"/>
      <c r="GRX14" s="4"/>
      <c r="GRY14" s="4"/>
      <c r="GRZ14" s="4"/>
      <c r="GSA14" s="4"/>
      <c r="GSB14" s="4"/>
      <c r="GSC14" s="4"/>
      <c r="GSD14" s="4"/>
      <c r="GSE14" s="4"/>
      <c r="GSF14" s="4"/>
      <c r="GSG14" s="4"/>
      <c r="GSH14" s="4"/>
      <c r="GSI14" s="4"/>
      <c r="GSJ14" s="4"/>
      <c r="GSK14" s="4"/>
      <c r="GSL14" s="4"/>
      <c r="GSM14" s="4"/>
      <c r="GSN14" s="4"/>
      <c r="GSO14" s="4"/>
      <c r="GSP14" s="4"/>
      <c r="GSQ14" s="4"/>
      <c r="GSR14" s="4"/>
      <c r="GSS14" s="4"/>
      <c r="GST14" s="4"/>
      <c r="GSU14" s="4"/>
      <c r="GSV14" s="4"/>
      <c r="GSW14" s="4"/>
      <c r="GSX14" s="4"/>
      <c r="GSY14" s="4"/>
      <c r="GSZ14" s="4"/>
      <c r="GTA14" s="4"/>
      <c r="GTB14" s="4"/>
      <c r="GTC14" s="4"/>
      <c r="GTD14" s="4"/>
      <c r="GTE14" s="4"/>
      <c r="GTF14" s="4"/>
      <c r="GTG14" s="4"/>
      <c r="GTH14" s="4"/>
      <c r="GTI14" s="4"/>
      <c r="GTJ14" s="4"/>
      <c r="GTK14" s="4"/>
      <c r="GTL14" s="4"/>
      <c r="GTM14" s="4"/>
      <c r="GTN14" s="4"/>
      <c r="GTO14" s="4"/>
      <c r="GTP14" s="4"/>
      <c r="GTQ14" s="4"/>
      <c r="GTR14" s="4"/>
      <c r="GTS14" s="4"/>
      <c r="GTT14" s="4"/>
      <c r="GTU14" s="4"/>
      <c r="GTV14" s="4"/>
      <c r="GTW14" s="4"/>
      <c r="GTX14" s="4"/>
      <c r="GTY14" s="4"/>
      <c r="GTZ14" s="4"/>
      <c r="GUA14" s="4"/>
      <c r="GUB14" s="4"/>
      <c r="GUC14" s="4"/>
      <c r="GUD14" s="4"/>
      <c r="GUE14" s="4"/>
      <c r="GUF14" s="4"/>
      <c r="GUG14" s="4"/>
      <c r="GUH14" s="4"/>
      <c r="GUI14" s="4"/>
      <c r="GUJ14" s="4"/>
      <c r="GUK14" s="4"/>
      <c r="GUL14" s="4"/>
      <c r="GUM14" s="4"/>
      <c r="GUN14" s="4"/>
      <c r="GUO14" s="4"/>
      <c r="GUP14" s="4"/>
      <c r="GUQ14" s="4"/>
      <c r="GUR14" s="4"/>
      <c r="GUS14" s="4"/>
      <c r="GUT14" s="4"/>
      <c r="GUU14" s="4"/>
      <c r="GUV14" s="4"/>
      <c r="GUW14" s="4"/>
      <c r="GUX14" s="4"/>
      <c r="GUY14" s="4"/>
      <c r="GUZ14" s="4"/>
      <c r="GVA14" s="4"/>
      <c r="GVB14" s="4"/>
      <c r="GVC14" s="4"/>
      <c r="GVD14" s="4"/>
      <c r="GVE14" s="4"/>
      <c r="GVF14" s="4"/>
      <c r="GVG14" s="4"/>
      <c r="GVH14" s="4"/>
      <c r="GVI14" s="4"/>
      <c r="GVJ14" s="4"/>
      <c r="GVK14" s="4"/>
      <c r="GVL14" s="4"/>
      <c r="GVM14" s="4"/>
      <c r="GVN14" s="4"/>
      <c r="GVO14" s="4"/>
      <c r="GVP14" s="4"/>
      <c r="GVQ14" s="4"/>
      <c r="GVR14" s="4"/>
      <c r="GVS14" s="4"/>
      <c r="GVT14" s="4"/>
      <c r="GVU14" s="4"/>
      <c r="GVV14" s="4"/>
      <c r="GVW14" s="4"/>
      <c r="GVX14" s="4"/>
      <c r="GVY14" s="4"/>
      <c r="GVZ14" s="4"/>
      <c r="GWA14" s="4"/>
      <c r="GWB14" s="4"/>
      <c r="GWC14" s="4"/>
      <c r="GWD14" s="4"/>
      <c r="GWE14" s="4"/>
      <c r="GWF14" s="4"/>
      <c r="GWG14" s="4"/>
      <c r="GWH14" s="4"/>
      <c r="GWI14" s="4"/>
      <c r="GWJ14" s="4"/>
      <c r="GWK14" s="4"/>
      <c r="GWL14" s="4"/>
      <c r="GWM14" s="4"/>
      <c r="GWN14" s="4"/>
      <c r="GWO14" s="4"/>
      <c r="GWP14" s="4"/>
      <c r="GWQ14" s="4"/>
      <c r="GWR14" s="4"/>
      <c r="GWS14" s="4"/>
      <c r="GWT14" s="4"/>
      <c r="GWU14" s="4"/>
      <c r="GWV14" s="4"/>
      <c r="GWW14" s="4"/>
      <c r="GWX14" s="4"/>
      <c r="GWY14" s="4"/>
      <c r="GWZ14" s="4"/>
      <c r="GXA14" s="4"/>
      <c r="GXB14" s="4"/>
      <c r="GXC14" s="4"/>
      <c r="GXD14" s="4"/>
      <c r="GXE14" s="4"/>
      <c r="GXF14" s="4"/>
      <c r="GXG14" s="4"/>
      <c r="GXH14" s="4"/>
      <c r="GXI14" s="4"/>
      <c r="GXJ14" s="4"/>
      <c r="GXK14" s="4"/>
      <c r="GXL14" s="4"/>
      <c r="GXM14" s="4"/>
      <c r="GXN14" s="4"/>
      <c r="GXO14" s="4"/>
      <c r="GXP14" s="4"/>
      <c r="GXQ14" s="4"/>
      <c r="GXR14" s="4"/>
      <c r="GXS14" s="4"/>
      <c r="GXT14" s="4"/>
      <c r="GXU14" s="4"/>
      <c r="GXV14" s="4"/>
      <c r="GXW14" s="4"/>
      <c r="GXX14" s="4"/>
      <c r="GXY14" s="4"/>
      <c r="GXZ14" s="4"/>
      <c r="GYA14" s="4"/>
      <c r="GYB14" s="4"/>
      <c r="GYC14" s="4"/>
      <c r="GYD14" s="4"/>
      <c r="GYE14" s="4"/>
      <c r="GYF14" s="4"/>
      <c r="GYG14" s="4"/>
      <c r="GYH14" s="4"/>
      <c r="GYI14" s="4"/>
      <c r="GYJ14" s="4"/>
      <c r="GYK14" s="4"/>
      <c r="GYL14" s="4"/>
      <c r="GYM14" s="4"/>
      <c r="GYN14" s="4"/>
      <c r="GYO14" s="4"/>
      <c r="GYP14" s="4"/>
      <c r="GYQ14" s="4"/>
      <c r="GYR14" s="4"/>
      <c r="GYS14" s="4"/>
      <c r="GYT14" s="4"/>
      <c r="GYU14" s="4"/>
      <c r="GYV14" s="4"/>
      <c r="GYW14" s="4"/>
      <c r="GYX14" s="4"/>
      <c r="GYY14" s="4"/>
      <c r="GYZ14" s="4"/>
      <c r="GZA14" s="4"/>
      <c r="GZB14" s="4"/>
      <c r="GZC14" s="4"/>
      <c r="GZD14" s="4"/>
      <c r="GZE14" s="4"/>
      <c r="GZF14" s="4"/>
      <c r="GZG14" s="4"/>
      <c r="GZH14" s="4"/>
      <c r="GZI14" s="4"/>
      <c r="GZJ14" s="4"/>
      <c r="GZK14" s="4"/>
      <c r="GZL14" s="4"/>
      <c r="GZM14" s="4"/>
      <c r="GZN14" s="4"/>
      <c r="GZO14" s="4"/>
      <c r="GZP14" s="4"/>
      <c r="GZQ14" s="4"/>
      <c r="GZR14" s="4"/>
      <c r="GZS14" s="4"/>
      <c r="GZT14" s="4"/>
      <c r="GZU14" s="4"/>
      <c r="GZV14" s="4"/>
      <c r="GZW14" s="4"/>
      <c r="GZX14" s="4"/>
      <c r="GZY14" s="4"/>
      <c r="GZZ14" s="4"/>
      <c r="HAA14" s="4"/>
      <c r="HAB14" s="4"/>
      <c r="HAC14" s="4"/>
      <c r="HAD14" s="4"/>
      <c r="HAE14" s="4"/>
      <c r="HAF14" s="4"/>
      <c r="HAG14" s="4"/>
      <c r="HAH14" s="4"/>
      <c r="HAI14" s="4"/>
      <c r="HAJ14" s="4"/>
      <c r="HAK14" s="4"/>
      <c r="HAL14" s="4"/>
      <c r="HAM14" s="4"/>
      <c r="HAN14" s="4"/>
      <c r="HAO14" s="4"/>
      <c r="HAP14" s="4"/>
      <c r="HAQ14" s="4"/>
      <c r="HAR14" s="4"/>
      <c r="HAS14" s="4"/>
      <c r="HAT14" s="4"/>
      <c r="HAU14" s="4"/>
      <c r="HAV14" s="4"/>
      <c r="HAW14" s="4"/>
      <c r="HAX14" s="4"/>
      <c r="HAY14" s="4"/>
      <c r="HAZ14" s="4"/>
      <c r="HBA14" s="4"/>
      <c r="HBB14" s="4"/>
      <c r="HBC14" s="4"/>
      <c r="HBD14" s="4"/>
      <c r="HBE14" s="4"/>
      <c r="HBF14" s="4"/>
      <c r="HBG14" s="4"/>
      <c r="HBH14" s="4"/>
      <c r="HBI14" s="4"/>
      <c r="HBJ14" s="4"/>
      <c r="HBK14" s="4"/>
      <c r="HBL14" s="4"/>
      <c r="HBM14" s="4"/>
      <c r="HBN14" s="4"/>
      <c r="HBO14" s="4"/>
      <c r="HBP14" s="4"/>
      <c r="HBQ14" s="4"/>
      <c r="HBR14" s="4"/>
      <c r="HBS14" s="4"/>
      <c r="HBT14" s="4"/>
      <c r="HBU14" s="4"/>
      <c r="HBV14" s="4"/>
      <c r="HBW14" s="4"/>
      <c r="HBX14" s="4"/>
      <c r="HBY14" s="4"/>
      <c r="HBZ14" s="4"/>
      <c r="HCA14" s="4"/>
      <c r="HCB14" s="4"/>
      <c r="HCC14" s="4"/>
      <c r="HCD14" s="4"/>
      <c r="HCE14" s="4"/>
      <c r="HCF14" s="4"/>
      <c r="HCG14" s="4"/>
      <c r="HCH14" s="4"/>
      <c r="HCI14" s="4"/>
      <c r="HCJ14" s="4"/>
      <c r="HCK14" s="4"/>
      <c r="HCL14" s="4"/>
      <c r="HCM14" s="4"/>
      <c r="HCN14" s="4"/>
      <c r="HCO14" s="4"/>
      <c r="HCP14" s="4"/>
      <c r="HCQ14" s="4"/>
      <c r="HCR14" s="4"/>
      <c r="HCS14" s="4"/>
      <c r="HCT14" s="4"/>
      <c r="HCU14" s="4"/>
      <c r="HCV14" s="4"/>
      <c r="HCW14" s="4"/>
      <c r="HCX14" s="4"/>
      <c r="HCY14" s="4"/>
      <c r="HCZ14" s="4"/>
      <c r="HDA14" s="4"/>
      <c r="HDB14" s="4"/>
      <c r="HDC14" s="4"/>
      <c r="HDD14" s="4"/>
      <c r="HDE14" s="4"/>
      <c r="HDF14" s="4"/>
      <c r="HDG14" s="4"/>
      <c r="HDH14" s="4"/>
      <c r="HDI14" s="4"/>
      <c r="HDJ14" s="4"/>
      <c r="HDK14" s="4"/>
      <c r="HDL14" s="4"/>
      <c r="HDM14" s="4"/>
      <c r="HDN14" s="4"/>
      <c r="HDO14" s="4"/>
      <c r="HDP14" s="4"/>
      <c r="HDQ14" s="4"/>
      <c r="HDR14" s="4"/>
      <c r="HDS14" s="4"/>
      <c r="HDT14" s="4"/>
      <c r="HDU14" s="4"/>
      <c r="HDV14" s="4"/>
      <c r="HDW14" s="4"/>
      <c r="HDX14" s="4"/>
      <c r="HDY14" s="4"/>
      <c r="HDZ14" s="4"/>
      <c r="HEA14" s="4"/>
      <c r="HEB14" s="4"/>
      <c r="HEC14" s="4"/>
      <c r="HED14" s="4"/>
      <c r="HEE14" s="4"/>
      <c r="HEF14" s="4"/>
      <c r="HEG14" s="4"/>
      <c r="HEH14" s="4"/>
      <c r="HEI14" s="4"/>
      <c r="HEJ14" s="4"/>
      <c r="HEK14" s="4"/>
      <c r="HEL14" s="4"/>
      <c r="HEM14" s="4"/>
      <c r="HEN14" s="4"/>
      <c r="HEO14" s="4"/>
      <c r="HEP14" s="4"/>
      <c r="HEQ14" s="4"/>
      <c r="HER14" s="4"/>
      <c r="HES14" s="4"/>
      <c r="HET14" s="4"/>
      <c r="HEU14" s="4"/>
      <c r="HEV14" s="4"/>
      <c r="HEW14" s="4"/>
      <c r="HEX14" s="4"/>
      <c r="HEY14" s="4"/>
      <c r="HEZ14" s="4"/>
      <c r="HFA14" s="4"/>
      <c r="HFB14" s="4"/>
      <c r="HFC14" s="4"/>
      <c r="HFD14" s="4"/>
      <c r="HFE14" s="4"/>
      <c r="HFF14" s="4"/>
      <c r="HFG14" s="4"/>
      <c r="HFH14" s="4"/>
      <c r="HFI14" s="4"/>
      <c r="HFJ14" s="4"/>
      <c r="HFK14" s="4"/>
      <c r="HFL14" s="4"/>
      <c r="HFM14" s="4"/>
      <c r="HFN14" s="4"/>
      <c r="HFO14" s="4"/>
      <c r="HFP14" s="4"/>
      <c r="HFQ14" s="4"/>
      <c r="HFR14" s="4"/>
      <c r="HFS14" s="4"/>
      <c r="HFT14" s="4"/>
      <c r="HFU14" s="4"/>
      <c r="HFV14" s="4"/>
      <c r="HFW14" s="4"/>
      <c r="HFX14" s="4"/>
      <c r="HFY14" s="4"/>
      <c r="HFZ14" s="4"/>
      <c r="HGA14" s="4"/>
      <c r="HGB14" s="4"/>
      <c r="HGC14" s="4"/>
      <c r="HGD14" s="4"/>
      <c r="HGE14" s="4"/>
      <c r="HGF14" s="4"/>
      <c r="HGG14" s="4"/>
      <c r="HGH14" s="4"/>
      <c r="HGI14" s="4"/>
      <c r="HGJ14" s="4"/>
      <c r="HGK14" s="4"/>
      <c r="HGL14" s="4"/>
      <c r="HGM14" s="4"/>
      <c r="HGN14" s="4"/>
      <c r="HGO14" s="4"/>
      <c r="HGP14" s="4"/>
      <c r="HGQ14" s="4"/>
      <c r="HGR14" s="4"/>
      <c r="HGS14" s="4"/>
      <c r="HGT14" s="4"/>
      <c r="HGU14" s="4"/>
      <c r="HGV14" s="4"/>
      <c r="HGW14" s="4"/>
      <c r="HGX14" s="4"/>
      <c r="HGY14" s="4"/>
      <c r="HGZ14" s="4"/>
      <c r="HHA14" s="4"/>
      <c r="HHB14" s="4"/>
      <c r="HHC14" s="4"/>
      <c r="HHD14" s="4"/>
      <c r="HHE14" s="4"/>
      <c r="HHF14" s="4"/>
      <c r="HHG14" s="4"/>
      <c r="HHH14" s="4"/>
      <c r="HHI14" s="4"/>
      <c r="HHJ14" s="4"/>
      <c r="HHK14" s="4"/>
      <c r="HHL14" s="4"/>
      <c r="HHM14" s="4"/>
      <c r="HHN14" s="4"/>
      <c r="HHO14" s="4"/>
      <c r="HHP14" s="4"/>
      <c r="HHQ14" s="4"/>
      <c r="HHR14" s="4"/>
      <c r="HHS14" s="4"/>
      <c r="HHT14" s="4"/>
      <c r="HHU14" s="4"/>
      <c r="HHV14" s="4"/>
      <c r="HHW14" s="4"/>
      <c r="HHX14" s="4"/>
      <c r="HHY14" s="4"/>
      <c r="HHZ14" s="4"/>
      <c r="HIA14" s="4"/>
      <c r="HIB14" s="4"/>
      <c r="HIC14" s="4"/>
      <c r="HID14" s="4"/>
      <c r="HIE14" s="4"/>
      <c r="HIF14" s="4"/>
      <c r="HIG14" s="4"/>
      <c r="HIH14" s="4"/>
      <c r="HII14" s="4"/>
      <c r="HIJ14" s="4"/>
      <c r="HIK14" s="4"/>
      <c r="HIL14" s="4"/>
      <c r="HIM14" s="4"/>
      <c r="HIN14" s="4"/>
      <c r="HIO14" s="4"/>
      <c r="HIP14" s="4"/>
      <c r="HIQ14" s="4"/>
      <c r="HIR14" s="4"/>
      <c r="HIS14" s="4"/>
      <c r="HIT14" s="4"/>
      <c r="HIU14" s="4"/>
      <c r="HIV14" s="4"/>
      <c r="HIW14" s="4"/>
      <c r="HIX14" s="4"/>
      <c r="HIY14" s="4"/>
      <c r="HIZ14" s="4"/>
      <c r="HJA14" s="4"/>
      <c r="HJB14" s="4"/>
      <c r="HJC14" s="4"/>
      <c r="HJD14" s="4"/>
      <c r="HJE14" s="4"/>
      <c r="HJF14" s="4"/>
      <c r="HJG14" s="4"/>
      <c r="HJH14" s="4"/>
      <c r="HJI14" s="4"/>
      <c r="HJJ14" s="4"/>
      <c r="HJK14" s="4"/>
      <c r="HJL14" s="4"/>
      <c r="HJM14" s="4"/>
      <c r="HJN14" s="4"/>
      <c r="HJO14" s="4"/>
      <c r="HJP14" s="4"/>
      <c r="HJQ14" s="4"/>
      <c r="HJR14" s="4"/>
      <c r="HJS14" s="4"/>
      <c r="HJT14" s="4"/>
      <c r="HJU14" s="4"/>
      <c r="HJV14" s="4"/>
      <c r="HJW14" s="4"/>
      <c r="HJX14" s="4"/>
      <c r="HJY14" s="4"/>
      <c r="HJZ14" s="4"/>
      <c r="HKA14" s="4"/>
      <c r="HKB14" s="4"/>
      <c r="HKC14" s="4"/>
      <c r="HKD14" s="4"/>
      <c r="HKE14" s="4"/>
      <c r="HKF14" s="4"/>
      <c r="HKG14" s="4"/>
      <c r="HKH14" s="4"/>
      <c r="HKI14" s="4"/>
      <c r="HKJ14" s="4"/>
      <c r="HKK14" s="4"/>
      <c r="HKL14" s="4"/>
      <c r="HKM14" s="4"/>
      <c r="HKN14" s="4"/>
      <c r="HKO14" s="4"/>
      <c r="HKP14" s="4"/>
      <c r="HKQ14" s="4"/>
      <c r="HKR14" s="4"/>
      <c r="HKS14" s="4"/>
      <c r="HKT14" s="4"/>
      <c r="HKU14" s="4"/>
      <c r="HKV14" s="4"/>
      <c r="HKW14" s="4"/>
      <c r="HKX14" s="4"/>
      <c r="HKY14" s="4"/>
      <c r="HKZ14" s="4"/>
      <c r="HLA14" s="4"/>
      <c r="HLB14" s="4"/>
      <c r="HLC14" s="4"/>
      <c r="HLD14" s="4"/>
      <c r="HLE14" s="4"/>
      <c r="HLF14" s="4"/>
      <c r="HLG14" s="4"/>
      <c r="HLH14" s="4"/>
      <c r="HLI14" s="4"/>
      <c r="HLJ14" s="4"/>
      <c r="HLK14" s="4"/>
      <c r="HLL14" s="4"/>
      <c r="HLM14" s="4"/>
      <c r="HLN14" s="4"/>
      <c r="HLO14" s="4"/>
      <c r="HLP14" s="4"/>
      <c r="HLQ14" s="4"/>
      <c r="HLR14" s="4"/>
      <c r="HLS14" s="4"/>
      <c r="HLT14" s="4"/>
      <c r="HLU14" s="4"/>
      <c r="HLV14" s="4"/>
      <c r="HLW14" s="4"/>
      <c r="HLX14" s="4"/>
      <c r="HLY14" s="4"/>
      <c r="HLZ14" s="4"/>
      <c r="HMA14" s="4"/>
      <c r="HMB14" s="4"/>
      <c r="HMC14" s="4"/>
      <c r="HMD14" s="4"/>
      <c r="HME14" s="4"/>
      <c r="HMF14" s="4"/>
      <c r="HMG14" s="4"/>
      <c r="HMH14" s="4"/>
      <c r="HMI14" s="4"/>
      <c r="HMJ14" s="4"/>
      <c r="HMK14" s="4"/>
      <c r="HML14" s="4"/>
      <c r="HMM14" s="4"/>
      <c r="HMN14" s="4"/>
      <c r="HMO14" s="4"/>
      <c r="HMP14" s="4"/>
      <c r="HMQ14" s="4"/>
      <c r="HMR14" s="4"/>
      <c r="HMS14" s="4"/>
      <c r="HMT14" s="4"/>
      <c r="HMU14" s="4"/>
      <c r="HMV14" s="4"/>
      <c r="HMW14" s="4"/>
      <c r="HMX14" s="4"/>
      <c r="HMY14" s="4"/>
      <c r="HMZ14" s="4"/>
      <c r="HNA14" s="4"/>
      <c r="HNB14" s="4"/>
      <c r="HNC14" s="4"/>
      <c r="HND14" s="4"/>
      <c r="HNE14" s="4"/>
      <c r="HNF14" s="4"/>
      <c r="HNG14" s="4"/>
      <c r="HNH14" s="4"/>
      <c r="HNI14" s="4"/>
      <c r="HNJ14" s="4"/>
      <c r="HNK14" s="4"/>
      <c r="HNL14" s="4"/>
      <c r="HNM14" s="4"/>
      <c r="HNN14" s="4"/>
      <c r="HNO14" s="4"/>
      <c r="HNP14" s="4"/>
      <c r="HNQ14" s="4"/>
      <c r="HNR14" s="4"/>
      <c r="HNS14" s="4"/>
      <c r="HNT14" s="4"/>
      <c r="HNU14" s="4"/>
      <c r="HNV14" s="4"/>
      <c r="HNW14" s="4"/>
      <c r="HNX14" s="4"/>
      <c r="HNY14" s="4"/>
      <c r="HNZ14" s="4"/>
      <c r="HOA14" s="4"/>
      <c r="HOB14" s="4"/>
      <c r="HOC14" s="4"/>
      <c r="HOD14" s="4"/>
      <c r="HOE14" s="4"/>
      <c r="HOF14" s="4"/>
      <c r="HOG14" s="4"/>
      <c r="HOH14" s="4"/>
      <c r="HOI14" s="4"/>
      <c r="HOJ14" s="4"/>
      <c r="HOK14" s="4"/>
      <c r="HOL14" s="4"/>
      <c r="HOM14" s="4"/>
      <c r="HON14" s="4"/>
      <c r="HOO14" s="4"/>
      <c r="HOP14" s="4"/>
      <c r="HOQ14" s="4"/>
      <c r="HOR14" s="4"/>
      <c r="HOS14" s="4"/>
      <c r="HOT14" s="4"/>
      <c r="HOU14" s="4"/>
      <c r="HOV14" s="4"/>
      <c r="HOW14" s="4"/>
      <c r="HOX14" s="4"/>
      <c r="HOY14" s="4"/>
      <c r="HOZ14" s="4"/>
      <c r="HPA14" s="4"/>
      <c r="HPB14" s="4"/>
      <c r="HPC14" s="4"/>
      <c r="HPD14" s="4"/>
      <c r="HPE14" s="4"/>
      <c r="HPF14" s="4"/>
      <c r="HPG14" s="4"/>
      <c r="HPH14" s="4"/>
      <c r="HPI14" s="4"/>
      <c r="HPJ14" s="4"/>
      <c r="HPK14" s="4"/>
      <c r="HPL14" s="4"/>
      <c r="HPM14" s="4"/>
      <c r="HPN14" s="4"/>
      <c r="HPO14" s="4"/>
      <c r="HPP14" s="4"/>
      <c r="HPQ14" s="4"/>
      <c r="HPR14" s="4"/>
      <c r="HPS14" s="4"/>
      <c r="HPT14" s="4"/>
      <c r="HPU14" s="4"/>
      <c r="HPV14" s="4"/>
      <c r="HPW14" s="4"/>
      <c r="HPX14" s="4"/>
      <c r="HPY14" s="4"/>
      <c r="HPZ14" s="4"/>
      <c r="HQA14" s="4"/>
      <c r="HQB14" s="4"/>
      <c r="HQC14" s="4"/>
      <c r="HQD14" s="4"/>
      <c r="HQE14" s="4"/>
      <c r="HQF14" s="4"/>
      <c r="HQG14" s="4"/>
      <c r="HQH14" s="4"/>
      <c r="HQI14" s="4"/>
      <c r="HQJ14" s="4"/>
      <c r="HQK14" s="4"/>
      <c r="HQL14" s="4"/>
      <c r="HQM14" s="4"/>
      <c r="HQN14" s="4"/>
      <c r="HQO14" s="4"/>
      <c r="HQP14" s="4"/>
      <c r="HQQ14" s="4"/>
      <c r="HQR14" s="4"/>
      <c r="HQS14" s="4"/>
      <c r="HQT14" s="4"/>
      <c r="HQU14" s="4"/>
      <c r="HQV14" s="4"/>
      <c r="HQW14" s="4"/>
      <c r="HQX14" s="4"/>
      <c r="HQY14" s="4"/>
      <c r="HQZ14" s="4"/>
      <c r="HRA14" s="4"/>
      <c r="HRB14" s="4"/>
      <c r="HRC14" s="4"/>
      <c r="HRD14" s="4"/>
      <c r="HRE14" s="4"/>
      <c r="HRF14" s="4"/>
      <c r="HRG14" s="4"/>
      <c r="HRH14" s="4"/>
      <c r="HRI14" s="4"/>
      <c r="HRJ14" s="4"/>
      <c r="HRK14" s="4"/>
      <c r="HRL14" s="4"/>
      <c r="HRM14" s="4"/>
      <c r="HRN14" s="4"/>
      <c r="HRO14" s="4"/>
      <c r="HRP14" s="4"/>
      <c r="HRQ14" s="4"/>
      <c r="HRR14" s="4"/>
      <c r="HRS14" s="4"/>
      <c r="HRT14" s="4"/>
      <c r="HRU14" s="4"/>
      <c r="HRV14" s="4"/>
      <c r="HRW14" s="4"/>
      <c r="HRX14" s="4"/>
      <c r="HRY14" s="4"/>
      <c r="HRZ14" s="4"/>
      <c r="HSA14" s="4"/>
      <c r="HSB14" s="4"/>
      <c r="HSC14" s="4"/>
      <c r="HSD14" s="4"/>
      <c r="HSE14" s="4"/>
      <c r="HSF14" s="4"/>
      <c r="HSG14" s="4"/>
      <c r="HSH14" s="4"/>
      <c r="HSI14" s="4"/>
      <c r="HSJ14" s="4"/>
      <c r="HSK14" s="4"/>
      <c r="HSL14" s="4"/>
      <c r="HSM14" s="4"/>
      <c r="HSN14" s="4"/>
      <c r="HSO14" s="4"/>
      <c r="HSP14" s="4"/>
      <c r="HSQ14" s="4"/>
      <c r="HSR14" s="4"/>
      <c r="HSS14" s="4"/>
      <c r="HST14" s="4"/>
      <c r="HSU14" s="4"/>
      <c r="HSV14" s="4"/>
      <c r="HSW14" s="4"/>
      <c r="HSX14" s="4"/>
      <c r="HSY14" s="4"/>
      <c r="HSZ14" s="4"/>
      <c r="HTA14" s="4"/>
      <c r="HTB14" s="4"/>
      <c r="HTC14" s="4"/>
      <c r="HTD14" s="4"/>
      <c r="HTE14" s="4"/>
      <c r="HTF14" s="4"/>
      <c r="HTG14" s="4"/>
      <c r="HTH14" s="4"/>
      <c r="HTI14" s="4"/>
      <c r="HTJ14" s="4"/>
      <c r="HTK14" s="4"/>
      <c r="HTL14" s="4"/>
      <c r="HTM14" s="4"/>
      <c r="HTN14" s="4"/>
      <c r="HTO14" s="4"/>
      <c r="HTP14" s="4"/>
      <c r="HTQ14" s="4"/>
      <c r="HTR14" s="4"/>
      <c r="HTS14" s="4"/>
      <c r="HTT14" s="4"/>
      <c r="HTU14" s="4"/>
      <c r="HTV14" s="4"/>
      <c r="HTW14" s="4"/>
      <c r="HTX14" s="4"/>
      <c r="HTY14" s="4"/>
      <c r="HTZ14" s="4"/>
      <c r="HUA14" s="4"/>
      <c r="HUB14" s="4"/>
      <c r="HUC14" s="4"/>
      <c r="HUD14" s="4"/>
      <c r="HUE14" s="4"/>
      <c r="HUF14" s="4"/>
      <c r="HUG14" s="4"/>
      <c r="HUH14" s="4"/>
      <c r="HUI14" s="4"/>
      <c r="HUJ14" s="4"/>
      <c r="HUK14" s="4"/>
      <c r="HUL14" s="4"/>
      <c r="HUM14" s="4"/>
      <c r="HUN14" s="4"/>
      <c r="HUO14" s="4"/>
      <c r="HUP14" s="4"/>
      <c r="HUQ14" s="4"/>
      <c r="HUR14" s="4"/>
      <c r="HUS14" s="4"/>
      <c r="HUT14" s="4"/>
      <c r="HUU14" s="4"/>
      <c r="HUV14" s="4"/>
      <c r="HUW14" s="4"/>
      <c r="HUX14" s="4"/>
      <c r="HUY14" s="4"/>
      <c r="HUZ14" s="4"/>
      <c r="HVA14" s="4"/>
      <c r="HVB14" s="4"/>
      <c r="HVC14" s="4"/>
      <c r="HVD14" s="4"/>
      <c r="HVE14" s="4"/>
      <c r="HVF14" s="4"/>
      <c r="HVG14" s="4"/>
      <c r="HVH14" s="4"/>
      <c r="HVI14" s="4"/>
      <c r="HVJ14" s="4"/>
      <c r="HVK14" s="4"/>
      <c r="HVL14" s="4"/>
      <c r="HVM14" s="4"/>
      <c r="HVN14" s="4"/>
      <c r="HVO14" s="4"/>
      <c r="HVP14" s="4"/>
      <c r="HVQ14" s="4"/>
      <c r="HVR14" s="4"/>
      <c r="HVS14" s="4"/>
      <c r="HVT14" s="4"/>
      <c r="HVU14" s="4"/>
      <c r="HVV14" s="4"/>
      <c r="HVW14" s="4"/>
      <c r="HVX14" s="4"/>
      <c r="HVY14" s="4"/>
      <c r="HVZ14" s="4"/>
      <c r="HWA14" s="4"/>
      <c r="HWB14" s="4"/>
      <c r="HWC14" s="4"/>
      <c r="HWD14" s="4"/>
      <c r="HWE14" s="4"/>
      <c r="HWF14" s="4"/>
      <c r="HWG14" s="4"/>
      <c r="HWH14" s="4"/>
      <c r="HWI14" s="4"/>
      <c r="HWJ14" s="4"/>
      <c r="HWK14" s="4"/>
      <c r="HWL14" s="4"/>
      <c r="HWM14" s="4"/>
      <c r="HWN14" s="4"/>
      <c r="HWO14" s="4"/>
      <c r="HWP14" s="4"/>
      <c r="HWQ14" s="4"/>
      <c r="HWR14" s="4"/>
      <c r="HWS14" s="4"/>
      <c r="HWT14" s="4"/>
      <c r="HWU14" s="4"/>
      <c r="HWV14" s="4"/>
      <c r="HWW14" s="4"/>
      <c r="HWX14" s="4"/>
      <c r="HWY14" s="4"/>
      <c r="HWZ14" s="4"/>
      <c r="HXA14" s="4"/>
      <c r="HXB14" s="4"/>
      <c r="HXC14" s="4"/>
      <c r="HXD14" s="4"/>
      <c r="HXE14" s="4"/>
      <c r="HXF14" s="4"/>
      <c r="HXG14" s="4"/>
      <c r="HXH14" s="4"/>
      <c r="HXI14" s="4"/>
      <c r="HXJ14" s="4"/>
      <c r="HXK14" s="4"/>
      <c r="HXL14" s="4"/>
      <c r="HXM14" s="4"/>
      <c r="HXN14" s="4"/>
      <c r="HXO14" s="4"/>
      <c r="HXP14" s="4"/>
      <c r="HXQ14" s="4"/>
      <c r="HXR14" s="4"/>
      <c r="HXS14" s="4"/>
      <c r="HXT14" s="4"/>
      <c r="HXU14" s="4"/>
      <c r="HXV14" s="4"/>
      <c r="HXW14" s="4"/>
      <c r="HXX14" s="4"/>
      <c r="HXY14" s="4"/>
      <c r="HXZ14" s="4"/>
      <c r="HYA14" s="4"/>
      <c r="HYB14" s="4"/>
      <c r="HYC14" s="4"/>
      <c r="HYD14" s="4"/>
      <c r="HYE14" s="4"/>
      <c r="HYF14" s="4"/>
      <c r="HYG14" s="4"/>
      <c r="HYH14" s="4"/>
      <c r="HYI14" s="4"/>
      <c r="HYJ14" s="4"/>
      <c r="HYK14" s="4"/>
      <c r="HYL14" s="4"/>
      <c r="HYM14" s="4"/>
      <c r="HYN14" s="4"/>
      <c r="HYO14" s="4"/>
      <c r="HYP14" s="4"/>
      <c r="HYQ14" s="4"/>
      <c r="HYR14" s="4"/>
      <c r="HYS14" s="4"/>
      <c r="HYT14" s="4"/>
      <c r="HYU14" s="4"/>
      <c r="HYV14" s="4"/>
      <c r="HYW14" s="4"/>
      <c r="HYX14" s="4"/>
      <c r="HYY14" s="4"/>
      <c r="HYZ14" s="4"/>
      <c r="HZA14" s="4"/>
      <c r="HZB14" s="4"/>
      <c r="HZC14" s="4"/>
      <c r="HZD14" s="4"/>
      <c r="HZE14" s="4"/>
      <c r="HZF14" s="4"/>
      <c r="HZG14" s="4"/>
      <c r="HZH14" s="4"/>
      <c r="HZI14" s="4"/>
      <c r="HZJ14" s="4"/>
      <c r="HZK14" s="4"/>
      <c r="HZL14" s="4"/>
      <c r="HZM14" s="4"/>
      <c r="HZN14" s="4"/>
      <c r="HZO14" s="4"/>
      <c r="HZP14" s="4"/>
      <c r="HZQ14" s="4"/>
      <c r="HZR14" s="4"/>
      <c r="HZS14" s="4"/>
      <c r="HZT14" s="4"/>
      <c r="HZU14" s="4"/>
      <c r="HZV14" s="4"/>
      <c r="HZW14" s="4"/>
      <c r="HZX14" s="4"/>
      <c r="HZY14" s="4"/>
      <c r="HZZ14" s="4"/>
      <c r="IAA14" s="4"/>
      <c r="IAB14" s="4"/>
      <c r="IAC14" s="4"/>
      <c r="IAD14" s="4"/>
      <c r="IAE14" s="4"/>
      <c r="IAF14" s="4"/>
      <c r="IAG14" s="4"/>
      <c r="IAH14" s="4"/>
      <c r="IAI14" s="4"/>
      <c r="IAJ14" s="4"/>
      <c r="IAK14" s="4"/>
      <c r="IAL14" s="4"/>
      <c r="IAM14" s="4"/>
      <c r="IAN14" s="4"/>
      <c r="IAO14" s="4"/>
      <c r="IAP14" s="4"/>
      <c r="IAQ14" s="4"/>
      <c r="IAR14" s="4"/>
      <c r="IAS14" s="4"/>
      <c r="IAT14" s="4"/>
      <c r="IAU14" s="4"/>
      <c r="IAV14" s="4"/>
      <c r="IAW14" s="4"/>
      <c r="IAX14" s="4"/>
      <c r="IAY14" s="4"/>
      <c r="IAZ14" s="4"/>
      <c r="IBA14" s="4"/>
      <c r="IBB14" s="4"/>
      <c r="IBC14" s="4"/>
      <c r="IBD14" s="4"/>
      <c r="IBE14" s="4"/>
      <c r="IBF14" s="4"/>
      <c r="IBG14" s="4"/>
      <c r="IBH14" s="4"/>
      <c r="IBI14" s="4"/>
      <c r="IBJ14" s="4"/>
      <c r="IBK14" s="4"/>
      <c r="IBL14" s="4"/>
      <c r="IBM14" s="4"/>
      <c r="IBN14" s="4"/>
      <c r="IBO14" s="4"/>
      <c r="IBP14" s="4"/>
      <c r="IBQ14" s="4"/>
      <c r="IBR14" s="4"/>
      <c r="IBS14" s="4"/>
      <c r="IBT14" s="4"/>
      <c r="IBU14" s="4"/>
      <c r="IBV14" s="4"/>
      <c r="IBW14" s="4"/>
      <c r="IBX14" s="4"/>
      <c r="IBY14" s="4"/>
      <c r="IBZ14" s="4"/>
      <c r="ICA14" s="4"/>
      <c r="ICB14" s="4"/>
      <c r="ICC14" s="4"/>
      <c r="ICD14" s="4"/>
      <c r="ICE14" s="4"/>
      <c r="ICF14" s="4"/>
      <c r="ICG14" s="4"/>
      <c r="ICH14" s="4"/>
      <c r="ICI14" s="4"/>
      <c r="ICJ14" s="4"/>
      <c r="ICK14" s="4"/>
      <c r="ICL14" s="4"/>
      <c r="ICM14" s="4"/>
      <c r="ICN14" s="4"/>
      <c r="ICO14" s="4"/>
      <c r="ICP14" s="4"/>
      <c r="ICQ14" s="4"/>
      <c r="ICR14" s="4"/>
      <c r="ICS14" s="4"/>
      <c r="ICT14" s="4"/>
      <c r="ICU14" s="4"/>
      <c r="ICV14" s="4"/>
      <c r="ICW14" s="4"/>
      <c r="ICX14" s="4"/>
      <c r="ICY14" s="4"/>
      <c r="ICZ14" s="4"/>
      <c r="IDA14" s="4"/>
      <c r="IDB14" s="4"/>
      <c r="IDC14" s="4"/>
      <c r="IDD14" s="4"/>
      <c r="IDE14" s="4"/>
      <c r="IDF14" s="4"/>
      <c r="IDG14" s="4"/>
      <c r="IDH14" s="4"/>
      <c r="IDI14" s="4"/>
      <c r="IDJ14" s="4"/>
      <c r="IDK14" s="4"/>
      <c r="IDL14" s="4"/>
      <c r="IDM14" s="4"/>
      <c r="IDN14" s="4"/>
      <c r="IDO14" s="4"/>
      <c r="IDP14" s="4"/>
      <c r="IDQ14" s="4"/>
      <c r="IDR14" s="4"/>
      <c r="IDS14" s="4"/>
      <c r="IDT14" s="4"/>
      <c r="IDU14" s="4"/>
      <c r="IDV14" s="4"/>
      <c r="IDW14" s="4"/>
      <c r="IDX14" s="4"/>
      <c r="IDY14" s="4"/>
      <c r="IDZ14" s="4"/>
      <c r="IEA14" s="4"/>
      <c r="IEB14" s="4"/>
      <c r="IEC14" s="4"/>
      <c r="IED14" s="4"/>
      <c r="IEE14" s="4"/>
      <c r="IEF14" s="4"/>
      <c r="IEG14" s="4"/>
      <c r="IEH14" s="4"/>
      <c r="IEI14" s="4"/>
      <c r="IEJ14" s="4"/>
      <c r="IEK14" s="4"/>
      <c r="IEL14" s="4"/>
      <c r="IEM14" s="4"/>
      <c r="IEN14" s="4"/>
      <c r="IEO14" s="4"/>
      <c r="IEP14" s="4"/>
      <c r="IEQ14" s="4"/>
      <c r="IER14" s="4"/>
      <c r="IES14" s="4"/>
      <c r="IET14" s="4"/>
      <c r="IEU14" s="4"/>
      <c r="IEV14" s="4"/>
      <c r="IEW14" s="4"/>
      <c r="IEX14" s="4"/>
      <c r="IEY14" s="4"/>
      <c r="IEZ14" s="4"/>
      <c r="IFA14" s="4"/>
      <c r="IFB14" s="4"/>
      <c r="IFC14" s="4"/>
      <c r="IFD14" s="4"/>
      <c r="IFE14" s="4"/>
      <c r="IFF14" s="4"/>
      <c r="IFG14" s="4"/>
      <c r="IFH14" s="4"/>
      <c r="IFI14" s="4"/>
      <c r="IFJ14" s="4"/>
      <c r="IFK14" s="4"/>
      <c r="IFL14" s="4"/>
      <c r="IFM14" s="4"/>
      <c r="IFN14" s="4"/>
      <c r="IFO14" s="4"/>
      <c r="IFP14" s="4"/>
      <c r="IFQ14" s="4"/>
      <c r="IFR14" s="4"/>
      <c r="IFS14" s="4"/>
      <c r="IFT14" s="4"/>
      <c r="IFU14" s="4"/>
      <c r="IFV14" s="4"/>
      <c r="IFW14" s="4"/>
      <c r="IFX14" s="4"/>
      <c r="IFY14" s="4"/>
      <c r="IFZ14" s="4"/>
      <c r="IGA14" s="4"/>
      <c r="IGB14" s="4"/>
      <c r="IGC14" s="4"/>
      <c r="IGD14" s="4"/>
      <c r="IGE14" s="4"/>
      <c r="IGF14" s="4"/>
      <c r="IGG14" s="4"/>
      <c r="IGH14" s="4"/>
      <c r="IGI14" s="4"/>
      <c r="IGJ14" s="4"/>
      <c r="IGK14" s="4"/>
      <c r="IGL14" s="4"/>
      <c r="IGM14" s="4"/>
      <c r="IGN14" s="4"/>
      <c r="IGO14" s="4"/>
      <c r="IGP14" s="4"/>
      <c r="IGQ14" s="4"/>
      <c r="IGR14" s="4"/>
      <c r="IGS14" s="4"/>
      <c r="IGT14" s="4"/>
      <c r="IGU14" s="4"/>
      <c r="IGV14" s="4"/>
      <c r="IGW14" s="4"/>
      <c r="IGX14" s="4"/>
      <c r="IGY14" s="4"/>
      <c r="IGZ14" s="4"/>
      <c r="IHA14" s="4"/>
      <c r="IHB14" s="4"/>
      <c r="IHC14" s="4"/>
      <c r="IHD14" s="4"/>
      <c r="IHE14" s="4"/>
      <c r="IHF14" s="4"/>
      <c r="IHG14" s="4"/>
      <c r="IHH14" s="4"/>
      <c r="IHI14" s="4"/>
      <c r="IHJ14" s="4"/>
      <c r="IHK14" s="4"/>
      <c r="IHL14" s="4"/>
      <c r="IHM14" s="4"/>
      <c r="IHN14" s="4"/>
      <c r="IHO14" s="4"/>
      <c r="IHP14" s="4"/>
      <c r="IHQ14" s="4"/>
      <c r="IHR14" s="4"/>
      <c r="IHS14" s="4"/>
      <c r="IHT14" s="4"/>
      <c r="IHU14" s="4"/>
      <c r="IHV14" s="4"/>
      <c r="IHW14" s="4"/>
      <c r="IHX14" s="4"/>
      <c r="IHY14" s="4"/>
      <c r="IHZ14" s="4"/>
      <c r="IIA14" s="4"/>
      <c r="IIB14" s="4"/>
      <c r="IIC14" s="4"/>
      <c r="IID14" s="4"/>
      <c r="IIE14" s="4"/>
      <c r="IIF14" s="4"/>
      <c r="IIG14" s="4"/>
      <c r="IIH14" s="4"/>
      <c r="III14" s="4"/>
      <c r="IIJ14" s="4"/>
      <c r="IIK14" s="4"/>
      <c r="IIL14" s="4"/>
      <c r="IIM14" s="4"/>
      <c r="IIN14" s="4"/>
      <c r="IIO14" s="4"/>
      <c r="IIP14" s="4"/>
      <c r="IIQ14" s="4"/>
      <c r="IIR14" s="4"/>
      <c r="IIS14" s="4"/>
      <c r="IIT14" s="4"/>
      <c r="IIU14" s="4"/>
      <c r="IIV14" s="4"/>
      <c r="IIW14" s="4"/>
      <c r="IIX14" s="4"/>
      <c r="IIY14" s="4"/>
      <c r="IIZ14" s="4"/>
      <c r="IJA14" s="4"/>
      <c r="IJB14" s="4"/>
      <c r="IJC14" s="4"/>
      <c r="IJD14" s="4"/>
      <c r="IJE14" s="4"/>
      <c r="IJF14" s="4"/>
      <c r="IJG14" s="4"/>
      <c r="IJH14" s="4"/>
      <c r="IJI14" s="4"/>
      <c r="IJJ14" s="4"/>
      <c r="IJK14" s="4"/>
      <c r="IJL14" s="4"/>
      <c r="IJM14" s="4"/>
      <c r="IJN14" s="4"/>
      <c r="IJO14" s="4"/>
      <c r="IJP14" s="4"/>
      <c r="IJQ14" s="4"/>
      <c r="IJR14" s="4"/>
      <c r="IJS14" s="4"/>
      <c r="IJT14" s="4"/>
      <c r="IJU14" s="4"/>
      <c r="IJV14" s="4"/>
      <c r="IJW14" s="4"/>
      <c r="IJX14" s="4"/>
      <c r="IJY14" s="4"/>
      <c r="IJZ14" s="4"/>
      <c r="IKA14" s="4"/>
      <c r="IKB14" s="4"/>
      <c r="IKC14" s="4"/>
      <c r="IKD14" s="4"/>
      <c r="IKE14" s="4"/>
      <c r="IKF14" s="4"/>
      <c r="IKG14" s="4"/>
      <c r="IKH14" s="4"/>
      <c r="IKI14" s="4"/>
      <c r="IKJ14" s="4"/>
      <c r="IKK14" s="4"/>
      <c r="IKL14" s="4"/>
      <c r="IKM14" s="4"/>
      <c r="IKN14" s="4"/>
      <c r="IKO14" s="4"/>
      <c r="IKP14" s="4"/>
      <c r="IKQ14" s="4"/>
      <c r="IKR14" s="4"/>
      <c r="IKS14" s="4"/>
      <c r="IKT14" s="4"/>
      <c r="IKU14" s="4"/>
      <c r="IKV14" s="4"/>
      <c r="IKW14" s="4"/>
      <c r="IKX14" s="4"/>
      <c r="IKY14" s="4"/>
      <c r="IKZ14" s="4"/>
      <c r="ILA14" s="4"/>
      <c r="ILB14" s="4"/>
      <c r="ILC14" s="4"/>
      <c r="ILD14" s="4"/>
      <c r="ILE14" s="4"/>
      <c r="ILF14" s="4"/>
      <c r="ILG14" s="4"/>
      <c r="ILH14" s="4"/>
      <c r="ILI14" s="4"/>
      <c r="ILJ14" s="4"/>
      <c r="ILK14" s="4"/>
      <c r="ILL14" s="4"/>
      <c r="ILM14" s="4"/>
      <c r="ILN14" s="4"/>
      <c r="ILO14" s="4"/>
      <c r="ILP14" s="4"/>
      <c r="ILQ14" s="4"/>
      <c r="ILR14" s="4"/>
      <c r="ILS14" s="4"/>
      <c r="ILT14" s="4"/>
      <c r="ILU14" s="4"/>
      <c r="ILV14" s="4"/>
      <c r="ILW14" s="4"/>
      <c r="ILX14" s="4"/>
      <c r="ILY14" s="4"/>
      <c r="ILZ14" s="4"/>
      <c r="IMA14" s="4"/>
      <c r="IMB14" s="4"/>
      <c r="IMC14" s="4"/>
      <c r="IMD14" s="4"/>
      <c r="IME14" s="4"/>
      <c r="IMF14" s="4"/>
      <c r="IMG14" s="4"/>
      <c r="IMH14" s="4"/>
      <c r="IMI14" s="4"/>
      <c r="IMJ14" s="4"/>
      <c r="IMK14" s="4"/>
      <c r="IML14" s="4"/>
      <c r="IMM14" s="4"/>
      <c r="IMN14" s="4"/>
      <c r="IMO14" s="4"/>
      <c r="IMP14" s="4"/>
      <c r="IMQ14" s="4"/>
      <c r="IMR14" s="4"/>
      <c r="IMS14" s="4"/>
      <c r="IMT14" s="4"/>
      <c r="IMU14" s="4"/>
      <c r="IMV14" s="4"/>
      <c r="IMW14" s="4"/>
      <c r="IMX14" s="4"/>
      <c r="IMY14" s="4"/>
      <c r="IMZ14" s="4"/>
      <c r="INA14" s="4"/>
      <c r="INB14" s="4"/>
      <c r="INC14" s="4"/>
      <c r="IND14" s="4"/>
      <c r="INE14" s="4"/>
      <c r="INF14" s="4"/>
      <c r="ING14" s="4"/>
      <c r="INH14" s="4"/>
      <c r="INI14" s="4"/>
      <c r="INJ14" s="4"/>
      <c r="INK14" s="4"/>
      <c r="INL14" s="4"/>
      <c r="INM14" s="4"/>
      <c r="INN14" s="4"/>
      <c r="INO14" s="4"/>
      <c r="INP14" s="4"/>
      <c r="INQ14" s="4"/>
      <c r="INR14" s="4"/>
      <c r="INS14" s="4"/>
      <c r="INT14" s="4"/>
      <c r="INU14" s="4"/>
      <c r="INV14" s="4"/>
      <c r="INW14" s="4"/>
      <c r="INX14" s="4"/>
      <c r="INY14" s="4"/>
      <c r="INZ14" s="4"/>
      <c r="IOA14" s="4"/>
      <c r="IOB14" s="4"/>
      <c r="IOC14" s="4"/>
      <c r="IOD14" s="4"/>
      <c r="IOE14" s="4"/>
      <c r="IOF14" s="4"/>
      <c r="IOG14" s="4"/>
      <c r="IOH14" s="4"/>
      <c r="IOI14" s="4"/>
      <c r="IOJ14" s="4"/>
      <c r="IOK14" s="4"/>
      <c r="IOL14" s="4"/>
      <c r="IOM14" s="4"/>
      <c r="ION14" s="4"/>
      <c r="IOO14" s="4"/>
      <c r="IOP14" s="4"/>
      <c r="IOQ14" s="4"/>
      <c r="IOR14" s="4"/>
      <c r="IOS14" s="4"/>
      <c r="IOT14" s="4"/>
      <c r="IOU14" s="4"/>
      <c r="IOV14" s="4"/>
      <c r="IOW14" s="4"/>
      <c r="IOX14" s="4"/>
      <c r="IOY14" s="4"/>
      <c r="IOZ14" s="4"/>
      <c r="IPA14" s="4"/>
      <c r="IPB14" s="4"/>
      <c r="IPC14" s="4"/>
      <c r="IPD14" s="4"/>
      <c r="IPE14" s="4"/>
      <c r="IPF14" s="4"/>
      <c r="IPG14" s="4"/>
      <c r="IPH14" s="4"/>
      <c r="IPI14" s="4"/>
      <c r="IPJ14" s="4"/>
      <c r="IPK14" s="4"/>
      <c r="IPL14" s="4"/>
      <c r="IPM14" s="4"/>
      <c r="IPN14" s="4"/>
      <c r="IPO14" s="4"/>
      <c r="IPP14" s="4"/>
      <c r="IPQ14" s="4"/>
      <c r="IPR14" s="4"/>
      <c r="IPS14" s="4"/>
      <c r="IPT14" s="4"/>
      <c r="IPU14" s="4"/>
      <c r="IPV14" s="4"/>
      <c r="IPW14" s="4"/>
      <c r="IPX14" s="4"/>
      <c r="IPY14" s="4"/>
      <c r="IPZ14" s="4"/>
      <c r="IQA14" s="4"/>
      <c r="IQB14" s="4"/>
      <c r="IQC14" s="4"/>
      <c r="IQD14" s="4"/>
      <c r="IQE14" s="4"/>
      <c r="IQF14" s="4"/>
      <c r="IQG14" s="4"/>
      <c r="IQH14" s="4"/>
      <c r="IQI14" s="4"/>
      <c r="IQJ14" s="4"/>
      <c r="IQK14" s="4"/>
      <c r="IQL14" s="4"/>
      <c r="IQM14" s="4"/>
      <c r="IQN14" s="4"/>
      <c r="IQO14" s="4"/>
      <c r="IQP14" s="4"/>
      <c r="IQQ14" s="4"/>
      <c r="IQR14" s="4"/>
      <c r="IQS14" s="4"/>
      <c r="IQT14" s="4"/>
      <c r="IQU14" s="4"/>
      <c r="IQV14" s="4"/>
      <c r="IQW14" s="4"/>
      <c r="IQX14" s="4"/>
      <c r="IQY14" s="4"/>
      <c r="IQZ14" s="4"/>
      <c r="IRA14" s="4"/>
      <c r="IRB14" s="4"/>
      <c r="IRC14" s="4"/>
      <c r="IRD14" s="4"/>
      <c r="IRE14" s="4"/>
      <c r="IRF14" s="4"/>
      <c r="IRG14" s="4"/>
      <c r="IRH14" s="4"/>
      <c r="IRI14" s="4"/>
      <c r="IRJ14" s="4"/>
      <c r="IRK14" s="4"/>
      <c r="IRL14" s="4"/>
      <c r="IRM14" s="4"/>
      <c r="IRN14" s="4"/>
      <c r="IRO14" s="4"/>
      <c r="IRP14" s="4"/>
      <c r="IRQ14" s="4"/>
      <c r="IRR14" s="4"/>
      <c r="IRS14" s="4"/>
      <c r="IRT14" s="4"/>
      <c r="IRU14" s="4"/>
      <c r="IRV14" s="4"/>
      <c r="IRW14" s="4"/>
      <c r="IRX14" s="4"/>
      <c r="IRY14" s="4"/>
      <c r="IRZ14" s="4"/>
      <c r="ISA14" s="4"/>
      <c r="ISB14" s="4"/>
      <c r="ISC14" s="4"/>
      <c r="ISD14" s="4"/>
      <c r="ISE14" s="4"/>
      <c r="ISF14" s="4"/>
      <c r="ISG14" s="4"/>
      <c r="ISH14" s="4"/>
      <c r="ISI14" s="4"/>
      <c r="ISJ14" s="4"/>
      <c r="ISK14" s="4"/>
      <c r="ISL14" s="4"/>
      <c r="ISM14" s="4"/>
      <c r="ISN14" s="4"/>
      <c r="ISO14" s="4"/>
      <c r="ISP14" s="4"/>
      <c r="ISQ14" s="4"/>
      <c r="ISR14" s="4"/>
      <c r="ISS14" s="4"/>
      <c r="IST14" s="4"/>
      <c r="ISU14" s="4"/>
      <c r="ISV14" s="4"/>
      <c r="ISW14" s="4"/>
      <c r="ISX14" s="4"/>
      <c r="ISY14" s="4"/>
      <c r="ISZ14" s="4"/>
      <c r="ITA14" s="4"/>
      <c r="ITB14" s="4"/>
      <c r="ITC14" s="4"/>
      <c r="ITD14" s="4"/>
      <c r="ITE14" s="4"/>
      <c r="ITF14" s="4"/>
      <c r="ITG14" s="4"/>
      <c r="ITH14" s="4"/>
      <c r="ITI14" s="4"/>
      <c r="ITJ14" s="4"/>
      <c r="ITK14" s="4"/>
      <c r="ITL14" s="4"/>
      <c r="ITM14" s="4"/>
      <c r="ITN14" s="4"/>
      <c r="ITO14" s="4"/>
      <c r="ITP14" s="4"/>
      <c r="ITQ14" s="4"/>
      <c r="ITR14" s="4"/>
      <c r="ITS14" s="4"/>
      <c r="ITT14" s="4"/>
      <c r="ITU14" s="4"/>
      <c r="ITV14" s="4"/>
      <c r="ITW14" s="4"/>
      <c r="ITX14" s="4"/>
      <c r="ITY14" s="4"/>
      <c r="ITZ14" s="4"/>
      <c r="IUA14" s="4"/>
      <c r="IUB14" s="4"/>
      <c r="IUC14" s="4"/>
      <c r="IUD14" s="4"/>
      <c r="IUE14" s="4"/>
      <c r="IUF14" s="4"/>
      <c r="IUG14" s="4"/>
      <c r="IUH14" s="4"/>
      <c r="IUI14" s="4"/>
      <c r="IUJ14" s="4"/>
      <c r="IUK14" s="4"/>
      <c r="IUL14" s="4"/>
      <c r="IUM14" s="4"/>
      <c r="IUN14" s="4"/>
      <c r="IUO14" s="4"/>
      <c r="IUP14" s="4"/>
      <c r="IUQ14" s="4"/>
      <c r="IUR14" s="4"/>
      <c r="IUS14" s="4"/>
      <c r="IUT14" s="4"/>
      <c r="IUU14" s="4"/>
      <c r="IUV14" s="4"/>
      <c r="IUW14" s="4"/>
      <c r="IUX14" s="4"/>
      <c r="IUY14" s="4"/>
      <c r="IUZ14" s="4"/>
      <c r="IVA14" s="4"/>
      <c r="IVB14" s="4"/>
      <c r="IVC14" s="4"/>
      <c r="IVD14" s="4"/>
      <c r="IVE14" s="4"/>
      <c r="IVF14" s="4"/>
      <c r="IVG14" s="4"/>
      <c r="IVH14" s="4"/>
      <c r="IVI14" s="4"/>
      <c r="IVJ14" s="4"/>
      <c r="IVK14" s="4"/>
      <c r="IVL14" s="4"/>
      <c r="IVM14" s="4"/>
      <c r="IVN14" s="4"/>
      <c r="IVO14" s="4"/>
      <c r="IVP14" s="4"/>
      <c r="IVQ14" s="4"/>
      <c r="IVR14" s="4"/>
      <c r="IVS14" s="4"/>
      <c r="IVT14" s="4"/>
      <c r="IVU14" s="4"/>
      <c r="IVV14" s="4"/>
      <c r="IVW14" s="4"/>
      <c r="IVX14" s="4"/>
      <c r="IVY14" s="4"/>
      <c r="IVZ14" s="4"/>
      <c r="IWA14" s="4"/>
      <c r="IWB14" s="4"/>
      <c r="IWC14" s="4"/>
      <c r="IWD14" s="4"/>
      <c r="IWE14" s="4"/>
      <c r="IWF14" s="4"/>
      <c r="IWG14" s="4"/>
      <c r="IWH14" s="4"/>
      <c r="IWI14" s="4"/>
      <c r="IWJ14" s="4"/>
      <c r="IWK14" s="4"/>
      <c r="IWL14" s="4"/>
      <c r="IWM14" s="4"/>
      <c r="IWN14" s="4"/>
      <c r="IWO14" s="4"/>
      <c r="IWP14" s="4"/>
      <c r="IWQ14" s="4"/>
      <c r="IWR14" s="4"/>
      <c r="IWS14" s="4"/>
      <c r="IWT14" s="4"/>
      <c r="IWU14" s="4"/>
      <c r="IWV14" s="4"/>
      <c r="IWW14" s="4"/>
      <c r="IWX14" s="4"/>
      <c r="IWY14" s="4"/>
      <c r="IWZ14" s="4"/>
      <c r="IXA14" s="4"/>
      <c r="IXB14" s="4"/>
      <c r="IXC14" s="4"/>
      <c r="IXD14" s="4"/>
      <c r="IXE14" s="4"/>
      <c r="IXF14" s="4"/>
      <c r="IXG14" s="4"/>
      <c r="IXH14" s="4"/>
      <c r="IXI14" s="4"/>
      <c r="IXJ14" s="4"/>
      <c r="IXK14" s="4"/>
      <c r="IXL14" s="4"/>
      <c r="IXM14" s="4"/>
      <c r="IXN14" s="4"/>
      <c r="IXO14" s="4"/>
      <c r="IXP14" s="4"/>
      <c r="IXQ14" s="4"/>
      <c r="IXR14" s="4"/>
      <c r="IXS14" s="4"/>
      <c r="IXT14" s="4"/>
      <c r="IXU14" s="4"/>
      <c r="IXV14" s="4"/>
      <c r="IXW14" s="4"/>
      <c r="IXX14" s="4"/>
      <c r="IXY14" s="4"/>
      <c r="IXZ14" s="4"/>
      <c r="IYA14" s="4"/>
      <c r="IYB14" s="4"/>
      <c r="IYC14" s="4"/>
      <c r="IYD14" s="4"/>
      <c r="IYE14" s="4"/>
      <c r="IYF14" s="4"/>
      <c r="IYG14" s="4"/>
      <c r="IYH14" s="4"/>
      <c r="IYI14" s="4"/>
      <c r="IYJ14" s="4"/>
      <c r="IYK14" s="4"/>
      <c r="IYL14" s="4"/>
      <c r="IYM14" s="4"/>
      <c r="IYN14" s="4"/>
      <c r="IYO14" s="4"/>
      <c r="IYP14" s="4"/>
      <c r="IYQ14" s="4"/>
      <c r="IYR14" s="4"/>
      <c r="IYS14" s="4"/>
      <c r="IYT14" s="4"/>
      <c r="IYU14" s="4"/>
      <c r="IYV14" s="4"/>
      <c r="IYW14" s="4"/>
      <c r="IYX14" s="4"/>
      <c r="IYY14" s="4"/>
      <c r="IYZ14" s="4"/>
      <c r="IZA14" s="4"/>
      <c r="IZB14" s="4"/>
      <c r="IZC14" s="4"/>
      <c r="IZD14" s="4"/>
      <c r="IZE14" s="4"/>
      <c r="IZF14" s="4"/>
      <c r="IZG14" s="4"/>
      <c r="IZH14" s="4"/>
      <c r="IZI14" s="4"/>
      <c r="IZJ14" s="4"/>
      <c r="IZK14" s="4"/>
      <c r="IZL14" s="4"/>
      <c r="IZM14" s="4"/>
      <c r="IZN14" s="4"/>
      <c r="IZO14" s="4"/>
      <c r="IZP14" s="4"/>
      <c r="IZQ14" s="4"/>
      <c r="IZR14" s="4"/>
      <c r="IZS14" s="4"/>
      <c r="IZT14" s="4"/>
      <c r="IZU14" s="4"/>
      <c r="IZV14" s="4"/>
      <c r="IZW14" s="4"/>
      <c r="IZX14" s="4"/>
      <c r="IZY14" s="4"/>
      <c r="IZZ14" s="4"/>
      <c r="JAA14" s="4"/>
      <c r="JAB14" s="4"/>
      <c r="JAC14" s="4"/>
      <c r="JAD14" s="4"/>
      <c r="JAE14" s="4"/>
      <c r="JAF14" s="4"/>
      <c r="JAG14" s="4"/>
      <c r="JAH14" s="4"/>
      <c r="JAI14" s="4"/>
      <c r="JAJ14" s="4"/>
      <c r="JAK14" s="4"/>
      <c r="JAL14" s="4"/>
      <c r="JAM14" s="4"/>
      <c r="JAN14" s="4"/>
      <c r="JAO14" s="4"/>
      <c r="JAP14" s="4"/>
      <c r="JAQ14" s="4"/>
      <c r="JAR14" s="4"/>
      <c r="JAS14" s="4"/>
      <c r="JAT14" s="4"/>
      <c r="JAU14" s="4"/>
      <c r="JAV14" s="4"/>
      <c r="JAW14" s="4"/>
      <c r="JAX14" s="4"/>
      <c r="JAY14" s="4"/>
      <c r="JAZ14" s="4"/>
      <c r="JBA14" s="4"/>
      <c r="JBB14" s="4"/>
      <c r="JBC14" s="4"/>
      <c r="JBD14" s="4"/>
      <c r="JBE14" s="4"/>
      <c r="JBF14" s="4"/>
      <c r="JBG14" s="4"/>
      <c r="JBH14" s="4"/>
      <c r="JBI14" s="4"/>
      <c r="JBJ14" s="4"/>
      <c r="JBK14" s="4"/>
      <c r="JBL14" s="4"/>
      <c r="JBM14" s="4"/>
      <c r="JBN14" s="4"/>
      <c r="JBO14" s="4"/>
      <c r="JBP14" s="4"/>
      <c r="JBQ14" s="4"/>
      <c r="JBR14" s="4"/>
      <c r="JBS14" s="4"/>
      <c r="JBT14" s="4"/>
      <c r="JBU14" s="4"/>
      <c r="JBV14" s="4"/>
      <c r="JBW14" s="4"/>
      <c r="JBX14" s="4"/>
      <c r="JBY14" s="4"/>
      <c r="JBZ14" s="4"/>
      <c r="JCA14" s="4"/>
      <c r="JCB14" s="4"/>
      <c r="JCC14" s="4"/>
      <c r="JCD14" s="4"/>
      <c r="JCE14" s="4"/>
      <c r="JCF14" s="4"/>
      <c r="JCG14" s="4"/>
      <c r="JCH14" s="4"/>
      <c r="JCI14" s="4"/>
      <c r="JCJ14" s="4"/>
      <c r="JCK14" s="4"/>
      <c r="JCL14" s="4"/>
      <c r="JCM14" s="4"/>
      <c r="JCN14" s="4"/>
      <c r="JCO14" s="4"/>
      <c r="JCP14" s="4"/>
      <c r="JCQ14" s="4"/>
      <c r="JCR14" s="4"/>
      <c r="JCS14" s="4"/>
      <c r="JCT14" s="4"/>
      <c r="JCU14" s="4"/>
      <c r="JCV14" s="4"/>
      <c r="JCW14" s="4"/>
      <c r="JCX14" s="4"/>
      <c r="JCY14" s="4"/>
      <c r="JCZ14" s="4"/>
      <c r="JDA14" s="4"/>
      <c r="JDB14" s="4"/>
      <c r="JDC14" s="4"/>
      <c r="JDD14" s="4"/>
      <c r="JDE14" s="4"/>
      <c r="JDF14" s="4"/>
      <c r="JDG14" s="4"/>
      <c r="JDH14" s="4"/>
      <c r="JDI14" s="4"/>
      <c r="JDJ14" s="4"/>
      <c r="JDK14" s="4"/>
      <c r="JDL14" s="4"/>
      <c r="JDM14" s="4"/>
      <c r="JDN14" s="4"/>
      <c r="JDO14" s="4"/>
      <c r="JDP14" s="4"/>
      <c r="JDQ14" s="4"/>
      <c r="JDR14" s="4"/>
      <c r="JDS14" s="4"/>
      <c r="JDT14" s="4"/>
      <c r="JDU14" s="4"/>
      <c r="JDV14" s="4"/>
      <c r="JDW14" s="4"/>
      <c r="JDX14" s="4"/>
      <c r="JDY14" s="4"/>
      <c r="JDZ14" s="4"/>
      <c r="JEA14" s="4"/>
      <c r="JEB14" s="4"/>
      <c r="JEC14" s="4"/>
      <c r="JED14" s="4"/>
      <c r="JEE14" s="4"/>
      <c r="JEF14" s="4"/>
      <c r="JEG14" s="4"/>
      <c r="JEH14" s="4"/>
      <c r="JEI14" s="4"/>
      <c r="JEJ14" s="4"/>
      <c r="JEK14" s="4"/>
      <c r="JEL14" s="4"/>
      <c r="JEM14" s="4"/>
      <c r="JEN14" s="4"/>
      <c r="JEO14" s="4"/>
      <c r="JEP14" s="4"/>
      <c r="JEQ14" s="4"/>
      <c r="JER14" s="4"/>
      <c r="JES14" s="4"/>
      <c r="JET14" s="4"/>
      <c r="JEU14" s="4"/>
      <c r="JEV14" s="4"/>
      <c r="JEW14" s="4"/>
      <c r="JEX14" s="4"/>
      <c r="JEY14" s="4"/>
      <c r="JEZ14" s="4"/>
      <c r="JFA14" s="4"/>
      <c r="JFB14" s="4"/>
      <c r="JFC14" s="4"/>
      <c r="JFD14" s="4"/>
      <c r="JFE14" s="4"/>
      <c r="JFF14" s="4"/>
      <c r="JFG14" s="4"/>
      <c r="JFH14" s="4"/>
      <c r="JFI14" s="4"/>
      <c r="JFJ14" s="4"/>
      <c r="JFK14" s="4"/>
      <c r="JFL14" s="4"/>
      <c r="JFM14" s="4"/>
      <c r="JFN14" s="4"/>
      <c r="JFO14" s="4"/>
      <c r="JFP14" s="4"/>
      <c r="JFQ14" s="4"/>
      <c r="JFR14" s="4"/>
      <c r="JFS14" s="4"/>
      <c r="JFT14" s="4"/>
      <c r="JFU14" s="4"/>
      <c r="JFV14" s="4"/>
      <c r="JFW14" s="4"/>
      <c r="JFX14" s="4"/>
      <c r="JFY14" s="4"/>
      <c r="JFZ14" s="4"/>
      <c r="JGA14" s="4"/>
      <c r="JGB14" s="4"/>
      <c r="JGC14" s="4"/>
      <c r="JGD14" s="4"/>
      <c r="JGE14" s="4"/>
      <c r="JGF14" s="4"/>
      <c r="JGG14" s="4"/>
      <c r="JGH14" s="4"/>
      <c r="JGI14" s="4"/>
      <c r="JGJ14" s="4"/>
      <c r="JGK14" s="4"/>
      <c r="JGL14" s="4"/>
      <c r="JGM14" s="4"/>
      <c r="JGN14" s="4"/>
      <c r="JGO14" s="4"/>
      <c r="JGP14" s="4"/>
      <c r="JGQ14" s="4"/>
      <c r="JGR14" s="4"/>
      <c r="JGS14" s="4"/>
      <c r="JGT14" s="4"/>
      <c r="JGU14" s="4"/>
      <c r="JGV14" s="4"/>
      <c r="JGW14" s="4"/>
      <c r="JGX14" s="4"/>
      <c r="JGY14" s="4"/>
      <c r="JGZ14" s="4"/>
      <c r="JHA14" s="4"/>
      <c r="JHB14" s="4"/>
      <c r="JHC14" s="4"/>
      <c r="JHD14" s="4"/>
      <c r="JHE14" s="4"/>
      <c r="JHF14" s="4"/>
      <c r="JHG14" s="4"/>
      <c r="JHH14" s="4"/>
      <c r="JHI14" s="4"/>
      <c r="JHJ14" s="4"/>
      <c r="JHK14" s="4"/>
      <c r="JHL14" s="4"/>
      <c r="JHM14" s="4"/>
      <c r="JHN14" s="4"/>
      <c r="JHO14" s="4"/>
      <c r="JHP14" s="4"/>
      <c r="JHQ14" s="4"/>
      <c r="JHR14" s="4"/>
      <c r="JHS14" s="4"/>
      <c r="JHT14" s="4"/>
      <c r="JHU14" s="4"/>
      <c r="JHV14" s="4"/>
      <c r="JHW14" s="4"/>
      <c r="JHX14" s="4"/>
      <c r="JHY14" s="4"/>
      <c r="JHZ14" s="4"/>
      <c r="JIA14" s="4"/>
      <c r="JIB14" s="4"/>
      <c r="JIC14" s="4"/>
      <c r="JID14" s="4"/>
      <c r="JIE14" s="4"/>
      <c r="JIF14" s="4"/>
      <c r="JIG14" s="4"/>
      <c r="JIH14" s="4"/>
      <c r="JII14" s="4"/>
      <c r="JIJ14" s="4"/>
      <c r="JIK14" s="4"/>
      <c r="JIL14" s="4"/>
      <c r="JIM14" s="4"/>
      <c r="JIN14" s="4"/>
      <c r="JIO14" s="4"/>
      <c r="JIP14" s="4"/>
      <c r="JIQ14" s="4"/>
      <c r="JIR14" s="4"/>
      <c r="JIS14" s="4"/>
      <c r="JIT14" s="4"/>
      <c r="JIU14" s="4"/>
      <c r="JIV14" s="4"/>
      <c r="JIW14" s="4"/>
      <c r="JIX14" s="4"/>
      <c r="JIY14" s="4"/>
      <c r="JIZ14" s="4"/>
      <c r="JJA14" s="4"/>
      <c r="JJB14" s="4"/>
      <c r="JJC14" s="4"/>
      <c r="JJD14" s="4"/>
      <c r="JJE14" s="4"/>
      <c r="JJF14" s="4"/>
      <c r="JJG14" s="4"/>
      <c r="JJH14" s="4"/>
      <c r="JJI14" s="4"/>
      <c r="JJJ14" s="4"/>
      <c r="JJK14" s="4"/>
      <c r="JJL14" s="4"/>
      <c r="JJM14" s="4"/>
      <c r="JJN14" s="4"/>
      <c r="JJO14" s="4"/>
      <c r="JJP14" s="4"/>
      <c r="JJQ14" s="4"/>
      <c r="JJR14" s="4"/>
      <c r="JJS14" s="4"/>
      <c r="JJT14" s="4"/>
      <c r="JJU14" s="4"/>
      <c r="JJV14" s="4"/>
      <c r="JJW14" s="4"/>
      <c r="JJX14" s="4"/>
      <c r="JJY14" s="4"/>
      <c r="JJZ14" s="4"/>
      <c r="JKA14" s="4"/>
      <c r="JKB14" s="4"/>
      <c r="JKC14" s="4"/>
      <c r="JKD14" s="4"/>
      <c r="JKE14" s="4"/>
      <c r="JKF14" s="4"/>
      <c r="JKG14" s="4"/>
      <c r="JKH14" s="4"/>
      <c r="JKI14" s="4"/>
      <c r="JKJ14" s="4"/>
      <c r="JKK14" s="4"/>
      <c r="JKL14" s="4"/>
      <c r="JKM14" s="4"/>
      <c r="JKN14" s="4"/>
      <c r="JKO14" s="4"/>
      <c r="JKP14" s="4"/>
      <c r="JKQ14" s="4"/>
      <c r="JKR14" s="4"/>
      <c r="JKS14" s="4"/>
      <c r="JKT14" s="4"/>
      <c r="JKU14" s="4"/>
      <c r="JKV14" s="4"/>
      <c r="JKW14" s="4"/>
      <c r="JKX14" s="4"/>
      <c r="JKY14" s="4"/>
      <c r="JKZ14" s="4"/>
      <c r="JLA14" s="4"/>
      <c r="JLB14" s="4"/>
      <c r="JLC14" s="4"/>
      <c r="JLD14" s="4"/>
      <c r="JLE14" s="4"/>
      <c r="JLF14" s="4"/>
      <c r="JLG14" s="4"/>
      <c r="JLH14" s="4"/>
      <c r="JLI14" s="4"/>
      <c r="JLJ14" s="4"/>
      <c r="JLK14" s="4"/>
      <c r="JLL14" s="4"/>
      <c r="JLM14" s="4"/>
      <c r="JLN14" s="4"/>
      <c r="JLO14" s="4"/>
      <c r="JLP14" s="4"/>
      <c r="JLQ14" s="4"/>
      <c r="JLR14" s="4"/>
      <c r="JLS14" s="4"/>
      <c r="JLT14" s="4"/>
      <c r="JLU14" s="4"/>
      <c r="JLV14" s="4"/>
      <c r="JLW14" s="4"/>
      <c r="JLX14" s="4"/>
      <c r="JLY14" s="4"/>
      <c r="JLZ14" s="4"/>
      <c r="JMA14" s="4"/>
      <c r="JMB14" s="4"/>
      <c r="JMC14" s="4"/>
      <c r="JMD14" s="4"/>
      <c r="JME14" s="4"/>
      <c r="JMF14" s="4"/>
      <c r="JMG14" s="4"/>
      <c r="JMH14" s="4"/>
      <c r="JMI14" s="4"/>
      <c r="JMJ14" s="4"/>
      <c r="JMK14" s="4"/>
      <c r="JML14" s="4"/>
      <c r="JMM14" s="4"/>
      <c r="JMN14" s="4"/>
      <c r="JMO14" s="4"/>
      <c r="JMP14" s="4"/>
      <c r="JMQ14" s="4"/>
      <c r="JMR14" s="4"/>
      <c r="JMS14" s="4"/>
      <c r="JMT14" s="4"/>
      <c r="JMU14" s="4"/>
      <c r="JMV14" s="4"/>
      <c r="JMW14" s="4"/>
      <c r="JMX14" s="4"/>
      <c r="JMY14" s="4"/>
      <c r="JMZ14" s="4"/>
      <c r="JNA14" s="4"/>
      <c r="JNB14" s="4"/>
      <c r="JNC14" s="4"/>
      <c r="JND14" s="4"/>
      <c r="JNE14" s="4"/>
      <c r="JNF14" s="4"/>
      <c r="JNG14" s="4"/>
      <c r="JNH14" s="4"/>
      <c r="JNI14" s="4"/>
      <c r="JNJ14" s="4"/>
      <c r="JNK14" s="4"/>
      <c r="JNL14" s="4"/>
      <c r="JNM14" s="4"/>
      <c r="JNN14" s="4"/>
      <c r="JNO14" s="4"/>
      <c r="JNP14" s="4"/>
      <c r="JNQ14" s="4"/>
      <c r="JNR14" s="4"/>
      <c r="JNS14" s="4"/>
      <c r="JNT14" s="4"/>
      <c r="JNU14" s="4"/>
      <c r="JNV14" s="4"/>
      <c r="JNW14" s="4"/>
      <c r="JNX14" s="4"/>
      <c r="JNY14" s="4"/>
      <c r="JNZ14" s="4"/>
      <c r="JOA14" s="4"/>
      <c r="JOB14" s="4"/>
      <c r="JOC14" s="4"/>
      <c r="JOD14" s="4"/>
      <c r="JOE14" s="4"/>
      <c r="JOF14" s="4"/>
      <c r="JOG14" s="4"/>
      <c r="JOH14" s="4"/>
      <c r="JOI14" s="4"/>
      <c r="JOJ14" s="4"/>
      <c r="JOK14" s="4"/>
      <c r="JOL14" s="4"/>
      <c r="JOM14" s="4"/>
      <c r="JON14" s="4"/>
      <c r="JOO14" s="4"/>
      <c r="JOP14" s="4"/>
      <c r="JOQ14" s="4"/>
      <c r="JOR14" s="4"/>
      <c r="JOS14" s="4"/>
      <c r="JOT14" s="4"/>
      <c r="JOU14" s="4"/>
      <c r="JOV14" s="4"/>
      <c r="JOW14" s="4"/>
      <c r="JOX14" s="4"/>
      <c r="JOY14" s="4"/>
      <c r="JOZ14" s="4"/>
      <c r="JPA14" s="4"/>
      <c r="JPB14" s="4"/>
      <c r="JPC14" s="4"/>
      <c r="JPD14" s="4"/>
      <c r="JPE14" s="4"/>
      <c r="JPF14" s="4"/>
      <c r="JPG14" s="4"/>
      <c r="JPH14" s="4"/>
      <c r="JPI14" s="4"/>
      <c r="JPJ14" s="4"/>
      <c r="JPK14" s="4"/>
      <c r="JPL14" s="4"/>
      <c r="JPM14" s="4"/>
      <c r="JPN14" s="4"/>
      <c r="JPO14" s="4"/>
      <c r="JPP14" s="4"/>
      <c r="JPQ14" s="4"/>
      <c r="JPR14" s="4"/>
      <c r="JPS14" s="4"/>
      <c r="JPT14" s="4"/>
      <c r="JPU14" s="4"/>
      <c r="JPV14" s="4"/>
      <c r="JPW14" s="4"/>
      <c r="JPX14" s="4"/>
      <c r="JPY14" s="4"/>
      <c r="JPZ14" s="4"/>
      <c r="JQA14" s="4"/>
      <c r="JQB14" s="4"/>
      <c r="JQC14" s="4"/>
      <c r="JQD14" s="4"/>
      <c r="JQE14" s="4"/>
      <c r="JQF14" s="4"/>
      <c r="JQG14" s="4"/>
      <c r="JQH14" s="4"/>
      <c r="JQI14" s="4"/>
      <c r="JQJ14" s="4"/>
      <c r="JQK14" s="4"/>
      <c r="JQL14" s="4"/>
      <c r="JQM14" s="4"/>
      <c r="JQN14" s="4"/>
      <c r="JQO14" s="4"/>
      <c r="JQP14" s="4"/>
      <c r="JQQ14" s="4"/>
      <c r="JQR14" s="4"/>
      <c r="JQS14" s="4"/>
      <c r="JQT14" s="4"/>
      <c r="JQU14" s="4"/>
      <c r="JQV14" s="4"/>
      <c r="JQW14" s="4"/>
      <c r="JQX14" s="4"/>
      <c r="JQY14" s="4"/>
      <c r="JQZ14" s="4"/>
      <c r="JRA14" s="4"/>
      <c r="JRB14" s="4"/>
      <c r="JRC14" s="4"/>
      <c r="JRD14" s="4"/>
      <c r="JRE14" s="4"/>
      <c r="JRF14" s="4"/>
      <c r="JRG14" s="4"/>
      <c r="JRH14" s="4"/>
      <c r="JRI14" s="4"/>
      <c r="JRJ14" s="4"/>
      <c r="JRK14" s="4"/>
      <c r="JRL14" s="4"/>
      <c r="JRM14" s="4"/>
      <c r="JRN14" s="4"/>
      <c r="JRO14" s="4"/>
      <c r="JRP14" s="4"/>
      <c r="JRQ14" s="4"/>
      <c r="JRR14" s="4"/>
      <c r="JRS14" s="4"/>
      <c r="JRT14" s="4"/>
      <c r="JRU14" s="4"/>
      <c r="JRV14" s="4"/>
      <c r="JRW14" s="4"/>
      <c r="JRX14" s="4"/>
      <c r="JRY14" s="4"/>
      <c r="JRZ14" s="4"/>
      <c r="JSA14" s="4"/>
      <c r="JSB14" s="4"/>
      <c r="JSC14" s="4"/>
      <c r="JSD14" s="4"/>
      <c r="JSE14" s="4"/>
      <c r="JSF14" s="4"/>
      <c r="JSG14" s="4"/>
      <c r="JSH14" s="4"/>
      <c r="JSI14" s="4"/>
      <c r="JSJ14" s="4"/>
      <c r="JSK14" s="4"/>
      <c r="JSL14" s="4"/>
      <c r="JSM14" s="4"/>
      <c r="JSN14" s="4"/>
      <c r="JSO14" s="4"/>
      <c r="JSP14" s="4"/>
      <c r="JSQ14" s="4"/>
      <c r="JSR14" s="4"/>
      <c r="JSS14" s="4"/>
      <c r="JST14" s="4"/>
      <c r="JSU14" s="4"/>
      <c r="JSV14" s="4"/>
      <c r="JSW14" s="4"/>
      <c r="JSX14" s="4"/>
      <c r="JSY14" s="4"/>
      <c r="JSZ14" s="4"/>
      <c r="JTA14" s="4"/>
      <c r="JTB14" s="4"/>
      <c r="JTC14" s="4"/>
      <c r="JTD14" s="4"/>
      <c r="JTE14" s="4"/>
      <c r="JTF14" s="4"/>
      <c r="JTG14" s="4"/>
      <c r="JTH14" s="4"/>
      <c r="JTI14" s="4"/>
      <c r="JTJ14" s="4"/>
      <c r="JTK14" s="4"/>
      <c r="JTL14" s="4"/>
      <c r="JTM14" s="4"/>
      <c r="JTN14" s="4"/>
      <c r="JTO14" s="4"/>
      <c r="JTP14" s="4"/>
      <c r="JTQ14" s="4"/>
      <c r="JTR14" s="4"/>
      <c r="JTS14" s="4"/>
      <c r="JTT14" s="4"/>
      <c r="JTU14" s="4"/>
      <c r="JTV14" s="4"/>
      <c r="JTW14" s="4"/>
      <c r="JTX14" s="4"/>
      <c r="JTY14" s="4"/>
      <c r="JTZ14" s="4"/>
      <c r="JUA14" s="4"/>
      <c r="JUB14" s="4"/>
      <c r="JUC14" s="4"/>
      <c r="JUD14" s="4"/>
      <c r="JUE14" s="4"/>
      <c r="JUF14" s="4"/>
      <c r="JUG14" s="4"/>
      <c r="JUH14" s="4"/>
      <c r="JUI14" s="4"/>
      <c r="JUJ14" s="4"/>
      <c r="JUK14" s="4"/>
      <c r="JUL14" s="4"/>
      <c r="JUM14" s="4"/>
      <c r="JUN14" s="4"/>
      <c r="JUO14" s="4"/>
      <c r="JUP14" s="4"/>
      <c r="JUQ14" s="4"/>
      <c r="JUR14" s="4"/>
      <c r="JUS14" s="4"/>
      <c r="JUT14" s="4"/>
      <c r="JUU14" s="4"/>
      <c r="JUV14" s="4"/>
      <c r="JUW14" s="4"/>
      <c r="JUX14" s="4"/>
      <c r="JUY14" s="4"/>
      <c r="JUZ14" s="4"/>
      <c r="JVA14" s="4"/>
      <c r="JVB14" s="4"/>
      <c r="JVC14" s="4"/>
      <c r="JVD14" s="4"/>
      <c r="JVE14" s="4"/>
      <c r="JVF14" s="4"/>
      <c r="JVG14" s="4"/>
      <c r="JVH14" s="4"/>
      <c r="JVI14" s="4"/>
      <c r="JVJ14" s="4"/>
      <c r="JVK14" s="4"/>
      <c r="JVL14" s="4"/>
      <c r="JVM14" s="4"/>
      <c r="JVN14" s="4"/>
      <c r="JVO14" s="4"/>
      <c r="JVP14" s="4"/>
      <c r="JVQ14" s="4"/>
      <c r="JVR14" s="4"/>
      <c r="JVS14" s="4"/>
      <c r="JVT14" s="4"/>
      <c r="JVU14" s="4"/>
      <c r="JVV14" s="4"/>
      <c r="JVW14" s="4"/>
      <c r="JVX14" s="4"/>
      <c r="JVY14" s="4"/>
      <c r="JVZ14" s="4"/>
      <c r="JWA14" s="4"/>
      <c r="JWB14" s="4"/>
      <c r="JWC14" s="4"/>
      <c r="JWD14" s="4"/>
      <c r="JWE14" s="4"/>
      <c r="JWF14" s="4"/>
      <c r="JWG14" s="4"/>
      <c r="JWH14" s="4"/>
      <c r="JWI14" s="4"/>
      <c r="JWJ14" s="4"/>
      <c r="JWK14" s="4"/>
      <c r="JWL14" s="4"/>
      <c r="JWM14" s="4"/>
      <c r="JWN14" s="4"/>
      <c r="JWO14" s="4"/>
      <c r="JWP14" s="4"/>
      <c r="JWQ14" s="4"/>
      <c r="JWR14" s="4"/>
      <c r="JWS14" s="4"/>
      <c r="JWT14" s="4"/>
      <c r="JWU14" s="4"/>
      <c r="JWV14" s="4"/>
      <c r="JWW14" s="4"/>
      <c r="JWX14" s="4"/>
      <c r="JWY14" s="4"/>
      <c r="JWZ14" s="4"/>
      <c r="JXA14" s="4"/>
      <c r="JXB14" s="4"/>
      <c r="JXC14" s="4"/>
      <c r="JXD14" s="4"/>
      <c r="JXE14" s="4"/>
      <c r="JXF14" s="4"/>
      <c r="JXG14" s="4"/>
      <c r="JXH14" s="4"/>
      <c r="JXI14" s="4"/>
      <c r="JXJ14" s="4"/>
      <c r="JXK14" s="4"/>
      <c r="JXL14" s="4"/>
      <c r="JXM14" s="4"/>
      <c r="JXN14" s="4"/>
      <c r="JXO14" s="4"/>
      <c r="JXP14" s="4"/>
      <c r="JXQ14" s="4"/>
      <c r="JXR14" s="4"/>
      <c r="JXS14" s="4"/>
      <c r="JXT14" s="4"/>
      <c r="JXU14" s="4"/>
      <c r="JXV14" s="4"/>
      <c r="JXW14" s="4"/>
      <c r="JXX14" s="4"/>
      <c r="JXY14" s="4"/>
      <c r="JXZ14" s="4"/>
      <c r="JYA14" s="4"/>
      <c r="JYB14" s="4"/>
      <c r="JYC14" s="4"/>
      <c r="JYD14" s="4"/>
      <c r="JYE14" s="4"/>
      <c r="JYF14" s="4"/>
      <c r="JYG14" s="4"/>
      <c r="JYH14" s="4"/>
      <c r="JYI14" s="4"/>
      <c r="JYJ14" s="4"/>
      <c r="JYK14" s="4"/>
      <c r="JYL14" s="4"/>
      <c r="JYM14" s="4"/>
      <c r="JYN14" s="4"/>
      <c r="JYO14" s="4"/>
      <c r="JYP14" s="4"/>
      <c r="JYQ14" s="4"/>
      <c r="JYR14" s="4"/>
      <c r="JYS14" s="4"/>
      <c r="JYT14" s="4"/>
      <c r="JYU14" s="4"/>
      <c r="JYV14" s="4"/>
      <c r="JYW14" s="4"/>
      <c r="JYX14" s="4"/>
      <c r="JYY14" s="4"/>
      <c r="JYZ14" s="4"/>
      <c r="JZA14" s="4"/>
      <c r="JZB14" s="4"/>
      <c r="JZC14" s="4"/>
      <c r="JZD14" s="4"/>
      <c r="JZE14" s="4"/>
      <c r="JZF14" s="4"/>
      <c r="JZG14" s="4"/>
      <c r="JZH14" s="4"/>
      <c r="JZI14" s="4"/>
      <c r="JZJ14" s="4"/>
      <c r="JZK14" s="4"/>
      <c r="JZL14" s="4"/>
      <c r="JZM14" s="4"/>
      <c r="JZN14" s="4"/>
      <c r="JZO14" s="4"/>
      <c r="JZP14" s="4"/>
      <c r="JZQ14" s="4"/>
      <c r="JZR14" s="4"/>
      <c r="JZS14" s="4"/>
      <c r="JZT14" s="4"/>
      <c r="JZU14" s="4"/>
      <c r="JZV14" s="4"/>
      <c r="JZW14" s="4"/>
      <c r="JZX14" s="4"/>
      <c r="JZY14" s="4"/>
      <c r="JZZ14" s="4"/>
      <c r="KAA14" s="4"/>
      <c r="KAB14" s="4"/>
      <c r="KAC14" s="4"/>
      <c r="KAD14" s="4"/>
      <c r="KAE14" s="4"/>
      <c r="KAF14" s="4"/>
      <c r="KAG14" s="4"/>
      <c r="KAH14" s="4"/>
      <c r="KAI14" s="4"/>
      <c r="KAJ14" s="4"/>
      <c r="KAK14" s="4"/>
      <c r="KAL14" s="4"/>
      <c r="KAM14" s="4"/>
      <c r="KAN14" s="4"/>
      <c r="KAO14" s="4"/>
      <c r="KAP14" s="4"/>
      <c r="KAQ14" s="4"/>
      <c r="KAR14" s="4"/>
      <c r="KAS14" s="4"/>
      <c r="KAT14" s="4"/>
      <c r="KAU14" s="4"/>
      <c r="KAV14" s="4"/>
      <c r="KAW14" s="4"/>
      <c r="KAX14" s="4"/>
      <c r="KAY14" s="4"/>
      <c r="KAZ14" s="4"/>
      <c r="KBA14" s="4"/>
      <c r="KBB14" s="4"/>
      <c r="KBC14" s="4"/>
      <c r="KBD14" s="4"/>
      <c r="KBE14" s="4"/>
      <c r="KBF14" s="4"/>
      <c r="KBG14" s="4"/>
      <c r="KBH14" s="4"/>
      <c r="KBI14" s="4"/>
      <c r="KBJ14" s="4"/>
      <c r="KBK14" s="4"/>
      <c r="KBL14" s="4"/>
      <c r="KBM14" s="4"/>
      <c r="KBN14" s="4"/>
      <c r="KBO14" s="4"/>
      <c r="KBP14" s="4"/>
      <c r="KBQ14" s="4"/>
      <c r="KBR14" s="4"/>
      <c r="KBS14" s="4"/>
      <c r="KBT14" s="4"/>
      <c r="KBU14" s="4"/>
      <c r="KBV14" s="4"/>
      <c r="KBW14" s="4"/>
      <c r="KBX14" s="4"/>
      <c r="KBY14" s="4"/>
      <c r="KBZ14" s="4"/>
      <c r="KCA14" s="4"/>
      <c r="KCB14" s="4"/>
      <c r="KCC14" s="4"/>
      <c r="KCD14" s="4"/>
      <c r="KCE14" s="4"/>
      <c r="KCF14" s="4"/>
      <c r="KCG14" s="4"/>
      <c r="KCH14" s="4"/>
      <c r="KCI14" s="4"/>
      <c r="KCJ14" s="4"/>
      <c r="KCK14" s="4"/>
      <c r="KCL14" s="4"/>
      <c r="KCM14" s="4"/>
      <c r="KCN14" s="4"/>
      <c r="KCO14" s="4"/>
      <c r="KCP14" s="4"/>
      <c r="KCQ14" s="4"/>
      <c r="KCR14" s="4"/>
      <c r="KCS14" s="4"/>
      <c r="KCT14" s="4"/>
      <c r="KCU14" s="4"/>
      <c r="KCV14" s="4"/>
      <c r="KCW14" s="4"/>
      <c r="KCX14" s="4"/>
      <c r="KCY14" s="4"/>
      <c r="KCZ14" s="4"/>
      <c r="KDA14" s="4"/>
      <c r="KDB14" s="4"/>
      <c r="KDC14" s="4"/>
      <c r="KDD14" s="4"/>
      <c r="KDE14" s="4"/>
      <c r="KDF14" s="4"/>
      <c r="KDG14" s="4"/>
      <c r="KDH14" s="4"/>
      <c r="KDI14" s="4"/>
      <c r="KDJ14" s="4"/>
      <c r="KDK14" s="4"/>
      <c r="KDL14" s="4"/>
      <c r="KDM14" s="4"/>
      <c r="KDN14" s="4"/>
      <c r="KDO14" s="4"/>
      <c r="KDP14" s="4"/>
      <c r="KDQ14" s="4"/>
      <c r="KDR14" s="4"/>
      <c r="KDS14" s="4"/>
      <c r="KDT14" s="4"/>
      <c r="KDU14" s="4"/>
      <c r="KDV14" s="4"/>
      <c r="KDW14" s="4"/>
      <c r="KDX14" s="4"/>
      <c r="KDY14" s="4"/>
      <c r="KDZ14" s="4"/>
      <c r="KEA14" s="4"/>
      <c r="KEB14" s="4"/>
      <c r="KEC14" s="4"/>
      <c r="KED14" s="4"/>
      <c r="KEE14" s="4"/>
      <c r="KEF14" s="4"/>
      <c r="KEG14" s="4"/>
      <c r="KEH14" s="4"/>
      <c r="KEI14" s="4"/>
      <c r="KEJ14" s="4"/>
      <c r="KEK14" s="4"/>
      <c r="KEL14" s="4"/>
      <c r="KEM14" s="4"/>
      <c r="KEN14" s="4"/>
      <c r="KEO14" s="4"/>
      <c r="KEP14" s="4"/>
      <c r="KEQ14" s="4"/>
      <c r="KER14" s="4"/>
      <c r="KES14" s="4"/>
      <c r="KET14" s="4"/>
      <c r="KEU14" s="4"/>
      <c r="KEV14" s="4"/>
      <c r="KEW14" s="4"/>
      <c r="KEX14" s="4"/>
      <c r="KEY14" s="4"/>
      <c r="KEZ14" s="4"/>
      <c r="KFA14" s="4"/>
      <c r="KFB14" s="4"/>
      <c r="KFC14" s="4"/>
      <c r="KFD14" s="4"/>
      <c r="KFE14" s="4"/>
      <c r="KFF14" s="4"/>
      <c r="KFG14" s="4"/>
      <c r="KFH14" s="4"/>
      <c r="KFI14" s="4"/>
      <c r="KFJ14" s="4"/>
      <c r="KFK14" s="4"/>
      <c r="KFL14" s="4"/>
      <c r="KFM14" s="4"/>
      <c r="KFN14" s="4"/>
      <c r="KFO14" s="4"/>
      <c r="KFP14" s="4"/>
      <c r="KFQ14" s="4"/>
      <c r="KFR14" s="4"/>
      <c r="KFS14" s="4"/>
      <c r="KFT14" s="4"/>
      <c r="KFU14" s="4"/>
      <c r="KFV14" s="4"/>
      <c r="KFW14" s="4"/>
      <c r="KFX14" s="4"/>
      <c r="KFY14" s="4"/>
      <c r="KFZ14" s="4"/>
      <c r="KGA14" s="4"/>
      <c r="KGB14" s="4"/>
      <c r="KGC14" s="4"/>
      <c r="KGD14" s="4"/>
      <c r="KGE14" s="4"/>
      <c r="KGF14" s="4"/>
      <c r="KGG14" s="4"/>
      <c r="KGH14" s="4"/>
      <c r="KGI14" s="4"/>
      <c r="KGJ14" s="4"/>
      <c r="KGK14" s="4"/>
      <c r="KGL14" s="4"/>
      <c r="KGM14" s="4"/>
      <c r="KGN14" s="4"/>
      <c r="KGO14" s="4"/>
      <c r="KGP14" s="4"/>
      <c r="KGQ14" s="4"/>
      <c r="KGR14" s="4"/>
      <c r="KGS14" s="4"/>
      <c r="KGT14" s="4"/>
      <c r="KGU14" s="4"/>
      <c r="KGV14" s="4"/>
      <c r="KGW14" s="4"/>
      <c r="KGX14" s="4"/>
      <c r="KGY14" s="4"/>
      <c r="KGZ14" s="4"/>
      <c r="KHA14" s="4"/>
      <c r="KHB14" s="4"/>
      <c r="KHC14" s="4"/>
      <c r="KHD14" s="4"/>
      <c r="KHE14" s="4"/>
      <c r="KHF14" s="4"/>
      <c r="KHG14" s="4"/>
      <c r="KHH14" s="4"/>
      <c r="KHI14" s="4"/>
      <c r="KHJ14" s="4"/>
      <c r="KHK14" s="4"/>
      <c r="KHL14" s="4"/>
      <c r="KHM14" s="4"/>
      <c r="KHN14" s="4"/>
      <c r="KHO14" s="4"/>
      <c r="KHP14" s="4"/>
      <c r="KHQ14" s="4"/>
      <c r="KHR14" s="4"/>
      <c r="KHS14" s="4"/>
      <c r="KHT14" s="4"/>
      <c r="KHU14" s="4"/>
      <c r="KHV14" s="4"/>
      <c r="KHW14" s="4"/>
      <c r="KHX14" s="4"/>
      <c r="KHY14" s="4"/>
      <c r="KHZ14" s="4"/>
      <c r="KIA14" s="4"/>
      <c r="KIB14" s="4"/>
      <c r="KIC14" s="4"/>
      <c r="KID14" s="4"/>
      <c r="KIE14" s="4"/>
      <c r="KIF14" s="4"/>
      <c r="KIG14" s="4"/>
      <c r="KIH14" s="4"/>
      <c r="KII14" s="4"/>
      <c r="KIJ14" s="4"/>
      <c r="KIK14" s="4"/>
      <c r="KIL14" s="4"/>
      <c r="KIM14" s="4"/>
      <c r="KIN14" s="4"/>
      <c r="KIO14" s="4"/>
      <c r="KIP14" s="4"/>
      <c r="KIQ14" s="4"/>
      <c r="KIR14" s="4"/>
      <c r="KIS14" s="4"/>
      <c r="KIT14" s="4"/>
      <c r="KIU14" s="4"/>
      <c r="KIV14" s="4"/>
      <c r="KIW14" s="4"/>
      <c r="KIX14" s="4"/>
      <c r="KIY14" s="4"/>
      <c r="KIZ14" s="4"/>
      <c r="KJA14" s="4"/>
      <c r="KJB14" s="4"/>
      <c r="KJC14" s="4"/>
      <c r="KJD14" s="4"/>
      <c r="KJE14" s="4"/>
      <c r="KJF14" s="4"/>
      <c r="KJG14" s="4"/>
      <c r="KJH14" s="4"/>
      <c r="KJI14" s="4"/>
      <c r="KJJ14" s="4"/>
      <c r="KJK14" s="4"/>
      <c r="KJL14" s="4"/>
      <c r="KJM14" s="4"/>
      <c r="KJN14" s="4"/>
      <c r="KJO14" s="4"/>
      <c r="KJP14" s="4"/>
      <c r="KJQ14" s="4"/>
      <c r="KJR14" s="4"/>
      <c r="KJS14" s="4"/>
      <c r="KJT14" s="4"/>
      <c r="KJU14" s="4"/>
      <c r="KJV14" s="4"/>
      <c r="KJW14" s="4"/>
      <c r="KJX14" s="4"/>
      <c r="KJY14" s="4"/>
      <c r="KJZ14" s="4"/>
      <c r="KKA14" s="4"/>
      <c r="KKB14" s="4"/>
      <c r="KKC14" s="4"/>
      <c r="KKD14" s="4"/>
      <c r="KKE14" s="4"/>
      <c r="KKF14" s="4"/>
      <c r="KKG14" s="4"/>
      <c r="KKH14" s="4"/>
      <c r="KKI14" s="4"/>
      <c r="KKJ14" s="4"/>
      <c r="KKK14" s="4"/>
      <c r="KKL14" s="4"/>
      <c r="KKM14" s="4"/>
      <c r="KKN14" s="4"/>
      <c r="KKO14" s="4"/>
      <c r="KKP14" s="4"/>
      <c r="KKQ14" s="4"/>
      <c r="KKR14" s="4"/>
      <c r="KKS14" s="4"/>
      <c r="KKT14" s="4"/>
      <c r="KKU14" s="4"/>
      <c r="KKV14" s="4"/>
      <c r="KKW14" s="4"/>
      <c r="KKX14" s="4"/>
      <c r="KKY14" s="4"/>
      <c r="KKZ14" s="4"/>
      <c r="KLA14" s="4"/>
      <c r="KLB14" s="4"/>
      <c r="KLC14" s="4"/>
      <c r="KLD14" s="4"/>
      <c r="KLE14" s="4"/>
      <c r="KLF14" s="4"/>
      <c r="KLG14" s="4"/>
      <c r="KLH14" s="4"/>
      <c r="KLI14" s="4"/>
      <c r="KLJ14" s="4"/>
      <c r="KLK14" s="4"/>
      <c r="KLL14" s="4"/>
      <c r="KLM14" s="4"/>
      <c r="KLN14" s="4"/>
      <c r="KLO14" s="4"/>
      <c r="KLP14" s="4"/>
      <c r="KLQ14" s="4"/>
      <c r="KLR14" s="4"/>
      <c r="KLS14" s="4"/>
      <c r="KLT14" s="4"/>
      <c r="KLU14" s="4"/>
      <c r="KLV14" s="4"/>
      <c r="KLW14" s="4"/>
      <c r="KLX14" s="4"/>
      <c r="KLY14" s="4"/>
      <c r="KLZ14" s="4"/>
      <c r="KMA14" s="4"/>
      <c r="KMB14" s="4"/>
      <c r="KMC14" s="4"/>
      <c r="KMD14" s="4"/>
      <c r="KME14" s="4"/>
      <c r="KMF14" s="4"/>
      <c r="KMG14" s="4"/>
      <c r="KMH14" s="4"/>
      <c r="KMI14" s="4"/>
      <c r="KMJ14" s="4"/>
      <c r="KMK14" s="4"/>
      <c r="KML14" s="4"/>
      <c r="KMM14" s="4"/>
      <c r="KMN14" s="4"/>
      <c r="KMO14" s="4"/>
      <c r="KMP14" s="4"/>
      <c r="KMQ14" s="4"/>
      <c r="KMR14" s="4"/>
      <c r="KMS14" s="4"/>
      <c r="KMT14" s="4"/>
      <c r="KMU14" s="4"/>
      <c r="KMV14" s="4"/>
      <c r="KMW14" s="4"/>
      <c r="KMX14" s="4"/>
      <c r="KMY14" s="4"/>
      <c r="KMZ14" s="4"/>
      <c r="KNA14" s="4"/>
      <c r="KNB14" s="4"/>
      <c r="KNC14" s="4"/>
      <c r="KND14" s="4"/>
      <c r="KNE14" s="4"/>
      <c r="KNF14" s="4"/>
      <c r="KNG14" s="4"/>
      <c r="KNH14" s="4"/>
      <c r="KNI14" s="4"/>
      <c r="KNJ14" s="4"/>
      <c r="KNK14" s="4"/>
      <c r="KNL14" s="4"/>
      <c r="KNM14" s="4"/>
      <c r="KNN14" s="4"/>
      <c r="KNO14" s="4"/>
      <c r="KNP14" s="4"/>
      <c r="KNQ14" s="4"/>
      <c r="KNR14" s="4"/>
      <c r="KNS14" s="4"/>
      <c r="KNT14" s="4"/>
      <c r="KNU14" s="4"/>
      <c r="KNV14" s="4"/>
      <c r="KNW14" s="4"/>
      <c r="KNX14" s="4"/>
      <c r="KNY14" s="4"/>
      <c r="KNZ14" s="4"/>
      <c r="KOA14" s="4"/>
      <c r="KOB14" s="4"/>
      <c r="KOC14" s="4"/>
      <c r="KOD14" s="4"/>
      <c r="KOE14" s="4"/>
      <c r="KOF14" s="4"/>
      <c r="KOG14" s="4"/>
      <c r="KOH14" s="4"/>
      <c r="KOI14" s="4"/>
      <c r="KOJ14" s="4"/>
      <c r="KOK14" s="4"/>
      <c r="KOL14" s="4"/>
      <c r="KOM14" s="4"/>
      <c r="KON14" s="4"/>
      <c r="KOO14" s="4"/>
      <c r="KOP14" s="4"/>
      <c r="KOQ14" s="4"/>
      <c r="KOR14" s="4"/>
      <c r="KOS14" s="4"/>
      <c r="KOT14" s="4"/>
      <c r="KOU14" s="4"/>
      <c r="KOV14" s="4"/>
      <c r="KOW14" s="4"/>
      <c r="KOX14" s="4"/>
      <c r="KOY14" s="4"/>
      <c r="KOZ14" s="4"/>
      <c r="KPA14" s="4"/>
      <c r="KPB14" s="4"/>
      <c r="KPC14" s="4"/>
      <c r="KPD14" s="4"/>
      <c r="KPE14" s="4"/>
      <c r="KPF14" s="4"/>
      <c r="KPG14" s="4"/>
      <c r="KPH14" s="4"/>
      <c r="KPI14" s="4"/>
      <c r="KPJ14" s="4"/>
      <c r="KPK14" s="4"/>
      <c r="KPL14" s="4"/>
      <c r="KPM14" s="4"/>
      <c r="KPN14" s="4"/>
      <c r="KPO14" s="4"/>
      <c r="KPP14" s="4"/>
      <c r="KPQ14" s="4"/>
      <c r="KPR14" s="4"/>
      <c r="KPS14" s="4"/>
      <c r="KPT14" s="4"/>
      <c r="KPU14" s="4"/>
      <c r="KPV14" s="4"/>
      <c r="KPW14" s="4"/>
      <c r="KPX14" s="4"/>
      <c r="KPY14" s="4"/>
      <c r="KPZ14" s="4"/>
      <c r="KQA14" s="4"/>
      <c r="KQB14" s="4"/>
      <c r="KQC14" s="4"/>
      <c r="KQD14" s="4"/>
      <c r="KQE14" s="4"/>
      <c r="KQF14" s="4"/>
      <c r="KQG14" s="4"/>
      <c r="KQH14" s="4"/>
      <c r="KQI14" s="4"/>
      <c r="KQJ14" s="4"/>
      <c r="KQK14" s="4"/>
      <c r="KQL14" s="4"/>
      <c r="KQM14" s="4"/>
      <c r="KQN14" s="4"/>
      <c r="KQO14" s="4"/>
      <c r="KQP14" s="4"/>
      <c r="KQQ14" s="4"/>
      <c r="KQR14" s="4"/>
      <c r="KQS14" s="4"/>
      <c r="KQT14" s="4"/>
      <c r="KQU14" s="4"/>
      <c r="KQV14" s="4"/>
      <c r="KQW14" s="4"/>
      <c r="KQX14" s="4"/>
      <c r="KQY14" s="4"/>
      <c r="KQZ14" s="4"/>
      <c r="KRA14" s="4"/>
      <c r="KRB14" s="4"/>
      <c r="KRC14" s="4"/>
      <c r="KRD14" s="4"/>
      <c r="KRE14" s="4"/>
      <c r="KRF14" s="4"/>
      <c r="KRG14" s="4"/>
      <c r="KRH14" s="4"/>
      <c r="KRI14" s="4"/>
      <c r="KRJ14" s="4"/>
      <c r="KRK14" s="4"/>
      <c r="KRL14" s="4"/>
      <c r="KRM14" s="4"/>
      <c r="KRN14" s="4"/>
      <c r="KRO14" s="4"/>
      <c r="KRP14" s="4"/>
      <c r="KRQ14" s="4"/>
      <c r="KRR14" s="4"/>
      <c r="KRS14" s="4"/>
      <c r="KRT14" s="4"/>
      <c r="KRU14" s="4"/>
      <c r="KRV14" s="4"/>
      <c r="KRW14" s="4"/>
      <c r="KRX14" s="4"/>
      <c r="KRY14" s="4"/>
      <c r="KRZ14" s="4"/>
      <c r="KSA14" s="4"/>
      <c r="KSB14" s="4"/>
      <c r="KSC14" s="4"/>
      <c r="KSD14" s="4"/>
      <c r="KSE14" s="4"/>
      <c r="KSF14" s="4"/>
      <c r="KSG14" s="4"/>
      <c r="KSH14" s="4"/>
      <c r="KSI14" s="4"/>
      <c r="KSJ14" s="4"/>
      <c r="KSK14" s="4"/>
      <c r="KSL14" s="4"/>
      <c r="KSM14" s="4"/>
      <c r="KSN14" s="4"/>
      <c r="KSO14" s="4"/>
      <c r="KSP14" s="4"/>
      <c r="KSQ14" s="4"/>
      <c r="KSR14" s="4"/>
      <c r="KSS14" s="4"/>
      <c r="KST14" s="4"/>
      <c r="KSU14" s="4"/>
      <c r="KSV14" s="4"/>
      <c r="KSW14" s="4"/>
      <c r="KSX14" s="4"/>
      <c r="KSY14" s="4"/>
      <c r="KSZ14" s="4"/>
      <c r="KTA14" s="4"/>
      <c r="KTB14" s="4"/>
      <c r="KTC14" s="4"/>
      <c r="KTD14" s="4"/>
      <c r="KTE14" s="4"/>
      <c r="KTF14" s="4"/>
      <c r="KTG14" s="4"/>
      <c r="KTH14" s="4"/>
      <c r="KTI14" s="4"/>
      <c r="KTJ14" s="4"/>
      <c r="KTK14" s="4"/>
      <c r="KTL14" s="4"/>
      <c r="KTM14" s="4"/>
      <c r="KTN14" s="4"/>
      <c r="KTO14" s="4"/>
      <c r="KTP14" s="4"/>
      <c r="KTQ14" s="4"/>
      <c r="KTR14" s="4"/>
      <c r="KTS14" s="4"/>
      <c r="KTT14" s="4"/>
      <c r="KTU14" s="4"/>
      <c r="KTV14" s="4"/>
      <c r="KTW14" s="4"/>
      <c r="KTX14" s="4"/>
      <c r="KTY14" s="4"/>
      <c r="KTZ14" s="4"/>
      <c r="KUA14" s="4"/>
      <c r="KUB14" s="4"/>
      <c r="KUC14" s="4"/>
      <c r="KUD14" s="4"/>
      <c r="KUE14" s="4"/>
      <c r="KUF14" s="4"/>
      <c r="KUG14" s="4"/>
      <c r="KUH14" s="4"/>
      <c r="KUI14" s="4"/>
      <c r="KUJ14" s="4"/>
      <c r="KUK14" s="4"/>
      <c r="KUL14" s="4"/>
      <c r="KUM14" s="4"/>
      <c r="KUN14" s="4"/>
      <c r="KUO14" s="4"/>
      <c r="KUP14" s="4"/>
      <c r="KUQ14" s="4"/>
      <c r="KUR14" s="4"/>
      <c r="KUS14" s="4"/>
      <c r="KUT14" s="4"/>
      <c r="KUU14" s="4"/>
      <c r="KUV14" s="4"/>
      <c r="KUW14" s="4"/>
      <c r="KUX14" s="4"/>
      <c r="KUY14" s="4"/>
      <c r="KUZ14" s="4"/>
      <c r="KVA14" s="4"/>
      <c r="KVB14" s="4"/>
      <c r="KVC14" s="4"/>
      <c r="KVD14" s="4"/>
      <c r="KVE14" s="4"/>
      <c r="KVF14" s="4"/>
      <c r="KVG14" s="4"/>
      <c r="KVH14" s="4"/>
      <c r="KVI14" s="4"/>
      <c r="KVJ14" s="4"/>
      <c r="KVK14" s="4"/>
      <c r="KVL14" s="4"/>
      <c r="KVM14" s="4"/>
      <c r="KVN14" s="4"/>
      <c r="KVO14" s="4"/>
      <c r="KVP14" s="4"/>
      <c r="KVQ14" s="4"/>
      <c r="KVR14" s="4"/>
      <c r="KVS14" s="4"/>
      <c r="KVT14" s="4"/>
      <c r="KVU14" s="4"/>
      <c r="KVV14" s="4"/>
      <c r="KVW14" s="4"/>
      <c r="KVX14" s="4"/>
      <c r="KVY14" s="4"/>
      <c r="KVZ14" s="4"/>
      <c r="KWA14" s="4"/>
      <c r="KWB14" s="4"/>
      <c r="KWC14" s="4"/>
      <c r="KWD14" s="4"/>
      <c r="KWE14" s="4"/>
      <c r="KWF14" s="4"/>
      <c r="KWG14" s="4"/>
      <c r="KWH14" s="4"/>
      <c r="KWI14" s="4"/>
      <c r="KWJ14" s="4"/>
      <c r="KWK14" s="4"/>
      <c r="KWL14" s="4"/>
      <c r="KWM14" s="4"/>
      <c r="KWN14" s="4"/>
      <c r="KWO14" s="4"/>
      <c r="KWP14" s="4"/>
      <c r="KWQ14" s="4"/>
      <c r="KWR14" s="4"/>
      <c r="KWS14" s="4"/>
      <c r="KWT14" s="4"/>
      <c r="KWU14" s="4"/>
      <c r="KWV14" s="4"/>
      <c r="KWW14" s="4"/>
      <c r="KWX14" s="4"/>
      <c r="KWY14" s="4"/>
      <c r="KWZ14" s="4"/>
      <c r="KXA14" s="4"/>
      <c r="KXB14" s="4"/>
      <c r="KXC14" s="4"/>
      <c r="KXD14" s="4"/>
      <c r="KXE14" s="4"/>
      <c r="KXF14" s="4"/>
      <c r="KXG14" s="4"/>
      <c r="KXH14" s="4"/>
      <c r="KXI14" s="4"/>
      <c r="KXJ14" s="4"/>
      <c r="KXK14" s="4"/>
      <c r="KXL14" s="4"/>
      <c r="KXM14" s="4"/>
      <c r="KXN14" s="4"/>
      <c r="KXO14" s="4"/>
      <c r="KXP14" s="4"/>
      <c r="KXQ14" s="4"/>
      <c r="KXR14" s="4"/>
      <c r="KXS14" s="4"/>
      <c r="KXT14" s="4"/>
      <c r="KXU14" s="4"/>
      <c r="KXV14" s="4"/>
      <c r="KXW14" s="4"/>
      <c r="KXX14" s="4"/>
      <c r="KXY14" s="4"/>
      <c r="KXZ14" s="4"/>
      <c r="KYA14" s="4"/>
      <c r="KYB14" s="4"/>
      <c r="KYC14" s="4"/>
      <c r="KYD14" s="4"/>
      <c r="KYE14" s="4"/>
      <c r="KYF14" s="4"/>
      <c r="KYG14" s="4"/>
      <c r="KYH14" s="4"/>
      <c r="KYI14" s="4"/>
      <c r="KYJ14" s="4"/>
      <c r="KYK14" s="4"/>
      <c r="KYL14" s="4"/>
      <c r="KYM14" s="4"/>
      <c r="KYN14" s="4"/>
      <c r="KYO14" s="4"/>
      <c r="KYP14" s="4"/>
      <c r="KYQ14" s="4"/>
      <c r="KYR14" s="4"/>
      <c r="KYS14" s="4"/>
      <c r="KYT14" s="4"/>
      <c r="KYU14" s="4"/>
      <c r="KYV14" s="4"/>
      <c r="KYW14" s="4"/>
      <c r="KYX14" s="4"/>
      <c r="KYY14" s="4"/>
      <c r="KYZ14" s="4"/>
      <c r="KZA14" s="4"/>
      <c r="KZB14" s="4"/>
      <c r="KZC14" s="4"/>
      <c r="KZD14" s="4"/>
      <c r="KZE14" s="4"/>
      <c r="KZF14" s="4"/>
      <c r="KZG14" s="4"/>
      <c r="KZH14" s="4"/>
      <c r="KZI14" s="4"/>
      <c r="KZJ14" s="4"/>
      <c r="KZK14" s="4"/>
      <c r="KZL14" s="4"/>
      <c r="KZM14" s="4"/>
      <c r="KZN14" s="4"/>
      <c r="KZO14" s="4"/>
      <c r="KZP14" s="4"/>
      <c r="KZQ14" s="4"/>
      <c r="KZR14" s="4"/>
      <c r="KZS14" s="4"/>
      <c r="KZT14" s="4"/>
      <c r="KZU14" s="4"/>
      <c r="KZV14" s="4"/>
      <c r="KZW14" s="4"/>
      <c r="KZX14" s="4"/>
      <c r="KZY14" s="4"/>
      <c r="KZZ14" s="4"/>
      <c r="LAA14" s="4"/>
      <c r="LAB14" s="4"/>
      <c r="LAC14" s="4"/>
      <c r="LAD14" s="4"/>
      <c r="LAE14" s="4"/>
      <c r="LAF14" s="4"/>
      <c r="LAG14" s="4"/>
      <c r="LAH14" s="4"/>
      <c r="LAI14" s="4"/>
      <c r="LAJ14" s="4"/>
      <c r="LAK14" s="4"/>
      <c r="LAL14" s="4"/>
      <c r="LAM14" s="4"/>
      <c r="LAN14" s="4"/>
      <c r="LAO14" s="4"/>
      <c r="LAP14" s="4"/>
      <c r="LAQ14" s="4"/>
      <c r="LAR14" s="4"/>
      <c r="LAS14" s="4"/>
      <c r="LAT14" s="4"/>
      <c r="LAU14" s="4"/>
      <c r="LAV14" s="4"/>
      <c r="LAW14" s="4"/>
      <c r="LAX14" s="4"/>
      <c r="LAY14" s="4"/>
      <c r="LAZ14" s="4"/>
      <c r="LBA14" s="4"/>
      <c r="LBB14" s="4"/>
      <c r="LBC14" s="4"/>
      <c r="LBD14" s="4"/>
      <c r="LBE14" s="4"/>
      <c r="LBF14" s="4"/>
      <c r="LBG14" s="4"/>
      <c r="LBH14" s="4"/>
      <c r="LBI14" s="4"/>
      <c r="LBJ14" s="4"/>
      <c r="LBK14" s="4"/>
      <c r="LBL14" s="4"/>
      <c r="LBM14" s="4"/>
      <c r="LBN14" s="4"/>
      <c r="LBO14" s="4"/>
      <c r="LBP14" s="4"/>
      <c r="LBQ14" s="4"/>
      <c r="LBR14" s="4"/>
      <c r="LBS14" s="4"/>
      <c r="LBT14" s="4"/>
      <c r="LBU14" s="4"/>
      <c r="LBV14" s="4"/>
      <c r="LBW14" s="4"/>
      <c r="LBX14" s="4"/>
      <c r="LBY14" s="4"/>
      <c r="LBZ14" s="4"/>
      <c r="LCA14" s="4"/>
      <c r="LCB14" s="4"/>
      <c r="LCC14" s="4"/>
      <c r="LCD14" s="4"/>
      <c r="LCE14" s="4"/>
      <c r="LCF14" s="4"/>
      <c r="LCG14" s="4"/>
      <c r="LCH14" s="4"/>
      <c r="LCI14" s="4"/>
      <c r="LCJ14" s="4"/>
      <c r="LCK14" s="4"/>
      <c r="LCL14" s="4"/>
      <c r="LCM14" s="4"/>
      <c r="LCN14" s="4"/>
      <c r="LCO14" s="4"/>
      <c r="LCP14" s="4"/>
      <c r="LCQ14" s="4"/>
      <c r="LCR14" s="4"/>
      <c r="LCS14" s="4"/>
      <c r="LCT14" s="4"/>
      <c r="LCU14" s="4"/>
      <c r="LCV14" s="4"/>
      <c r="LCW14" s="4"/>
      <c r="LCX14" s="4"/>
      <c r="LCY14" s="4"/>
      <c r="LCZ14" s="4"/>
      <c r="LDA14" s="4"/>
      <c r="LDB14" s="4"/>
      <c r="LDC14" s="4"/>
      <c r="LDD14" s="4"/>
      <c r="LDE14" s="4"/>
      <c r="LDF14" s="4"/>
      <c r="LDG14" s="4"/>
      <c r="LDH14" s="4"/>
      <c r="LDI14" s="4"/>
      <c r="LDJ14" s="4"/>
      <c r="LDK14" s="4"/>
      <c r="LDL14" s="4"/>
      <c r="LDM14" s="4"/>
      <c r="LDN14" s="4"/>
      <c r="LDO14" s="4"/>
      <c r="LDP14" s="4"/>
      <c r="LDQ14" s="4"/>
      <c r="LDR14" s="4"/>
      <c r="LDS14" s="4"/>
      <c r="LDT14" s="4"/>
      <c r="LDU14" s="4"/>
      <c r="LDV14" s="4"/>
      <c r="LDW14" s="4"/>
      <c r="LDX14" s="4"/>
      <c r="LDY14" s="4"/>
      <c r="LDZ14" s="4"/>
      <c r="LEA14" s="4"/>
      <c r="LEB14" s="4"/>
      <c r="LEC14" s="4"/>
      <c r="LED14" s="4"/>
      <c r="LEE14" s="4"/>
      <c r="LEF14" s="4"/>
      <c r="LEG14" s="4"/>
      <c r="LEH14" s="4"/>
      <c r="LEI14" s="4"/>
      <c r="LEJ14" s="4"/>
      <c r="LEK14" s="4"/>
      <c r="LEL14" s="4"/>
      <c r="LEM14" s="4"/>
      <c r="LEN14" s="4"/>
      <c r="LEO14" s="4"/>
      <c r="LEP14" s="4"/>
      <c r="LEQ14" s="4"/>
      <c r="LER14" s="4"/>
      <c r="LES14" s="4"/>
      <c r="LET14" s="4"/>
      <c r="LEU14" s="4"/>
      <c r="LEV14" s="4"/>
      <c r="LEW14" s="4"/>
      <c r="LEX14" s="4"/>
      <c r="LEY14" s="4"/>
      <c r="LEZ14" s="4"/>
      <c r="LFA14" s="4"/>
      <c r="LFB14" s="4"/>
      <c r="LFC14" s="4"/>
      <c r="LFD14" s="4"/>
      <c r="LFE14" s="4"/>
      <c r="LFF14" s="4"/>
      <c r="LFG14" s="4"/>
      <c r="LFH14" s="4"/>
      <c r="LFI14" s="4"/>
      <c r="LFJ14" s="4"/>
      <c r="LFK14" s="4"/>
      <c r="LFL14" s="4"/>
      <c r="LFM14" s="4"/>
      <c r="LFN14" s="4"/>
      <c r="LFO14" s="4"/>
      <c r="LFP14" s="4"/>
      <c r="LFQ14" s="4"/>
      <c r="LFR14" s="4"/>
      <c r="LFS14" s="4"/>
      <c r="LFT14" s="4"/>
      <c r="LFU14" s="4"/>
      <c r="LFV14" s="4"/>
      <c r="LFW14" s="4"/>
      <c r="LFX14" s="4"/>
      <c r="LFY14" s="4"/>
      <c r="LFZ14" s="4"/>
      <c r="LGA14" s="4"/>
      <c r="LGB14" s="4"/>
      <c r="LGC14" s="4"/>
      <c r="LGD14" s="4"/>
      <c r="LGE14" s="4"/>
      <c r="LGF14" s="4"/>
      <c r="LGG14" s="4"/>
      <c r="LGH14" s="4"/>
      <c r="LGI14" s="4"/>
      <c r="LGJ14" s="4"/>
      <c r="LGK14" s="4"/>
      <c r="LGL14" s="4"/>
      <c r="LGM14" s="4"/>
      <c r="LGN14" s="4"/>
      <c r="LGO14" s="4"/>
      <c r="LGP14" s="4"/>
      <c r="LGQ14" s="4"/>
      <c r="LGR14" s="4"/>
      <c r="LGS14" s="4"/>
      <c r="LGT14" s="4"/>
      <c r="LGU14" s="4"/>
      <c r="LGV14" s="4"/>
      <c r="LGW14" s="4"/>
      <c r="LGX14" s="4"/>
      <c r="LGY14" s="4"/>
      <c r="LGZ14" s="4"/>
      <c r="LHA14" s="4"/>
      <c r="LHB14" s="4"/>
      <c r="LHC14" s="4"/>
      <c r="LHD14" s="4"/>
      <c r="LHE14" s="4"/>
      <c r="LHF14" s="4"/>
      <c r="LHG14" s="4"/>
      <c r="LHH14" s="4"/>
      <c r="LHI14" s="4"/>
      <c r="LHJ14" s="4"/>
      <c r="LHK14" s="4"/>
      <c r="LHL14" s="4"/>
      <c r="LHM14" s="4"/>
      <c r="LHN14" s="4"/>
      <c r="LHO14" s="4"/>
      <c r="LHP14" s="4"/>
      <c r="LHQ14" s="4"/>
      <c r="LHR14" s="4"/>
      <c r="LHS14" s="4"/>
      <c r="LHT14" s="4"/>
      <c r="LHU14" s="4"/>
      <c r="LHV14" s="4"/>
      <c r="LHW14" s="4"/>
      <c r="LHX14" s="4"/>
      <c r="LHY14" s="4"/>
      <c r="LHZ14" s="4"/>
      <c r="LIA14" s="4"/>
      <c r="LIB14" s="4"/>
      <c r="LIC14" s="4"/>
      <c r="LID14" s="4"/>
      <c r="LIE14" s="4"/>
      <c r="LIF14" s="4"/>
      <c r="LIG14" s="4"/>
      <c r="LIH14" s="4"/>
      <c r="LII14" s="4"/>
      <c r="LIJ14" s="4"/>
      <c r="LIK14" s="4"/>
      <c r="LIL14" s="4"/>
      <c r="LIM14" s="4"/>
      <c r="LIN14" s="4"/>
      <c r="LIO14" s="4"/>
      <c r="LIP14" s="4"/>
      <c r="LIQ14" s="4"/>
      <c r="LIR14" s="4"/>
      <c r="LIS14" s="4"/>
      <c r="LIT14" s="4"/>
      <c r="LIU14" s="4"/>
      <c r="LIV14" s="4"/>
      <c r="LIW14" s="4"/>
      <c r="LIX14" s="4"/>
      <c r="LIY14" s="4"/>
      <c r="LIZ14" s="4"/>
      <c r="LJA14" s="4"/>
      <c r="LJB14" s="4"/>
      <c r="LJC14" s="4"/>
      <c r="LJD14" s="4"/>
      <c r="LJE14" s="4"/>
      <c r="LJF14" s="4"/>
      <c r="LJG14" s="4"/>
      <c r="LJH14" s="4"/>
      <c r="LJI14" s="4"/>
      <c r="LJJ14" s="4"/>
      <c r="LJK14" s="4"/>
      <c r="LJL14" s="4"/>
      <c r="LJM14" s="4"/>
      <c r="LJN14" s="4"/>
      <c r="LJO14" s="4"/>
      <c r="LJP14" s="4"/>
      <c r="LJQ14" s="4"/>
      <c r="LJR14" s="4"/>
      <c r="LJS14" s="4"/>
      <c r="LJT14" s="4"/>
      <c r="LJU14" s="4"/>
      <c r="LJV14" s="4"/>
      <c r="LJW14" s="4"/>
      <c r="LJX14" s="4"/>
      <c r="LJY14" s="4"/>
      <c r="LJZ14" s="4"/>
      <c r="LKA14" s="4"/>
      <c r="LKB14" s="4"/>
      <c r="LKC14" s="4"/>
      <c r="LKD14" s="4"/>
      <c r="LKE14" s="4"/>
      <c r="LKF14" s="4"/>
      <c r="LKG14" s="4"/>
      <c r="LKH14" s="4"/>
      <c r="LKI14" s="4"/>
      <c r="LKJ14" s="4"/>
      <c r="LKK14" s="4"/>
      <c r="LKL14" s="4"/>
      <c r="LKM14" s="4"/>
      <c r="LKN14" s="4"/>
      <c r="LKO14" s="4"/>
      <c r="LKP14" s="4"/>
      <c r="LKQ14" s="4"/>
      <c r="LKR14" s="4"/>
      <c r="LKS14" s="4"/>
      <c r="LKT14" s="4"/>
      <c r="LKU14" s="4"/>
      <c r="LKV14" s="4"/>
      <c r="LKW14" s="4"/>
      <c r="LKX14" s="4"/>
      <c r="LKY14" s="4"/>
      <c r="LKZ14" s="4"/>
      <c r="LLA14" s="4"/>
      <c r="LLB14" s="4"/>
      <c r="LLC14" s="4"/>
      <c r="LLD14" s="4"/>
      <c r="LLE14" s="4"/>
      <c r="LLF14" s="4"/>
      <c r="LLG14" s="4"/>
      <c r="LLH14" s="4"/>
      <c r="LLI14" s="4"/>
      <c r="LLJ14" s="4"/>
      <c r="LLK14" s="4"/>
      <c r="LLL14" s="4"/>
      <c r="LLM14" s="4"/>
      <c r="LLN14" s="4"/>
      <c r="LLO14" s="4"/>
      <c r="LLP14" s="4"/>
      <c r="LLQ14" s="4"/>
      <c r="LLR14" s="4"/>
      <c r="LLS14" s="4"/>
      <c r="LLT14" s="4"/>
      <c r="LLU14" s="4"/>
      <c r="LLV14" s="4"/>
      <c r="LLW14" s="4"/>
      <c r="LLX14" s="4"/>
      <c r="LLY14" s="4"/>
      <c r="LLZ14" s="4"/>
      <c r="LMA14" s="4"/>
      <c r="LMB14" s="4"/>
      <c r="LMC14" s="4"/>
      <c r="LMD14" s="4"/>
      <c r="LME14" s="4"/>
      <c r="LMF14" s="4"/>
      <c r="LMG14" s="4"/>
      <c r="LMH14" s="4"/>
      <c r="LMI14" s="4"/>
      <c r="LMJ14" s="4"/>
      <c r="LMK14" s="4"/>
      <c r="LML14" s="4"/>
      <c r="LMM14" s="4"/>
      <c r="LMN14" s="4"/>
      <c r="LMO14" s="4"/>
      <c r="LMP14" s="4"/>
      <c r="LMQ14" s="4"/>
      <c r="LMR14" s="4"/>
      <c r="LMS14" s="4"/>
      <c r="LMT14" s="4"/>
      <c r="LMU14" s="4"/>
      <c r="LMV14" s="4"/>
      <c r="LMW14" s="4"/>
      <c r="LMX14" s="4"/>
      <c r="LMY14" s="4"/>
      <c r="LMZ14" s="4"/>
      <c r="LNA14" s="4"/>
      <c r="LNB14" s="4"/>
      <c r="LNC14" s="4"/>
      <c r="LND14" s="4"/>
      <c r="LNE14" s="4"/>
      <c r="LNF14" s="4"/>
      <c r="LNG14" s="4"/>
      <c r="LNH14" s="4"/>
      <c r="LNI14" s="4"/>
      <c r="LNJ14" s="4"/>
      <c r="LNK14" s="4"/>
      <c r="LNL14" s="4"/>
      <c r="LNM14" s="4"/>
      <c r="LNN14" s="4"/>
      <c r="LNO14" s="4"/>
      <c r="LNP14" s="4"/>
      <c r="LNQ14" s="4"/>
      <c r="LNR14" s="4"/>
      <c r="LNS14" s="4"/>
      <c r="LNT14" s="4"/>
      <c r="LNU14" s="4"/>
      <c r="LNV14" s="4"/>
      <c r="LNW14" s="4"/>
      <c r="LNX14" s="4"/>
      <c r="LNY14" s="4"/>
      <c r="LNZ14" s="4"/>
      <c r="LOA14" s="4"/>
      <c r="LOB14" s="4"/>
      <c r="LOC14" s="4"/>
      <c r="LOD14" s="4"/>
      <c r="LOE14" s="4"/>
      <c r="LOF14" s="4"/>
      <c r="LOG14" s="4"/>
      <c r="LOH14" s="4"/>
      <c r="LOI14" s="4"/>
      <c r="LOJ14" s="4"/>
      <c r="LOK14" s="4"/>
      <c r="LOL14" s="4"/>
      <c r="LOM14" s="4"/>
      <c r="LON14" s="4"/>
      <c r="LOO14" s="4"/>
      <c r="LOP14" s="4"/>
      <c r="LOQ14" s="4"/>
      <c r="LOR14" s="4"/>
      <c r="LOS14" s="4"/>
      <c r="LOT14" s="4"/>
      <c r="LOU14" s="4"/>
      <c r="LOV14" s="4"/>
      <c r="LOW14" s="4"/>
      <c r="LOX14" s="4"/>
      <c r="LOY14" s="4"/>
      <c r="LOZ14" s="4"/>
      <c r="LPA14" s="4"/>
      <c r="LPB14" s="4"/>
      <c r="LPC14" s="4"/>
      <c r="LPD14" s="4"/>
      <c r="LPE14" s="4"/>
      <c r="LPF14" s="4"/>
      <c r="LPG14" s="4"/>
      <c r="LPH14" s="4"/>
      <c r="LPI14" s="4"/>
      <c r="LPJ14" s="4"/>
      <c r="LPK14" s="4"/>
      <c r="LPL14" s="4"/>
      <c r="LPM14" s="4"/>
      <c r="LPN14" s="4"/>
      <c r="LPO14" s="4"/>
      <c r="LPP14" s="4"/>
      <c r="LPQ14" s="4"/>
      <c r="LPR14" s="4"/>
      <c r="LPS14" s="4"/>
      <c r="LPT14" s="4"/>
      <c r="LPU14" s="4"/>
      <c r="LPV14" s="4"/>
      <c r="LPW14" s="4"/>
      <c r="LPX14" s="4"/>
      <c r="LPY14" s="4"/>
      <c r="LPZ14" s="4"/>
      <c r="LQA14" s="4"/>
      <c r="LQB14" s="4"/>
      <c r="LQC14" s="4"/>
      <c r="LQD14" s="4"/>
      <c r="LQE14" s="4"/>
      <c r="LQF14" s="4"/>
      <c r="LQG14" s="4"/>
      <c r="LQH14" s="4"/>
      <c r="LQI14" s="4"/>
      <c r="LQJ14" s="4"/>
      <c r="LQK14" s="4"/>
      <c r="LQL14" s="4"/>
      <c r="LQM14" s="4"/>
      <c r="LQN14" s="4"/>
      <c r="LQO14" s="4"/>
      <c r="LQP14" s="4"/>
      <c r="LQQ14" s="4"/>
      <c r="LQR14" s="4"/>
      <c r="LQS14" s="4"/>
      <c r="LQT14" s="4"/>
      <c r="LQU14" s="4"/>
      <c r="LQV14" s="4"/>
      <c r="LQW14" s="4"/>
      <c r="LQX14" s="4"/>
      <c r="LQY14" s="4"/>
      <c r="LQZ14" s="4"/>
      <c r="LRA14" s="4"/>
      <c r="LRB14" s="4"/>
      <c r="LRC14" s="4"/>
      <c r="LRD14" s="4"/>
      <c r="LRE14" s="4"/>
      <c r="LRF14" s="4"/>
      <c r="LRG14" s="4"/>
      <c r="LRH14" s="4"/>
      <c r="LRI14" s="4"/>
      <c r="LRJ14" s="4"/>
      <c r="LRK14" s="4"/>
      <c r="LRL14" s="4"/>
      <c r="LRM14" s="4"/>
      <c r="LRN14" s="4"/>
      <c r="LRO14" s="4"/>
      <c r="LRP14" s="4"/>
      <c r="LRQ14" s="4"/>
      <c r="LRR14" s="4"/>
      <c r="LRS14" s="4"/>
      <c r="LRT14" s="4"/>
      <c r="LRU14" s="4"/>
      <c r="LRV14" s="4"/>
      <c r="LRW14" s="4"/>
      <c r="LRX14" s="4"/>
      <c r="LRY14" s="4"/>
      <c r="LRZ14" s="4"/>
      <c r="LSA14" s="4"/>
      <c r="LSB14" s="4"/>
      <c r="LSC14" s="4"/>
      <c r="LSD14" s="4"/>
      <c r="LSE14" s="4"/>
      <c r="LSF14" s="4"/>
      <c r="LSG14" s="4"/>
      <c r="LSH14" s="4"/>
      <c r="LSI14" s="4"/>
      <c r="LSJ14" s="4"/>
      <c r="LSK14" s="4"/>
      <c r="LSL14" s="4"/>
      <c r="LSM14" s="4"/>
      <c r="LSN14" s="4"/>
      <c r="LSO14" s="4"/>
      <c r="LSP14" s="4"/>
      <c r="LSQ14" s="4"/>
      <c r="LSR14" s="4"/>
      <c r="LSS14" s="4"/>
      <c r="LST14" s="4"/>
      <c r="LSU14" s="4"/>
      <c r="LSV14" s="4"/>
      <c r="LSW14" s="4"/>
      <c r="LSX14" s="4"/>
      <c r="LSY14" s="4"/>
      <c r="LSZ14" s="4"/>
      <c r="LTA14" s="4"/>
      <c r="LTB14" s="4"/>
      <c r="LTC14" s="4"/>
      <c r="LTD14" s="4"/>
      <c r="LTE14" s="4"/>
      <c r="LTF14" s="4"/>
      <c r="LTG14" s="4"/>
      <c r="LTH14" s="4"/>
      <c r="LTI14" s="4"/>
      <c r="LTJ14" s="4"/>
      <c r="LTK14" s="4"/>
      <c r="LTL14" s="4"/>
      <c r="LTM14" s="4"/>
      <c r="LTN14" s="4"/>
      <c r="LTO14" s="4"/>
      <c r="LTP14" s="4"/>
      <c r="LTQ14" s="4"/>
      <c r="LTR14" s="4"/>
      <c r="LTS14" s="4"/>
      <c r="LTT14" s="4"/>
      <c r="LTU14" s="4"/>
      <c r="LTV14" s="4"/>
      <c r="LTW14" s="4"/>
      <c r="LTX14" s="4"/>
      <c r="LTY14" s="4"/>
      <c r="LTZ14" s="4"/>
      <c r="LUA14" s="4"/>
      <c r="LUB14" s="4"/>
      <c r="LUC14" s="4"/>
      <c r="LUD14" s="4"/>
      <c r="LUE14" s="4"/>
      <c r="LUF14" s="4"/>
      <c r="LUG14" s="4"/>
      <c r="LUH14" s="4"/>
      <c r="LUI14" s="4"/>
      <c r="LUJ14" s="4"/>
      <c r="LUK14" s="4"/>
      <c r="LUL14" s="4"/>
      <c r="LUM14" s="4"/>
      <c r="LUN14" s="4"/>
      <c r="LUO14" s="4"/>
      <c r="LUP14" s="4"/>
      <c r="LUQ14" s="4"/>
      <c r="LUR14" s="4"/>
      <c r="LUS14" s="4"/>
      <c r="LUT14" s="4"/>
      <c r="LUU14" s="4"/>
      <c r="LUV14" s="4"/>
      <c r="LUW14" s="4"/>
      <c r="LUX14" s="4"/>
      <c r="LUY14" s="4"/>
      <c r="LUZ14" s="4"/>
      <c r="LVA14" s="4"/>
      <c r="LVB14" s="4"/>
      <c r="LVC14" s="4"/>
      <c r="LVD14" s="4"/>
      <c r="LVE14" s="4"/>
      <c r="LVF14" s="4"/>
      <c r="LVG14" s="4"/>
      <c r="LVH14" s="4"/>
      <c r="LVI14" s="4"/>
      <c r="LVJ14" s="4"/>
      <c r="LVK14" s="4"/>
      <c r="LVL14" s="4"/>
      <c r="LVM14" s="4"/>
      <c r="LVN14" s="4"/>
      <c r="LVO14" s="4"/>
      <c r="LVP14" s="4"/>
      <c r="LVQ14" s="4"/>
      <c r="LVR14" s="4"/>
      <c r="LVS14" s="4"/>
      <c r="LVT14" s="4"/>
      <c r="LVU14" s="4"/>
      <c r="LVV14" s="4"/>
      <c r="LVW14" s="4"/>
      <c r="LVX14" s="4"/>
      <c r="LVY14" s="4"/>
      <c r="LVZ14" s="4"/>
      <c r="LWA14" s="4"/>
      <c r="LWB14" s="4"/>
      <c r="LWC14" s="4"/>
      <c r="LWD14" s="4"/>
      <c r="LWE14" s="4"/>
      <c r="LWF14" s="4"/>
      <c r="LWG14" s="4"/>
      <c r="LWH14" s="4"/>
      <c r="LWI14" s="4"/>
      <c r="LWJ14" s="4"/>
      <c r="LWK14" s="4"/>
      <c r="LWL14" s="4"/>
      <c r="LWM14" s="4"/>
      <c r="LWN14" s="4"/>
      <c r="LWO14" s="4"/>
      <c r="LWP14" s="4"/>
      <c r="LWQ14" s="4"/>
      <c r="LWR14" s="4"/>
      <c r="LWS14" s="4"/>
      <c r="LWT14" s="4"/>
      <c r="LWU14" s="4"/>
      <c r="LWV14" s="4"/>
      <c r="LWW14" s="4"/>
      <c r="LWX14" s="4"/>
      <c r="LWY14" s="4"/>
      <c r="LWZ14" s="4"/>
      <c r="LXA14" s="4"/>
      <c r="LXB14" s="4"/>
      <c r="LXC14" s="4"/>
      <c r="LXD14" s="4"/>
      <c r="LXE14" s="4"/>
      <c r="LXF14" s="4"/>
      <c r="LXG14" s="4"/>
      <c r="LXH14" s="4"/>
      <c r="LXI14" s="4"/>
      <c r="LXJ14" s="4"/>
      <c r="LXK14" s="4"/>
      <c r="LXL14" s="4"/>
      <c r="LXM14" s="4"/>
      <c r="LXN14" s="4"/>
      <c r="LXO14" s="4"/>
      <c r="LXP14" s="4"/>
      <c r="LXQ14" s="4"/>
      <c r="LXR14" s="4"/>
      <c r="LXS14" s="4"/>
      <c r="LXT14" s="4"/>
      <c r="LXU14" s="4"/>
      <c r="LXV14" s="4"/>
      <c r="LXW14" s="4"/>
      <c r="LXX14" s="4"/>
      <c r="LXY14" s="4"/>
      <c r="LXZ14" s="4"/>
      <c r="LYA14" s="4"/>
      <c r="LYB14" s="4"/>
      <c r="LYC14" s="4"/>
      <c r="LYD14" s="4"/>
      <c r="LYE14" s="4"/>
      <c r="LYF14" s="4"/>
      <c r="LYG14" s="4"/>
      <c r="LYH14" s="4"/>
      <c r="LYI14" s="4"/>
      <c r="LYJ14" s="4"/>
      <c r="LYK14" s="4"/>
      <c r="LYL14" s="4"/>
      <c r="LYM14" s="4"/>
      <c r="LYN14" s="4"/>
      <c r="LYO14" s="4"/>
      <c r="LYP14" s="4"/>
      <c r="LYQ14" s="4"/>
      <c r="LYR14" s="4"/>
      <c r="LYS14" s="4"/>
      <c r="LYT14" s="4"/>
      <c r="LYU14" s="4"/>
      <c r="LYV14" s="4"/>
      <c r="LYW14" s="4"/>
      <c r="LYX14" s="4"/>
      <c r="LYY14" s="4"/>
      <c r="LYZ14" s="4"/>
      <c r="LZA14" s="4"/>
      <c r="LZB14" s="4"/>
      <c r="LZC14" s="4"/>
      <c r="LZD14" s="4"/>
      <c r="LZE14" s="4"/>
      <c r="LZF14" s="4"/>
      <c r="LZG14" s="4"/>
      <c r="LZH14" s="4"/>
      <c r="LZI14" s="4"/>
      <c r="LZJ14" s="4"/>
      <c r="LZK14" s="4"/>
      <c r="LZL14" s="4"/>
      <c r="LZM14" s="4"/>
      <c r="LZN14" s="4"/>
      <c r="LZO14" s="4"/>
      <c r="LZP14" s="4"/>
      <c r="LZQ14" s="4"/>
      <c r="LZR14" s="4"/>
      <c r="LZS14" s="4"/>
      <c r="LZT14" s="4"/>
      <c r="LZU14" s="4"/>
      <c r="LZV14" s="4"/>
      <c r="LZW14" s="4"/>
      <c r="LZX14" s="4"/>
      <c r="LZY14" s="4"/>
      <c r="LZZ14" s="4"/>
      <c r="MAA14" s="4"/>
      <c r="MAB14" s="4"/>
      <c r="MAC14" s="4"/>
      <c r="MAD14" s="4"/>
      <c r="MAE14" s="4"/>
      <c r="MAF14" s="4"/>
      <c r="MAG14" s="4"/>
      <c r="MAH14" s="4"/>
      <c r="MAI14" s="4"/>
      <c r="MAJ14" s="4"/>
      <c r="MAK14" s="4"/>
      <c r="MAL14" s="4"/>
      <c r="MAM14" s="4"/>
      <c r="MAN14" s="4"/>
      <c r="MAO14" s="4"/>
      <c r="MAP14" s="4"/>
      <c r="MAQ14" s="4"/>
      <c r="MAR14" s="4"/>
      <c r="MAS14" s="4"/>
      <c r="MAT14" s="4"/>
      <c r="MAU14" s="4"/>
      <c r="MAV14" s="4"/>
      <c r="MAW14" s="4"/>
      <c r="MAX14" s="4"/>
      <c r="MAY14" s="4"/>
      <c r="MAZ14" s="4"/>
      <c r="MBA14" s="4"/>
      <c r="MBB14" s="4"/>
      <c r="MBC14" s="4"/>
      <c r="MBD14" s="4"/>
      <c r="MBE14" s="4"/>
      <c r="MBF14" s="4"/>
      <c r="MBG14" s="4"/>
      <c r="MBH14" s="4"/>
      <c r="MBI14" s="4"/>
      <c r="MBJ14" s="4"/>
      <c r="MBK14" s="4"/>
      <c r="MBL14" s="4"/>
      <c r="MBM14" s="4"/>
      <c r="MBN14" s="4"/>
      <c r="MBO14" s="4"/>
      <c r="MBP14" s="4"/>
      <c r="MBQ14" s="4"/>
      <c r="MBR14" s="4"/>
      <c r="MBS14" s="4"/>
      <c r="MBT14" s="4"/>
      <c r="MBU14" s="4"/>
      <c r="MBV14" s="4"/>
      <c r="MBW14" s="4"/>
      <c r="MBX14" s="4"/>
      <c r="MBY14" s="4"/>
      <c r="MBZ14" s="4"/>
      <c r="MCA14" s="4"/>
      <c r="MCB14" s="4"/>
      <c r="MCC14" s="4"/>
      <c r="MCD14" s="4"/>
      <c r="MCE14" s="4"/>
      <c r="MCF14" s="4"/>
      <c r="MCG14" s="4"/>
      <c r="MCH14" s="4"/>
      <c r="MCI14" s="4"/>
      <c r="MCJ14" s="4"/>
      <c r="MCK14" s="4"/>
      <c r="MCL14" s="4"/>
      <c r="MCM14" s="4"/>
      <c r="MCN14" s="4"/>
      <c r="MCO14" s="4"/>
      <c r="MCP14" s="4"/>
      <c r="MCQ14" s="4"/>
      <c r="MCR14" s="4"/>
      <c r="MCS14" s="4"/>
      <c r="MCT14" s="4"/>
      <c r="MCU14" s="4"/>
      <c r="MCV14" s="4"/>
      <c r="MCW14" s="4"/>
      <c r="MCX14" s="4"/>
      <c r="MCY14" s="4"/>
      <c r="MCZ14" s="4"/>
      <c r="MDA14" s="4"/>
      <c r="MDB14" s="4"/>
      <c r="MDC14" s="4"/>
      <c r="MDD14" s="4"/>
      <c r="MDE14" s="4"/>
      <c r="MDF14" s="4"/>
      <c r="MDG14" s="4"/>
      <c r="MDH14" s="4"/>
      <c r="MDI14" s="4"/>
      <c r="MDJ14" s="4"/>
      <c r="MDK14" s="4"/>
      <c r="MDL14" s="4"/>
      <c r="MDM14" s="4"/>
      <c r="MDN14" s="4"/>
      <c r="MDO14" s="4"/>
      <c r="MDP14" s="4"/>
      <c r="MDQ14" s="4"/>
      <c r="MDR14" s="4"/>
      <c r="MDS14" s="4"/>
      <c r="MDT14" s="4"/>
      <c r="MDU14" s="4"/>
      <c r="MDV14" s="4"/>
      <c r="MDW14" s="4"/>
      <c r="MDX14" s="4"/>
      <c r="MDY14" s="4"/>
      <c r="MDZ14" s="4"/>
      <c r="MEA14" s="4"/>
      <c r="MEB14" s="4"/>
      <c r="MEC14" s="4"/>
      <c r="MED14" s="4"/>
      <c r="MEE14" s="4"/>
      <c r="MEF14" s="4"/>
      <c r="MEG14" s="4"/>
      <c r="MEH14" s="4"/>
      <c r="MEI14" s="4"/>
      <c r="MEJ14" s="4"/>
      <c r="MEK14" s="4"/>
      <c r="MEL14" s="4"/>
      <c r="MEM14" s="4"/>
      <c r="MEN14" s="4"/>
      <c r="MEO14" s="4"/>
      <c r="MEP14" s="4"/>
      <c r="MEQ14" s="4"/>
      <c r="MER14" s="4"/>
      <c r="MES14" s="4"/>
      <c r="MET14" s="4"/>
      <c r="MEU14" s="4"/>
      <c r="MEV14" s="4"/>
      <c r="MEW14" s="4"/>
      <c r="MEX14" s="4"/>
      <c r="MEY14" s="4"/>
      <c r="MEZ14" s="4"/>
      <c r="MFA14" s="4"/>
      <c r="MFB14" s="4"/>
      <c r="MFC14" s="4"/>
      <c r="MFD14" s="4"/>
      <c r="MFE14" s="4"/>
      <c r="MFF14" s="4"/>
      <c r="MFG14" s="4"/>
      <c r="MFH14" s="4"/>
      <c r="MFI14" s="4"/>
      <c r="MFJ14" s="4"/>
      <c r="MFK14" s="4"/>
      <c r="MFL14" s="4"/>
      <c r="MFM14" s="4"/>
      <c r="MFN14" s="4"/>
      <c r="MFO14" s="4"/>
      <c r="MFP14" s="4"/>
      <c r="MFQ14" s="4"/>
      <c r="MFR14" s="4"/>
      <c r="MFS14" s="4"/>
      <c r="MFT14" s="4"/>
      <c r="MFU14" s="4"/>
      <c r="MFV14" s="4"/>
      <c r="MFW14" s="4"/>
      <c r="MFX14" s="4"/>
      <c r="MFY14" s="4"/>
      <c r="MFZ14" s="4"/>
      <c r="MGA14" s="4"/>
      <c r="MGB14" s="4"/>
      <c r="MGC14" s="4"/>
      <c r="MGD14" s="4"/>
      <c r="MGE14" s="4"/>
      <c r="MGF14" s="4"/>
      <c r="MGG14" s="4"/>
      <c r="MGH14" s="4"/>
      <c r="MGI14" s="4"/>
      <c r="MGJ14" s="4"/>
      <c r="MGK14" s="4"/>
      <c r="MGL14" s="4"/>
      <c r="MGM14" s="4"/>
      <c r="MGN14" s="4"/>
      <c r="MGO14" s="4"/>
      <c r="MGP14" s="4"/>
      <c r="MGQ14" s="4"/>
      <c r="MGR14" s="4"/>
      <c r="MGS14" s="4"/>
      <c r="MGT14" s="4"/>
      <c r="MGU14" s="4"/>
      <c r="MGV14" s="4"/>
      <c r="MGW14" s="4"/>
      <c r="MGX14" s="4"/>
      <c r="MGY14" s="4"/>
      <c r="MGZ14" s="4"/>
      <c r="MHA14" s="4"/>
      <c r="MHB14" s="4"/>
      <c r="MHC14" s="4"/>
      <c r="MHD14" s="4"/>
      <c r="MHE14" s="4"/>
      <c r="MHF14" s="4"/>
      <c r="MHG14" s="4"/>
      <c r="MHH14" s="4"/>
      <c r="MHI14" s="4"/>
      <c r="MHJ14" s="4"/>
      <c r="MHK14" s="4"/>
      <c r="MHL14" s="4"/>
      <c r="MHM14" s="4"/>
      <c r="MHN14" s="4"/>
      <c r="MHO14" s="4"/>
      <c r="MHP14" s="4"/>
      <c r="MHQ14" s="4"/>
      <c r="MHR14" s="4"/>
      <c r="MHS14" s="4"/>
      <c r="MHT14" s="4"/>
      <c r="MHU14" s="4"/>
      <c r="MHV14" s="4"/>
      <c r="MHW14" s="4"/>
      <c r="MHX14" s="4"/>
      <c r="MHY14" s="4"/>
      <c r="MHZ14" s="4"/>
      <c r="MIA14" s="4"/>
      <c r="MIB14" s="4"/>
      <c r="MIC14" s="4"/>
      <c r="MID14" s="4"/>
      <c r="MIE14" s="4"/>
      <c r="MIF14" s="4"/>
      <c r="MIG14" s="4"/>
      <c r="MIH14" s="4"/>
      <c r="MII14" s="4"/>
      <c r="MIJ14" s="4"/>
      <c r="MIK14" s="4"/>
      <c r="MIL14" s="4"/>
      <c r="MIM14" s="4"/>
      <c r="MIN14" s="4"/>
      <c r="MIO14" s="4"/>
      <c r="MIP14" s="4"/>
      <c r="MIQ14" s="4"/>
      <c r="MIR14" s="4"/>
      <c r="MIS14" s="4"/>
      <c r="MIT14" s="4"/>
      <c r="MIU14" s="4"/>
      <c r="MIV14" s="4"/>
      <c r="MIW14" s="4"/>
      <c r="MIX14" s="4"/>
      <c r="MIY14" s="4"/>
      <c r="MIZ14" s="4"/>
      <c r="MJA14" s="4"/>
      <c r="MJB14" s="4"/>
      <c r="MJC14" s="4"/>
      <c r="MJD14" s="4"/>
      <c r="MJE14" s="4"/>
      <c r="MJF14" s="4"/>
      <c r="MJG14" s="4"/>
      <c r="MJH14" s="4"/>
      <c r="MJI14" s="4"/>
      <c r="MJJ14" s="4"/>
      <c r="MJK14" s="4"/>
      <c r="MJL14" s="4"/>
      <c r="MJM14" s="4"/>
      <c r="MJN14" s="4"/>
      <c r="MJO14" s="4"/>
      <c r="MJP14" s="4"/>
      <c r="MJQ14" s="4"/>
      <c r="MJR14" s="4"/>
      <c r="MJS14" s="4"/>
      <c r="MJT14" s="4"/>
      <c r="MJU14" s="4"/>
      <c r="MJV14" s="4"/>
      <c r="MJW14" s="4"/>
      <c r="MJX14" s="4"/>
      <c r="MJY14" s="4"/>
      <c r="MJZ14" s="4"/>
      <c r="MKA14" s="4"/>
      <c r="MKB14" s="4"/>
      <c r="MKC14" s="4"/>
      <c r="MKD14" s="4"/>
      <c r="MKE14" s="4"/>
      <c r="MKF14" s="4"/>
      <c r="MKG14" s="4"/>
      <c r="MKH14" s="4"/>
      <c r="MKI14" s="4"/>
      <c r="MKJ14" s="4"/>
      <c r="MKK14" s="4"/>
      <c r="MKL14" s="4"/>
      <c r="MKM14" s="4"/>
      <c r="MKN14" s="4"/>
      <c r="MKO14" s="4"/>
      <c r="MKP14" s="4"/>
      <c r="MKQ14" s="4"/>
      <c r="MKR14" s="4"/>
      <c r="MKS14" s="4"/>
      <c r="MKT14" s="4"/>
      <c r="MKU14" s="4"/>
      <c r="MKV14" s="4"/>
      <c r="MKW14" s="4"/>
      <c r="MKX14" s="4"/>
      <c r="MKY14" s="4"/>
      <c r="MKZ14" s="4"/>
      <c r="MLA14" s="4"/>
      <c r="MLB14" s="4"/>
      <c r="MLC14" s="4"/>
      <c r="MLD14" s="4"/>
      <c r="MLE14" s="4"/>
      <c r="MLF14" s="4"/>
      <c r="MLG14" s="4"/>
      <c r="MLH14" s="4"/>
      <c r="MLI14" s="4"/>
      <c r="MLJ14" s="4"/>
      <c r="MLK14" s="4"/>
      <c r="MLL14" s="4"/>
      <c r="MLM14" s="4"/>
      <c r="MLN14" s="4"/>
      <c r="MLO14" s="4"/>
      <c r="MLP14" s="4"/>
      <c r="MLQ14" s="4"/>
      <c r="MLR14" s="4"/>
      <c r="MLS14" s="4"/>
      <c r="MLT14" s="4"/>
      <c r="MLU14" s="4"/>
      <c r="MLV14" s="4"/>
      <c r="MLW14" s="4"/>
      <c r="MLX14" s="4"/>
      <c r="MLY14" s="4"/>
      <c r="MLZ14" s="4"/>
      <c r="MMA14" s="4"/>
      <c r="MMB14" s="4"/>
      <c r="MMC14" s="4"/>
      <c r="MMD14" s="4"/>
      <c r="MME14" s="4"/>
      <c r="MMF14" s="4"/>
      <c r="MMG14" s="4"/>
      <c r="MMH14" s="4"/>
      <c r="MMI14" s="4"/>
      <c r="MMJ14" s="4"/>
      <c r="MMK14" s="4"/>
      <c r="MML14" s="4"/>
      <c r="MMM14" s="4"/>
      <c r="MMN14" s="4"/>
      <c r="MMO14" s="4"/>
      <c r="MMP14" s="4"/>
      <c r="MMQ14" s="4"/>
      <c r="MMR14" s="4"/>
      <c r="MMS14" s="4"/>
      <c r="MMT14" s="4"/>
      <c r="MMU14" s="4"/>
      <c r="MMV14" s="4"/>
      <c r="MMW14" s="4"/>
      <c r="MMX14" s="4"/>
      <c r="MMY14" s="4"/>
      <c r="MMZ14" s="4"/>
      <c r="MNA14" s="4"/>
      <c r="MNB14" s="4"/>
      <c r="MNC14" s="4"/>
      <c r="MND14" s="4"/>
      <c r="MNE14" s="4"/>
      <c r="MNF14" s="4"/>
      <c r="MNG14" s="4"/>
      <c r="MNH14" s="4"/>
      <c r="MNI14" s="4"/>
      <c r="MNJ14" s="4"/>
      <c r="MNK14" s="4"/>
      <c r="MNL14" s="4"/>
      <c r="MNM14" s="4"/>
      <c r="MNN14" s="4"/>
      <c r="MNO14" s="4"/>
      <c r="MNP14" s="4"/>
      <c r="MNQ14" s="4"/>
      <c r="MNR14" s="4"/>
      <c r="MNS14" s="4"/>
      <c r="MNT14" s="4"/>
      <c r="MNU14" s="4"/>
      <c r="MNV14" s="4"/>
      <c r="MNW14" s="4"/>
      <c r="MNX14" s="4"/>
      <c r="MNY14" s="4"/>
      <c r="MNZ14" s="4"/>
      <c r="MOA14" s="4"/>
      <c r="MOB14" s="4"/>
      <c r="MOC14" s="4"/>
      <c r="MOD14" s="4"/>
      <c r="MOE14" s="4"/>
      <c r="MOF14" s="4"/>
      <c r="MOG14" s="4"/>
      <c r="MOH14" s="4"/>
      <c r="MOI14" s="4"/>
      <c r="MOJ14" s="4"/>
      <c r="MOK14" s="4"/>
      <c r="MOL14" s="4"/>
      <c r="MOM14" s="4"/>
      <c r="MON14" s="4"/>
      <c r="MOO14" s="4"/>
      <c r="MOP14" s="4"/>
      <c r="MOQ14" s="4"/>
      <c r="MOR14" s="4"/>
      <c r="MOS14" s="4"/>
      <c r="MOT14" s="4"/>
      <c r="MOU14" s="4"/>
      <c r="MOV14" s="4"/>
      <c r="MOW14" s="4"/>
      <c r="MOX14" s="4"/>
      <c r="MOY14" s="4"/>
      <c r="MOZ14" s="4"/>
      <c r="MPA14" s="4"/>
      <c r="MPB14" s="4"/>
      <c r="MPC14" s="4"/>
      <c r="MPD14" s="4"/>
      <c r="MPE14" s="4"/>
      <c r="MPF14" s="4"/>
      <c r="MPG14" s="4"/>
      <c r="MPH14" s="4"/>
      <c r="MPI14" s="4"/>
      <c r="MPJ14" s="4"/>
      <c r="MPK14" s="4"/>
      <c r="MPL14" s="4"/>
      <c r="MPM14" s="4"/>
      <c r="MPN14" s="4"/>
      <c r="MPO14" s="4"/>
      <c r="MPP14" s="4"/>
      <c r="MPQ14" s="4"/>
      <c r="MPR14" s="4"/>
      <c r="MPS14" s="4"/>
      <c r="MPT14" s="4"/>
      <c r="MPU14" s="4"/>
      <c r="MPV14" s="4"/>
      <c r="MPW14" s="4"/>
      <c r="MPX14" s="4"/>
      <c r="MPY14" s="4"/>
      <c r="MPZ14" s="4"/>
      <c r="MQA14" s="4"/>
      <c r="MQB14" s="4"/>
      <c r="MQC14" s="4"/>
      <c r="MQD14" s="4"/>
      <c r="MQE14" s="4"/>
      <c r="MQF14" s="4"/>
      <c r="MQG14" s="4"/>
      <c r="MQH14" s="4"/>
      <c r="MQI14" s="4"/>
      <c r="MQJ14" s="4"/>
      <c r="MQK14" s="4"/>
      <c r="MQL14" s="4"/>
      <c r="MQM14" s="4"/>
      <c r="MQN14" s="4"/>
      <c r="MQO14" s="4"/>
      <c r="MQP14" s="4"/>
      <c r="MQQ14" s="4"/>
      <c r="MQR14" s="4"/>
      <c r="MQS14" s="4"/>
      <c r="MQT14" s="4"/>
      <c r="MQU14" s="4"/>
      <c r="MQV14" s="4"/>
      <c r="MQW14" s="4"/>
      <c r="MQX14" s="4"/>
      <c r="MQY14" s="4"/>
      <c r="MQZ14" s="4"/>
      <c r="MRA14" s="4"/>
      <c r="MRB14" s="4"/>
      <c r="MRC14" s="4"/>
      <c r="MRD14" s="4"/>
      <c r="MRE14" s="4"/>
      <c r="MRF14" s="4"/>
      <c r="MRG14" s="4"/>
      <c r="MRH14" s="4"/>
      <c r="MRI14" s="4"/>
      <c r="MRJ14" s="4"/>
      <c r="MRK14" s="4"/>
      <c r="MRL14" s="4"/>
      <c r="MRM14" s="4"/>
      <c r="MRN14" s="4"/>
      <c r="MRO14" s="4"/>
      <c r="MRP14" s="4"/>
      <c r="MRQ14" s="4"/>
      <c r="MRR14" s="4"/>
      <c r="MRS14" s="4"/>
      <c r="MRT14" s="4"/>
      <c r="MRU14" s="4"/>
      <c r="MRV14" s="4"/>
      <c r="MRW14" s="4"/>
      <c r="MRX14" s="4"/>
      <c r="MRY14" s="4"/>
      <c r="MRZ14" s="4"/>
      <c r="MSA14" s="4"/>
      <c r="MSB14" s="4"/>
      <c r="MSC14" s="4"/>
      <c r="MSD14" s="4"/>
      <c r="MSE14" s="4"/>
      <c r="MSF14" s="4"/>
      <c r="MSG14" s="4"/>
      <c r="MSH14" s="4"/>
      <c r="MSI14" s="4"/>
      <c r="MSJ14" s="4"/>
      <c r="MSK14" s="4"/>
      <c r="MSL14" s="4"/>
      <c r="MSM14" s="4"/>
      <c r="MSN14" s="4"/>
      <c r="MSO14" s="4"/>
      <c r="MSP14" s="4"/>
      <c r="MSQ14" s="4"/>
      <c r="MSR14" s="4"/>
      <c r="MSS14" s="4"/>
      <c r="MST14" s="4"/>
      <c r="MSU14" s="4"/>
      <c r="MSV14" s="4"/>
      <c r="MSW14" s="4"/>
      <c r="MSX14" s="4"/>
      <c r="MSY14" s="4"/>
      <c r="MSZ14" s="4"/>
      <c r="MTA14" s="4"/>
      <c r="MTB14" s="4"/>
      <c r="MTC14" s="4"/>
      <c r="MTD14" s="4"/>
      <c r="MTE14" s="4"/>
      <c r="MTF14" s="4"/>
      <c r="MTG14" s="4"/>
      <c r="MTH14" s="4"/>
      <c r="MTI14" s="4"/>
      <c r="MTJ14" s="4"/>
      <c r="MTK14" s="4"/>
      <c r="MTL14" s="4"/>
      <c r="MTM14" s="4"/>
      <c r="MTN14" s="4"/>
      <c r="MTO14" s="4"/>
      <c r="MTP14" s="4"/>
      <c r="MTQ14" s="4"/>
      <c r="MTR14" s="4"/>
      <c r="MTS14" s="4"/>
      <c r="MTT14" s="4"/>
      <c r="MTU14" s="4"/>
      <c r="MTV14" s="4"/>
      <c r="MTW14" s="4"/>
      <c r="MTX14" s="4"/>
      <c r="MTY14" s="4"/>
      <c r="MTZ14" s="4"/>
      <c r="MUA14" s="4"/>
      <c r="MUB14" s="4"/>
      <c r="MUC14" s="4"/>
      <c r="MUD14" s="4"/>
      <c r="MUE14" s="4"/>
      <c r="MUF14" s="4"/>
      <c r="MUG14" s="4"/>
      <c r="MUH14" s="4"/>
      <c r="MUI14" s="4"/>
      <c r="MUJ14" s="4"/>
      <c r="MUK14" s="4"/>
      <c r="MUL14" s="4"/>
      <c r="MUM14" s="4"/>
      <c r="MUN14" s="4"/>
      <c r="MUO14" s="4"/>
      <c r="MUP14" s="4"/>
      <c r="MUQ14" s="4"/>
      <c r="MUR14" s="4"/>
      <c r="MUS14" s="4"/>
      <c r="MUT14" s="4"/>
      <c r="MUU14" s="4"/>
      <c r="MUV14" s="4"/>
      <c r="MUW14" s="4"/>
      <c r="MUX14" s="4"/>
      <c r="MUY14" s="4"/>
      <c r="MUZ14" s="4"/>
      <c r="MVA14" s="4"/>
      <c r="MVB14" s="4"/>
      <c r="MVC14" s="4"/>
      <c r="MVD14" s="4"/>
      <c r="MVE14" s="4"/>
      <c r="MVF14" s="4"/>
      <c r="MVG14" s="4"/>
      <c r="MVH14" s="4"/>
      <c r="MVI14" s="4"/>
      <c r="MVJ14" s="4"/>
      <c r="MVK14" s="4"/>
      <c r="MVL14" s="4"/>
      <c r="MVM14" s="4"/>
      <c r="MVN14" s="4"/>
      <c r="MVO14" s="4"/>
      <c r="MVP14" s="4"/>
      <c r="MVQ14" s="4"/>
      <c r="MVR14" s="4"/>
      <c r="MVS14" s="4"/>
      <c r="MVT14" s="4"/>
      <c r="MVU14" s="4"/>
      <c r="MVV14" s="4"/>
      <c r="MVW14" s="4"/>
      <c r="MVX14" s="4"/>
      <c r="MVY14" s="4"/>
      <c r="MVZ14" s="4"/>
      <c r="MWA14" s="4"/>
      <c r="MWB14" s="4"/>
      <c r="MWC14" s="4"/>
      <c r="MWD14" s="4"/>
      <c r="MWE14" s="4"/>
      <c r="MWF14" s="4"/>
      <c r="MWG14" s="4"/>
      <c r="MWH14" s="4"/>
      <c r="MWI14" s="4"/>
      <c r="MWJ14" s="4"/>
      <c r="MWK14" s="4"/>
      <c r="MWL14" s="4"/>
      <c r="MWM14" s="4"/>
      <c r="MWN14" s="4"/>
      <c r="MWO14" s="4"/>
      <c r="MWP14" s="4"/>
      <c r="MWQ14" s="4"/>
      <c r="MWR14" s="4"/>
      <c r="MWS14" s="4"/>
      <c r="MWT14" s="4"/>
      <c r="MWU14" s="4"/>
      <c r="MWV14" s="4"/>
      <c r="MWW14" s="4"/>
      <c r="MWX14" s="4"/>
      <c r="MWY14" s="4"/>
      <c r="MWZ14" s="4"/>
      <c r="MXA14" s="4"/>
      <c r="MXB14" s="4"/>
      <c r="MXC14" s="4"/>
      <c r="MXD14" s="4"/>
      <c r="MXE14" s="4"/>
      <c r="MXF14" s="4"/>
      <c r="MXG14" s="4"/>
      <c r="MXH14" s="4"/>
      <c r="MXI14" s="4"/>
      <c r="MXJ14" s="4"/>
      <c r="MXK14" s="4"/>
      <c r="MXL14" s="4"/>
      <c r="MXM14" s="4"/>
      <c r="MXN14" s="4"/>
      <c r="MXO14" s="4"/>
      <c r="MXP14" s="4"/>
      <c r="MXQ14" s="4"/>
      <c r="MXR14" s="4"/>
      <c r="MXS14" s="4"/>
      <c r="MXT14" s="4"/>
      <c r="MXU14" s="4"/>
      <c r="MXV14" s="4"/>
      <c r="MXW14" s="4"/>
      <c r="MXX14" s="4"/>
      <c r="MXY14" s="4"/>
      <c r="MXZ14" s="4"/>
      <c r="MYA14" s="4"/>
      <c r="MYB14" s="4"/>
      <c r="MYC14" s="4"/>
      <c r="MYD14" s="4"/>
      <c r="MYE14" s="4"/>
      <c r="MYF14" s="4"/>
      <c r="MYG14" s="4"/>
      <c r="MYH14" s="4"/>
      <c r="MYI14" s="4"/>
      <c r="MYJ14" s="4"/>
      <c r="MYK14" s="4"/>
      <c r="MYL14" s="4"/>
      <c r="MYM14" s="4"/>
      <c r="MYN14" s="4"/>
      <c r="MYO14" s="4"/>
      <c r="MYP14" s="4"/>
      <c r="MYQ14" s="4"/>
      <c r="MYR14" s="4"/>
      <c r="MYS14" s="4"/>
      <c r="MYT14" s="4"/>
      <c r="MYU14" s="4"/>
      <c r="MYV14" s="4"/>
      <c r="MYW14" s="4"/>
      <c r="MYX14" s="4"/>
      <c r="MYY14" s="4"/>
      <c r="MYZ14" s="4"/>
      <c r="MZA14" s="4"/>
      <c r="MZB14" s="4"/>
      <c r="MZC14" s="4"/>
      <c r="MZD14" s="4"/>
      <c r="MZE14" s="4"/>
      <c r="MZF14" s="4"/>
      <c r="MZG14" s="4"/>
      <c r="MZH14" s="4"/>
      <c r="MZI14" s="4"/>
      <c r="MZJ14" s="4"/>
      <c r="MZK14" s="4"/>
      <c r="MZL14" s="4"/>
      <c r="MZM14" s="4"/>
      <c r="MZN14" s="4"/>
      <c r="MZO14" s="4"/>
      <c r="MZP14" s="4"/>
      <c r="MZQ14" s="4"/>
      <c r="MZR14" s="4"/>
      <c r="MZS14" s="4"/>
      <c r="MZT14" s="4"/>
      <c r="MZU14" s="4"/>
      <c r="MZV14" s="4"/>
      <c r="MZW14" s="4"/>
      <c r="MZX14" s="4"/>
      <c r="MZY14" s="4"/>
      <c r="MZZ14" s="4"/>
      <c r="NAA14" s="4"/>
      <c r="NAB14" s="4"/>
      <c r="NAC14" s="4"/>
      <c r="NAD14" s="4"/>
      <c r="NAE14" s="4"/>
      <c r="NAF14" s="4"/>
      <c r="NAG14" s="4"/>
      <c r="NAH14" s="4"/>
      <c r="NAI14" s="4"/>
      <c r="NAJ14" s="4"/>
      <c r="NAK14" s="4"/>
      <c r="NAL14" s="4"/>
      <c r="NAM14" s="4"/>
      <c r="NAN14" s="4"/>
      <c r="NAO14" s="4"/>
      <c r="NAP14" s="4"/>
      <c r="NAQ14" s="4"/>
      <c r="NAR14" s="4"/>
      <c r="NAS14" s="4"/>
      <c r="NAT14" s="4"/>
      <c r="NAU14" s="4"/>
      <c r="NAV14" s="4"/>
      <c r="NAW14" s="4"/>
      <c r="NAX14" s="4"/>
      <c r="NAY14" s="4"/>
      <c r="NAZ14" s="4"/>
      <c r="NBA14" s="4"/>
      <c r="NBB14" s="4"/>
      <c r="NBC14" s="4"/>
      <c r="NBD14" s="4"/>
      <c r="NBE14" s="4"/>
      <c r="NBF14" s="4"/>
      <c r="NBG14" s="4"/>
      <c r="NBH14" s="4"/>
      <c r="NBI14" s="4"/>
      <c r="NBJ14" s="4"/>
      <c r="NBK14" s="4"/>
      <c r="NBL14" s="4"/>
      <c r="NBM14" s="4"/>
      <c r="NBN14" s="4"/>
      <c r="NBO14" s="4"/>
      <c r="NBP14" s="4"/>
      <c r="NBQ14" s="4"/>
      <c r="NBR14" s="4"/>
      <c r="NBS14" s="4"/>
      <c r="NBT14" s="4"/>
      <c r="NBU14" s="4"/>
      <c r="NBV14" s="4"/>
      <c r="NBW14" s="4"/>
      <c r="NBX14" s="4"/>
      <c r="NBY14" s="4"/>
      <c r="NBZ14" s="4"/>
      <c r="NCA14" s="4"/>
      <c r="NCB14" s="4"/>
      <c r="NCC14" s="4"/>
      <c r="NCD14" s="4"/>
      <c r="NCE14" s="4"/>
      <c r="NCF14" s="4"/>
      <c r="NCG14" s="4"/>
      <c r="NCH14" s="4"/>
      <c r="NCI14" s="4"/>
      <c r="NCJ14" s="4"/>
      <c r="NCK14" s="4"/>
      <c r="NCL14" s="4"/>
      <c r="NCM14" s="4"/>
      <c r="NCN14" s="4"/>
      <c r="NCO14" s="4"/>
      <c r="NCP14" s="4"/>
      <c r="NCQ14" s="4"/>
      <c r="NCR14" s="4"/>
      <c r="NCS14" s="4"/>
      <c r="NCT14" s="4"/>
      <c r="NCU14" s="4"/>
      <c r="NCV14" s="4"/>
      <c r="NCW14" s="4"/>
      <c r="NCX14" s="4"/>
      <c r="NCY14" s="4"/>
      <c r="NCZ14" s="4"/>
      <c r="NDA14" s="4"/>
      <c r="NDB14" s="4"/>
      <c r="NDC14" s="4"/>
      <c r="NDD14" s="4"/>
      <c r="NDE14" s="4"/>
      <c r="NDF14" s="4"/>
      <c r="NDG14" s="4"/>
      <c r="NDH14" s="4"/>
      <c r="NDI14" s="4"/>
      <c r="NDJ14" s="4"/>
      <c r="NDK14" s="4"/>
      <c r="NDL14" s="4"/>
      <c r="NDM14" s="4"/>
      <c r="NDN14" s="4"/>
      <c r="NDO14" s="4"/>
      <c r="NDP14" s="4"/>
      <c r="NDQ14" s="4"/>
      <c r="NDR14" s="4"/>
      <c r="NDS14" s="4"/>
      <c r="NDT14" s="4"/>
      <c r="NDU14" s="4"/>
      <c r="NDV14" s="4"/>
      <c r="NDW14" s="4"/>
      <c r="NDX14" s="4"/>
      <c r="NDY14" s="4"/>
      <c r="NDZ14" s="4"/>
      <c r="NEA14" s="4"/>
      <c r="NEB14" s="4"/>
      <c r="NEC14" s="4"/>
      <c r="NED14" s="4"/>
      <c r="NEE14" s="4"/>
      <c r="NEF14" s="4"/>
      <c r="NEG14" s="4"/>
      <c r="NEH14" s="4"/>
      <c r="NEI14" s="4"/>
      <c r="NEJ14" s="4"/>
      <c r="NEK14" s="4"/>
      <c r="NEL14" s="4"/>
      <c r="NEM14" s="4"/>
      <c r="NEN14" s="4"/>
      <c r="NEO14" s="4"/>
      <c r="NEP14" s="4"/>
      <c r="NEQ14" s="4"/>
      <c r="NER14" s="4"/>
      <c r="NES14" s="4"/>
      <c r="NET14" s="4"/>
      <c r="NEU14" s="4"/>
      <c r="NEV14" s="4"/>
      <c r="NEW14" s="4"/>
      <c r="NEX14" s="4"/>
      <c r="NEY14" s="4"/>
      <c r="NEZ14" s="4"/>
      <c r="NFA14" s="4"/>
      <c r="NFB14" s="4"/>
      <c r="NFC14" s="4"/>
      <c r="NFD14" s="4"/>
      <c r="NFE14" s="4"/>
      <c r="NFF14" s="4"/>
      <c r="NFG14" s="4"/>
      <c r="NFH14" s="4"/>
      <c r="NFI14" s="4"/>
      <c r="NFJ14" s="4"/>
      <c r="NFK14" s="4"/>
      <c r="NFL14" s="4"/>
      <c r="NFM14" s="4"/>
      <c r="NFN14" s="4"/>
      <c r="NFO14" s="4"/>
      <c r="NFP14" s="4"/>
      <c r="NFQ14" s="4"/>
      <c r="NFR14" s="4"/>
      <c r="NFS14" s="4"/>
      <c r="NFT14" s="4"/>
      <c r="NFU14" s="4"/>
      <c r="NFV14" s="4"/>
      <c r="NFW14" s="4"/>
      <c r="NFX14" s="4"/>
      <c r="NFY14" s="4"/>
      <c r="NFZ14" s="4"/>
      <c r="NGA14" s="4"/>
      <c r="NGB14" s="4"/>
      <c r="NGC14" s="4"/>
      <c r="NGD14" s="4"/>
      <c r="NGE14" s="4"/>
      <c r="NGF14" s="4"/>
      <c r="NGG14" s="4"/>
      <c r="NGH14" s="4"/>
      <c r="NGI14" s="4"/>
      <c r="NGJ14" s="4"/>
      <c r="NGK14" s="4"/>
      <c r="NGL14" s="4"/>
      <c r="NGM14" s="4"/>
      <c r="NGN14" s="4"/>
      <c r="NGO14" s="4"/>
      <c r="NGP14" s="4"/>
      <c r="NGQ14" s="4"/>
      <c r="NGR14" s="4"/>
      <c r="NGS14" s="4"/>
      <c r="NGT14" s="4"/>
      <c r="NGU14" s="4"/>
      <c r="NGV14" s="4"/>
      <c r="NGW14" s="4"/>
      <c r="NGX14" s="4"/>
      <c r="NGY14" s="4"/>
      <c r="NGZ14" s="4"/>
      <c r="NHA14" s="4"/>
      <c r="NHB14" s="4"/>
      <c r="NHC14" s="4"/>
      <c r="NHD14" s="4"/>
      <c r="NHE14" s="4"/>
      <c r="NHF14" s="4"/>
      <c r="NHG14" s="4"/>
      <c r="NHH14" s="4"/>
      <c r="NHI14" s="4"/>
      <c r="NHJ14" s="4"/>
      <c r="NHK14" s="4"/>
      <c r="NHL14" s="4"/>
      <c r="NHM14" s="4"/>
      <c r="NHN14" s="4"/>
      <c r="NHO14" s="4"/>
      <c r="NHP14" s="4"/>
      <c r="NHQ14" s="4"/>
      <c r="NHR14" s="4"/>
      <c r="NHS14" s="4"/>
      <c r="NHT14" s="4"/>
      <c r="NHU14" s="4"/>
      <c r="NHV14" s="4"/>
      <c r="NHW14" s="4"/>
      <c r="NHX14" s="4"/>
      <c r="NHY14" s="4"/>
      <c r="NHZ14" s="4"/>
      <c r="NIA14" s="4"/>
      <c r="NIB14" s="4"/>
      <c r="NIC14" s="4"/>
      <c r="NID14" s="4"/>
      <c r="NIE14" s="4"/>
      <c r="NIF14" s="4"/>
      <c r="NIG14" s="4"/>
      <c r="NIH14" s="4"/>
      <c r="NII14" s="4"/>
      <c r="NIJ14" s="4"/>
      <c r="NIK14" s="4"/>
      <c r="NIL14" s="4"/>
      <c r="NIM14" s="4"/>
      <c r="NIN14" s="4"/>
      <c r="NIO14" s="4"/>
      <c r="NIP14" s="4"/>
      <c r="NIQ14" s="4"/>
      <c r="NIR14" s="4"/>
      <c r="NIS14" s="4"/>
      <c r="NIT14" s="4"/>
      <c r="NIU14" s="4"/>
      <c r="NIV14" s="4"/>
      <c r="NIW14" s="4"/>
      <c r="NIX14" s="4"/>
      <c r="NIY14" s="4"/>
      <c r="NIZ14" s="4"/>
      <c r="NJA14" s="4"/>
      <c r="NJB14" s="4"/>
      <c r="NJC14" s="4"/>
      <c r="NJD14" s="4"/>
      <c r="NJE14" s="4"/>
      <c r="NJF14" s="4"/>
      <c r="NJG14" s="4"/>
      <c r="NJH14" s="4"/>
      <c r="NJI14" s="4"/>
      <c r="NJJ14" s="4"/>
      <c r="NJK14" s="4"/>
      <c r="NJL14" s="4"/>
      <c r="NJM14" s="4"/>
      <c r="NJN14" s="4"/>
      <c r="NJO14" s="4"/>
      <c r="NJP14" s="4"/>
      <c r="NJQ14" s="4"/>
      <c r="NJR14" s="4"/>
      <c r="NJS14" s="4"/>
      <c r="NJT14" s="4"/>
      <c r="NJU14" s="4"/>
      <c r="NJV14" s="4"/>
      <c r="NJW14" s="4"/>
      <c r="NJX14" s="4"/>
      <c r="NJY14" s="4"/>
      <c r="NJZ14" s="4"/>
      <c r="NKA14" s="4"/>
      <c r="NKB14" s="4"/>
      <c r="NKC14" s="4"/>
      <c r="NKD14" s="4"/>
      <c r="NKE14" s="4"/>
      <c r="NKF14" s="4"/>
      <c r="NKG14" s="4"/>
      <c r="NKH14" s="4"/>
      <c r="NKI14" s="4"/>
      <c r="NKJ14" s="4"/>
      <c r="NKK14" s="4"/>
      <c r="NKL14" s="4"/>
      <c r="NKM14" s="4"/>
      <c r="NKN14" s="4"/>
      <c r="NKO14" s="4"/>
      <c r="NKP14" s="4"/>
      <c r="NKQ14" s="4"/>
      <c r="NKR14" s="4"/>
      <c r="NKS14" s="4"/>
      <c r="NKT14" s="4"/>
      <c r="NKU14" s="4"/>
      <c r="NKV14" s="4"/>
      <c r="NKW14" s="4"/>
      <c r="NKX14" s="4"/>
      <c r="NKY14" s="4"/>
      <c r="NKZ14" s="4"/>
      <c r="NLA14" s="4"/>
      <c r="NLB14" s="4"/>
      <c r="NLC14" s="4"/>
      <c r="NLD14" s="4"/>
      <c r="NLE14" s="4"/>
      <c r="NLF14" s="4"/>
      <c r="NLG14" s="4"/>
      <c r="NLH14" s="4"/>
      <c r="NLI14" s="4"/>
      <c r="NLJ14" s="4"/>
      <c r="NLK14" s="4"/>
      <c r="NLL14" s="4"/>
      <c r="NLM14" s="4"/>
      <c r="NLN14" s="4"/>
      <c r="NLO14" s="4"/>
      <c r="NLP14" s="4"/>
      <c r="NLQ14" s="4"/>
      <c r="NLR14" s="4"/>
      <c r="NLS14" s="4"/>
      <c r="NLT14" s="4"/>
      <c r="NLU14" s="4"/>
      <c r="NLV14" s="4"/>
      <c r="NLW14" s="4"/>
      <c r="NLX14" s="4"/>
      <c r="NLY14" s="4"/>
      <c r="NLZ14" s="4"/>
      <c r="NMA14" s="4"/>
      <c r="NMB14" s="4"/>
      <c r="NMC14" s="4"/>
      <c r="NMD14" s="4"/>
      <c r="NME14" s="4"/>
      <c r="NMF14" s="4"/>
      <c r="NMG14" s="4"/>
      <c r="NMH14" s="4"/>
      <c r="NMI14" s="4"/>
      <c r="NMJ14" s="4"/>
      <c r="NMK14" s="4"/>
      <c r="NML14" s="4"/>
      <c r="NMM14" s="4"/>
      <c r="NMN14" s="4"/>
      <c r="NMO14" s="4"/>
      <c r="NMP14" s="4"/>
      <c r="NMQ14" s="4"/>
      <c r="NMR14" s="4"/>
      <c r="NMS14" s="4"/>
      <c r="NMT14" s="4"/>
      <c r="NMU14" s="4"/>
      <c r="NMV14" s="4"/>
      <c r="NMW14" s="4"/>
      <c r="NMX14" s="4"/>
      <c r="NMY14" s="4"/>
      <c r="NMZ14" s="4"/>
      <c r="NNA14" s="4"/>
      <c r="NNB14" s="4"/>
      <c r="NNC14" s="4"/>
      <c r="NND14" s="4"/>
      <c r="NNE14" s="4"/>
      <c r="NNF14" s="4"/>
      <c r="NNG14" s="4"/>
      <c r="NNH14" s="4"/>
      <c r="NNI14" s="4"/>
      <c r="NNJ14" s="4"/>
      <c r="NNK14" s="4"/>
      <c r="NNL14" s="4"/>
      <c r="NNM14" s="4"/>
      <c r="NNN14" s="4"/>
      <c r="NNO14" s="4"/>
      <c r="NNP14" s="4"/>
      <c r="NNQ14" s="4"/>
      <c r="NNR14" s="4"/>
      <c r="NNS14" s="4"/>
      <c r="NNT14" s="4"/>
      <c r="NNU14" s="4"/>
      <c r="NNV14" s="4"/>
      <c r="NNW14" s="4"/>
      <c r="NNX14" s="4"/>
      <c r="NNY14" s="4"/>
      <c r="NNZ14" s="4"/>
      <c r="NOA14" s="4"/>
      <c r="NOB14" s="4"/>
      <c r="NOC14" s="4"/>
      <c r="NOD14" s="4"/>
      <c r="NOE14" s="4"/>
      <c r="NOF14" s="4"/>
      <c r="NOG14" s="4"/>
      <c r="NOH14" s="4"/>
      <c r="NOI14" s="4"/>
      <c r="NOJ14" s="4"/>
      <c r="NOK14" s="4"/>
      <c r="NOL14" s="4"/>
      <c r="NOM14" s="4"/>
      <c r="NON14" s="4"/>
      <c r="NOO14" s="4"/>
      <c r="NOP14" s="4"/>
      <c r="NOQ14" s="4"/>
      <c r="NOR14" s="4"/>
      <c r="NOS14" s="4"/>
      <c r="NOT14" s="4"/>
      <c r="NOU14" s="4"/>
      <c r="NOV14" s="4"/>
      <c r="NOW14" s="4"/>
      <c r="NOX14" s="4"/>
      <c r="NOY14" s="4"/>
      <c r="NOZ14" s="4"/>
      <c r="NPA14" s="4"/>
      <c r="NPB14" s="4"/>
      <c r="NPC14" s="4"/>
      <c r="NPD14" s="4"/>
      <c r="NPE14" s="4"/>
      <c r="NPF14" s="4"/>
      <c r="NPG14" s="4"/>
      <c r="NPH14" s="4"/>
      <c r="NPI14" s="4"/>
      <c r="NPJ14" s="4"/>
      <c r="NPK14" s="4"/>
      <c r="NPL14" s="4"/>
      <c r="NPM14" s="4"/>
      <c r="NPN14" s="4"/>
      <c r="NPO14" s="4"/>
      <c r="NPP14" s="4"/>
      <c r="NPQ14" s="4"/>
      <c r="NPR14" s="4"/>
      <c r="NPS14" s="4"/>
      <c r="NPT14" s="4"/>
      <c r="NPU14" s="4"/>
      <c r="NPV14" s="4"/>
      <c r="NPW14" s="4"/>
      <c r="NPX14" s="4"/>
      <c r="NPY14" s="4"/>
      <c r="NPZ14" s="4"/>
      <c r="NQA14" s="4"/>
      <c r="NQB14" s="4"/>
      <c r="NQC14" s="4"/>
      <c r="NQD14" s="4"/>
      <c r="NQE14" s="4"/>
      <c r="NQF14" s="4"/>
      <c r="NQG14" s="4"/>
      <c r="NQH14" s="4"/>
      <c r="NQI14" s="4"/>
      <c r="NQJ14" s="4"/>
      <c r="NQK14" s="4"/>
      <c r="NQL14" s="4"/>
      <c r="NQM14" s="4"/>
      <c r="NQN14" s="4"/>
      <c r="NQO14" s="4"/>
      <c r="NQP14" s="4"/>
      <c r="NQQ14" s="4"/>
      <c r="NQR14" s="4"/>
      <c r="NQS14" s="4"/>
      <c r="NQT14" s="4"/>
      <c r="NQU14" s="4"/>
      <c r="NQV14" s="4"/>
      <c r="NQW14" s="4"/>
      <c r="NQX14" s="4"/>
      <c r="NQY14" s="4"/>
      <c r="NQZ14" s="4"/>
      <c r="NRA14" s="4"/>
      <c r="NRB14" s="4"/>
      <c r="NRC14" s="4"/>
      <c r="NRD14" s="4"/>
      <c r="NRE14" s="4"/>
      <c r="NRF14" s="4"/>
      <c r="NRG14" s="4"/>
      <c r="NRH14" s="4"/>
      <c r="NRI14" s="4"/>
      <c r="NRJ14" s="4"/>
      <c r="NRK14" s="4"/>
      <c r="NRL14" s="4"/>
      <c r="NRM14" s="4"/>
      <c r="NRN14" s="4"/>
      <c r="NRO14" s="4"/>
      <c r="NRP14" s="4"/>
      <c r="NRQ14" s="4"/>
      <c r="NRR14" s="4"/>
      <c r="NRS14" s="4"/>
      <c r="NRT14" s="4"/>
      <c r="NRU14" s="4"/>
      <c r="NRV14" s="4"/>
      <c r="NRW14" s="4"/>
      <c r="NRX14" s="4"/>
      <c r="NRY14" s="4"/>
      <c r="NRZ14" s="4"/>
      <c r="NSA14" s="4"/>
      <c r="NSB14" s="4"/>
      <c r="NSC14" s="4"/>
      <c r="NSD14" s="4"/>
      <c r="NSE14" s="4"/>
      <c r="NSF14" s="4"/>
      <c r="NSG14" s="4"/>
      <c r="NSH14" s="4"/>
      <c r="NSI14" s="4"/>
      <c r="NSJ14" s="4"/>
      <c r="NSK14" s="4"/>
      <c r="NSL14" s="4"/>
      <c r="NSM14" s="4"/>
      <c r="NSN14" s="4"/>
      <c r="NSO14" s="4"/>
      <c r="NSP14" s="4"/>
      <c r="NSQ14" s="4"/>
      <c r="NSR14" s="4"/>
      <c r="NSS14" s="4"/>
      <c r="NST14" s="4"/>
      <c r="NSU14" s="4"/>
      <c r="NSV14" s="4"/>
      <c r="NSW14" s="4"/>
      <c r="NSX14" s="4"/>
      <c r="NSY14" s="4"/>
      <c r="NSZ14" s="4"/>
      <c r="NTA14" s="4"/>
      <c r="NTB14" s="4"/>
      <c r="NTC14" s="4"/>
      <c r="NTD14" s="4"/>
      <c r="NTE14" s="4"/>
      <c r="NTF14" s="4"/>
      <c r="NTG14" s="4"/>
      <c r="NTH14" s="4"/>
      <c r="NTI14" s="4"/>
      <c r="NTJ14" s="4"/>
      <c r="NTK14" s="4"/>
      <c r="NTL14" s="4"/>
      <c r="NTM14" s="4"/>
      <c r="NTN14" s="4"/>
      <c r="NTO14" s="4"/>
      <c r="NTP14" s="4"/>
      <c r="NTQ14" s="4"/>
      <c r="NTR14" s="4"/>
      <c r="NTS14" s="4"/>
      <c r="NTT14" s="4"/>
      <c r="NTU14" s="4"/>
      <c r="NTV14" s="4"/>
      <c r="NTW14" s="4"/>
      <c r="NTX14" s="4"/>
      <c r="NTY14" s="4"/>
      <c r="NTZ14" s="4"/>
      <c r="NUA14" s="4"/>
      <c r="NUB14" s="4"/>
      <c r="NUC14" s="4"/>
      <c r="NUD14" s="4"/>
      <c r="NUE14" s="4"/>
      <c r="NUF14" s="4"/>
      <c r="NUG14" s="4"/>
      <c r="NUH14" s="4"/>
      <c r="NUI14" s="4"/>
      <c r="NUJ14" s="4"/>
      <c r="NUK14" s="4"/>
      <c r="NUL14" s="4"/>
      <c r="NUM14" s="4"/>
      <c r="NUN14" s="4"/>
      <c r="NUO14" s="4"/>
      <c r="NUP14" s="4"/>
      <c r="NUQ14" s="4"/>
      <c r="NUR14" s="4"/>
      <c r="NUS14" s="4"/>
      <c r="NUT14" s="4"/>
      <c r="NUU14" s="4"/>
      <c r="NUV14" s="4"/>
      <c r="NUW14" s="4"/>
      <c r="NUX14" s="4"/>
      <c r="NUY14" s="4"/>
      <c r="NUZ14" s="4"/>
      <c r="NVA14" s="4"/>
      <c r="NVB14" s="4"/>
      <c r="NVC14" s="4"/>
      <c r="NVD14" s="4"/>
      <c r="NVE14" s="4"/>
      <c r="NVF14" s="4"/>
      <c r="NVG14" s="4"/>
      <c r="NVH14" s="4"/>
      <c r="NVI14" s="4"/>
      <c r="NVJ14" s="4"/>
      <c r="NVK14" s="4"/>
      <c r="NVL14" s="4"/>
      <c r="NVM14" s="4"/>
      <c r="NVN14" s="4"/>
      <c r="NVO14" s="4"/>
      <c r="NVP14" s="4"/>
      <c r="NVQ14" s="4"/>
      <c r="NVR14" s="4"/>
      <c r="NVS14" s="4"/>
      <c r="NVT14" s="4"/>
      <c r="NVU14" s="4"/>
      <c r="NVV14" s="4"/>
      <c r="NVW14" s="4"/>
      <c r="NVX14" s="4"/>
      <c r="NVY14" s="4"/>
      <c r="NVZ14" s="4"/>
      <c r="NWA14" s="4"/>
      <c r="NWB14" s="4"/>
      <c r="NWC14" s="4"/>
      <c r="NWD14" s="4"/>
      <c r="NWE14" s="4"/>
      <c r="NWF14" s="4"/>
      <c r="NWG14" s="4"/>
      <c r="NWH14" s="4"/>
      <c r="NWI14" s="4"/>
      <c r="NWJ14" s="4"/>
      <c r="NWK14" s="4"/>
      <c r="NWL14" s="4"/>
      <c r="NWM14" s="4"/>
      <c r="NWN14" s="4"/>
      <c r="NWO14" s="4"/>
      <c r="NWP14" s="4"/>
      <c r="NWQ14" s="4"/>
      <c r="NWR14" s="4"/>
      <c r="NWS14" s="4"/>
      <c r="NWT14" s="4"/>
      <c r="NWU14" s="4"/>
      <c r="NWV14" s="4"/>
      <c r="NWW14" s="4"/>
      <c r="NWX14" s="4"/>
      <c r="NWY14" s="4"/>
      <c r="NWZ14" s="4"/>
      <c r="NXA14" s="4"/>
      <c r="NXB14" s="4"/>
      <c r="NXC14" s="4"/>
      <c r="NXD14" s="4"/>
      <c r="NXE14" s="4"/>
      <c r="NXF14" s="4"/>
      <c r="NXG14" s="4"/>
      <c r="NXH14" s="4"/>
      <c r="NXI14" s="4"/>
      <c r="NXJ14" s="4"/>
      <c r="NXK14" s="4"/>
      <c r="NXL14" s="4"/>
      <c r="NXM14" s="4"/>
      <c r="NXN14" s="4"/>
      <c r="NXO14" s="4"/>
      <c r="NXP14" s="4"/>
      <c r="NXQ14" s="4"/>
      <c r="NXR14" s="4"/>
      <c r="NXS14" s="4"/>
      <c r="NXT14" s="4"/>
      <c r="NXU14" s="4"/>
      <c r="NXV14" s="4"/>
      <c r="NXW14" s="4"/>
      <c r="NXX14" s="4"/>
      <c r="NXY14" s="4"/>
      <c r="NXZ14" s="4"/>
      <c r="NYA14" s="4"/>
      <c r="NYB14" s="4"/>
      <c r="NYC14" s="4"/>
      <c r="NYD14" s="4"/>
      <c r="NYE14" s="4"/>
      <c r="NYF14" s="4"/>
      <c r="NYG14" s="4"/>
      <c r="NYH14" s="4"/>
      <c r="NYI14" s="4"/>
      <c r="NYJ14" s="4"/>
      <c r="NYK14" s="4"/>
      <c r="NYL14" s="4"/>
      <c r="NYM14" s="4"/>
      <c r="NYN14" s="4"/>
      <c r="NYO14" s="4"/>
      <c r="NYP14" s="4"/>
      <c r="NYQ14" s="4"/>
      <c r="NYR14" s="4"/>
      <c r="NYS14" s="4"/>
      <c r="NYT14" s="4"/>
      <c r="NYU14" s="4"/>
      <c r="NYV14" s="4"/>
      <c r="NYW14" s="4"/>
      <c r="NYX14" s="4"/>
      <c r="NYY14" s="4"/>
      <c r="NYZ14" s="4"/>
      <c r="NZA14" s="4"/>
      <c r="NZB14" s="4"/>
      <c r="NZC14" s="4"/>
      <c r="NZD14" s="4"/>
      <c r="NZE14" s="4"/>
      <c r="NZF14" s="4"/>
      <c r="NZG14" s="4"/>
      <c r="NZH14" s="4"/>
      <c r="NZI14" s="4"/>
      <c r="NZJ14" s="4"/>
      <c r="NZK14" s="4"/>
      <c r="NZL14" s="4"/>
      <c r="NZM14" s="4"/>
      <c r="NZN14" s="4"/>
      <c r="NZO14" s="4"/>
      <c r="NZP14" s="4"/>
      <c r="NZQ14" s="4"/>
      <c r="NZR14" s="4"/>
      <c r="NZS14" s="4"/>
      <c r="NZT14" s="4"/>
      <c r="NZU14" s="4"/>
      <c r="NZV14" s="4"/>
      <c r="NZW14" s="4"/>
      <c r="NZX14" s="4"/>
      <c r="NZY14" s="4"/>
      <c r="NZZ14" s="4"/>
      <c r="OAA14" s="4"/>
      <c r="OAB14" s="4"/>
      <c r="OAC14" s="4"/>
      <c r="OAD14" s="4"/>
      <c r="OAE14" s="4"/>
      <c r="OAF14" s="4"/>
      <c r="OAG14" s="4"/>
      <c r="OAH14" s="4"/>
      <c r="OAI14" s="4"/>
      <c r="OAJ14" s="4"/>
      <c r="OAK14" s="4"/>
      <c r="OAL14" s="4"/>
      <c r="OAM14" s="4"/>
      <c r="OAN14" s="4"/>
      <c r="OAO14" s="4"/>
      <c r="OAP14" s="4"/>
      <c r="OAQ14" s="4"/>
      <c r="OAR14" s="4"/>
      <c r="OAS14" s="4"/>
      <c r="OAT14" s="4"/>
      <c r="OAU14" s="4"/>
      <c r="OAV14" s="4"/>
      <c r="OAW14" s="4"/>
      <c r="OAX14" s="4"/>
      <c r="OAY14" s="4"/>
      <c r="OAZ14" s="4"/>
      <c r="OBA14" s="4"/>
      <c r="OBB14" s="4"/>
      <c r="OBC14" s="4"/>
      <c r="OBD14" s="4"/>
      <c r="OBE14" s="4"/>
      <c r="OBF14" s="4"/>
      <c r="OBG14" s="4"/>
      <c r="OBH14" s="4"/>
      <c r="OBI14" s="4"/>
      <c r="OBJ14" s="4"/>
      <c r="OBK14" s="4"/>
      <c r="OBL14" s="4"/>
      <c r="OBM14" s="4"/>
      <c r="OBN14" s="4"/>
      <c r="OBO14" s="4"/>
      <c r="OBP14" s="4"/>
      <c r="OBQ14" s="4"/>
      <c r="OBR14" s="4"/>
      <c r="OBS14" s="4"/>
      <c r="OBT14" s="4"/>
      <c r="OBU14" s="4"/>
      <c r="OBV14" s="4"/>
      <c r="OBW14" s="4"/>
      <c r="OBX14" s="4"/>
      <c r="OBY14" s="4"/>
      <c r="OBZ14" s="4"/>
      <c r="OCA14" s="4"/>
      <c r="OCB14" s="4"/>
      <c r="OCC14" s="4"/>
      <c r="OCD14" s="4"/>
      <c r="OCE14" s="4"/>
      <c r="OCF14" s="4"/>
      <c r="OCG14" s="4"/>
      <c r="OCH14" s="4"/>
      <c r="OCI14" s="4"/>
      <c r="OCJ14" s="4"/>
      <c r="OCK14" s="4"/>
      <c r="OCL14" s="4"/>
      <c r="OCM14" s="4"/>
      <c r="OCN14" s="4"/>
      <c r="OCO14" s="4"/>
      <c r="OCP14" s="4"/>
      <c r="OCQ14" s="4"/>
      <c r="OCR14" s="4"/>
      <c r="OCS14" s="4"/>
      <c r="OCT14" s="4"/>
      <c r="OCU14" s="4"/>
      <c r="OCV14" s="4"/>
      <c r="OCW14" s="4"/>
      <c r="OCX14" s="4"/>
      <c r="OCY14" s="4"/>
      <c r="OCZ14" s="4"/>
      <c r="ODA14" s="4"/>
      <c r="ODB14" s="4"/>
      <c r="ODC14" s="4"/>
      <c r="ODD14" s="4"/>
      <c r="ODE14" s="4"/>
      <c r="ODF14" s="4"/>
      <c r="ODG14" s="4"/>
      <c r="ODH14" s="4"/>
      <c r="ODI14" s="4"/>
      <c r="ODJ14" s="4"/>
      <c r="ODK14" s="4"/>
      <c r="ODL14" s="4"/>
      <c r="ODM14" s="4"/>
      <c r="ODN14" s="4"/>
      <c r="ODO14" s="4"/>
      <c r="ODP14" s="4"/>
      <c r="ODQ14" s="4"/>
      <c r="ODR14" s="4"/>
      <c r="ODS14" s="4"/>
      <c r="ODT14" s="4"/>
      <c r="ODU14" s="4"/>
      <c r="ODV14" s="4"/>
      <c r="ODW14" s="4"/>
      <c r="ODX14" s="4"/>
      <c r="ODY14" s="4"/>
      <c r="ODZ14" s="4"/>
      <c r="OEA14" s="4"/>
      <c r="OEB14" s="4"/>
      <c r="OEC14" s="4"/>
      <c r="OED14" s="4"/>
      <c r="OEE14" s="4"/>
      <c r="OEF14" s="4"/>
      <c r="OEG14" s="4"/>
      <c r="OEH14" s="4"/>
      <c r="OEI14" s="4"/>
      <c r="OEJ14" s="4"/>
      <c r="OEK14" s="4"/>
      <c r="OEL14" s="4"/>
      <c r="OEM14" s="4"/>
      <c r="OEN14" s="4"/>
      <c r="OEO14" s="4"/>
      <c r="OEP14" s="4"/>
      <c r="OEQ14" s="4"/>
      <c r="OER14" s="4"/>
      <c r="OES14" s="4"/>
      <c r="OET14" s="4"/>
      <c r="OEU14" s="4"/>
      <c r="OEV14" s="4"/>
      <c r="OEW14" s="4"/>
      <c r="OEX14" s="4"/>
      <c r="OEY14" s="4"/>
      <c r="OEZ14" s="4"/>
      <c r="OFA14" s="4"/>
      <c r="OFB14" s="4"/>
      <c r="OFC14" s="4"/>
      <c r="OFD14" s="4"/>
      <c r="OFE14" s="4"/>
      <c r="OFF14" s="4"/>
      <c r="OFG14" s="4"/>
      <c r="OFH14" s="4"/>
      <c r="OFI14" s="4"/>
      <c r="OFJ14" s="4"/>
      <c r="OFK14" s="4"/>
      <c r="OFL14" s="4"/>
      <c r="OFM14" s="4"/>
      <c r="OFN14" s="4"/>
      <c r="OFO14" s="4"/>
      <c r="OFP14" s="4"/>
      <c r="OFQ14" s="4"/>
      <c r="OFR14" s="4"/>
      <c r="OFS14" s="4"/>
      <c r="OFT14" s="4"/>
      <c r="OFU14" s="4"/>
      <c r="OFV14" s="4"/>
      <c r="OFW14" s="4"/>
      <c r="OFX14" s="4"/>
      <c r="OFY14" s="4"/>
      <c r="OFZ14" s="4"/>
      <c r="OGA14" s="4"/>
      <c r="OGB14" s="4"/>
      <c r="OGC14" s="4"/>
      <c r="OGD14" s="4"/>
      <c r="OGE14" s="4"/>
      <c r="OGF14" s="4"/>
      <c r="OGG14" s="4"/>
      <c r="OGH14" s="4"/>
      <c r="OGI14" s="4"/>
      <c r="OGJ14" s="4"/>
      <c r="OGK14" s="4"/>
      <c r="OGL14" s="4"/>
      <c r="OGM14" s="4"/>
      <c r="OGN14" s="4"/>
      <c r="OGO14" s="4"/>
      <c r="OGP14" s="4"/>
      <c r="OGQ14" s="4"/>
      <c r="OGR14" s="4"/>
      <c r="OGS14" s="4"/>
      <c r="OGT14" s="4"/>
      <c r="OGU14" s="4"/>
      <c r="OGV14" s="4"/>
      <c r="OGW14" s="4"/>
      <c r="OGX14" s="4"/>
      <c r="OGY14" s="4"/>
      <c r="OGZ14" s="4"/>
      <c r="OHA14" s="4"/>
      <c r="OHB14" s="4"/>
      <c r="OHC14" s="4"/>
      <c r="OHD14" s="4"/>
      <c r="OHE14" s="4"/>
      <c r="OHF14" s="4"/>
      <c r="OHG14" s="4"/>
      <c r="OHH14" s="4"/>
      <c r="OHI14" s="4"/>
      <c r="OHJ14" s="4"/>
      <c r="OHK14" s="4"/>
      <c r="OHL14" s="4"/>
      <c r="OHM14" s="4"/>
      <c r="OHN14" s="4"/>
      <c r="OHO14" s="4"/>
      <c r="OHP14" s="4"/>
      <c r="OHQ14" s="4"/>
      <c r="OHR14" s="4"/>
      <c r="OHS14" s="4"/>
      <c r="OHT14" s="4"/>
      <c r="OHU14" s="4"/>
      <c r="OHV14" s="4"/>
      <c r="OHW14" s="4"/>
      <c r="OHX14" s="4"/>
      <c r="OHY14" s="4"/>
      <c r="OHZ14" s="4"/>
      <c r="OIA14" s="4"/>
      <c r="OIB14" s="4"/>
      <c r="OIC14" s="4"/>
      <c r="OID14" s="4"/>
      <c r="OIE14" s="4"/>
      <c r="OIF14" s="4"/>
      <c r="OIG14" s="4"/>
      <c r="OIH14" s="4"/>
      <c r="OII14" s="4"/>
      <c r="OIJ14" s="4"/>
      <c r="OIK14" s="4"/>
      <c r="OIL14" s="4"/>
      <c r="OIM14" s="4"/>
      <c r="OIN14" s="4"/>
      <c r="OIO14" s="4"/>
      <c r="OIP14" s="4"/>
      <c r="OIQ14" s="4"/>
      <c r="OIR14" s="4"/>
      <c r="OIS14" s="4"/>
      <c r="OIT14" s="4"/>
      <c r="OIU14" s="4"/>
      <c r="OIV14" s="4"/>
      <c r="OIW14" s="4"/>
      <c r="OIX14" s="4"/>
      <c r="OIY14" s="4"/>
      <c r="OIZ14" s="4"/>
      <c r="OJA14" s="4"/>
      <c r="OJB14" s="4"/>
      <c r="OJC14" s="4"/>
      <c r="OJD14" s="4"/>
      <c r="OJE14" s="4"/>
      <c r="OJF14" s="4"/>
      <c r="OJG14" s="4"/>
      <c r="OJH14" s="4"/>
      <c r="OJI14" s="4"/>
      <c r="OJJ14" s="4"/>
      <c r="OJK14" s="4"/>
      <c r="OJL14" s="4"/>
      <c r="OJM14" s="4"/>
      <c r="OJN14" s="4"/>
      <c r="OJO14" s="4"/>
      <c r="OJP14" s="4"/>
      <c r="OJQ14" s="4"/>
      <c r="OJR14" s="4"/>
      <c r="OJS14" s="4"/>
      <c r="OJT14" s="4"/>
      <c r="OJU14" s="4"/>
      <c r="OJV14" s="4"/>
      <c r="OJW14" s="4"/>
      <c r="OJX14" s="4"/>
      <c r="OJY14" s="4"/>
      <c r="OJZ14" s="4"/>
      <c r="OKA14" s="4"/>
      <c r="OKB14" s="4"/>
      <c r="OKC14" s="4"/>
      <c r="OKD14" s="4"/>
      <c r="OKE14" s="4"/>
      <c r="OKF14" s="4"/>
      <c r="OKG14" s="4"/>
      <c r="OKH14" s="4"/>
      <c r="OKI14" s="4"/>
      <c r="OKJ14" s="4"/>
      <c r="OKK14" s="4"/>
      <c r="OKL14" s="4"/>
      <c r="OKM14" s="4"/>
      <c r="OKN14" s="4"/>
      <c r="OKO14" s="4"/>
      <c r="OKP14" s="4"/>
      <c r="OKQ14" s="4"/>
      <c r="OKR14" s="4"/>
      <c r="OKS14" s="4"/>
      <c r="OKT14" s="4"/>
      <c r="OKU14" s="4"/>
      <c r="OKV14" s="4"/>
      <c r="OKW14" s="4"/>
      <c r="OKX14" s="4"/>
      <c r="OKY14" s="4"/>
      <c r="OKZ14" s="4"/>
      <c r="OLA14" s="4"/>
      <c r="OLB14" s="4"/>
      <c r="OLC14" s="4"/>
      <c r="OLD14" s="4"/>
      <c r="OLE14" s="4"/>
      <c r="OLF14" s="4"/>
      <c r="OLG14" s="4"/>
      <c r="OLH14" s="4"/>
      <c r="OLI14" s="4"/>
      <c r="OLJ14" s="4"/>
      <c r="OLK14" s="4"/>
      <c r="OLL14" s="4"/>
      <c r="OLM14" s="4"/>
      <c r="OLN14" s="4"/>
      <c r="OLO14" s="4"/>
      <c r="OLP14" s="4"/>
      <c r="OLQ14" s="4"/>
      <c r="OLR14" s="4"/>
      <c r="OLS14" s="4"/>
      <c r="OLT14" s="4"/>
      <c r="OLU14" s="4"/>
      <c r="OLV14" s="4"/>
      <c r="OLW14" s="4"/>
      <c r="OLX14" s="4"/>
      <c r="OLY14" s="4"/>
      <c r="OLZ14" s="4"/>
      <c r="OMA14" s="4"/>
      <c r="OMB14" s="4"/>
      <c r="OMC14" s="4"/>
      <c r="OMD14" s="4"/>
      <c r="OME14" s="4"/>
      <c r="OMF14" s="4"/>
      <c r="OMG14" s="4"/>
      <c r="OMH14" s="4"/>
      <c r="OMI14" s="4"/>
      <c r="OMJ14" s="4"/>
      <c r="OMK14" s="4"/>
      <c r="OML14" s="4"/>
      <c r="OMM14" s="4"/>
      <c r="OMN14" s="4"/>
      <c r="OMO14" s="4"/>
      <c r="OMP14" s="4"/>
      <c r="OMQ14" s="4"/>
      <c r="OMR14" s="4"/>
      <c r="OMS14" s="4"/>
      <c r="OMT14" s="4"/>
      <c r="OMU14" s="4"/>
      <c r="OMV14" s="4"/>
      <c r="OMW14" s="4"/>
      <c r="OMX14" s="4"/>
      <c r="OMY14" s="4"/>
      <c r="OMZ14" s="4"/>
      <c r="ONA14" s="4"/>
      <c r="ONB14" s="4"/>
      <c r="ONC14" s="4"/>
      <c r="OND14" s="4"/>
      <c r="ONE14" s="4"/>
      <c r="ONF14" s="4"/>
      <c r="ONG14" s="4"/>
      <c r="ONH14" s="4"/>
      <c r="ONI14" s="4"/>
      <c r="ONJ14" s="4"/>
      <c r="ONK14" s="4"/>
      <c r="ONL14" s="4"/>
      <c r="ONM14" s="4"/>
      <c r="ONN14" s="4"/>
      <c r="ONO14" s="4"/>
      <c r="ONP14" s="4"/>
      <c r="ONQ14" s="4"/>
      <c r="ONR14" s="4"/>
      <c r="ONS14" s="4"/>
      <c r="ONT14" s="4"/>
      <c r="ONU14" s="4"/>
      <c r="ONV14" s="4"/>
      <c r="ONW14" s="4"/>
      <c r="ONX14" s="4"/>
      <c r="ONY14" s="4"/>
      <c r="ONZ14" s="4"/>
      <c r="OOA14" s="4"/>
      <c r="OOB14" s="4"/>
      <c r="OOC14" s="4"/>
      <c r="OOD14" s="4"/>
      <c r="OOE14" s="4"/>
      <c r="OOF14" s="4"/>
      <c r="OOG14" s="4"/>
      <c r="OOH14" s="4"/>
      <c r="OOI14" s="4"/>
      <c r="OOJ14" s="4"/>
      <c r="OOK14" s="4"/>
      <c r="OOL14" s="4"/>
      <c r="OOM14" s="4"/>
      <c r="OON14" s="4"/>
      <c r="OOO14" s="4"/>
      <c r="OOP14" s="4"/>
      <c r="OOQ14" s="4"/>
      <c r="OOR14" s="4"/>
      <c r="OOS14" s="4"/>
      <c r="OOT14" s="4"/>
      <c r="OOU14" s="4"/>
      <c r="OOV14" s="4"/>
      <c r="OOW14" s="4"/>
      <c r="OOX14" s="4"/>
      <c r="OOY14" s="4"/>
      <c r="OOZ14" s="4"/>
      <c r="OPA14" s="4"/>
      <c r="OPB14" s="4"/>
      <c r="OPC14" s="4"/>
      <c r="OPD14" s="4"/>
      <c r="OPE14" s="4"/>
      <c r="OPF14" s="4"/>
      <c r="OPG14" s="4"/>
      <c r="OPH14" s="4"/>
      <c r="OPI14" s="4"/>
      <c r="OPJ14" s="4"/>
      <c r="OPK14" s="4"/>
      <c r="OPL14" s="4"/>
      <c r="OPM14" s="4"/>
      <c r="OPN14" s="4"/>
      <c r="OPO14" s="4"/>
      <c r="OPP14" s="4"/>
      <c r="OPQ14" s="4"/>
      <c r="OPR14" s="4"/>
      <c r="OPS14" s="4"/>
      <c r="OPT14" s="4"/>
      <c r="OPU14" s="4"/>
      <c r="OPV14" s="4"/>
      <c r="OPW14" s="4"/>
      <c r="OPX14" s="4"/>
      <c r="OPY14" s="4"/>
      <c r="OPZ14" s="4"/>
      <c r="OQA14" s="4"/>
      <c r="OQB14" s="4"/>
      <c r="OQC14" s="4"/>
      <c r="OQD14" s="4"/>
      <c r="OQE14" s="4"/>
      <c r="OQF14" s="4"/>
      <c r="OQG14" s="4"/>
      <c r="OQH14" s="4"/>
      <c r="OQI14" s="4"/>
      <c r="OQJ14" s="4"/>
      <c r="OQK14" s="4"/>
      <c r="OQL14" s="4"/>
      <c r="OQM14" s="4"/>
      <c r="OQN14" s="4"/>
      <c r="OQO14" s="4"/>
      <c r="OQP14" s="4"/>
      <c r="OQQ14" s="4"/>
      <c r="OQR14" s="4"/>
      <c r="OQS14" s="4"/>
      <c r="OQT14" s="4"/>
      <c r="OQU14" s="4"/>
      <c r="OQV14" s="4"/>
      <c r="OQW14" s="4"/>
      <c r="OQX14" s="4"/>
      <c r="OQY14" s="4"/>
      <c r="OQZ14" s="4"/>
      <c r="ORA14" s="4"/>
      <c r="ORB14" s="4"/>
      <c r="ORC14" s="4"/>
      <c r="ORD14" s="4"/>
      <c r="ORE14" s="4"/>
      <c r="ORF14" s="4"/>
      <c r="ORG14" s="4"/>
      <c r="ORH14" s="4"/>
      <c r="ORI14" s="4"/>
      <c r="ORJ14" s="4"/>
      <c r="ORK14" s="4"/>
      <c r="ORL14" s="4"/>
      <c r="ORM14" s="4"/>
      <c r="ORN14" s="4"/>
      <c r="ORO14" s="4"/>
      <c r="ORP14" s="4"/>
      <c r="ORQ14" s="4"/>
      <c r="ORR14" s="4"/>
      <c r="ORS14" s="4"/>
      <c r="ORT14" s="4"/>
      <c r="ORU14" s="4"/>
      <c r="ORV14" s="4"/>
      <c r="ORW14" s="4"/>
      <c r="ORX14" s="4"/>
      <c r="ORY14" s="4"/>
      <c r="ORZ14" s="4"/>
      <c r="OSA14" s="4"/>
      <c r="OSB14" s="4"/>
      <c r="OSC14" s="4"/>
      <c r="OSD14" s="4"/>
      <c r="OSE14" s="4"/>
      <c r="OSF14" s="4"/>
      <c r="OSG14" s="4"/>
      <c r="OSH14" s="4"/>
      <c r="OSI14" s="4"/>
      <c r="OSJ14" s="4"/>
      <c r="OSK14" s="4"/>
      <c r="OSL14" s="4"/>
      <c r="OSM14" s="4"/>
      <c r="OSN14" s="4"/>
      <c r="OSO14" s="4"/>
      <c r="OSP14" s="4"/>
      <c r="OSQ14" s="4"/>
      <c r="OSR14" s="4"/>
      <c r="OSS14" s="4"/>
      <c r="OST14" s="4"/>
      <c r="OSU14" s="4"/>
      <c r="OSV14" s="4"/>
      <c r="OSW14" s="4"/>
      <c r="OSX14" s="4"/>
      <c r="OSY14" s="4"/>
      <c r="OSZ14" s="4"/>
      <c r="OTA14" s="4"/>
      <c r="OTB14" s="4"/>
      <c r="OTC14" s="4"/>
      <c r="OTD14" s="4"/>
      <c r="OTE14" s="4"/>
      <c r="OTF14" s="4"/>
      <c r="OTG14" s="4"/>
      <c r="OTH14" s="4"/>
      <c r="OTI14" s="4"/>
      <c r="OTJ14" s="4"/>
      <c r="OTK14" s="4"/>
      <c r="OTL14" s="4"/>
      <c r="OTM14" s="4"/>
      <c r="OTN14" s="4"/>
      <c r="OTO14" s="4"/>
      <c r="OTP14" s="4"/>
      <c r="OTQ14" s="4"/>
      <c r="OTR14" s="4"/>
      <c r="OTS14" s="4"/>
      <c r="OTT14" s="4"/>
      <c r="OTU14" s="4"/>
      <c r="OTV14" s="4"/>
      <c r="OTW14" s="4"/>
      <c r="OTX14" s="4"/>
      <c r="OTY14" s="4"/>
      <c r="OTZ14" s="4"/>
      <c r="OUA14" s="4"/>
      <c r="OUB14" s="4"/>
      <c r="OUC14" s="4"/>
      <c r="OUD14" s="4"/>
      <c r="OUE14" s="4"/>
      <c r="OUF14" s="4"/>
      <c r="OUG14" s="4"/>
      <c r="OUH14" s="4"/>
      <c r="OUI14" s="4"/>
      <c r="OUJ14" s="4"/>
      <c r="OUK14" s="4"/>
      <c r="OUL14" s="4"/>
      <c r="OUM14" s="4"/>
      <c r="OUN14" s="4"/>
      <c r="OUO14" s="4"/>
      <c r="OUP14" s="4"/>
      <c r="OUQ14" s="4"/>
      <c r="OUR14" s="4"/>
      <c r="OUS14" s="4"/>
      <c r="OUT14" s="4"/>
      <c r="OUU14" s="4"/>
      <c r="OUV14" s="4"/>
      <c r="OUW14" s="4"/>
      <c r="OUX14" s="4"/>
      <c r="OUY14" s="4"/>
      <c r="OUZ14" s="4"/>
      <c r="OVA14" s="4"/>
      <c r="OVB14" s="4"/>
      <c r="OVC14" s="4"/>
      <c r="OVD14" s="4"/>
      <c r="OVE14" s="4"/>
      <c r="OVF14" s="4"/>
      <c r="OVG14" s="4"/>
      <c r="OVH14" s="4"/>
      <c r="OVI14" s="4"/>
      <c r="OVJ14" s="4"/>
      <c r="OVK14" s="4"/>
      <c r="OVL14" s="4"/>
      <c r="OVM14" s="4"/>
      <c r="OVN14" s="4"/>
      <c r="OVO14" s="4"/>
      <c r="OVP14" s="4"/>
      <c r="OVQ14" s="4"/>
      <c r="OVR14" s="4"/>
      <c r="OVS14" s="4"/>
      <c r="OVT14" s="4"/>
      <c r="OVU14" s="4"/>
      <c r="OVV14" s="4"/>
      <c r="OVW14" s="4"/>
      <c r="OVX14" s="4"/>
      <c r="OVY14" s="4"/>
      <c r="OVZ14" s="4"/>
      <c r="OWA14" s="4"/>
      <c r="OWB14" s="4"/>
      <c r="OWC14" s="4"/>
      <c r="OWD14" s="4"/>
      <c r="OWE14" s="4"/>
      <c r="OWF14" s="4"/>
      <c r="OWG14" s="4"/>
      <c r="OWH14" s="4"/>
      <c r="OWI14" s="4"/>
      <c r="OWJ14" s="4"/>
      <c r="OWK14" s="4"/>
      <c r="OWL14" s="4"/>
      <c r="OWM14" s="4"/>
      <c r="OWN14" s="4"/>
      <c r="OWO14" s="4"/>
      <c r="OWP14" s="4"/>
      <c r="OWQ14" s="4"/>
      <c r="OWR14" s="4"/>
      <c r="OWS14" s="4"/>
      <c r="OWT14" s="4"/>
      <c r="OWU14" s="4"/>
      <c r="OWV14" s="4"/>
      <c r="OWW14" s="4"/>
      <c r="OWX14" s="4"/>
      <c r="OWY14" s="4"/>
      <c r="OWZ14" s="4"/>
      <c r="OXA14" s="4"/>
      <c r="OXB14" s="4"/>
      <c r="OXC14" s="4"/>
      <c r="OXD14" s="4"/>
      <c r="OXE14" s="4"/>
      <c r="OXF14" s="4"/>
      <c r="OXG14" s="4"/>
      <c r="OXH14" s="4"/>
      <c r="OXI14" s="4"/>
      <c r="OXJ14" s="4"/>
      <c r="OXK14" s="4"/>
      <c r="OXL14" s="4"/>
      <c r="OXM14" s="4"/>
      <c r="OXN14" s="4"/>
      <c r="OXO14" s="4"/>
      <c r="OXP14" s="4"/>
      <c r="OXQ14" s="4"/>
      <c r="OXR14" s="4"/>
      <c r="OXS14" s="4"/>
      <c r="OXT14" s="4"/>
      <c r="OXU14" s="4"/>
      <c r="OXV14" s="4"/>
      <c r="OXW14" s="4"/>
      <c r="OXX14" s="4"/>
      <c r="OXY14" s="4"/>
      <c r="OXZ14" s="4"/>
      <c r="OYA14" s="4"/>
      <c r="OYB14" s="4"/>
      <c r="OYC14" s="4"/>
      <c r="OYD14" s="4"/>
      <c r="OYE14" s="4"/>
      <c r="OYF14" s="4"/>
      <c r="OYG14" s="4"/>
      <c r="OYH14" s="4"/>
      <c r="OYI14" s="4"/>
      <c r="OYJ14" s="4"/>
      <c r="OYK14" s="4"/>
      <c r="OYL14" s="4"/>
      <c r="OYM14" s="4"/>
      <c r="OYN14" s="4"/>
      <c r="OYO14" s="4"/>
      <c r="OYP14" s="4"/>
      <c r="OYQ14" s="4"/>
      <c r="OYR14" s="4"/>
      <c r="OYS14" s="4"/>
      <c r="OYT14" s="4"/>
      <c r="OYU14" s="4"/>
      <c r="OYV14" s="4"/>
      <c r="OYW14" s="4"/>
      <c r="OYX14" s="4"/>
      <c r="OYY14" s="4"/>
      <c r="OYZ14" s="4"/>
      <c r="OZA14" s="4"/>
      <c r="OZB14" s="4"/>
      <c r="OZC14" s="4"/>
      <c r="OZD14" s="4"/>
      <c r="OZE14" s="4"/>
      <c r="OZF14" s="4"/>
      <c r="OZG14" s="4"/>
      <c r="OZH14" s="4"/>
      <c r="OZI14" s="4"/>
      <c r="OZJ14" s="4"/>
      <c r="OZK14" s="4"/>
      <c r="OZL14" s="4"/>
      <c r="OZM14" s="4"/>
      <c r="OZN14" s="4"/>
      <c r="OZO14" s="4"/>
      <c r="OZP14" s="4"/>
      <c r="OZQ14" s="4"/>
      <c r="OZR14" s="4"/>
      <c r="OZS14" s="4"/>
      <c r="OZT14" s="4"/>
      <c r="OZU14" s="4"/>
      <c r="OZV14" s="4"/>
      <c r="OZW14" s="4"/>
      <c r="OZX14" s="4"/>
      <c r="OZY14" s="4"/>
      <c r="OZZ14" s="4"/>
      <c r="PAA14" s="4"/>
      <c r="PAB14" s="4"/>
      <c r="PAC14" s="4"/>
      <c r="PAD14" s="4"/>
      <c r="PAE14" s="4"/>
      <c r="PAF14" s="4"/>
      <c r="PAG14" s="4"/>
      <c r="PAH14" s="4"/>
      <c r="PAI14" s="4"/>
      <c r="PAJ14" s="4"/>
      <c r="PAK14" s="4"/>
      <c r="PAL14" s="4"/>
      <c r="PAM14" s="4"/>
      <c r="PAN14" s="4"/>
      <c r="PAO14" s="4"/>
      <c r="PAP14" s="4"/>
      <c r="PAQ14" s="4"/>
      <c r="PAR14" s="4"/>
      <c r="PAS14" s="4"/>
      <c r="PAT14" s="4"/>
      <c r="PAU14" s="4"/>
      <c r="PAV14" s="4"/>
      <c r="PAW14" s="4"/>
      <c r="PAX14" s="4"/>
      <c r="PAY14" s="4"/>
      <c r="PAZ14" s="4"/>
      <c r="PBA14" s="4"/>
      <c r="PBB14" s="4"/>
      <c r="PBC14" s="4"/>
      <c r="PBD14" s="4"/>
      <c r="PBE14" s="4"/>
      <c r="PBF14" s="4"/>
      <c r="PBG14" s="4"/>
      <c r="PBH14" s="4"/>
      <c r="PBI14" s="4"/>
      <c r="PBJ14" s="4"/>
      <c r="PBK14" s="4"/>
      <c r="PBL14" s="4"/>
      <c r="PBM14" s="4"/>
      <c r="PBN14" s="4"/>
      <c r="PBO14" s="4"/>
      <c r="PBP14" s="4"/>
      <c r="PBQ14" s="4"/>
      <c r="PBR14" s="4"/>
      <c r="PBS14" s="4"/>
      <c r="PBT14" s="4"/>
      <c r="PBU14" s="4"/>
      <c r="PBV14" s="4"/>
      <c r="PBW14" s="4"/>
      <c r="PBX14" s="4"/>
      <c r="PBY14" s="4"/>
      <c r="PBZ14" s="4"/>
      <c r="PCA14" s="4"/>
      <c r="PCB14" s="4"/>
      <c r="PCC14" s="4"/>
      <c r="PCD14" s="4"/>
      <c r="PCE14" s="4"/>
      <c r="PCF14" s="4"/>
      <c r="PCG14" s="4"/>
      <c r="PCH14" s="4"/>
      <c r="PCI14" s="4"/>
      <c r="PCJ14" s="4"/>
      <c r="PCK14" s="4"/>
      <c r="PCL14" s="4"/>
      <c r="PCM14" s="4"/>
      <c r="PCN14" s="4"/>
      <c r="PCO14" s="4"/>
      <c r="PCP14" s="4"/>
      <c r="PCQ14" s="4"/>
      <c r="PCR14" s="4"/>
      <c r="PCS14" s="4"/>
      <c r="PCT14" s="4"/>
      <c r="PCU14" s="4"/>
      <c r="PCV14" s="4"/>
      <c r="PCW14" s="4"/>
      <c r="PCX14" s="4"/>
      <c r="PCY14" s="4"/>
      <c r="PCZ14" s="4"/>
      <c r="PDA14" s="4"/>
      <c r="PDB14" s="4"/>
      <c r="PDC14" s="4"/>
      <c r="PDD14" s="4"/>
      <c r="PDE14" s="4"/>
      <c r="PDF14" s="4"/>
      <c r="PDG14" s="4"/>
      <c r="PDH14" s="4"/>
      <c r="PDI14" s="4"/>
      <c r="PDJ14" s="4"/>
      <c r="PDK14" s="4"/>
      <c r="PDL14" s="4"/>
      <c r="PDM14" s="4"/>
      <c r="PDN14" s="4"/>
      <c r="PDO14" s="4"/>
      <c r="PDP14" s="4"/>
      <c r="PDQ14" s="4"/>
      <c r="PDR14" s="4"/>
      <c r="PDS14" s="4"/>
      <c r="PDT14" s="4"/>
      <c r="PDU14" s="4"/>
      <c r="PDV14" s="4"/>
      <c r="PDW14" s="4"/>
      <c r="PDX14" s="4"/>
      <c r="PDY14" s="4"/>
      <c r="PDZ14" s="4"/>
      <c r="PEA14" s="4"/>
      <c r="PEB14" s="4"/>
      <c r="PEC14" s="4"/>
      <c r="PED14" s="4"/>
      <c r="PEE14" s="4"/>
      <c r="PEF14" s="4"/>
      <c r="PEG14" s="4"/>
      <c r="PEH14" s="4"/>
      <c r="PEI14" s="4"/>
      <c r="PEJ14" s="4"/>
      <c r="PEK14" s="4"/>
      <c r="PEL14" s="4"/>
      <c r="PEM14" s="4"/>
      <c r="PEN14" s="4"/>
      <c r="PEO14" s="4"/>
      <c r="PEP14" s="4"/>
      <c r="PEQ14" s="4"/>
      <c r="PER14" s="4"/>
      <c r="PES14" s="4"/>
      <c r="PET14" s="4"/>
      <c r="PEU14" s="4"/>
      <c r="PEV14" s="4"/>
      <c r="PEW14" s="4"/>
      <c r="PEX14" s="4"/>
      <c r="PEY14" s="4"/>
      <c r="PEZ14" s="4"/>
      <c r="PFA14" s="4"/>
      <c r="PFB14" s="4"/>
      <c r="PFC14" s="4"/>
      <c r="PFD14" s="4"/>
      <c r="PFE14" s="4"/>
      <c r="PFF14" s="4"/>
      <c r="PFG14" s="4"/>
      <c r="PFH14" s="4"/>
      <c r="PFI14" s="4"/>
      <c r="PFJ14" s="4"/>
      <c r="PFK14" s="4"/>
      <c r="PFL14" s="4"/>
      <c r="PFM14" s="4"/>
      <c r="PFN14" s="4"/>
      <c r="PFO14" s="4"/>
      <c r="PFP14" s="4"/>
      <c r="PFQ14" s="4"/>
      <c r="PFR14" s="4"/>
      <c r="PFS14" s="4"/>
      <c r="PFT14" s="4"/>
      <c r="PFU14" s="4"/>
      <c r="PFV14" s="4"/>
      <c r="PFW14" s="4"/>
      <c r="PFX14" s="4"/>
      <c r="PFY14" s="4"/>
      <c r="PFZ14" s="4"/>
      <c r="PGA14" s="4"/>
      <c r="PGB14" s="4"/>
      <c r="PGC14" s="4"/>
      <c r="PGD14" s="4"/>
      <c r="PGE14" s="4"/>
      <c r="PGF14" s="4"/>
      <c r="PGG14" s="4"/>
      <c r="PGH14" s="4"/>
      <c r="PGI14" s="4"/>
      <c r="PGJ14" s="4"/>
      <c r="PGK14" s="4"/>
      <c r="PGL14" s="4"/>
      <c r="PGM14" s="4"/>
      <c r="PGN14" s="4"/>
      <c r="PGO14" s="4"/>
      <c r="PGP14" s="4"/>
      <c r="PGQ14" s="4"/>
      <c r="PGR14" s="4"/>
      <c r="PGS14" s="4"/>
      <c r="PGT14" s="4"/>
      <c r="PGU14" s="4"/>
      <c r="PGV14" s="4"/>
      <c r="PGW14" s="4"/>
      <c r="PGX14" s="4"/>
      <c r="PGY14" s="4"/>
      <c r="PGZ14" s="4"/>
      <c r="PHA14" s="4"/>
      <c r="PHB14" s="4"/>
      <c r="PHC14" s="4"/>
      <c r="PHD14" s="4"/>
      <c r="PHE14" s="4"/>
      <c r="PHF14" s="4"/>
      <c r="PHG14" s="4"/>
      <c r="PHH14" s="4"/>
      <c r="PHI14" s="4"/>
      <c r="PHJ14" s="4"/>
      <c r="PHK14" s="4"/>
      <c r="PHL14" s="4"/>
      <c r="PHM14" s="4"/>
      <c r="PHN14" s="4"/>
      <c r="PHO14" s="4"/>
      <c r="PHP14" s="4"/>
      <c r="PHQ14" s="4"/>
      <c r="PHR14" s="4"/>
      <c r="PHS14" s="4"/>
      <c r="PHT14" s="4"/>
      <c r="PHU14" s="4"/>
      <c r="PHV14" s="4"/>
      <c r="PHW14" s="4"/>
      <c r="PHX14" s="4"/>
      <c r="PHY14" s="4"/>
      <c r="PHZ14" s="4"/>
      <c r="PIA14" s="4"/>
      <c r="PIB14" s="4"/>
      <c r="PIC14" s="4"/>
      <c r="PID14" s="4"/>
      <c r="PIE14" s="4"/>
      <c r="PIF14" s="4"/>
      <c r="PIG14" s="4"/>
      <c r="PIH14" s="4"/>
      <c r="PII14" s="4"/>
      <c r="PIJ14" s="4"/>
      <c r="PIK14" s="4"/>
      <c r="PIL14" s="4"/>
      <c r="PIM14" s="4"/>
      <c r="PIN14" s="4"/>
      <c r="PIO14" s="4"/>
      <c r="PIP14" s="4"/>
      <c r="PIQ14" s="4"/>
      <c r="PIR14" s="4"/>
      <c r="PIS14" s="4"/>
      <c r="PIT14" s="4"/>
      <c r="PIU14" s="4"/>
      <c r="PIV14" s="4"/>
      <c r="PIW14" s="4"/>
      <c r="PIX14" s="4"/>
      <c r="PIY14" s="4"/>
      <c r="PIZ14" s="4"/>
      <c r="PJA14" s="4"/>
      <c r="PJB14" s="4"/>
      <c r="PJC14" s="4"/>
      <c r="PJD14" s="4"/>
      <c r="PJE14" s="4"/>
      <c r="PJF14" s="4"/>
      <c r="PJG14" s="4"/>
      <c r="PJH14" s="4"/>
      <c r="PJI14" s="4"/>
      <c r="PJJ14" s="4"/>
      <c r="PJK14" s="4"/>
      <c r="PJL14" s="4"/>
      <c r="PJM14" s="4"/>
      <c r="PJN14" s="4"/>
      <c r="PJO14" s="4"/>
      <c r="PJP14" s="4"/>
      <c r="PJQ14" s="4"/>
      <c r="PJR14" s="4"/>
      <c r="PJS14" s="4"/>
      <c r="PJT14" s="4"/>
      <c r="PJU14" s="4"/>
      <c r="PJV14" s="4"/>
      <c r="PJW14" s="4"/>
      <c r="PJX14" s="4"/>
      <c r="PJY14" s="4"/>
      <c r="PJZ14" s="4"/>
      <c r="PKA14" s="4"/>
      <c r="PKB14" s="4"/>
      <c r="PKC14" s="4"/>
      <c r="PKD14" s="4"/>
      <c r="PKE14" s="4"/>
      <c r="PKF14" s="4"/>
      <c r="PKG14" s="4"/>
      <c r="PKH14" s="4"/>
      <c r="PKI14" s="4"/>
      <c r="PKJ14" s="4"/>
      <c r="PKK14" s="4"/>
      <c r="PKL14" s="4"/>
      <c r="PKM14" s="4"/>
      <c r="PKN14" s="4"/>
      <c r="PKO14" s="4"/>
      <c r="PKP14" s="4"/>
      <c r="PKQ14" s="4"/>
      <c r="PKR14" s="4"/>
      <c r="PKS14" s="4"/>
      <c r="PKT14" s="4"/>
      <c r="PKU14" s="4"/>
      <c r="PKV14" s="4"/>
      <c r="PKW14" s="4"/>
      <c r="PKX14" s="4"/>
      <c r="PKY14" s="4"/>
      <c r="PKZ14" s="4"/>
      <c r="PLA14" s="4"/>
      <c r="PLB14" s="4"/>
      <c r="PLC14" s="4"/>
      <c r="PLD14" s="4"/>
      <c r="PLE14" s="4"/>
      <c r="PLF14" s="4"/>
      <c r="PLG14" s="4"/>
      <c r="PLH14" s="4"/>
      <c r="PLI14" s="4"/>
      <c r="PLJ14" s="4"/>
      <c r="PLK14" s="4"/>
      <c r="PLL14" s="4"/>
      <c r="PLM14" s="4"/>
      <c r="PLN14" s="4"/>
      <c r="PLO14" s="4"/>
      <c r="PLP14" s="4"/>
      <c r="PLQ14" s="4"/>
      <c r="PLR14" s="4"/>
      <c r="PLS14" s="4"/>
      <c r="PLT14" s="4"/>
      <c r="PLU14" s="4"/>
      <c r="PLV14" s="4"/>
      <c r="PLW14" s="4"/>
      <c r="PLX14" s="4"/>
      <c r="PLY14" s="4"/>
      <c r="PLZ14" s="4"/>
      <c r="PMA14" s="4"/>
      <c r="PMB14" s="4"/>
      <c r="PMC14" s="4"/>
      <c r="PMD14" s="4"/>
      <c r="PME14" s="4"/>
      <c r="PMF14" s="4"/>
      <c r="PMG14" s="4"/>
      <c r="PMH14" s="4"/>
      <c r="PMI14" s="4"/>
      <c r="PMJ14" s="4"/>
      <c r="PMK14" s="4"/>
      <c r="PML14" s="4"/>
      <c r="PMM14" s="4"/>
      <c r="PMN14" s="4"/>
      <c r="PMO14" s="4"/>
      <c r="PMP14" s="4"/>
      <c r="PMQ14" s="4"/>
      <c r="PMR14" s="4"/>
      <c r="PMS14" s="4"/>
      <c r="PMT14" s="4"/>
      <c r="PMU14" s="4"/>
      <c r="PMV14" s="4"/>
      <c r="PMW14" s="4"/>
      <c r="PMX14" s="4"/>
      <c r="PMY14" s="4"/>
      <c r="PMZ14" s="4"/>
      <c r="PNA14" s="4"/>
      <c r="PNB14" s="4"/>
      <c r="PNC14" s="4"/>
      <c r="PND14" s="4"/>
      <c r="PNE14" s="4"/>
      <c r="PNF14" s="4"/>
      <c r="PNG14" s="4"/>
      <c r="PNH14" s="4"/>
      <c r="PNI14" s="4"/>
      <c r="PNJ14" s="4"/>
      <c r="PNK14" s="4"/>
      <c r="PNL14" s="4"/>
      <c r="PNM14" s="4"/>
      <c r="PNN14" s="4"/>
      <c r="PNO14" s="4"/>
      <c r="PNP14" s="4"/>
      <c r="PNQ14" s="4"/>
      <c r="PNR14" s="4"/>
      <c r="PNS14" s="4"/>
      <c r="PNT14" s="4"/>
      <c r="PNU14" s="4"/>
      <c r="PNV14" s="4"/>
      <c r="PNW14" s="4"/>
      <c r="PNX14" s="4"/>
      <c r="PNY14" s="4"/>
      <c r="PNZ14" s="4"/>
      <c r="POA14" s="4"/>
      <c r="POB14" s="4"/>
      <c r="POC14" s="4"/>
      <c r="POD14" s="4"/>
      <c r="POE14" s="4"/>
      <c r="POF14" s="4"/>
      <c r="POG14" s="4"/>
      <c r="POH14" s="4"/>
      <c r="POI14" s="4"/>
      <c r="POJ14" s="4"/>
      <c r="POK14" s="4"/>
      <c r="POL14" s="4"/>
      <c r="POM14" s="4"/>
      <c r="PON14" s="4"/>
      <c r="POO14" s="4"/>
      <c r="POP14" s="4"/>
      <c r="POQ14" s="4"/>
      <c r="POR14" s="4"/>
      <c r="POS14" s="4"/>
      <c r="POT14" s="4"/>
      <c r="POU14" s="4"/>
      <c r="POV14" s="4"/>
      <c r="POW14" s="4"/>
      <c r="POX14" s="4"/>
      <c r="POY14" s="4"/>
      <c r="POZ14" s="4"/>
      <c r="PPA14" s="4"/>
      <c r="PPB14" s="4"/>
      <c r="PPC14" s="4"/>
      <c r="PPD14" s="4"/>
      <c r="PPE14" s="4"/>
      <c r="PPF14" s="4"/>
      <c r="PPG14" s="4"/>
      <c r="PPH14" s="4"/>
      <c r="PPI14" s="4"/>
      <c r="PPJ14" s="4"/>
      <c r="PPK14" s="4"/>
      <c r="PPL14" s="4"/>
      <c r="PPM14" s="4"/>
      <c r="PPN14" s="4"/>
      <c r="PPO14" s="4"/>
      <c r="PPP14" s="4"/>
      <c r="PPQ14" s="4"/>
      <c r="PPR14" s="4"/>
      <c r="PPS14" s="4"/>
      <c r="PPT14" s="4"/>
      <c r="PPU14" s="4"/>
      <c r="PPV14" s="4"/>
      <c r="PPW14" s="4"/>
      <c r="PPX14" s="4"/>
      <c r="PPY14" s="4"/>
      <c r="PPZ14" s="4"/>
      <c r="PQA14" s="4"/>
      <c r="PQB14" s="4"/>
      <c r="PQC14" s="4"/>
      <c r="PQD14" s="4"/>
      <c r="PQE14" s="4"/>
      <c r="PQF14" s="4"/>
      <c r="PQG14" s="4"/>
      <c r="PQH14" s="4"/>
      <c r="PQI14" s="4"/>
      <c r="PQJ14" s="4"/>
      <c r="PQK14" s="4"/>
      <c r="PQL14" s="4"/>
      <c r="PQM14" s="4"/>
      <c r="PQN14" s="4"/>
      <c r="PQO14" s="4"/>
      <c r="PQP14" s="4"/>
      <c r="PQQ14" s="4"/>
      <c r="PQR14" s="4"/>
      <c r="PQS14" s="4"/>
      <c r="PQT14" s="4"/>
      <c r="PQU14" s="4"/>
      <c r="PQV14" s="4"/>
      <c r="PQW14" s="4"/>
      <c r="PQX14" s="4"/>
      <c r="PQY14" s="4"/>
      <c r="PQZ14" s="4"/>
      <c r="PRA14" s="4"/>
      <c r="PRB14" s="4"/>
      <c r="PRC14" s="4"/>
      <c r="PRD14" s="4"/>
      <c r="PRE14" s="4"/>
      <c r="PRF14" s="4"/>
      <c r="PRG14" s="4"/>
      <c r="PRH14" s="4"/>
      <c r="PRI14" s="4"/>
      <c r="PRJ14" s="4"/>
      <c r="PRK14" s="4"/>
      <c r="PRL14" s="4"/>
      <c r="PRM14" s="4"/>
      <c r="PRN14" s="4"/>
      <c r="PRO14" s="4"/>
      <c r="PRP14" s="4"/>
      <c r="PRQ14" s="4"/>
      <c r="PRR14" s="4"/>
      <c r="PRS14" s="4"/>
      <c r="PRT14" s="4"/>
      <c r="PRU14" s="4"/>
      <c r="PRV14" s="4"/>
      <c r="PRW14" s="4"/>
      <c r="PRX14" s="4"/>
      <c r="PRY14" s="4"/>
      <c r="PRZ14" s="4"/>
      <c r="PSA14" s="4"/>
      <c r="PSB14" s="4"/>
      <c r="PSC14" s="4"/>
      <c r="PSD14" s="4"/>
      <c r="PSE14" s="4"/>
      <c r="PSF14" s="4"/>
      <c r="PSG14" s="4"/>
      <c r="PSH14" s="4"/>
      <c r="PSI14" s="4"/>
      <c r="PSJ14" s="4"/>
      <c r="PSK14" s="4"/>
      <c r="PSL14" s="4"/>
      <c r="PSM14" s="4"/>
      <c r="PSN14" s="4"/>
      <c r="PSO14" s="4"/>
      <c r="PSP14" s="4"/>
      <c r="PSQ14" s="4"/>
      <c r="PSR14" s="4"/>
      <c r="PSS14" s="4"/>
      <c r="PST14" s="4"/>
      <c r="PSU14" s="4"/>
      <c r="PSV14" s="4"/>
      <c r="PSW14" s="4"/>
      <c r="PSX14" s="4"/>
      <c r="PSY14" s="4"/>
      <c r="PSZ14" s="4"/>
      <c r="PTA14" s="4"/>
      <c r="PTB14" s="4"/>
      <c r="PTC14" s="4"/>
      <c r="PTD14" s="4"/>
      <c r="PTE14" s="4"/>
      <c r="PTF14" s="4"/>
      <c r="PTG14" s="4"/>
      <c r="PTH14" s="4"/>
      <c r="PTI14" s="4"/>
      <c r="PTJ14" s="4"/>
      <c r="PTK14" s="4"/>
      <c r="PTL14" s="4"/>
      <c r="PTM14" s="4"/>
      <c r="PTN14" s="4"/>
      <c r="PTO14" s="4"/>
      <c r="PTP14" s="4"/>
      <c r="PTQ14" s="4"/>
      <c r="PTR14" s="4"/>
      <c r="PTS14" s="4"/>
      <c r="PTT14" s="4"/>
      <c r="PTU14" s="4"/>
      <c r="PTV14" s="4"/>
      <c r="PTW14" s="4"/>
      <c r="PTX14" s="4"/>
      <c r="PTY14" s="4"/>
      <c r="PTZ14" s="4"/>
      <c r="PUA14" s="4"/>
      <c r="PUB14" s="4"/>
      <c r="PUC14" s="4"/>
      <c r="PUD14" s="4"/>
      <c r="PUE14" s="4"/>
      <c r="PUF14" s="4"/>
      <c r="PUG14" s="4"/>
      <c r="PUH14" s="4"/>
      <c r="PUI14" s="4"/>
      <c r="PUJ14" s="4"/>
      <c r="PUK14" s="4"/>
      <c r="PUL14" s="4"/>
      <c r="PUM14" s="4"/>
      <c r="PUN14" s="4"/>
      <c r="PUO14" s="4"/>
      <c r="PUP14" s="4"/>
      <c r="PUQ14" s="4"/>
      <c r="PUR14" s="4"/>
      <c r="PUS14" s="4"/>
      <c r="PUT14" s="4"/>
      <c r="PUU14" s="4"/>
      <c r="PUV14" s="4"/>
      <c r="PUW14" s="4"/>
      <c r="PUX14" s="4"/>
      <c r="PUY14" s="4"/>
      <c r="PUZ14" s="4"/>
      <c r="PVA14" s="4"/>
      <c r="PVB14" s="4"/>
      <c r="PVC14" s="4"/>
      <c r="PVD14" s="4"/>
      <c r="PVE14" s="4"/>
      <c r="PVF14" s="4"/>
      <c r="PVG14" s="4"/>
      <c r="PVH14" s="4"/>
      <c r="PVI14" s="4"/>
      <c r="PVJ14" s="4"/>
      <c r="PVK14" s="4"/>
      <c r="PVL14" s="4"/>
      <c r="PVM14" s="4"/>
      <c r="PVN14" s="4"/>
      <c r="PVO14" s="4"/>
      <c r="PVP14" s="4"/>
      <c r="PVQ14" s="4"/>
      <c r="PVR14" s="4"/>
      <c r="PVS14" s="4"/>
      <c r="PVT14" s="4"/>
      <c r="PVU14" s="4"/>
      <c r="PVV14" s="4"/>
      <c r="PVW14" s="4"/>
      <c r="PVX14" s="4"/>
      <c r="PVY14" s="4"/>
      <c r="PVZ14" s="4"/>
      <c r="PWA14" s="4"/>
      <c r="PWB14" s="4"/>
      <c r="PWC14" s="4"/>
      <c r="PWD14" s="4"/>
      <c r="PWE14" s="4"/>
      <c r="PWF14" s="4"/>
      <c r="PWG14" s="4"/>
      <c r="PWH14" s="4"/>
      <c r="PWI14" s="4"/>
      <c r="PWJ14" s="4"/>
      <c r="PWK14" s="4"/>
      <c r="PWL14" s="4"/>
      <c r="PWM14" s="4"/>
      <c r="PWN14" s="4"/>
      <c r="PWO14" s="4"/>
      <c r="PWP14" s="4"/>
      <c r="PWQ14" s="4"/>
      <c r="PWR14" s="4"/>
      <c r="PWS14" s="4"/>
      <c r="PWT14" s="4"/>
      <c r="PWU14" s="4"/>
      <c r="PWV14" s="4"/>
      <c r="PWW14" s="4"/>
      <c r="PWX14" s="4"/>
      <c r="PWY14" s="4"/>
      <c r="PWZ14" s="4"/>
      <c r="PXA14" s="4"/>
      <c r="PXB14" s="4"/>
      <c r="PXC14" s="4"/>
      <c r="PXD14" s="4"/>
      <c r="PXE14" s="4"/>
      <c r="PXF14" s="4"/>
      <c r="PXG14" s="4"/>
      <c r="PXH14" s="4"/>
      <c r="PXI14" s="4"/>
      <c r="PXJ14" s="4"/>
      <c r="PXK14" s="4"/>
      <c r="PXL14" s="4"/>
      <c r="PXM14" s="4"/>
      <c r="PXN14" s="4"/>
      <c r="PXO14" s="4"/>
      <c r="PXP14" s="4"/>
      <c r="PXQ14" s="4"/>
      <c r="PXR14" s="4"/>
      <c r="PXS14" s="4"/>
      <c r="PXT14" s="4"/>
      <c r="PXU14" s="4"/>
      <c r="PXV14" s="4"/>
      <c r="PXW14" s="4"/>
      <c r="PXX14" s="4"/>
      <c r="PXY14" s="4"/>
      <c r="PXZ14" s="4"/>
      <c r="PYA14" s="4"/>
      <c r="PYB14" s="4"/>
      <c r="PYC14" s="4"/>
      <c r="PYD14" s="4"/>
      <c r="PYE14" s="4"/>
      <c r="PYF14" s="4"/>
      <c r="PYG14" s="4"/>
      <c r="PYH14" s="4"/>
      <c r="PYI14" s="4"/>
      <c r="PYJ14" s="4"/>
      <c r="PYK14" s="4"/>
      <c r="PYL14" s="4"/>
      <c r="PYM14" s="4"/>
      <c r="PYN14" s="4"/>
      <c r="PYO14" s="4"/>
      <c r="PYP14" s="4"/>
      <c r="PYQ14" s="4"/>
      <c r="PYR14" s="4"/>
      <c r="PYS14" s="4"/>
      <c r="PYT14" s="4"/>
      <c r="PYU14" s="4"/>
      <c r="PYV14" s="4"/>
      <c r="PYW14" s="4"/>
      <c r="PYX14" s="4"/>
      <c r="PYY14" s="4"/>
      <c r="PYZ14" s="4"/>
      <c r="PZA14" s="4"/>
      <c r="PZB14" s="4"/>
      <c r="PZC14" s="4"/>
      <c r="PZD14" s="4"/>
      <c r="PZE14" s="4"/>
      <c r="PZF14" s="4"/>
      <c r="PZG14" s="4"/>
      <c r="PZH14" s="4"/>
      <c r="PZI14" s="4"/>
      <c r="PZJ14" s="4"/>
      <c r="PZK14" s="4"/>
      <c r="PZL14" s="4"/>
      <c r="PZM14" s="4"/>
      <c r="PZN14" s="4"/>
      <c r="PZO14" s="4"/>
      <c r="PZP14" s="4"/>
      <c r="PZQ14" s="4"/>
      <c r="PZR14" s="4"/>
      <c r="PZS14" s="4"/>
      <c r="PZT14" s="4"/>
      <c r="PZU14" s="4"/>
      <c r="PZV14" s="4"/>
      <c r="PZW14" s="4"/>
      <c r="PZX14" s="4"/>
      <c r="PZY14" s="4"/>
      <c r="PZZ14" s="4"/>
      <c r="QAA14" s="4"/>
      <c r="QAB14" s="4"/>
      <c r="QAC14" s="4"/>
      <c r="QAD14" s="4"/>
      <c r="QAE14" s="4"/>
      <c r="QAF14" s="4"/>
      <c r="QAG14" s="4"/>
      <c r="QAH14" s="4"/>
      <c r="QAI14" s="4"/>
      <c r="QAJ14" s="4"/>
      <c r="QAK14" s="4"/>
      <c r="QAL14" s="4"/>
      <c r="QAM14" s="4"/>
      <c r="QAN14" s="4"/>
      <c r="QAO14" s="4"/>
      <c r="QAP14" s="4"/>
      <c r="QAQ14" s="4"/>
      <c r="QAR14" s="4"/>
      <c r="QAS14" s="4"/>
      <c r="QAT14" s="4"/>
      <c r="QAU14" s="4"/>
      <c r="QAV14" s="4"/>
      <c r="QAW14" s="4"/>
      <c r="QAX14" s="4"/>
      <c r="QAY14" s="4"/>
      <c r="QAZ14" s="4"/>
      <c r="QBA14" s="4"/>
      <c r="QBB14" s="4"/>
      <c r="QBC14" s="4"/>
      <c r="QBD14" s="4"/>
      <c r="QBE14" s="4"/>
      <c r="QBF14" s="4"/>
      <c r="QBG14" s="4"/>
      <c r="QBH14" s="4"/>
      <c r="QBI14" s="4"/>
      <c r="QBJ14" s="4"/>
      <c r="QBK14" s="4"/>
      <c r="QBL14" s="4"/>
      <c r="QBM14" s="4"/>
      <c r="QBN14" s="4"/>
      <c r="QBO14" s="4"/>
      <c r="QBP14" s="4"/>
      <c r="QBQ14" s="4"/>
      <c r="QBR14" s="4"/>
      <c r="QBS14" s="4"/>
      <c r="QBT14" s="4"/>
      <c r="QBU14" s="4"/>
      <c r="QBV14" s="4"/>
      <c r="QBW14" s="4"/>
      <c r="QBX14" s="4"/>
      <c r="QBY14" s="4"/>
      <c r="QBZ14" s="4"/>
      <c r="QCA14" s="4"/>
      <c r="QCB14" s="4"/>
      <c r="QCC14" s="4"/>
      <c r="QCD14" s="4"/>
      <c r="QCE14" s="4"/>
      <c r="QCF14" s="4"/>
      <c r="QCG14" s="4"/>
      <c r="QCH14" s="4"/>
      <c r="QCI14" s="4"/>
      <c r="QCJ14" s="4"/>
      <c r="QCK14" s="4"/>
      <c r="QCL14" s="4"/>
      <c r="QCM14" s="4"/>
      <c r="QCN14" s="4"/>
      <c r="QCO14" s="4"/>
      <c r="QCP14" s="4"/>
      <c r="QCQ14" s="4"/>
      <c r="QCR14" s="4"/>
      <c r="QCS14" s="4"/>
      <c r="QCT14" s="4"/>
      <c r="QCU14" s="4"/>
      <c r="QCV14" s="4"/>
      <c r="QCW14" s="4"/>
      <c r="QCX14" s="4"/>
      <c r="QCY14" s="4"/>
      <c r="QCZ14" s="4"/>
      <c r="QDA14" s="4"/>
      <c r="QDB14" s="4"/>
      <c r="QDC14" s="4"/>
      <c r="QDD14" s="4"/>
      <c r="QDE14" s="4"/>
      <c r="QDF14" s="4"/>
      <c r="QDG14" s="4"/>
      <c r="QDH14" s="4"/>
      <c r="QDI14" s="4"/>
      <c r="QDJ14" s="4"/>
      <c r="QDK14" s="4"/>
      <c r="QDL14" s="4"/>
      <c r="QDM14" s="4"/>
      <c r="QDN14" s="4"/>
      <c r="QDO14" s="4"/>
      <c r="QDP14" s="4"/>
      <c r="QDQ14" s="4"/>
      <c r="QDR14" s="4"/>
      <c r="QDS14" s="4"/>
      <c r="QDT14" s="4"/>
      <c r="QDU14" s="4"/>
      <c r="QDV14" s="4"/>
      <c r="QDW14" s="4"/>
      <c r="QDX14" s="4"/>
      <c r="QDY14" s="4"/>
      <c r="QDZ14" s="4"/>
      <c r="QEA14" s="4"/>
      <c r="QEB14" s="4"/>
      <c r="QEC14" s="4"/>
      <c r="QED14" s="4"/>
      <c r="QEE14" s="4"/>
      <c r="QEF14" s="4"/>
      <c r="QEG14" s="4"/>
      <c r="QEH14" s="4"/>
      <c r="QEI14" s="4"/>
      <c r="QEJ14" s="4"/>
      <c r="QEK14" s="4"/>
      <c r="QEL14" s="4"/>
      <c r="QEM14" s="4"/>
      <c r="QEN14" s="4"/>
      <c r="QEO14" s="4"/>
      <c r="QEP14" s="4"/>
      <c r="QEQ14" s="4"/>
      <c r="QER14" s="4"/>
      <c r="QES14" s="4"/>
      <c r="QET14" s="4"/>
      <c r="QEU14" s="4"/>
      <c r="QEV14" s="4"/>
      <c r="QEW14" s="4"/>
      <c r="QEX14" s="4"/>
      <c r="QEY14" s="4"/>
      <c r="QEZ14" s="4"/>
      <c r="QFA14" s="4"/>
      <c r="QFB14" s="4"/>
      <c r="QFC14" s="4"/>
      <c r="QFD14" s="4"/>
      <c r="QFE14" s="4"/>
      <c r="QFF14" s="4"/>
      <c r="QFG14" s="4"/>
      <c r="QFH14" s="4"/>
      <c r="QFI14" s="4"/>
      <c r="QFJ14" s="4"/>
      <c r="QFK14" s="4"/>
      <c r="QFL14" s="4"/>
      <c r="QFM14" s="4"/>
      <c r="QFN14" s="4"/>
      <c r="QFO14" s="4"/>
      <c r="QFP14" s="4"/>
      <c r="QFQ14" s="4"/>
      <c r="QFR14" s="4"/>
      <c r="QFS14" s="4"/>
      <c r="QFT14" s="4"/>
      <c r="QFU14" s="4"/>
      <c r="QFV14" s="4"/>
      <c r="QFW14" s="4"/>
      <c r="QFX14" s="4"/>
      <c r="QFY14" s="4"/>
      <c r="QFZ14" s="4"/>
      <c r="QGA14" s="4"/>
      <c r="QGB14" s="4"/>
      <c r="QGC14" s="4"/>
      <c r="QGD14" s="4"/>
      <c r="QGE14" s="4"/>
      <c r="QGF14" s="4"/>
      <c r="QGG14" s="4"/>
      <c r="QGH14" s="4"/>
      <c r="QGI14" s="4"/>
      <c r="QGJ14" s="4"/>
      <c r="QGK14" s="4"/>
      <c r="QGL14" s="4"/>
      <c r="QGM14" s="4"/>
      <c r="QGN14" s="4"/>
      <c r="QGO14" s="4"/>
      <c r="QGP14" s="4"/>
      <c r="QGQ14" s="4"/>
      <c r="QGR14" s="4"/>
      <c r="QGS14" s="4"/>
      <c r="QGT14" s="4"/>
      <c r="QGU14" s="4"/>
      <c r="QGV14" s="4"/>
      <c r="QGW14" s="4"/>
      <c r="QGX14" s="4"/>
      <c r="QGY14" s="4"/>
      <c r="QGZ14" s="4"/>
      <c r="QHA14" s="4"/>
      <c r="QHB14" s="4"/>
      <c r="QHC14" s="4"/>
      <c r="QHD14" s="4"/>
      <c r="QHE14" s="4"/>
      <c r="QHF14" s="4"/>
      <c r="QHG14" s="4"/>
      <c r="QHH14" s="4"/>
      <c r="QHI14" s="4"/>
      <c r="QHJ14" s="4"/>
      <c r="QHK14" s="4"/>
      <c r="QHL14" s="4"/>
      <c r="QHM14" s="4"/>
      <c r="QHN14" s="4"/>
      <c r="QHO14" s="4"/>
      <c r="QHP14" s="4"/>
      <c r="QHQ14" s="4"/>
      <c r="QHR14" s="4"/>
      <c r="QHS14" s="4"/>
      <c r="QHT14" s="4"/>
      <c r="QHU14" s="4"/>
      <c r="QHV14" s="4"/>
      <c r="QHW14" s="4"/>
      <c r="QHX14" s="4"/>
      <c r="QHY14" s="4"/>
      <c r="QHZ14" s="4"/>
      <c r="QIA14" s="4"/>
      <c r="QIB14" s="4"/>
      <c r="QIC14" s="4"/>
      <c r="QID14" s="4"/>
      <c r="QIE14" s="4"/>
      <c r="QIF14" s="4"/>
      <c r="QIG14" s="4"/>
      <c r="QIH14" s="4"/>
      <c r="QII14" s="4"/>
      <c r="QIJ14" s="4"/>
      <c r="QIK14" s="4"/>
      <c r="QIL14" s="4"/>
      <c r="QIM14" s="4"/>
      <c r="QIN14" s="4"/>
      <c r="QIO14" s="4"/>
      <c r="QIP14" s="4"/>
      <c r="QIQ14" s="4"/>
      <c r="QIR14" s="4"/>
      <c r="QIS14" s="4"/>
      <c r="QIT14" s="4"/>
      <c r="QIU14" s="4"/>
      <c r="QIV14" s="4"/>
      <c r="QIW14" s="4"/>
      <c r="QIX14" s="4"/>
      <c r="QIY14" s="4"/>
      <c r="QIZ14" s="4"/>
      <c r="QJA14" s="4"/>
      <c r="QJB14" s="4"/>
      <c r="QJC14" s="4"/>
      <c r="QJD14" s="4"/>
      <c r="QJE14" s="4"/>
      <c r="QJF14" s="4"/>
      <c r="QJG14" s="4"/>
      <c r="QJH14" s="4"/>
      <c r="QJI14" s="4"/>
      <c r="QJJ14" s="4"/>
      <c r="QJK14" s="4"/>
      <c r="QJL14" s="4"/>
      <c r="QJM14" s="4"/>
      <c r="QJN14" s="4"/>
      <c r="QJO14" s="4"/>
      <c r="QJP14" s="4"/>
      <c r="QJQ14" s="4"/>
      <c r="QJR14" s="4"/>
      <c r="QJS14" s="4"/>
      <c r="QJT14" s="4"/>
      <c r="QJU14" s="4"/>
      <c r="QJV14" s="4"/>
      <c r="QJW14" s="4"/>
      <c r="QJX14" s="4"/>
      <c r="QJY14" s="4"/>
      <c r="QJZ14" s="4"/>
      <c r="QKA14" s="4"/>
      <c r="QKB14" s="4"/>
      <c r="QKC14" s="4"/>
      <c r="QKD14" s="4"/>
      <c r="QKE14" s="4"/>
      <c r="QKF14" s="4"/>
      <c r="QKG14" s="4"/>
      <c r="QKH14" s="4"/>
      <c r="QKI14" s="4"/>
      <c r="QKJ14" s="4"/>
      <c r="QKK14" s="4"/>
      <c r="QKL14" s="4"/>
      <c r="QKM14" s="4"/>
      <c r="QKN14" s="4"/>
      <c r="QKO14" s="4"/>
      <c r="QKP14" s="4"/>
      <c r="QKQ14" s="4"/>
      <c r="QKR14" s="4"/>
      <c r="QKS14" s="4"/>
      <c r="QKT14" s="4"/>
      <c r="QKU14" s="4"/>
      <c r="QKV14" s="4"/>
      <c r="QKW14" s="4"/>
      <c r="QKX14" s="4"/>
      <c r="QKY14" s="4"/>
      <c r="QKZ14" s="4"/>
      <c r="QLA14" s="4"/>
      <c r="QLB14" s="4"/>
      <c r="QLC14" s="4"/>
      <c r="QLD14" s="4"/>
      <c r="QLE14" s="4"/>
      <c r="QLF14" s="4"/>
      <c r="QLG14" s="4"/>
      <c r="QLH14" s="4"/>
      <c r="QLI14" s="4"/>
      <c r="QLJ14" s="4"/>
      <c r="QLK14" s="4"/>
      <c r="QLL14" s="4"/>
      <c r="QLM14" s="4"/>
      <c r="QLN14" s="4"/>
      <c r="QLO14" s="4"/>
      <c r="QLP14" s="4"/>
      <c r="QLQ14" s="4"/>
      <c r="QLR14" s="4"/>
      <c r="QLS14" s="4"/>
      <c r="QLT14" s="4"/>
      <c r="QLU14" s="4"/>
      <c r="QLV14" s="4"/>
      <c r="QLW14" s="4"/>
      <c r="QLX14" s="4"/>
      <c r="QLY14" s="4"/>
      <c r="QLZ14" s="4"/>
      <c r="QMA14" s="4"/>
      <c r="QMB14" s="4"/>
      <c r="QMC14" s="4"/>
      <c r="QMD14" s="4"/>
      <c r="QME14" s="4"/>
      <c r="QMF14" s="4"/>
      <c r="QMG14" s="4"/>
      <c r="QMH14" s="4"/>
      <c r="QMI14" s="4"/>
      <c r="QMJ14" s="4"/>
      <c r="QMK14" s="4"/>
      <c r="QML14" s="4"/>
      <c r="QMM14" s="4"/>
      <c r="QMN14" s="4"/>
      <c r="QMO14" s="4"/>
      <c r="QMP14" s="4"/>
      <c r="QMQ14" s="4"/>
      <c r="QMR14" s="4"/>
      <c r="QMS14" s="4"/>
      <c r="QMT14" s="4"/>
      <c r="QMU14" s="4"/>
      <c r="QMV14" s="4"/>
      <c r="QMW14" s="4"/>
      <c r="QMX14" s="4"/>
      <c r="QMY14" s="4"/>
      <c r="QMZ14" s="4"/>
      <c r="QNA14" s="4"/>
      <c r="QNB14" s="4"/>
      <c r="QNC14" s="4"/>
      <c r="QND14" s="4"/>
      <c r="QNE14" s="4"/>
      <c r="QNF14" s="4"/>
      <c r="QNG14" s="4"/>
      <c r="QNH14" s="4"/>
      <c r="QNI14" s="4"/>
      <c r="QNJ14" s="4"/>
      <c r="QNK14" s="4"/>
      <c r="QNL14" s="4"/>
      <c r="QNM14" s="4"/>
      <c r="QNN14" s="4"/>
      <c r="QNO14" s="4"/>
      <c r="QNP14" s="4"/>
      <c r="QNQ14" s="4"/>
      <c r="QNR14" s="4"/>
      <c r="QNS14" s="4"/>
      <c r="QNT14" s="4"/>
      <c r="QNU14" s="4"/>
      <c r="QNV14" s="4"/>
      <c r="QNW14" s="4"/>
      <c r="QNX14" s="4"/>
      <c r="QNY14" s="4"/>
      <c r="QNZ14" s="4"/>
      <c r="QOA14" s="4"/>
      <c r="QOB14" s="4"/>
      <c r="QOC14" s="4"/>
      <c r="QOD14" s="4"/>
      <c r="QOE14" s="4"/>
      <c r="QOF14" s="4"/>
      <c r="QOG14" s="4"/>
      <c r="QOH14" s="4"/>
      <c r="QOI14" s="4"/>
      <c r="QOJ14" s="4"/>
      <c r="QOK14" s="4"/>
      <c r="QOL14" s="4"/>
      <c r="QOM14" s="4"/>
      <c r="QON14" s="4"/>
      <c r="QOO14" s="4"/>
      <c r="QOP14" s="4"/>
      <c r="QOQ14" s="4"/>
      <c r="QOR14" s="4"/>
      <c r="QOS14" s="4"/>
      <c r="QOT14" s="4"/>
      <c r="QOU14" s="4"/>
      <c r="QOV14" s="4"/>
      <c r="QOW14" s="4"/>
      <c r="QOX14" s="4"/>
      <c r="QOY14" s="4"/>
      <c r="QOZ14" s="4"/>
      <c r="QPA14" s="4"/>
      <c r="QPB14" s="4"/>
      <c r="QPC14" s="4"/>
      <c r="QPD14" s="4"/>
      <c r="QPE14" s="4"/>
      <c r="QPF14" s="4"/>
      <c r="QPG14" s="4"/>
      <c r="QPH14" s="4"/>
      <c r="QPI14" s="4"/>
      <c r="QPJ14" s="4"/>
      <c r="QPK14" s="4"/>
      <c r="QPL14" s="4"/>
      <c r="QPM14" s="4"/>
      <c r="QPN14" s="4"/>
      <c r="QPO14" s="4"/>
      <c r="QPP14" s="4"/>
      <c r="QPQ14" s="4"/>
      <c r="QPR14" s="4"/>
      <c r="QPS14" s="4"/>
      <c r="QPT14" s="4"/>
      <c r="QPU14" s="4"/>
      <c r="QPV14" s="4"/>
      <c r="QPW14" s="4"/>
      <c r="QPX14" s="4"/>
      <c r="QPY14" s="4"/>
      <c r="QPZ14" s="4"/>
      <c r="QQA14" s="4"/>
      <c r="QQB14" s="4"/>
      <c r="QQC14" s="4"/>
      <c r="QQD14" s="4"/>
      <c r="QQE14" s="4"/>
      <c r="QQF14" s="4"/>
      <c r="QQG14" s="4"/>
      <c r="QQH14" s="4"/>
      <c r="QQI14" s="4"/>
      <c r="QQJ14" s="4"/>
      <c r="QQK14" s="4"/>
      <c r="QQL14" s="4"/>
      <c r="QQM14" s="4"/>
      <c r="QQN14" s="4"/>
      <c r="QQO14" s="4"/>
      <c r="QQP14" s="4"/>
      <c r="QQQ14" s="4"/>
      <c r="QQR14" s="4"/>
      <c r="QQS14" s="4"/>
      <c r="QQT14" s="4"/>
      <c r="QQU14" s="4"/>
      <c r="QQV14" s="4"/>
      <c r="QQW14" s="4"/>
      <c r="QQX14" s="4"/>
      <c r="QQY14" s="4"/>
      <c r="QQZ14" s="4"/>
      <c r="QRA14" s="4"/>
      <c r="QRB14" s="4"/>
      <c r="QRC14" s="4"/>
      <c r="QRD14" s="4"/>
      <c r="QRE14" s="4"/>
      <c r="QRF14" s="4"/>
      <c r="QRG14" s="4"/>
      <c r="QRH14" s="4"/>
      <c r="QRI14" s="4"/>
      <c r="QRJ14" s="4"/>
      <c r="QRK14" s="4"/>
      <c r="QRL14" s="4"/>
      <c r="QRM14" s="4"/>
      <c r="QRN14" s="4"/>
      <c r="QRO14" s="4"/>
      <c r="QRP14" s="4"/>
      <c r="QRQ14" s="4"/>
      <c r="QRR14" s="4"/>
      <c r="QRS14" s="4"/>
      <c r="QRT14" s="4"/>
      <c r="QRU14" s="4"/>
      <c r="QRV14" s="4"/>
      <c r="QRW14" s="4"/>
      <c r="QRX14" s="4"/>
      <c r="QRY14" s="4"/>
      <c r="QRZ14" s="4"/>
      <c r="QSA14" s="4"/>
      <c r="QSB14" s="4"/>
      <c r="QSC14" s="4"/>
      <c r="QSD14" s="4"/>
      <c r="QSE14" s="4"/>
      <c r="QSF14" s="4"/>
      <c r="QSG14" s="4"/>
      <c r="QSH14" s="4"/>
      <c r="QSI14" s="4"/>
      <c r="QSJ14" s="4"/>
      <c r="QSK14" s="4"/>
      <c r="QSL14" s="4"/>
      <c r="QSM14" s="4"/>
      <c r="QSN14" s="4"/>
      <c r="QSO14" s="4"/>
      <c r="QSP14" s="4"/>
      <c r="QSQ14" s="4"/>
      <c r="QSR14" s="4"/>
      <c r="QSS14" s="4"/>
      <c r="QST14" s="4"/>
      <c r="QSU14" s="4"/>
      <c r="QSV14" s="4"/>
      <c r="QSW14" s="4"/>
      <c r="QSX14" s="4"/>
      <c r="QSY14" s="4"/>
      <c r="QSZ14" s="4"/>
      <c r="QTA14" s="4"/>
      <c r="QTB14" s="4"/>
      <c r="QTC14" s="4"/>
      <c r="QTD14" s="4"/>
      <c r="QTE14" s="4"/>
      <c r="QTF14" s="4"/>
      <c r="QTG14" s="4"/>
      <c r="QTH14" s="4"/>
      <c r="QTI14" s="4"/>
      <c r="QTJ14" s="4"/>
      <c r="QTK14" s="4"/>
      <c r="QTL14" s="4"/>
      <c r="QTM14" s="4"/>
      <c r="QTN14" s="4"/>
      <c r="QTO14" s="4"/>
      <c r="QTP14" s="4"/>
      <c r="QTQ14" s="4"/>
      <c r="QTR14" s="4"/>
      <c r="QTS14" s="4"/>
      <c r="QTT14" s="4"/>
      <c r="QTU14" s="4"/>
      <c r="QTV14" s="4"/>
      <c r="QTW14" s="4"/>
      <c r="QTX14" s="4"/>
      <c r="QTY14" s="4"/>
      <c r="QTZ14" s="4"/>
      <c r="QUA14" s="4"/>
      <c r="QUB14" s="4"/>
      <c r="QUC14" s="4"/>
      <c r="QUD14" s="4"/>
      <c r="QUE14" s="4"/>
      <c r="QUF14" s="4"/>
      <c r="QUG14" s="4"/>
      <c r="QUH14" s="4"/>
      <c r="QUI14" s="4"/>
      <c r="QUJ14" s="4"/>
      <c r="QUK14" s="4"/>
      <c r="QUL14" s="4"/>
      <c r="QUM14" s="4"/>
      <c r="QUN14" s="4"/>
      <c r="QUO14" s="4"/>
      <c r="QUP14" s="4"/>
      <c r="QUQ14" s="4"/>
      <c r="QUR14" s="4"/>
      <c r="QUS14" s="4"/>
      <c r="QUT14" s="4"/>
      <c r="QUU14" s="4"/>
      <c r="QUV14" s="4"/>
      <c r="QUW14" s="4"/>
      <c r="QUX14" s="4"/>
      <c r="QUY14" s="4"/>
      <c r="QUZ14" s="4"/>
      <c r="QVA14" s="4"/>
      <c r="QVB14" s="4"/>
      <c r="QVC14" s="4"/>
      <c r="QVD14" s="4"/>
      <c r="QVE14" s="4"/>
      <c r="QVF14" s="4"/>
      <c r="QVG14" s="4"/>
      <c r="QVH14" s="4"/>
      <c r="QVI14" s="4"/>
      <c r="QVJ14" s="4"/>
      <c r="QVK14" s="4"/>
      <c r="QVL14" s="4"/>
      <c r="QVM14" s="4"/>
      <c r="QVN14" s="4"/>
      <c r="QVO14" s="4"/>
      <c r="QVP14" s="4"/>
      <c r="QVQ14" s="4"/>
      <c r="QVR14" s="4"/>
      <c r="QVS14" s="4"/>
      <c r="QVT14" s="4"/>
      <c r="QVU14" s="4"/>
      <c r="QVV14" s="4"/>
      <c r="QVW14" s="4"/>
      <c r="QVX14" s="4"/>
      <c r="QVY14" s="4"/>
      <c r="QVZ14" s="4"/>
      <c r="QWA14" s="4"/>
      <c r="QWB14" s="4"/>
      <c r="QWC14" s="4"/>
      <c r="QWD14" s="4"/>
      <c r="QWE14" s="4"/>
      <c r="QWF14" s="4"/>
      <c r="QWG14" s="4"/>
      <c r="QWH14" s="4"/>
      <c r="QWI14" s="4"/>
      <c r="QWJ14" s="4"/>
      <c r="QWK14" s="4"/>
      <c r="QWL14" s="4"/>
      <c r="QWM14" s="4"/>
      <c r="QWN14" s="4"/>
      <c r="QWO14" s="4"/>
      <c r="QWP14" s="4"/>
      <c r="QWQ14" s="4"/>
      <c r="QWR14" s="4"/>
      <c r="QWS14" s="4"/>
      <c r="QWT14" s="4"/>
      <c r="QWU14" s="4"/>
      <c r="QWV14" s="4"/>
      <c r="QWW14" s="4"/>
      <c r="QWX14" s="4"/>
      <c r="QWY14" s="4"/>
      <c r="QWZ14" s="4"/>
      <c r="QXA14" s="4"/>
      <c r="QXB14" s="4"/>
      <c r="QXC14" s="4"/>
      <c r="QXD14" s="4"/>
      <c r="QXE14" s="4"/>
      <c r="QXF14" s="4"/>
      <c r="QXG14" s="4"/>
      <c r="QXH14" s="4"/>
      <c r="QXI14" s="4"/>
      <c r="QXJ14" s="4"/>
      <c r="QXK14" s="4"/>
      <c r="QXL14" s="4"/>
      <c r="QXM14" s="4"/>
      <c r="QXN14" s="4"/>
      <c r="QXO14" s="4"/>
      <c r="QXP14" s="4"/>
      <c r="QXQ14" s="4"/>
      <c r="QXR14" s="4"/>
      <c r="QXS14" s="4"/>
      <c r="QXT14" s="4"/>
      <c r="QXU14" s="4"/>
      <c r="QXV14" s="4"/>
      <c r="QXW14" s="4"/>
      <c r="QXX14" s="4"/>
      <c r="QXY14" s="4"/>
      <c r="QXZ14" s="4"/>
      <c r="QYA14" s="4"/>
      <c r="QYB14" s="4"/>
      <c r="QYC14" s="4"/>
      <c r="QYD14" s="4"/>
      <c r="QYE14" s="4"/>
      <c r="QYF14" s="4"/>
      <c r="QYG14" s="4"/>
      <c r="QYH14" s="4"/>
      <c r="QYI14" s="4"/>
      <c r="QYJ14" s="4"/>
      <c r="QYK14" s="4"/>
      <c r="QYL14" s="4"/>
      <c r="QYM14" s="4"/>
      <c r="QYN14" s="4"/>
      <c r="QYO14" s="4"/>
      <c r="QYP14" s="4"/>
      <c r="QYQ14" s="4"/>
      <c r="QYR14" s="4"/>
      <c r="QYS14" s="4"/>
      <c r="QYT14" s="4"/>
      <c r="QYU14" s="4"/>
      <c r="QYV14" s="4"/>
      <c r="QYW14" s="4"/>
      <c r="QYX14" s="4"/>
      <c r="QYY14" s="4"/>
      <c r="QYZ14" s="4"/>
      <c r="QZA14" s="4"/>
      <c r="QZB14" s="4"/>
      <c r="QZC14" s="4"/>
      <c r="QZD14" s="4"/>
      <c r="QZE14" s="4"/>
      <c r="QZF14" s="4"/>
      <c r="QZG14" s="4"/>
      <c r="QZH14" s="4"/>
      <c r="QZI14" s="4"/>
      <c r="QZJ14" s="4"/>
      <c r="QZK14" s="4"/>
      <c r="QZL14" s="4"/>
      <c r="QZM14" s="4"/>
      <c r="QZN14" s="4"/>
      <c r="QZO14" s="4"/>
      <c r="QZP14" s="4"/>
      <c r="QZQ14" s="4"/>
      <c r="QZR14" s="4"/>
      <c r="QZS14" s="4"/>
      <c r="QZT14" s="4"/>
      <c r="QZU14" s="4"/>
      <c r="QZV14" s="4"/>
      <c r="QZW14" s="4"/>
      <c r="QZX14" s="4"/>
      <c r="QZY14" s="4"/>
      <c r="QZZ14" s="4"/>
      <c r="RAA14" s="4"/>
      <c r="RAB14" s="4"/>
      <c r="RAC14" s="4"/>
      <c r="RAD14" s="4"/>
      <c r="RAE14" s="4"/>
      <c r="RAF14" s="4"/>
      <c r="RAG14" s="4"/>
      <c r="RAH14" s="4"/>
      <c r="RAI14" s="4"/>
      <c r="RAJ14" s="4"/>
      <c r="RAK14" s="4"/>
      <c r="RAL14" s="4"/>
      <c r="RAM14" s="4"/>
      <c r="RAN14" s="4"/>
      <c r="RAO14" s="4"/>
      <c r="RAP14" s="4"/>
      <c r="RAQ14" s="4"/>
      <c r="RAR14" s="4"/>
      <c r="RAS14" s="4"/>
      <c r="RAT14" s="4"/>
      <c r="RAU14" s="4"/>
      <c r="RAV14" s="4"/>
      <c r="RAW14" s="4"/>
      <c r="RAX14" s="4"/>
      <c r="RAY14" s="4"/>
      <c r="RAZ14" s="4"/>
      <c r="RBA14" s="4"/>
      <c r="RBB14" s="4"/>
      <c r="RBC14" s="4"/>
      <c r="RBD14" s="4"/>
      <c r="RBE14" s="4"/>
      <c r="RBF14" s="4"/>
      <c r="RBG14" s="4"/>
      <c r="RBH14" s="4"/>
      <c r="RBI14" s="4"/>
      <c r="RBJ14" s="4"/>
      <c r="RBK14" s="4"/>
      <c r="RBL14" s="4"/>
      <c r="RBM14" s="4"/>
      <c r="RBN14" s="4"/>
      <c r="RBO14" s="4"/>
      <c r="RBP14" s="4"/>
      <c r="RBQ14" s="4"/>
      <c r="RBR14" s="4"/>
      <c r="RBS14" s="4"/>
      <c r="RBT14" s="4"/>
      <c r="RBU14" s="4"/>
      <c r="RBV14" s="4"/>
      <c r="RBW14" s="4"/>
      <c r="RBX14" s="4"/>
      <c r="RBY14" s="4"/>
      <c r="RBZ14" s="4"/>
      <c r="RCA14" s="4"/>
      <c r="RCB14" s="4"/>
      <c r="RCC14" s="4"/>
      <c r="RCD14" s="4"/>
      <c r="RCE14" s="4"/>
      <c r="RCF14" s="4"/>
      <c r="RCG14" s="4"/>
      <c r="RCH14" s="4"/>
      <c r="RCI14" s="4"/>
      <c r="RCJ14" s="4"/>
      <c r="RCK14" s="4"/>
      <c r="RCL14" s="4"/>
      <c r="RCM14" s="4"/>
      <c r="RCN14" s="4"/>
      <c r="RCO14" s="4"/>
      <c r="RCP14" s="4"/>
      <c r="RCQ14" s="4"/>
      <c r="RCR14" s="4"/>
      <c r="RCS14" s="4"/>
      <c r="RCT14" s="4"/>
      <c r="RCU14" s="4"/>
      <c r="RCV14" s="4"/>
      <c r="RCW14" s="4"/>
      <c r="RCX14" s="4"/>
      <c r="RCY14" s="4"/>
      <c r="RCZ14" s="4"/>
      <c r="RDA14" s="4"/>
      <c r="RDB14" s="4"/>
      <c r="RDC14" s="4"/>
      <c r="RDD14" s="4"/>
      <c r="RDE14" s="4"/>
      <c r="RDF14" s="4"/>
      <c r="RDG14" s="4"/>
      <c r="RDH14" s="4"/>
      <c r="RDI14" s="4"/>
      <c r="RDJ14" s="4"/>
      <c r="RDK14" s="4"/>
      <c r="RDL14" s="4"/>
      <c r="RDM14" s="4"/>
      <c r="RDN14" s="4"/>
      <c r="RDO14" s="4"/>
      <c r="RDP14" s="4"/>
      <c r="RDQ14" s="4"/>
      <c r="RDR14" s="4"/>
      <c r="RDS14" s="4"/>
      <c r="RDT14" s="4"/>
      <c r="RDU14" s="4"/>
      <c r="RDV14" s="4"/>
      <c r="RDW14" s="4"/>
      <c r="RDX14" s="4"/>
      <c r="RDY14" s="4"/>
      <c r="RDZ14" s="4"/>
      <c r="REA14" s="4"/>
      <c r="REB14" s="4"/>
      <c r="REC14" s="4"/>
      <c r="RED14" s="4"/>
      <c r="REE14" s="4"/>
      <c r="REF14" s="4"/>
      <c r="REG14" s="4"/>
      <c r="REH14" s="4"/>
      <c r="REI14" s="4"/>
      <c r="REJ14" s="4"/>
      <c r="REK14" s="4"/>
      <c r="REL14" s="4"/>
      <c r="REM14" s="4"/>
      <c r="REN14" s="4"/>
      <c r="REO14" s="4"/>
      <c r="REP14" s="4"/>
      <c r="REQ14" s="4"/>
      <c r="RER14" s="4"/>
      <c r="RES14" s="4"/>
      <c r="RET14" s="4"/>
      <c r="REU14" s="4"/>
      <c r="REV14" s="4"/>
      <c r="REW14" s="4"/>
      <c r="REX14" s="4"/>
      <c r="REY14" s="4"/>
      <c r="REZ14" s="4"/>
      <c r="RFA14" s="4"/>
      <c r="RFB14" s="4"/>
      <c r="RFC14" s="4"/>
      <c r="RFD14" s="4"/>
      <c r="RFE14" s="4"/>
      <c r="RFF14" s="4"/>
      <c r="RFG14" s="4"/>
      <c r="RFH14" s="4"/>
      <c r="RFI14" s="4"/>
      <c r="RFJ14" s="4"/>
      <c r="RFK14" s="4"/>
      <c r="RFL14" s="4"/>
      <c r="RFM14" s="4"/>
      <c r="RFN14" s="4"/>
      <c r="RFO14" s="4"/>
      <c r="RFP14" s="4"/>
      <c r="RFQ14" s="4"/>
      <c r="RFR14" s="4"/>
      <c r="RFS14" s="4"/>
      <c r="RFT14" s="4"/>
      <c r="RFU14" s="4"/>
      <c r="RFV14" s="4"/>
      <c r="RFW14" s="4"/>
      <c r="RFX14" s="4"/>
      <c r="RFY14" s="4"/>
      <c r="RFZ14" s="4"/>
      <c r="RGA14" s="4"/>
      <c r="RGB14" s="4"/>
      <c r="RGC14" s="4"/>
      <c r="RGD14" s="4"/>
      <c r="RGE14" s="4"/>
      <c r="RGF14" s="4"/>
      <c r="RGG14" s="4"/>
      <c r="RGH14" s="4"/>
      <c r="RGI14" s="4"/>
      <c r="RGJ14" s="4"/>
      <c r="RGK14" s="4"/>
      <c r="RGL14" s="4"/>
      <c r="RGM14" s="4"/>
      <c r="RGN14" s="4"/>
      <c r="RGO14" s="4"/>
      <c r="RGP14" s="4"/>
      <c r="RGQ14" s="4"/>
      <c r="RGR14" s="4"/>
      <c r="RGS14" s="4"/>
      <c r="RGT14" s="4"/>
      <c r="RGU14" s="4"/>
      <c r="RGV14" s="4"/>
      <c r="RGW14" s="4"/>
      <c r="RGX14" s="4"/>
      <c r="RGY14" s="4"/>
      <c r="RGZ14" s="4"/>
      <c r="RHA14" s="4"/>
      <c r="RHB14" s="4"/>
      <c r="RHC14" s="4"/>
      <c r="RHD14" s="4"/>
      <c r="RHE14" s="4"/>
      <c r="RHF14" s="4"/>
      <c r="RHG14" s="4"/>
      <c r="RHH14" s="4"/>
      <c r="RHI14" s="4"/>
      <c r="RHJ14" s="4"/>
      <c r="RHK14" s="4"/>
      <c r="RHL14" s="4"/>
      <c r="RHM14" s="4"/>
      <c r="RHN14" s="4"/>
      <c r="RHO14" s="4"/>
      <c r="RHP14" s="4"/>
      <c r="RHQ14" s="4"/>
      <c r="RHR14" s="4"/>
      <c r="RHS14" s="4"/>
      <c r="RHT14" s="4"/>
      <c r="RHU14" s="4"/>
      <c r="RHV14" s="4"/>
      <c r="RHW14" s="4"/>
      <c r="RHX14" s="4"/>
      <c r="RHY14" s="4"/>
      <c r="RHZ14" s="4"/>
      <c r="RIA14" s="4"/>
      <c r="RIB14" s="4"/>
      <c r="RIC14" s="4"/>
      <c r="RID14" s="4"/>
      <c r="RIE14" s="4"/>
      <c r="RIF14" s="4"/>
      <c r="RIG14" s="4"/>
      <c r="RIH14" s="4"/>
      <c r="RII14" s="4"/>
      <c r="RIJ14" s="4"/>
      <c r="RIK14" s="4"/>
      <c r="RIL14" s="4"/>
      <c r="RIM14" s="4"/>
      <c r="RIN14" s="4"/>
      <c r="RIO14" s="4"/>
      <c r="RIP14" s="4"/>
      <c r="RIQ14" s="4"/>
      <c r="RIR14" s="4"/>
      <c r="RIS14" s="4"/>
      <c r="RIT14" s="4"/>
      <c r="RIU14" s="4"/>
      <c r="RIV14" s="4"/>
      <c r="RIW14" s="4"/>
      <c r="RIX14" s="4"/>
      <c r="RIY14" s="4"/>
      <c r="RIZ14" s="4"/>
      <c r="RJA14" s="4"/>
      <c r="RJB14" s="4"/>
      <c r="RJC14" s="4"/>
      <c r="RJD14" s="4"/>
      <c r="RJE14" s="4"/>
      <c r="RJF14" s="4"/>
      <c r="RJG14" s="4"/>
      <c r="RJH14" s="4"/>
      <c r="RJI14" s="4"/>
      <c r="RJJ14" s="4"/>
      <c r="RJK14" s="4"/>
      <c r="RJL14" s="4"/>
      <c r="RJM14" s="4"/>
      <c r="RJN14" s="4"/>
      <c r="RJO14" s="4"/>
      <c r="RJP14" s="4"/>
      <c r="RJQ14" s="4"/>
      <c r="RJR14" s="4"/>
      <c r="RJS14" s="4"/>
      <c r="RJT14" s="4"/>
      <c r="RJU14" s="4"/>
      <c r="RJV14" s="4"/>
      <c r="RJW14" s="4"/>
      <c r="RJX14" s="4"/>
      <c r="RJY14" s="4"/>
      <c r="RJZ14" s="4"/>
      <c r="RKA14" s="4"/>
      <c r="RKB14" s="4"/>
      <c r="RKC14" s="4"/>
      <c r="RKD14" s="4"/>
      <c r="RKE14" s="4"/>
      <c r="RKF14" s="4"/>
      <c r="RKG14" s="4"/>
      <c r="RKH14" s="4"/>
      <c r="RKI14" s="4"/>
      <c r="RKJ14" s="4"/>
      <c r="RKK14" s="4"/>
      <c r="RKL14" s="4"/>
      <c r="RKM14" s="4"/>
      <c r="RKN14" s="4"/>
      <c r="RKO14" s="4"/>
      <c r="RKP14" s="4"/>
      <c r="RKQ14" s="4"/>
      <c r="RKR14" s="4"/>
      <c r="RKS14" s="4"/>
      <c r="RKT14" s="4"/>
      <c r="RKU14" s="4"/>
      <c r="RKV14" s="4"/>
      <c r="RKW14" s="4"/>
      <c r="RKX14" s="4"/>
      <c r="RKY14" s="4"/>
      <c r="RKZ14" s="4"/>
      <c r="RLA14" s="4"/>
      <c r="RLB14" s="4"/>
      <c r="RLC14" s="4"/>
      <c r="RLD14" s="4"/>
      <c r="RLE14" s="4"/>
      <c r="RLF14" s="4"/>
      <c r="RLG14" s="4"/>
      <c r="RLH14" s="4"/>
      <c r="RLI14" s="4"/>
      <c r="RLJ14" s="4"/>
      <c r="RLK14" s="4"/>
      <c r="RLL14" s="4"/>
      <c r="RLM14" s="4"/>
      <c r="RLN14" s="4"/>
      <c r="RLO14" s="4"/>
      <c r="RLP14" s="4"/>
      <c r="RLQ14" s="4"/>
      <c r="RLR14" s="4"/>
      <c r="RLS14" s="4"/>
      <c r="RLT14" s="4"/>
      <c r="RLU14" s="4"/>
      <c r="RLV14" s="4"/>
      <c r="RLW14" s="4"/>
      <c r="RLX14" s="4"/>
      <c r="RLY14" s="4"/>
      <c r="RLZ14" s="4"/>
      <c r="RMA14" s="4"/>
      <c r="RMB14" s="4"/>
      <c r="RMC14" s="4"/>
      <c r="RMD14" s="4"/>
      <c r="RME14" s="4"/>
      <c r="RMF14" s="4"/>
      <c r="RMG14" s="4"/>
      <c r="RMH14" s="4"/>
      <c r="RMI14" s="4"/>
      <c r="RMJ14" s="4"/>
      <c r="RMK14" s="4"/>
      <c r="RML14" s="4"/>
      <c r="RMM14" s="4"/>
      <c r="RMN14" s="4"/>
      <c r="RMO14" s="4"/>
      <c r="RMP14" s="4"/>
      <c r="RMQ14" s="4"/>
      <c r="RMR14" s="4"/>
      <c r="RMS14" s="4"/>
      <c r="RMT14" s="4"/>
      <c r="RMU14" s="4"/>
      <c r="RMV14" s="4"/>
      <c r="RMW14" s="4"/>
      <c r="RMX14" s="4"/>
      <c r="RMY14" s="4"/>
      <c r="RMZ14" s="4"/>
      <c r="RNA14" s="4"/>
      <c r="RNB14" s="4"/>
      <c r="RNC14" s="4"/>
      <c r="RND14" s="4"/>
      <c r="RNE14" s="4"/>
      <c r="RNF14" s="4"/>
      <c r="RNG14" s="4"/>
      <c r="RNH14" s="4"/>
      <c r="RNI14" s="4"/>
      <c r="RNJ14" s="4"/>
      <c r="RNK14" s="4"/>
      <c r="RNL14" s="4"/>
      <c r="RNM14" s="4"/>
      <c r="RNN14" s="4"/>
      <c r="RNO14" s="4"/>
      <c r="RNP14" s="4"/>
      <c r="RNQ14" s="4"/>
      <c r="RNR14" s="4"/>
      <c r="RNS14" s="4"/>
      <c r="RNT14" s="4"/>
      <c r="RNU14" s="4"/>
      <c r="RNV14" s="4"/>
      <c r="RNW14" s="4"/>
      <c r="RNX14" s="4"/>
      <c r="RNY14" s="4"/>
      <c r="RNZ14" s="4"/>
      <c r="ROA14" s="4"/>
      <c r="ROB14" s="4"/>
      <c r="ROC14" s="4"/>
      <c r="ROD14" s="4"/>
      <c r="ROE14" s="4"/>
      <c r="ROF14" s="4"/>
      <c r="ROG14" s="4"/>
      <c r="ROH14" s="4"/>
      <c r="ROI14" s="4"/>
      <c r="ROJ14" s="4"/>
      <c r="ROK14" s="4"/>
      <c r="ROL14" s="4"/>
      <c r="ROM14" s="4"/>
      <c r="RON14" s="4"/>
      <c r="ROO14" s="4"/>
      <c r="ROP14" s="4"/>
      <c r="ROQ14" s="4"/>
      <c r="ROR14" s="4"/>
      <c r="ROS14" s="4"/>
      <c r="ROT14" s="4"/>
      <c r="ROU14" s="4"/>
      <c r="ROV14" s="4"/>
      <c r="ROW14" s="4"/>
      <c r="ROX14" s="4"/>
      <c r="ROY14" s="4"/>
      <c r="ROZ14" s="4"/>
      <c r="RPA14" s="4"/>
      <c r="RPB14" s="4"/>
      <c r="RPC14" s="4"/>
      <c r="RPD14" s="4"/>
      <c r="RPE14" s="4"/>
      <c r="RPF14" s="4"/>
      <c r="RPG14" s="4"/>
      <c r="RPH14" s="4"/>
      <c r="RPI14" s="4"/>
      <c r="RPJ14" s="4"/>
      <c r="RPK14" s="4"/>
      <c r="RPL14" s="4"/>
      <c r="RPM14" s="4"/>
      <c r="RPN14" s="4"/>
      <c r="RPO14" s="4"/>
      <c r="RPP14" s="4"/>
      <c r="RPQ14" s="4"/>
      <c r="RPR14" s="4"/>
      <c r="RPS14" s="4"/>
      <c r="RPT14" s="4"/>
      <c r="RPU14" s="4"/>
      <c r="RPV14" s="4"/>
      <c r="RPW14" s="4"/>
      <c r="RPX14" s="4"/>
      <c r="RPY14" s="4"/>
      <c r="RPZ14" s="4"/>
      <c r="RQA14" s="4"/>
      <c r="RQB14" s="4"/>
      <c r="RQC14" s="4"/>
      <c r="RQD14" s="4"/>
      <c r="RQE14" s="4"/>
      <c r="RQF14" s="4"/>
      <c r="RQG14" s="4"/>
      <c r="RQH14" s="4"/>
      <c r="RQI14" s="4"/>
      <c r="RQJ14" s="4"/>
      <c r="RQK14" s="4"/>
      <c r="RQL14" s="4"/>
      <c r="RQM14" s="4"/>
      <c r="RQN14" s="4"/>
      <c r="RQO14" s="4"/>
      <c r="RQP14" s="4"/>
      <c r="RQQ14" s="4"/>
      <c r="RQR14" s="4"/>
      <c r="RQS14" s="4"/>
      <c r="RQT14" s="4"/>
      <c r="RQU14" s="4"/>
      <c r="RQV14" s="4"/>
      <c r="RQW14" s="4"/>
      <c r="RQX14" s="4"/>
      <c r="RQY14" s="4"/>
      <c r="RQZ14" s="4"/>
      <c r="RRA14" s="4"/>
      <c r="RRB14" s="4"/>
      <c r="RRC14" s="4"/>
      <c r="RRD14" s="4"/>
      <c r="RRE14" s="4"/>
      <c r="RRF14" s="4"/>
      <c r="RRG14" s="4"/>
      <c r="RRH14" s="4"/>
      <c r="RRI14" s="4"/>
      <c r="RRJ14" s="4"/>
      <c r="RRK14" s="4"/>
      <c r="RRL14" s="4"/>
      <c r="RRM14" s="4"/>
      <c r="RRN14" s="4"/>
      <c r="RRO14" s="4"/>
      <c r="RRP14" s="4"/>
      <c r="RRQ14" s="4"/>
      <c r="RRR14" s="4"/>
      <c r="RRS14" s="4"/>
      <c r="RRT14" s="4"/>
      <c r="RRU14" s="4"/>
      <c r="RRV14" s="4"/>
      <c r="RRW14" s="4"/>
      <c r="RRX14" s="4"/>
      <c r="RRY14" s="4"/>
      <c r="RRZ14" s="4"/>
      <c r="RSA14" s="4"/>
      <c r="RSB14" s="4"/>
      <c r="RSC14" s="4"/>
      <c r="RSD14" s="4"/>
      <c r="RSE14" s="4"/>
      <c r="RSF14" s="4"/>
      <c r="RSG14" s="4"/>
      <c r="RSH14" s="4"/>
      <c r="RSI14" s="4"/>
      <c r="RSJ14" s="4"/>
      <c r="RSK14" s="4"/>
      <c r="RSL14" s="4"/>
      <c r="RSM14" s="4"/>
      <c r="RSN14" s="4"/>
      <c r="RSO14" s="4"/>
      <c r="RSP14" s="4"/>
      <c r="RSQ14" s="4"/>
      <c r="RSR14" s="4"/>
      <c r="RSS14" s="4"/>
      <c r="RST14" s="4"/>
      <c r="RSU14" s="4"/>
      <c r="RSV14" s="4"/>
      <c r="RSW14" s="4"/>
      <c r="RSX14" s="4"/>
      <c r="RSY14" s="4"/>
      <c r="RSZ14" s="4"/>
      <c r="RTA14" s="4"/>
      <c r="RTB14" s="4"/>
      <c r="RTC14" s="4"/>
      <c r="RTD14" s="4"/>
      <c r="RTE14" s="4"/>
      <c r="RTF14" s="4"/>
      <c r="RTG14" s="4"/>
      <c r="RTH14" s="4"/>
      <c r="RTI14" s="4"/>
      <c r="RTJ14" s="4"/>
      <c r="RTK14" s="4"/>
      <c r="RTL14" s="4"/>
      <c r="RTM14" s="4"/>
      <c r="RTN14" s="4"/>
      <c r="RTO14" s="4"/>
      <c r="RTP14" s="4"/>
      <c r="RTQ14" s="4"/>
      <c r="RTR14" s="4"/>
      <c r="RTS14" s="4"/>
      <c r="RTT14" s="4"/>
      <c r="RTU14" s="4"/>
      <c r="RTV14" s="4"/>
      <c r="RTW14" s="4"/>
      <c r="RTX14" s="4"/>
      <c r="RTY14" s="4"/>
      <c r="RTZ14" s="4"/>
      <c r="RUA14" s="4"/>
      <c r="RUB14" s="4"/>
      <c r="RUC14" s="4"/>
      <c r="RUD14" s="4"/>
      <c r="RUE14" s="4"/>
      <c r="RUF14" s="4"/>
      <c r="RUG14" s="4"/>
      <c r="RUH14" s="4"/>
      <c r="RUI14" s="4"/>
      <c r="RUJ14" s="4"/>
      <c r="RUK14" s="4"/>
      <c r="RUL14" s="4"/>
      <c r="RUM14" s="4"/>
      <c r="RUN14" s="4"/>
      <c r="RUO14" s="4"/>
      <c r="RUP14" s="4"/>
      <c r="RUQ14" s="4"/>
      <c r="RUR14" s="4"/>
      <c r="RUS14" s="4"/>
      <c r="RUT14" s="4"/>
      <c r="RUU14" s="4"/>
      <c r="RUV14" s="4"/>
      <c r="RUW14" s="4"/>
      <c r="RUX14" s="4"/>
      <c r="RUY14" s="4"/>
      <c r="RUZ14" s="4"/>
      <c r="RVA14" s="4"/>
      <c r="RVB14" s="4"/>
      <c r="RVC14" s="4"/>
      <c r="RVD14" s="4"/>
      <c r="RVE14" s="4"/>
      <c r="RVF14" s="4"/>
      <c r="RVG14" s="4"/>
      <c r="RVH14" s="4"/>
      <c r="RVI14" s="4"/>
      <c r="RVJ14" s="4"/>
      <c r="RVK14" s="4"/>
      <c r="RVL14" s="4"/>
      <c r="RVM14" s="4"/>
      <c r="RVN14" s="4"/>
      <c r="RVO14" s="4"/>
      <c r="RVP14" s="4"/>
      <c r="RVQ14" s="4"/>
      <c r="RVR14" s="4"/>
      <c r="RVS14" s="4"/>
      <c r="RVT14" s="4"/>
      <c r="RVU14" s="4"/>
      <c r="RVV14" s="4"/>
      <c r="RVW14" s="4"/>
      <c r="RVX14" s="4"/>
      <c r="RVY14" s="4"/>
      <c r="RVZ14" s="4"/>
      <c r="RWA14" s="4"/>
      <c r="RWB14" s="4"/>
      <c r="RWC14" s="4"/>
      <c r="RWD14" s="4"/>
      <c r="RWE14" s="4"/>
      <c r="RWF14" s="4"/>
      <c r="RWG14" s="4"/>
      <c r="RWH14" s="4"/>
      <c r="RWI14" s="4"/>
      <c r="RWJ14" s="4"/>
      <c r="RWK14" s="4"/>
      <c r="RWL14" s="4"/>
      <c r="RWM14" s="4"/>
      <c r="RWN14" s="4"/>
      <c r="RWO14" s="4"/>
      <c r="RWP14" s="4"/>
      <c r="RWQ14" s="4"/>
      <c r="RWR14" s="4"/>
      <c r="RWS14" s="4"/>
      <c r="RWT14" s="4"/>
      <c r="RWU14" s="4"/>
      <c r="RWV14" s="4"/>
      <c r="RWW14" s="4"/>
      <c r="RWX14" s="4"/>
      <c r="RWY14" s="4"/>
      <c r="RWZ14" s="4"/>
      <c r="RXA14" s="4"/>
      <c r="RXB14" s="4"/>
      <c r="RXC14" s="4"/>
      <c r="RXD14" s="4"/>
      <c r="RXE14" s="4"/>
      <c r="RXF14" s="4"/>
      <c r="RXG14" s="4"/>
      <c r="RXH14" s="4"/>
      <c r="RXI14" s="4"/>
      <c r="RXJ14" s="4"/>
      <c r="RXK14" s="4"/>
      <c r="RXL14" s="4"/>
      <c r="RXM14" s="4"/>
      <c r="RXN14" s="4"/>
      <c r="RXO14" s="4"/>
      <c r="RXP14" s="4"/>
      <c r="RXQ14" s="4"/>
      <c r="RXR14" s="4"/>
      <c r="RXS14" s="4"/>
      <c r="RXT14" s="4"/>
      <c r="RXU14" s="4"/>
      <c r="RXV14" s="4"/>
      <c r="RXW14" s="4"/>
      <c r="RXX14" s="4"/>
      <c r="RXY14" s="4"/>
      <c r="RXZ14" s="4"/>
      <c r="RYA14" s="4"/>
      <c r="RYB14" s="4"/>
      <c r="RYC14" s="4"/>
      <c r="RYD14" s="4"/>
      <c r="RYE14" s="4"/>
      <c r="RYF14" s="4"/>
      <c r="RYG14" s="4"/>
      <c r="RYH14" s="4"/>
      <c r="RYI14" s="4"/>
      <c r="RYJ14" s="4"/>
      <c r="RYK14" s="4"/>
      <c r="RYL14" s="4"/>
      <c r="RYM14" s="4"/>
      <c r="RYN14" s="4"/>
      <c r="RYO14" s="4"/>
      <c r="RYP14" s="4"/>
      <c r="RYQ14" s="4"/>
      <c r="RYR14" s="4"/>
      <c r="RYS14" s="4"/>
      <c r="RYT14" s="4"/>
      <c r="RYU14" s="4"/>
      <c r="RYV14" s="4"/>
      <c r="RYW14" s="4"/>
      <c r="RYX14" s="4"/>
      <c r="RYY14" s="4"/>
      <c r="RYZ14" s="4"/>
      <c r="RZA14" s="4"/>
      <c r="RZB14" s="4"/>
      <c r="RZC14" s="4"/>
      <c r="RZD14" s="4"/>
      <c r="RZE14" s="4"/>
      <c r="RZF14" s="4"/>
      <c r="RZG14" s="4"/>
      <c r="RZH14" s="4"/>
      <c r="RZI14" s="4"/>
      <c r="RZJ14" s="4"/>
      <c r="RZK14" s="4"/>
      <c r="RZL14" s="4"/>
      <c r="RZM14" s="4"/>
      <c r="RZN14" s="4"/>
      <c r="RZO14" s="4"/>
      <c r="RZP14" s="4"/>
      <c r="RZQ14" s="4"/>
      <c r="RZR14" s="4"/>
      <c r="RZS14" s="4"/>
      <c r="RZT14" s="4"/>
      <c r="RZU14" s="4"/>
      <c r="RZV14" s="4"/>
      <c r="RZW14" s="4"/>
      <c r="RZX14" s="4"/>
      <c r="RZY14" s="4"/>
      <c r="RZZ14" s="4"/>
      <c r="SAA14" s="4"/>
      <c r="SAB14" s="4"/>
      <c r="SAC14" s="4"/>
      <c r="SAD14" s="4"/>
      <c r="SAE14" s="4"/>
      <c r="SAF14" s="4"/>
      <c r="SAG14" s="4"/>
      <c r="SAH14" s="4"/>
      <c r="SAI14" s="4"/>
      <c r="SAJ14" s="4"/>
      <c r="SAK14" s="4"/>
      <c r="SAL14" s="4"/>
      <c r="SAM14" s="4"/>
      <c r="SAN14" s="4"/>
      <c r="SAO14" s="4"/>
      <c r="SAP14" s="4"/>
      <c r="SAQ14" s="4"/>
      <c r="SAR14" s="4"/>
      <c r="SAS14" s="4"/>
      <c r="SAT14" s="4"/>
      <c r="SAU14" s="4"/>
      <c r="SAV14" s="4"/>
      <c r="SAW14" s="4"/>
      <c r="SAX14" s="4"/>
      <c r="SAY14" s="4"/>
      <c r="SAZ14" s="4"/>
      <c r="SBA14" s="4"/>
      <c r="SBB14" s="4"/>
      <c r="SBC14" s="4"/>
      <c r="SBD14" s="4"/>
      <c r="SBE14" s="4"/>
      <c r="SBF14" s="4"/>
      <c r="SBG14" s="4"/>
      <c r="SBH14" s="4"/>
      <c r="SBI14" s="4"/>
      <c r="SBJ14" s="4"/>
      <c r="SBK14" s="4"/>
      <c r="SBL14" s="4"/>
      <c r="SBM14" s="4"/>
      <c r="SBN14" s="4"/>
      <c r="SBO14" s="4"/>
      <c r="SBP14" s="4"/>
      <c r="SBQ14" s="4"/>
      <c r="SBR14" s="4"/>
      <c r="SBS14" s="4"/>
      <c r="SBT14" s="4"/>
      <c r="SBU14" s="4"/>
      <c r="SBV14" s="4"/>
      <c r="SBW14" s="4"/>
      <c r="SBX14" s="4"/>
      <c r="SBY14" s="4"/>
      <c r="SBZ14" s="4"/>
      <c r="SCA14" s="4"/>
      <c r="SCB14" s="4"/>
      <c r="SCC14" s="4"/>
      <c r="SCD14" s="4"/>
      <c r="SCE14" s="4"/>
      <c r="SCF14" s="4"/>
      <c r="SCG14" s="4"/>
      <c r="SCH14" s="4"/>
      <c r="SCI14" s="4"/>
      <c r="SCJ14" s="4"/>
      <c r="SCK14" s="4"/>
      <c r="SCL14" s="4"/>
      <c r="SCM14" s="4"/>
      <c r="SCN14" s="4"/>
      <c r="SCO14" s="4"/>
      <c r="SCP14" s="4"/>
      <c r="SCQ14" s="4"/>
      <c r="SCR14" s="4"/>
      <c r="SCS14" s="4"/>
      <c r="SCT14" s="4"/>
      <c r="SCU14" s="4"/>
      <c r="SCV14" s="4"/>
      <c r="SCW14" s="4"/>
      <c r="SCX14" s="4"/>
      <c r="SCY14" s="4"/>
      <c r="SCZ14" s="4"/>
      <c r="SDA14" s="4"/>
      <c r="SDB14" s="4"/>
      <c r="SDC14" s="4"/>
      <c r="SDD14" s="4"/>
      <c r="SDE14" s="4"/>
      <c r="SDF14" s="4"/>
      <c r="SDG14" s="4"/>
      <c r="SDH14" s="4"/>
      <c r="SDI14" s="4"/>
      <c r="SDJ14" s="4"/>
      <c r="SDK14" s="4"/>
      <c r="SDL14" s="4"/>
      <c r="SDM14" s="4"/>
      <c r="SDN14" s="4"/>
      <c r="SDO14" s="4"/>
      <c r="SDP14" s="4"/>
      <c r="SDQ14" s="4"/>
      <c r="SDR14" s="4"/>
      <c r="SDS14" s="4"/>
      <c r="SDT14" s="4"/>
      <c r="SDU14" s="4"/>
      <c r="SDV14" s="4"/>
      <c r="SDW14" s="4"/>
      <c r="SDX14" s="4"/>
      <c r="SDY14" s="4"/>
      <c r="SDZ14" s="4"/>
      <c r="SEA14" s="4"/>
      <c r="SEB14" s="4"/>
      <c r="SEC14" s="4"/>
      <c r="SED14" s="4"/>
      <c r="SEE14" s="4"/>
      <c r="SEF14" s="4"/>
      <c r="SEG14" s="4"/>
      <c r="SEH14" s="4"/>
      <c r="SEI14" s="4"/>
      <c r="SEJ14" s="4"/>
      <c r="SEK14" s="4"/>
      <c r="SEL14" s="4"/>
      <c r="SEM14" s="4"/>
      <c r="SEN14" s="4"/>
      <c r="SEO14" s="4"/>
      <c r="SEP14" s="4"/>
      <c r="SEQ14" s="4"/>
      <c r="SER14" s="4"/>
      <c r="SES14" s="4"/>
      <c r="SET14" s="4"/>
      <c r="SEU14" s="4"/>
      <c r="SEV14" s="4"/>
      <c r="SEW14" s="4"/>
      <c r="SEX14" s="4"/>
      <c r="SEY14" s="4"/>
      <c r="SEZ14" s="4"/>
      <c r="SFA14" s="4"/>
      <c r="SFB14" s="4"/>
      <c r="SFC14" s="4"/>
      <c r="SFD14" s="4"/>
      <c r="SFE14" s="4"/>
      <c r="SFF14" s="4"/>
      <c r="SFG14" s="4"/>
      <c r="SFH14" s="4"/>
      <c r="SFI14" s="4"/>
      <c r="SFJ14" s="4"/>
      <c r="SFK14" s="4"/>
      <c r="SFL14" s="4"/>
      <c r="SFM14" s="4"/>
      <c r="SFN14" s="4"/>
      <c r="SFO14" s="4"/>
      <c r="SFP14" s="4"/>
      <c r="SFQ14" s="4"/>
      <c r="SFR14" s="4"/>
      <c r="SFS14" s="4"/>
      <c r="SFT14" s="4"/>
      <c r="SFU14" s="4"/>
      <c r="SFV14" s="4"/>
      <c r="SFW14" s="4"/>
      <c r="SFX14" s="4"/>
      <c r="SFY14" s="4"/>
      <c r="SFZ14" s="4"/>
      <c r="SGA14" s="4"/>
      <c r="SGB14" s="4"/>
      <c r="SGC14" s="4"/>
      <c r="SGD14" s="4"/>
      <c r="SGE14" s="4"/>
      <c r="SGF14" s="4"/>
      <c r="SGG14" s="4"/>
      <c r="SGH14" s="4"/>
      <c r="SGI14" s="4"/>
      <c r="SGJ14" s="4"/>
      <c r="SGK14" s="4"/>
      <c r="SGL14" s="4"/>
      <c r="SGM14" s="4"/>
      <c r="SGN14" s="4"/>
      <c r="SGO14" s="4"/>
      <c r="SGP14" s="4"/>
      <c r="SGQ14" s="4"/>
      <c r="SGR14" s="4"/>
      <c r="SGS14" s="4"/>
      <c r="SGT14" s="4"/>
      <c r="SGU14" s="4"/>
      <c r="SGV14" s="4"/>
      <c r="SGW14" s="4"/>
      <c r="SGX14" s="4"/>
      <c r="SGY14" s="4"/>
      <c r="SGZ14" s="4"/>
      <c r="SHA14" s="4"/>
      <c r="SHB14" s="4"/>
      <c r="SHC14" s="4"/>
      <c r="SHD14" s="4"/>
      <c r="SHE14" s="4"/>
      <c r="SHF14" s="4"/>
      <c r="SHG14" s="4"/>
      <c r="SHH14" s="4"/>
      <c r="SHI14" s="4"/>
      <c r="SHJ14" s="4"/>
      <c r="SHK14" s="4"/>
      <c r="SHL14" s="4"/>
      <c r="SHM14" s="4"/>
      <c r="SHN14" s="4"/>
      <c r="SHO14" s="4"/>
      <c r="SHP14" s="4"/>
      <c r="SHQ14" s="4"/>
      <c r="SHR14" s="4"/>
      <c r="SHS14" s="4"/>
      <c r="SHT14" s="4"/>
      <c r="SHU14" s="4"/>
      <c r="SHV14" s="4"/>
      <c r="SHW14" s="4"/>
      <c r="SHX14" s="4"/>
      <c r="SHY14" s="4"/>
      <c r="SHZ14" s="4"/>
      <c r="SIA14" s="4"/>
      <c r="SIB14" s="4"/>
      <c r="SIC14" s="4"/>
      <c r="SID14" s="4"/>
      <c r="SIE14" s="4"/>
      <c r="SIF14" s="4"/>
      <c r="SIG14" s="4"/>
      <c r="SIH14" s="4"/>
      <c r="SII14" s="4"/>
      <c r="SIJ14" s="4"/>
      <c r="SIK14" s="4"/>
      <c r="SIL14" s="4"/>
      <c r="SIM14" s="4"/>
      <c r="SIN14" s="4"/>
      <c r="SIO14" s="4"/>
      <c r="SIP14" s="4"/>
      <c r="SIQ14" s="4"/>
      <c r="SIR14" s="4"/>
      <c r="SIS14" s="4"/>
      <c r="SIT14" s="4"/>
      <c r="SIU14" s="4"/>
      <c r="SIV14" s="4"/>
      <c r="SIW14" s="4"/>
      <c r="SIX14" s="4"/>
      <c r="SIY14" s="4"/>
      <c r="SIZ14" s="4"/>
      <c r="SJA14" s="4"/>
      <c r="SJB14" s="4"/>
      <c r="SJC14" s="4"/>
      <c r="SJD14" s="4"/>
      <c r="SJE14" s="4"/>
      <c r="SJF14" s="4"/>
      <c r="SJG14" s="4"/>
      <c r="SJH14" s="4"/>
      <c r="SJI14" s="4"/>
      <c r="SJJ14" s="4"/>
      <c r="SJK14" s="4"/>
      <c r="SJL14" s="4"/>
      <c r="SJM14" s="4"/>
      <c r="SJN14" s="4"/>
      <c r="SJO14" s="4"/>
      <c r="SJP14" s="4"/>
      <c r="SJQ14" s="4"/>
      <c r="SJR14" s="4"/>
      <c r="SJS14" s="4"/>
      <c r="SJT14" s="4"/>
      <c r="SJU14" s="4"/>
      <c r="SJV14" s="4"/>
      <c r="SJW14" s="4"/>
      <c r="SJX14" s="4"/>
      <c r="SJY14" s="4"/>
      <c r="SJZ14" s="4"/>
      <c r="SKA14" s="4"/>
      <c r="SKB14" s="4"/>
      <c r="SKC14" s="4"/>
      <c r="SKD14" s="4"/>
      <c r="SKE14" s="4"/>
      <c r="SKF14" s="4"/>
      <c r="SKG14" s="4"/>
      <c r="SKH14" s="4"/>
      <c r="SKI14" s="4"/>
      <c r="SKJ14" s="4"/>
      <c r="SKK14" s="4"/>
      <c r="SKL14" s="4"/>
      <c r="SKM14" s="4"/>
      <c r="SKN14" s="4"/>
      <c r="SKO14" s="4"/>
      <c r="SKP14" s="4"/>
      <c r="SKQ14" s="4"/>
      <c r="SKR14" s="4"/>
      <c r="SKS14" s="4"/>
      <c r="SKT14" s="4"/>
      <c r="SKU14" s="4"/>
      <c r="SKV14" s="4"/>
      <c r="SKW14" s="4"/>
      <c r="SKX14" s="4"/>
      <c r="SKY14" s="4"/>
      <c r="SKZ14" s="4"/>
      <c r="SLA14" s="4"/>
      <c r="SLB14" s="4"/>
      <c r="SLC14" s="4"/>
      <c r="SLD14" s="4"/>
      <c r="SLE14" s="4"/>
      <c r="SLF14" s="4"/>
      <c r="SLG14" s="4"/>
      <c r="SLH14" s="4"/>
      <c r="SLI14" s="4"/>
      <c r="SLJ14" s="4"/>
      <c r="SLK14" s="4"/>
      <c r="SLL14" s="4"/>
      <c r="SLM14" s="4"/>
      <c r="SLN14" s="4"/>
      <c r="SLO14" s="4"/>
      <c r="SLP14" s="4"/>
      <c r="SLQ14" s="4"/>
      <c r="SLR14" s="4"/>
      <c r="SLS14" s="4"/>
      <c r="SLT14" s="4"/>
      <c r="SLU14" s="4"/>
      <c r="SLV14" s="4"/>
      <c r="SLW14" s="4"/>
      <c r="SLX14" s="4"/>
      <c r="SLY14" s="4"/>
      <c r="SLZ14" s="4"/>
      <c r="SMA14" s="4"/>
      <c r="SMB14" s="4"/>
      <c r="SMC14" s="4"/>
      <c r="SMD14" s="4"/>
      <c r="SME14" s="4"/>
      <c r="SMF14" s="4"/>
      <c r="SMG14" s="4"/>
      <c r="SMH14" s="4"/>
      <c r="SMI14" s="4"/>
      <c r="SMJ14" s="4"/>
      <c r="SMK14" s="4"/>
      <c r="SML14" s="4"/>
      <c r="SMM14" s="4"/>
      <c r="SMN14" s="4"/>
      <c r="SMO14" s="4"/>
      <c r="SMP14" s="4"/>
      <c r="SMQ14" s="4"/>
      <c r="SMR14" s="4"/>
      <c r="SMS14" s="4"/>
      <c r="SMT14" s="4"/>
      <c r="SMU14" s="4"/>
      <c r="SMV14" s="4"/>
      <c r="SMW14" s="4"/>
      <c r="SMX14" s="4"/>
      <c r="SMY14" s="4"/>
      <c r="SMZ14" s="4"/>
      <c r="SNA14" s="4"/>
      <c r="SNB14" s="4"/>
      <c r="SNC14" s="4"/>
      <c r="SND14" s="4"/>
      <c r="SNE14" s="4"/>
      <c r="SNF14" s="4"/>
      <c r="SNG14" s="4"/>
      <c r="SNH14" s="4"/>
      <c r="SNI14" s="4"/>
      <c r="SNJ14" s="4"/>
      <c r="SNK14" s="4"/>
      <c r="SNL14" s="4"/>
      <c r="SNM14" s="4"/>
      <c r="SNN14" s="4"/>
      <c r="SNO14" s="4"/>
      <c r="SNP14" s="4"/>
      <c r="SNQ14" s="4"/>
      <c r="SNR14" s="4"/>
      <c r="SNS14" s="4"/>
      <c r="SNT14" s="4"/>
      <c r="SNU14" s="4"/>
      <c r="SNV14" s="4"/>
      <c r="SNW14" s="4"/>
      <c r="SNX14" s="4"/>
      <c r="SNY14" s="4"/>
      <c r="SNZ14" s="4"/>
      <c r="SOA14" s="4"/>
      <c r="SOB14" s="4"/>
      <c r="SOC14" s="4"/>
      <c r="SOD14" s="4"/>
      <c r="SOE14" s="4"/>
      <c r="SOF14" s="4"/>
      <c r="SOG14" s="4"/>
      <c r="SOH14" s="4"/>
      <c r="SOI14" s="4"/>
      <c r="SOJ14" s="4"/>
      <c r="SOK14" s="4"/>
      <c r="SOL14" s="4"/>
      <c r="SOM14" s="4"/>
      <c r="SON14" s="4"/>
      <c r="SOO14" s="4"/>
      <c r="SOP14" s="4"/>
      <c r="SOQ14" s="4"/>
      <c r="SOR14" s="4"/>
      <c r="SOS14" s="4"/>
      <c r="SOT14" s="4"/>
      <c r="SOU14" s="4"/>
      <c r="SOV14" s="4"/>
      <c r="SOW14" s="4"/>
      <c r="SOX14" s="4"/>
      <c r="SOY14" s="4"/>
      <c r="SOZ14" s="4"/>
      <c r="SPA14" s="4"/>
      <c r="SPB14" s="4"/>
      <c r="SPC14" s="4"/>
      <c r="SPD14" s="4"/>
      <c r="SPE14" s="4"/>
      <c r="SPF14" s="4"/>
      <c r="SPG14" s="4"/>
      <c r="SPH14" s="4"/>
      <c r="SPI14" s="4"/>
      <c r="SPJ14" s="4"/>
      <c r="SPK14" s="4"/>
      <c r="SPL14" s="4"/>
      <c r="SPM14" s="4"/>
      <c r="SPN14" s="4"/>
      <c r="SPO14" s="4"/>
      <c r="SPP14" s="4"/>
      <c r="SPQ14" s="4"/>
      <c r="SPR14" s="4"/>
      <c r="SPS14" s="4"/>
      <c r="SPT14" s="4"/>
      <c r="SPU14" s="4"/>
      <c r="SPV14" s="4"/>
      <c r="SPW14" s="4"/>
      <c r="SPX14" s="4"/>
      <c r="SPY14" s="4"/>
      <c r="SPZ14" s="4"/>
      <c r="SQA14" s="4"/>
      <c r="SQB14" s="4"/>
      <c r="SQC14" s="4"/>
      <c r="SQD14" s="4"/>
      <c r="SQE14" s="4"/>
      <c r="SQF14" s="4"/>
      <c r="SQG14" s="4"/>
      <c r="SQH14" s="4"/>
      <c r="SQI14" s="4"/>
      <c r="SQJ14" s="4"/>
      <c r="SQK14" s="4"/>
      <c r="SQL14" s="4"/>
      <c r="SQM14" s="4"/>
      <c r="SQN14" s="4"/>
      <c r="SQO14" s="4"/>
      <c r="SQP14" s="4"/>
      <c r="SQQ14" s="4"/>
      <c r="SQR14" s="4"/>
      <c r="SQS14" s="4"/>
      <c r="SQT14" s="4"/>
      <c r="SQU14" s="4"/>
      <c r="SQV14" s="4"/>
      <c r="SQW14" s="4"/>
      <c r="SQX14" s="4"/>
      <c r="SQY14" s="4"/>
      <c r="SQZ14" s="4"/>
      <c r="SRA14" s="4"/>
      <c r="SRB14" s="4"/>
      <c r="SRC14" s="4"/>
      <c r="SRD14" s="4"/>
      <c r="SRE14" s="4"/>
      <c r="SRF14" s="4"/>
      <c r="SRG14" s="4"/>
      <c r="SRH14" s="4"/>
      <c r="SRI14" s="4"/>
      <c r="SRJ14" s="4"/>
      <c r="SRK14" s="4"/>
      <c r="SRL14" s="4"/>
      <c r="SRM14" s="4"/>
      <c r="SRN14" s="4"/>
      <c r="SRO14" s="4"/>
      <c r="SRP14" s="4"/>
      <c r="SRQ14" s="4"/>
      <c r="SRR14" s="4"/>
      <c r="SRS14" s="4"/>
      <c r="SRT14" s="4"/>
      <c r="SRU14" s="4"/>
      <c r="SRV14" s="4"/>
      <c r="SRW14" s="4"/>
      <c r="SRX14" s="4"/>
      <c r="SRY14" s="4"/>
      <c r="SRZ14" s="4"/>
      <c r="SSA14" s="4"/>
      <c r="SSB14" s="4"/>
      <c r="SSC14" s="4"/>
      <c r="SSD14" s="4"/>
      <c r="SSE14" s="4"/>
      <c r="SSF14" s="4"/>
      <c r="SSG14" s="4"/>
      <c r="SSH14" s="4"/>
      <c r="SSI14" s="4"/>
      <c r="SSJ14" s="4"/>
      <c r="SSK14" s="4"/>
      <c r="SSL14" s="4"/>
      <c r="SSM14" s="4"/>
      <c r="SSN14" s="4"/>
      <c r="SSO14" s="4"/>
      <c r="SSP14" s="4"/>
      <c r="SSQ14" s="4"/>
      <c r="SSR14" s="4"/>
      <c r="SSS14" s="4"/>
      <c r="SST14" s="4"/>
      <c r="SSU14" s="4"/>
      <c r="SSV14" s="4"/>
      <c r="SSW14" s="4"/>
      <c r="SSX14" s="4"/>
      <c r="SSY14" s="4"/>
      <c r="SSZ14" s="4"/>
      <c r="STA14" s="4"/>
      <c r="STB14" s="4"/>
      <c r="STC14" s="4"/>
      <c r="STD14" s="4"/>
      <c r="STE14" s="4"/>
      <c r="STF14" s="4"/>
      <c r="STG14" s="4"/>
      <c r="STH14" s="4"/>
      <c r="STI14" s="4"/>
      <c r="STJ14" s="4"/>
      <c r="STK14" s="4"/>
      <c r="STL14" s="4"/>
      <c r="STM14" s="4"/>
      <c r="STN14" s="4"/>
      <c r="STO14" s="4"/>
      <c r="STP14" s="4"/>
      <c r="STQ14" s="4"/>
      <c r="STR14" s="4"/>
      <c r="STS14" s="4"/>
      <c r="STT14" s="4"/>
      <c r="STU14" s="4"/>
      <c r="STV14" s="4"/>
      <c r="STW14" s="4"/>
      <c r="STX14" s="4"/>
      <c r="STY14" s="4"/>
      <c r="STZ14" s="4"/>
      <c r="SUA14" s="4"/>
      <c r="SUB14" s="4"/>
      <c r="SUC14" s="4"/>
      <c r="SUD14" s="4"/>
      <c r="SUE14" s="4"/>
      <c r="SUF14" s="4"/>
      <c r="SUG14" s="4"/>
      <c r="SUH14" s="4"/>
      <c r="SUI14" s="4"/>
      <c r="SUJ14" s="4"/>
      <c r="SUK14" s="4"/>
      <c r="SUL14" s="4"/>
      <c r="SUM14" s="4"/>
      <c r="SUN14" s="4"/>
      <c r="SUO14" s="4"/>
      <c r="SUP14" s="4"/>
      <c r="SUQ14" s="4"/>
      <c r="SUR14" s="4"/>
      <c r="SUS14" s="4"/>
      <c r="SUT14" s="4"/>
      <c r="SUU14" s="4"/>
      <c r="SUV14" s="4"/>
      <c r="SUW14" s="4"/>
      <c r="SUX14" s="4"/>
      <c r="SUY14" s="4"/>
      <c r="SUZ14" s="4"/>
      <c r="SVA14" s="4"/>
      <c r="SVB14" s="4"/>
      <c r="SVC14" s="4"/>
      <c r="SVD14" s="4"/>
      <c r="SVE14" s="4"/>
      <c r="SVF14" s="4"/>
      <c r="SVG14" s="4"/>
      <c r="SVH14" s="4"/>
      <c r="SVI14" s="4"/>
      <c r="SVJ14" s="4"/>
      <c r="SVK14" s="4"/>
      <c r="SVL14" s="4"/>
      <c r="SVM14" s="4"/>
      <c r="SVN14" s="4"/>
      <c r="SVO14" s="4"/>
      <c r="SVP14" s="4"/>
      <c r="SVQ14" s="4"/>
      <c r="SVR14" s="4"/>
      <c r="SVS14" s="4"/>
      <c r="SVT14" s="4"/>
      <c r="SVU14" s="4"/>
      <c r="SVV14" s="4"/>
      <c r="SVW14" s="4"/>
      <c r="SVX14" s="4"/>
      <c r="SVY14" s="4"/>
      <c r="SVZ14" s="4"/>
      <c r="SWA14" s="4"/>
      <c r="SWB14" s="4"/>
      <c r="SWC14" s="4"/>
      <c r="SWD14" s="4"/>
      <c r="SWE14" s="4"/>
      <c r="SWF14" s="4"/>
      <c r="SWG14" s="4"/>
      <c r="SWH14" s="4"/>
      <c r="SWI14" s="4"/>
      <c r="SWJ14" s="4"/>
      <c r="SWK14" s="4"/>
      <c r="SWL14" s="4"/>
      <c r="SWM14" s="4"/>
      <c r="SWN14" s="4"/>
      <c r="SWO14" s="4"/>
      <c r="SWP14" s="4"/>
      <c r="SWQ14" s="4"/>
      <c r="SWR14" s="4"/>
      <c r="SWS14" s="4"/>
      <c r="SWT14" s="4"/>
      <c r="SWU14" s="4"/>
      <c r="SWV14" s="4"/>
      <c r="SWW14" s="4"/>
      <c r="SWX14" s="4"/>
      <c r="SWY14" s="4"/>
      <c r="SWZ14" s="4"/>
      <c r="SXA14" s="4"/>
      <c r="SXB14" s="4"/>
      <c r="SXC14" s="4"/>
      <c r="SXD14" s="4"/>
      <c r="SXE14" s="4"/>
      <c r="SXF14" s="4"/>
      <c r="SXG14" s="4"/>
      <c r="SXH14" s="4"/>
      <c r="SXI14" s="4"/>
      <c r="SXJ14" s="4"/>
      <c r="SXK14" s="4"/>
      <c r="SXL14" s="4"/>
      <c r="SXM14" s="4"/>
      <c r="SXN14" s="4"/>
      <c r="SXO14" s="4"/>
      <c r="SXP14" s="4"/>
      <c r="SXQ14" s="4"/>
      <c r="SXR14" s="4"/>
      <c r="SXS14" s="4"/>
      <c r="SXT14" s="4"/>
      <c r="SXU14" s="4"/>
      <c r="SXV14" s="4"/>
      <c r="SXW14" s="4"/>
      <c r="SXX14" s="4"/>
      <c r="SXY14" s="4"/>
      <c r="SXZ14" s="4"/>
      <c r="SYA14" s="4"/>
      <c r="SYB14" s="4"/>
      <c r="SYC14" s="4"/>
      <c r="SYD14" s="4"/>
      <c r="SYE14" s="4"/>
      <c r="SYF14" s="4"/>
      <c r="SYG14" s="4"/>
      <c r="SYH14" s="4"/>
      <c r="SYI14" s="4"/>
      <c r="SYJ14" s="4"/>
      <c r="SYK14" s="4"/>
      <c r="SYL14" s="4"/>
      <c r="SYM14" s="4"/>
      <c r="SYN14" s="4"/>
      <c r="SYO14" s="4"/>
      <c r="SYP14" s="4"/>
      <c r="SYQ14" s="4"/>
      <c r="SYR14" s="4"/>
      <c r="SYS14" s="4"/>
      <c r="SYT14" s="4"/>
      <c r="SYU14" s="4"/>
      <c r="SYV14" s="4"/>
      <c r="SYW14" s="4"/>
      <c r="SYX14" s="4"/>
      <c r="SYY14" s="4"/>
      <c r="SYZ14" s="4"/>
      <c r="SZA14" s="4"/>
      <c r="SZB14" s="4"/>
      <c r="SZC14" s="4"/>
      <c r="SZD14" s="4"/>
      <c r="SZE14" s="4"/>
      <c r="SZF14" s="4"/>
      <c r="SZG14" s="4"/>
      <c r="SZH14" s="4"/>
      <c r="SZI14" s="4"/>
      <c r="SZJ14" s="4"/>
      <c r="SZK14" s="4"/>
      <c r="SZL14" s="4"/>
      <c r="SZM14" s="4"/>
      <c r="SZN14" s="4"/>
      <c r="SZO14" s="4"/>
      <c r="SZP14" s="4"/>
      <c r="SZQ14" s="4"/>
      <c r="SZR14" s="4"/>
      <c r="SZS14" s="4"/>
      <c r="SZT14" s="4"/>
      <c r="SZU14" s="4"/>
      <c r="SZV14" s="4"/>
      <c r="SZW14" s="4"/>
      <c r="SZX14" s="4"/>
      <c r="SZY14" s="4"/>
      <c r="SZZ14" s="4"/>
      <c r="TAA14" s="4"/>
      <c r="TAB14" s="4"/>
      <c r="TAC14" s="4"/>
      <c r="TAD14" s="4"/>
      <c r="TAE14" s="4"/>
      <c r="TAF14" s="4"/>
      <c r="TAG14" s="4"/>
      <c r="TAH14" s="4"/>
      <c r="TAI14" s="4"/>
      <c r="TAJ14" s="4"/>
      <c r="TAK14" s="4"/>
      <c r="TAL14" s="4"/>
      <c r="TAM14" s="4"/>
      <c r="TAN14" s="4"/>
      <c r="TAO14" s="4"/>
      <c r="TAP14" s="4"/>
      <c r="TAQ14" s="4"/>
      <c r="TAR14" s="4"/>
      <c r="TAS14" s="4"/>
      <c r="TAT14" s="4"/>
      <c r="TAU14" s="4"/>
      <c r="TAV14" s="4"/>
      <c r="TAW14" s="4"/>
      <c r="TAX14" s="4"/>
      <c r="TAY14" s="4"/>
      <c r="TAZ14" s="4"/>
      <c r="TBA14" s="4"/>
      <c r="TBB14" s="4"/>
      <c r="TBC14" s="4"/>
      <c r="TBD14" s="4"/>
      <c r="TBE14" s="4"/>
      <c r="TBF14" s="4"/>
      <c r="TBG14" s="4"/>
      <c r="TBH14" s="4"/>
      <c r="TBI14" s="4"/>
      <c r="TBJ14" s="4"/>
      <c r="TBK14" s="4"/>
      <c r="TBL14" s="4"/>
      <c r="TBM14" s="4"/>
      <c r="TBN14" s="4"/>
      <c r="TBO14" s="4"/>
      <c r="TBP14" s="4"/>
      <c r="TBQ14" s="4"/>
      <c r="TBR14" s="4"/>
      <c r="TBS14" s="4"/>
      <c r="TBT14" s="4"/>
      <c r="TBU14" s="4"/>
      <c r="TBV14" s="4"/>
      <c r="TBW14" s="4"/>
      <c r="TBX14" s="4"/>
      <c r="TBY14" s="4"/>
      <c r="TBZ14" s="4"/>
      <c r="TCA14" s="4"/>
      <c r="TCB14" s="4"/>
      <c r="TCC14" s="4"/>
      <c r="TCD14" s="4"/>
      <c r="TCE14" s="4"/>
      <c r="TCF14" s="4"/>
      <c r="TCG14" s="4"/>
      <c r="TCH14" s="4"/>
      <c r="TCI14" s="4"/>
      <c r="TCJ14" s="4"/>
      <c r="TCK14" s="4"/>
      <c r="TCL14" s="4"/>
      <c r="TCM14" s="4"/>
      <c r="TCN14" s="4"/>
      <c r="TCO14" s="4"/>
      <c r="TCP14" s="4"/>
      <c r="TCQ14" s="4"/>
      <c r="TCR14" s="4"/>
      <c r="TCS14" s="4"/>
      <c r="TCT14" s="4"/>
      <c r="TCU14" s="4"/>
      <c r="TCV14" s="4"/>
      <c r="TCW14" s="4"/>
      <c r="TCX14" s="4"/>
      <c r="TCY14" s="4"/>
      <c r="TCZ14" s="4"/>
      <c r="TDA14" s="4"/>
      <c r="TDB14" s="4"/>
      <c r="TDC14" s="4"/>
      <c r="TDD14" s="4"/>
      <c r="TDE14" s="4"/>
      <c r="TDF14" s="4"/>
      <c r="TDG14" s="4"/>
      <c r="TDH14" s="4"/>
      <c r="TDI14" s="4"/>
      <c r="TDJ14" s="4"/>
      <c r="TDK14" s="4"/>
      <c r="TDL14" s="4"/>
      <c r="TDM14" s="4"/>
      <c r="TDN14" s="4"/>
      <c r="TDO14" s="4"/>
      <c r="TDP14" s="4"/>
      <c r="TDQ14" s="4"/>
      <c r="TDR14" s="4"/>
      <c r="TDS14" s="4"/>
      <c r="TDT14" s="4"/>
      <c r="TDU14" s="4"/>
      <c r="TDV14" s="4"/>
      <c r="TDW14" s="4"/>
      <c r="TDX14" s="4"/>
      <c r="TDY14" s="4"/>
      <c r="TDZ14" s="4"/>
      <c r="TEA14" s="4"/>
      <c r="TEB14" s="4"/>
      <c r="TEC14" s="4"/>
      <c r="TED14" s="4"/>
      <c r="TEE14" s="4"/>
      <c r="TEF14" s="4"/>
      <c r="TEG14" s="4"/>
      <c r="TEH14" s="4"/>
      <c r="TEI14" s="4"/>
      <c r="TEJ14" s="4"/>
      <c r="TEK14" s="4"/>
      <c r="TEL14" s="4"/>
      <c r="TEM14" s="4"/>
      <c r="TEN14" s="4"/>
      <c r="TEO14" s="4"/>
      <c r="TEP14" s="4"/>
      <c r="TEQ14" s="4"/>
      <c r="TER14" s="4"/>
      <c r="TES14" s="4"/>
      <c r="TET14" s="4"/>
      <c r="TEU14" s="4"/>
      <c r="TEV14" s="4"/>
      <c r="TEW14" s="4"/>
      <c r="TEX14" s="4"/>
      <c r="TEY14" s="4"/>
      <c r="TEZ14" s="4"/>
      <c r="TFA14" s="4"/>
      <c r="TFB14" s="4"/>
      <c r="TFC14" s="4"/>
      <c r="TFD14" s="4"/>
      <c r="TFE14" s="4"/>
      <c r="TFF14" s="4"/>
      <c r="TFG14" s="4"/>
      <c r="TFH14" s="4"/>
      <c r="TFI14" s="4"/>
      <c r="TFJ14" s="4"/>
      <c r="TFK14" s="4"/>
      <c r="TFL14" s="4"/>
      <c r="TFM14" s="4"/>
      <c r="TFN14" s="4"/>
      <c r="TFO14" s="4"/>
      <c r="TFP14" s="4"/>
      <c r="TFQ14" s="4"/>
      <c r="TFR14" s="4"/>
      <c r="TFS14" s="4"/>
      <c r="TFT14" s="4"/>
      <c r="TFU14" s="4"/>
      <c r="TFV14" s="4"/>
      <c r="TFW14" s="4"/>
      <c r="TFX14" s="4"/>
      <c r="TFY14" s="4"/>
      <c r="TFZ14" s="4"/>
      <c r="TGA14" s="4"/>
      <c r="TGB14" s="4"/>
      <c r="TGC14" s="4"/>
      <c r="TGD14" s="4"/>
      <c r="TGE14" s="4"/>
      <c r="TGF14" s="4"/>
      <c r="TGG14" s="4"/>
      <c r="TGH14" s="4"/>
      <c r="TGI14" s="4"/>
      <c r="TGJ14" s="4"/>
      <c r="TGK14" s="4"/>
      <c r="TGL14" s="4"/>
      <c r="TGM14" s="4"/>
      <c r="TGN14" s="4"/>
      <c r="TGO14" s="4"/>
      <c r="TGP14" s="4"/>
      <c r="TGQ14" s="4"/>
      <c r="TGR14" s="4"/>
      <c r="TGS14" s="4"/>
      <c r="TGT14" s="4"/>
      <c r="TGU14" s="4"/>
      <c r="TGV14" s="4"/>
      <c r="TGW14" s="4"/>
      <c r="TGX14" s="4"/>
      <c r="TGY14" s="4"/>
      <c r="TGZ14" s="4"/>
      <c r="THA14" s="4"/>
      <c r="THB14" s="4"/>
      <c r="THC14" s="4"/>
      <c r="THD14" s="4"/>
      <c r="THE14" s="4"/>
      <c r="THF14" s="4"/>
      <c r="THG14" s="4"/>
      <c r="THH14" s="4"/>
      <c r="THI14" s="4"/>
      <c r="THJ14" s="4"/>
      <c r="THK14" s="4"/>
      <c r="THL14" s="4"/>
      <c r="THM14" s="4"/>
      <c r="THN14" s="4"/>
      <c r="THO14" s="4"/>
      <c r="THP14" s="4"/>
      <c r="THQ14" s="4"/>
      <c r="THR14" s="4"/>
      <c r="THS14" s="4"/>
      <c r="THT14" s="4"/>
      <c r="THU14" s="4"/>
      <c r="THV14" s="4"/>
      <c r="THW14" s="4"/>
      <c r="THX14" s="4"/>
      <c r="THY14" s="4"/>
      <c r="THZ14" s="4"/>
      <c r="TIA14" s="4"/>
      <c r="TIB14" s="4"/>
      <c r="TIC14" s="4"/>
      <c r="TID14" s="4"/>
      <c r="TIE14" s="4"/>
      <c r="TIF14" s="4"/>
      <c r="TIG14" s="4"/>
      <c r="TIH14" s="4"/>
      <c r="TII14" s="4"/>
      <c r="TIJ14" s="4"/>
      <c r="TIK14" s="4"/>
      <c r="TIL14" s="4"/>
      <c r="TIM14" s="4"/>
      <c r="TIN14" s="4"/>
      <c r="TIO14" s="4"/>
      <c r="TIP14" s="4"/>
      <c r="TIQ14" s="4"/>
      <c r="TIR14" s="4"/>
      <c r="TIS14" s="4"/>
      <c r="TIT14" s="4"/>
      <c r="TIU14" s="4"/>
      <c r="TIV14" s="4"/>
      <c r="TIW14" s="4"/>
      <c r="TIX14" s="4"/>
      <c r="TIY14" s="4"/>
      <c r="TIZ14" s="4"/>
      <c r="TJA14" s="4"/>
      <c r="TJB14" s="4"/>
      <c r="TJC14" s="4"/>
      <c r="TJD14" s="4"/>
      <c r="TJE14" s="4"/>
      <c r="TJF14" s="4"/>
      <c r="TJG14" s="4"/>
      <c r="TJH14" s="4"/>
      <c r="TJI14" s="4"/>
      <c r="TJJ14" s="4"/>
      <c r="TJK14" s="4"/>
      <c r="TJL14" s="4"/>
      <c r="TJM14" s="4"/>
      <c r="TJN14" s="4"/>
      <c r="TJO14" s="4"/>
      <c r="TJP14" s="4"/>
      <c r="TJQ14" s="4"/>
      <c r="TJR14" s="4"/>
      <c r="TJS14" s="4"/>
      <c r="TJT14" s="4"/>
      <c r="TJU14" s="4"/>
      <c r="TJV14" s="4"/>
      <c r="TJW14" s="4"/>
      <c r="TJX14" s="4"/>
      <c r="TJY14" s="4"/>
      <c r="TJZ14" s="4"/>
      <c r="TKA14" s="4"/>
      <c r="TKB14" s="4"/>
      <c r="TKC14" s="4"/>
      <c r="TKD14" s="4"/>
      <c r="TKE14" s="4"/>
      <c r="TKF14" s="4"/>
      <c r="TKG14" s="4"/>
      <c r="TKH14" s="4"/>
      <c r="TKI14" s="4"/>
      <c r="TKJ14" s="4"/>
      <c r="TKK14" s="4"/>
      <c r="TKL14" s="4"/>
      <c r="TKM14" s="4"/>
      <c r="TKN14" s="4"/>
      <c r="TKO14" s="4"/>
      <c r="TKP14" s="4"/>
      <c r="TKQ14" s="4"/>
      <c r="TKR14" s="4"/>
      <c r="TKS14" s="4"/>
      <c r="TKT14" s="4"/>
      <c r="TKU14" s="4"/>
      <c r="TKV14" s="4"/>
      <c r="TKW14" s="4"/>
      <c r="TKX14" s="4"/>
      <c r="TKY14" s="4"/>
      <c r="TKZ14" s="4"/>
      <c r="TLA14" s="4"/>
      <c r="TLB14" s="4"/>
      <c r="TLC14" s="4"/>
      <c r="TLD14" s="4"/>
      <c r="TLE14" s="4"/>
      <c r="TLF14" s="4"/>
      <c r="TLG14" s="4"/>
      <c r="TLH14" s="4"/>
      <c r="TLI14" s="4"/>
      <c r="TLJ14" s="4"/>
      <c r="TLK14" s="4"/>
      <c r="TLL14" s="4"/>
      <c r="TLM14" s="4"/>
      <c r="TLN14" s="4"/>
      <c r="TLO14" s="4"/>
      <c r="TLP14" s="4"/>
      <c r="TLQ14" s="4"/>
      <c r="TLR14" s="4"/>
      <c r="TLS14" s="4"/>
      <c r="TLT14" s="4"/>
      <c r="TLU14" s="4"/>
      <c r="TLV14" s="4"/>
      <c r="TLW14" s="4"/>
      <c r="TLX14" s="4"/>
      <c r="TLY14" s="4"/>
      <c r="TLZ14" s="4"/>
      <c r="TMA14" s="4"/>
      <c r="TMB14" s="4"/>
      <c r="TMC14" s="4"/>
      <c r="TMD14" s="4"/>
      <c r="TME14" s="4"/>
      <c r="TMF14" s="4"/>
      <c r="TMG14" s="4"/>
      <c r="TMH14" s="4"/>
      <c r="TMI14" s="4"/>
      <c r="TMJ14" s="4"/>
      <c r="TMK14" s="4"/>
      <c r="TML14" s="4"/>
      <c r="TMM14" s="4"/>
      <c r="TMN14" s="4"/>
      <c r="TMO14" s="4"/>
      <c r="TMP14" s="4"/>
      <c r="TMQ14" s="4"/>
      <c r="TMR14" s="4"/>
      <c r="TMS14" s="4"/>
      <c r="TMT14" s="4"/>
      <c r="TMU14" s="4"/>
      <c r="TMV14" s="4"/>
      <c r="TMW14" s="4"/>
      <c r="TMX14" s="4"/>
      <c r="TMY14" s="4"/>
      <c r="TMZ14" s="4"/>
      <c r="TNA14" s="4"/>
      <c r="TNB14" s="4"/>
      <c r="TNC14" s="4"/>
      <c r="TND14" s="4"/>
      <c r="TNE14" s="4"/>
      <c r="TNF14" s="4"/>
      <c r="TNG14" s="4"/>
      <c r="TNH14" s="4"/>
      <c r="TNI14" s="4"/>
      <c r="TNJ14" s="4"/>
      <c r="TNK14" s="4"/>
      <c r="TNL14" s="4"/>
      <c r="TNM14" s="4"/>
      <c r="TNN14" s="4"/>
      <c r="TNO14" s="4"/>
      <c r="TNP14" s="4"/>
      <c r="TNQ14" s="4"/>
      <c r="TNR14" s="4"/>
      <c r="TNS14" s="4"/>
      <c r="TNT14" s="4"/>
      <c r="TNU14" s="4"/>
      <c r="TNV14" s="4"/>
      <c r="TNW14" s="4"/>
      <c r="TNX14" s="4"/>
      <c r="TNY14" s="4"/>
      <c r="TNZ14" s="4"/>
      <c r="TOA14" s="4"/>
      <c r="TOB14" s="4"/>
      <c r="TOC14" s="4"/>
      <c r="TOD14" s="4"/>
      <c r="TOE14" s="4"/>
      <c r="TOF14" s="4"/>
      <c r="TOG14" s="4"/>
      <c r="TOH14" s="4"/>
      <c r="TOI14" s="4"/>
      <c r="TOJ14" s="4"/>
      <c r="TOK14" s="4"/>
      <c r="TOL14" s="4"/>
      <c r="TOM14" s="4"/>
      <c r="TON14" s="4"/>
      <c r="TOO14" s="4"/>
      <c r="TOP14" s="4"/>
      <c r="TOQ14" s="4"/>
      <c r="TOR14" s="4"/>
      <c r="TOS14" s="4"/>
      <c r="TOT14" s="4"/>
      <c r="TOU14" s="4"/>
      <c r="TOV14" s="4"/>
      <c r="TOW14" s="4"/>
      <c r="TOX14" s="4"/>
      <c r="TOY14" s="4"/>
      <c r="TOZ14" s="4"/>
      <c r="TPA14" s="4"/>
      <c r="TPB14" s="4"/>
      <c r="TPC14" s="4"/>
      <c r="TPD14" s="4"/>
      <c r="TPE14" s="4"/>
      <c r="TPF14" s="4"/>
      <c r="TPG14" s="4"/>
      <c r="TPH14" s="4"/>
      <c r="TPI14" s="4"/>
      <c r="TPJ14" s="4"/>
      <c r="TPK14" s="4"/>
      <c r="TPL14" s="4"/>
      <c r="TPM14" s="4"/>
      <c r="TPN14" s="4"/>
      <c r="TPO14" s="4"/>
      <c r="TPP14" s="4"/>
      <c r="TPQ14" s="4"/>
      <c r="TPR14" s="4"/>
      <c r="TPS14" s="4"/>
      <c r="TPT14" s="4"/>
      <c r="TPU14" s="4"/>
      <c r="TPV14" s="4"/>
      <c r="TPW14" s="4"/>
      <c r="TPX14" s="4"/>
      <c r="TPY14" s="4"/>
      <c r="TPZ14" s="4"/>
      <c r="TQA14" s="4"/>
      <c r="TQB14" s="4"/>
      <c r="TQC14" s="4"/>
      <c r="TQD14" s="4"/>
      <c r="TQE14" s="4"/>
      <c r="TQF14" s="4"/>
      <c r="TQG14" s="4"/>
      <c r="TQH14" s="4"/>
      <c r="TQI14" s="4"/>
      <c r="TQJ14" s="4"/>
      <c r="TQK14" s="4"/>
      <c r="TQL14" s="4"/>
      <c r="TQM14" s="4"/>
      <c r="TQN14" s="4"/>
      <c r="TQO14" s="4"/>
      <c r="TQP14" s="4"/>
      <c r="TQQ14" s="4"/>
      <c r="TQR14" s="4"/>
      <c r="TQS14" s="4"/>
      <c r="TQT14" s="4"/>
      <c r="TQU14" s="4"/>
      <c r="TQV14" s="4"/>
      <c r="TQW14" s="4"/>
      <c r="TQX14" s="4"/>
      <c r="TQY14" s="4"/>
      <c r="TQZ14" s="4"/>
      <c r="TRA14" s="4"/>
      <c r="TRB14" s="4"/>
      <c r="TRC14" s="4"/>
      <c r="TRD14" s="4"/>
      <c r="TRE14" s="4"/>
      <c r="TRF14" s="4"/>
      <c r="TRG14" s="4"/>
      <c r="TRH14" s="4"/>
      <c r="TRI14" s="4"/>
      <c r="TRJ14" s="4"/>
      <c r="TRK14" s="4"/>
      <c r="TRL14" s="4"/>
      <c r="TRM14" s="4"/>
      <c r="TRN14" s="4"/>
      <c r="TRO14" s="4"/>
      <c r="TRP14" s="4"/>
      <c r="TRQ14" s="4"/>
      <c r="TRR14" s="4"/>
      <c r="TRS14" s="4"/>
      <c r="TRT14" s="4"/>
      <c r="TRU14" s="4"/>
      <c r="TRV14" s="4"/>
      <c r="TRW14" s="4"/>
      <c r="TRX14" s="4"/>
      <c r="TRY14" s="4"/>
      <c r="TRZ14" s="4"/>
      <c r="TSA14" s="4"/>
      <c r="TSB14" s="4"/>
      <c r="TSC14" s="4"/>
      <c r="TSD14" s="4"/>
      <c r="TSE14" s="4"/>
      <c r="TSF14" s="4"/>
      <c r="TSG14" s="4"/>
      <c r="TSH14" s="4"/>
      <c r="TSI14" s="4"/>
      <c r="TSJ14" s="4"/>
      <c r="TSK14" s="4"/>
      <c r="TSL14" s="4"/>
      <c r="TSM14" s="4"/>
      <c r="TSN14" s="4"/>
      <c r="TSO14" s="4"/>
      <c r="TSP14" s="4"/>
      <c r="TSQ14" s="4"/>
      <c r="TSR14" s="4"/>
      <c r="TSS14" s="4"/>
      <c r="TST14" s="4"/>
      <c r="TSU14" s="4"/>
      <c r="TSV14" s="4"/>
      <c r="TSW14" s="4"/>
      <c r="TSX14" s="4"/>
      <c r="TSY14" s="4"/>
      <c r="TSZ14" s="4"/>
      <c r="TTA14" s="4"/>
      <c r="TTB14" s="4"/>
      <c r="TTC14" s="4"/>
      <c r="TTD14" s="4"/>
      <c r="TTE14" s="4"/>
      <c r="TTF14" s="4"/>
      <c r="TTG14" s="4"/>
      <c r="TTH14" s="4"/>
      <c r="TTI14" s="4"/>
      <c r="TTJ14" s="4"/>
      <c r="TTK14" s="4"/>
      <c r="TTL14" s="4"/>
      <c r="TTM14" s="4"/>
      <c r="TTN14" s="4"/>
      <c r="TTO14" s="4"/>
      <c r="TTP14" s="4"/>
      <c r="TTQ14" s="4"/>
      <c r="TTR14" s="4"/>
      <c r="TTS14" s="4"/>
      <c r="TTT14" s="4"/>
      <c r="TTU14" s="4"/>
      <c r="TTV14" s="4"/>
      <c r="TTW14" s="4"/>
      <c r="TTX14" s="4"/>
      <c r="TTY14" s="4"/>
      <c r="TTZ14" s="4"/>
      <c r="TUA14" s="4"/>
      <c r="TUB14" s="4"/>
      <c r="TUC14" s="4"/>
      <c r="TUD14" s="4"/>
      <c r="TUE14" s="4"/>
      <c r="TUF14" s="4"/>
      <c r="TUG14" s="4"/>
      <c r="TUH14" s="4"/>
      <c r="TUI14" s="4"/>
      <c r="TUJ14" s="4"/>
      <c r="TUK14" s="4"/>
      <c r="TUL14" s="4"/>
      <c r="TUM14" s="4"/>
      <c r="TUN14" s="4"/>
      <c r="TUO14" s="4"/>
      <c r="TUP14" s="4"/>
      <c r="TUQ14" s="4"/>
      <c r="TUR14" s="4"/>
      <c r="TUS14" s="4"/>
      <c r="TUT14" s="4"/>
      <c r="TUU14" s="4"/>
      <c r="TUV14" s="4"/>
      <c r="TUW14" s="4"/>
      <c r="TUX14" s="4"/>
      <c r="TUY14" s="4"/>
      <c r="TUZ14" s="4"/>
      <c r="TVA14" s="4"/>
      <c r="TVB14" s="4"/>
      <c r="TVC14" s="4"/>
      <c r="TVD14" s="4"/>
      <c r="TVE14" s="4"/>
      <c r="TVF14" s="4"/>
      <c r="TVG14" s="4"/>
      <c r="TVH14" s="4"/>
      <c r="TVI14" s="4"/>
      <c r="TVJ14" s="4"/>
      <c r="TVK14" s="4"/>
      <c r="TVL14" s="4"/>
      <c r="TVM14" s="4"/>
      <c r="TVN14" s="4"/>
      <c r="TVO14" s="4"/>
      <c r="TVP14" s="4"/>
      <c r="TVQ14" s="4"/>
      <c r="TVR14" s="4"/>
      <c r="TVS14" s="4"/>
      <c r="TVT14" s="4"/>
      <c r="TVU14" s="4"/>
      <c r="TVV14" s="4"/>
      <c r="TVW14" s="4"/>
      <c r="TVX14" s="4"/>
      <c r="TVY14" s="4"/>
      <c r="TVZ14" s="4"/>
      <c r="TWA14" s="4"/>
      <c r="TWB14" s="4"/>
      <c r="TWC14" s="4"/>
      <c r="TWD14" s="4"/>
      <c r="TWE14" s="4"/>
      <c r="TWF14" s="4"/>
      <c r="TWG14" s="4"/>
      <c r="TWH14" s="4"/>
      <c r="TWI14" s="4"/>
      <c r="TWJ14" s="4"/>
      <c r="TWK14" s="4"/>
      <c r="TWL14" s="4"/>
      <c r="TWM14" s="4"/>
      <c r="TWN14" s="4"/>
      <c r="TWO14" s="4"/>
      <c r="TWP14" s="4"/>
      <c r="TWQ14" s="4"/>
      <c r="TWR14" s="4"/>
      <c r="TWS14" s="4"/>
      <c r="TWT14" s="4"/>
      <c r="TWU14" s="4"/>
      <c r="TWV14" s="4"/>
      <c r="TWW14" s="4"/>
      <c r="TWX14" s="4"/>
      <c r="TWY14" s="4"/>
      <c r="TWZ14" s="4"/>
      <c r="TXA14" s="4"/>
      <c r="TXB14" s="4"/>
      <c r="TXC14" s="4"/>
      <c r="TXD14" s="4"/>
      <c r="TXE14" s="4"/>
      <c r="TXF14" s="4"/>
      <c r="TXG14" s="4"/>
      <c r="TXH14" s="4"/>
      <c r="TXI14" s="4"/>
      <c r="TXJ14" s="4"/>
      <c r="TXK14" s="4"/>
      <c r="TXL14" s="4"/>
      <c r="TXM14" s="4"/>
      <c r="TXN14" s="4"/>
      <c r="TXO14" s="4"/>
      <c r="TXP14" s="4"/>
      <c r="TXQ14" s="4"/>
      <c r="TXR14" s="4"/>
      <c r="TXS14" s="4"/>
      <c r="TXT14" s="4"/>
      <c r="TXU14" s="4"/>
      <c r="TXV14" s="4"/>
      <c r="TXW14" s="4"/>
      <c r="TXX14" s="4"/>
      <c r="TXY14" s="4"/>
      <c r="TXZ14" s="4"/>
      <c r="TYA14" s="4"/>
      <c r="TYB14" s="4"/>
      <c r="TYC14" s="4"/>
      <c r="TYD14" s="4"/>
      <c r="TYE14" s="4"/>
      <c r="TYF14" s="4"/>
      <c r="TYG14" s="4"/>
      <c r="TYH14" s="4"/>
      <c r="TYI14" s="4"/>
      <c r="TYJ14" s="4"/>
      <c r="TYK14" s="4"/>
      <c r="TYL14" s="4"/>
      <c r="TYM14" s="4"/>
      <c r="TYN14" s="4"/>
      <c r="TYO14" s="4"/>
      <c r="TYP14" s="4"/>
      <c r="TYQ14" s="4"/>
      <c r="TYR14" s="4"/>
      <c r="TYS14" s="4"/>
      <c r="TYT14" s="4"/>
      <c r="TYU14" s="4"/>
      <c r="TYV14" s="4"/>
      <c r="TYW14" s="4"/>
      <c r="TYX14" s="4"/>
      <c r="TYY14" s="4"/>
      <c r="TYZ14" s="4"/>
      <c r="TZA14" s="4"/>
      <c r="TZB14" s="4"/>
      <c r="TZC14" s="4"/>
      <c r="TZD14" s="4"/>
      <c r="TZE14" s="4"/>
      <c r="TZF14" s="4"/>
      <c r="TZG14" s="4"/>
      <c r="TZH14" s="4"/>
      <c r="TZI14" s="4"/>
      <c r="TZJ14" s="4"/>
      <c r="TZK14" s="4"/>
      <c r="TZL14" s="4"/>
      <c r="TZM14" s="4"/>
      <c r="TZN14" s="4"/>
      <c r="TZO14" s="4"/>
      <c r="TZP14" s="4"/>
      <c r="TZQ14" s="4"/>
      <c r="TZR14" s="4"/>
      <c r="TZS14" s="4"/>
      <c r="TZT14" s="4"/>
      <c r="TZU14" s="4"/>
      <c r="TZV14" s="4"/>
      <c r="TZW14" s="4"/>
      <c r="TZX14" s="4"/>
      <c r="TZY14" s="4"/>
      <c r="TZZ14" s="4"/>
      <c r="UAA14" s="4"/>
      <c r="UAB14" s="4"/>
      <c r="UAC14" s="4"/>
      <c r="UAD14" s="4"/>
      <c r="UAE14" s="4"/>
      <c r="UAF14" s="4"/>
      <c r="UAG14" s="4"/>
      <c r="UAH14" s="4"/>
      <c r="UAI14" s="4"/>
      <c r="UAJ14" s="4"/>
      <c r="UAK14" s="4"/>
      <c r="UAL14" s="4"/>
      <c r="UAM14" s="4"/>
      <c r="UAN14" s="4"/>
      <c r="UAO14" s="4"/>
      <c r="UAP14" s="4"/>
      <c r="UAQ14" s="4"/>
      <c r="UAR14" s="4"/>
      <c r="UAS14" s="4"/>
      <c r="UAT14" s="4"/>
      <c r="UAU14" s="4"/>
      <c r="UAV14" s="4"/>
      <c r="UAW14" s="4"/>
      <c r="UAX14" s="4"/>
      <c r="UAY14" s="4"/>
      <c r="UAZ14" s="4"/>
      <c r="UBA14" s="4"/>
      <c r="UBB14" s="4"/>
      <c r="UBC14" s="4"/>
      <c r="UBD14" s="4"/>
      <c r="UBE14" s="4"/>
      <c r="UBF14" s="4"/>
      <c r="UBG14" s="4"/>
      <c r="UBH14" s="4"/>
      <c r="UBI14" s="4"/>
      <c r="UBJ14" s="4"/>
      <c r="UBK14" s="4"/>
      <c r="UBL14" s="4"/>
      <c r="UBM14" s="4"/>
      <c r="UBN14" s="4"/>
      <c r="UBO14" s="4"/>
      <c r="UBP14" s="4"/>
      <c r="UBQ14" s="4"/>
      <c r="UBR14" s="4"/>
      <c r="UBS14" s="4"/>
      <c r="UBT14" s="4"/>
      <c r="UBU14" s="4"/>
      <c r="UBV14" s="4"/>
      <c r="UBW14" s="4"/>
      <c r="UBX14" s="4"/>
      <c r="UBY14" s="4"/>
      <c r="UBZ14" s="4"/>
      <c r="UCA14" s="4"/>
      <c r="UCB14" s="4"/>
      <c r="UCC14" s="4"/>
      <c r="UCD14" s="4"/>
      <c r="UCE14" s="4"/>
      <c r="UCF14" s="4"/>
      <c r="UCG14" s="4"/>
      <c r="UCH14" s="4"/>
      <c r="UCI14" s="4"/>
      <c r="UCJ14" s="4"/>
      <c r="UCK14" s="4"/>
      <c r="UCL14" s="4"/>
      <c r="UCM14" s="4"/>
      <c r="UCN14" s="4"/>
      <c r="UCO14" s="4"/>
      <c r="UCP14" s="4"/>
      <c r="UCQ14" s="4"/>
      <c r="UCR14" s="4"/>
      <c r="UCS14" s="4"/>
      <c r="UCT14" s="4"/>
      <c r="UCU14" s="4"/>
      <c r="UCV14" s="4"/>
      <c r="UCW14" s="4"/>
      <c r="UCX14" s="4"/>
      <c r="UCY14" s="4"/>
      <c r="UCZ14" s="4"/>
      <c r="UDA14" s="4"/>
      <c r="UDB14" s="4"/>
      <c r="UDC14" s="4"/>
      <c r="UDD14" s="4"/>
      <c r="UDE14" s="4"/>
      <c r="UDF14" s="4"/>
      <c r="UDG14" s="4"/>
      <c r="UDH14" s="4"/>
      <c r="UDI14" s="4"/>
      <c r="UDJ14" s="4"/>
      <c r="UDK14" s="4"/>
      <c r="UDL14" s="4"/>
      <c r="UDM14" s="4"/>
      <c r="UDN14" s="4"/>
      <c r="UDO14" s="4"/>
      <c r="UDP14" s="4"/>
      <c r="UDQ14" s="4"/>
      <c r="UDR14" s="4"/>
      <c r="UDS14" s="4"/>
      <c r="UDT14" s="4"/>
      <c r="UDU14" s="4"/>
      <c r="UDV14" s="4"/>
      <c r="UDW14" s="4"/>
      <c r="UDX14" s="4"/>
      <c r="UDY14" s="4"/>
      <c r="UDZ14" s="4"/>
      <c r="UEA14" s="4"/>
      <c r="UEB14" s="4"/>
      <c r="UEC14" s="4"/>
      <c r="UED14" s="4"/>
      <c r="UEE14" s="4"/>
      <c r="UEF14" s="4"/>
      <c r="UEG14" s="4"/>
      <c r="UEH14" s="4"/>
      <c r="UEI14" s="4"/>
      <c r="UEJ14" s="4"/>
      <c r="UEK14" s="4"/>
      <c r="UEL14" s="4"/>
      <c r="UEM14" s="4"/>
      <c r="UEN14" s="4"/>
      <c r="UEO14" s="4"/>
      <c r="UEP14" s="4"/>
      <c r="UEQ14" s="4"/>
      <c r="UER14" s="4"/>
      <c r="UES14" s="4"/>
      <c r="UET14" s="4"/>
      <c r="UEU14" s="4"/>
      <c r="UEV14" s="4"/>
      <c r="UEW14" s="4"/>
      <c r="UEX14" s="4"/>
      <c r="UEY14" s="4"/>
      <c r="UEZ14" s="4"/>
      <c r="UFA14" s="4"/>
      <c r="UFB14" s="4"/>
      <c r="UFC14" s="4"/>
      <c r="UFD14" s="4"/>
      <c r="UFE14" s="4"/>
      <c r="UFF14" s="4"/>
      <c r="UFG14" s="4"/>
      <c r="UFH14" s="4"/>
      <c r="UFI14" s="4"/>
      <c r="UFJ14" s="4"/>
      <c r="UFK14" s="4"/>
      <c r="UFL14" s="4"/>
      <c r="UFM14" s="4"/>
      <c r="UFN14" s="4"/>
      <c r="UFO14" s="4"/>
      <c r="UFP14" s="4"/>
      <c r="UFQ14" s="4"/>
      <c r="UFR14" s="4"/>
      <c r="UFS14" s="4"/>
      <c r="UFT14" s="4"/>
      <c r="UFU14" s="4"/>
      <c r="UFV14" s="4"/>
      <c r="UFW14" s="4"/>
      <c r="UFX14" s="4"/>
      <c r="UFY14" s="4"/>
      <c r="UFZ14" s="4"/>
      <c r="UGA14" s="4"/>
      <c r="UGB14" s="4"/>
      <c r="UGC14" s="4"/>
      <c r="UGD14" s="4"/>
      <c r="UGE14" s="4"/>
      <c r="UGF14" s="4"/>
      <c r="UGG14" s="4"/>
      <c r="UGH14" s="4"/>
      <c r="UGI14" s="4"/>
      <c r="UGJ14" s="4"/>
      <c r="UGK14" s="4"/>
      <c r="UGL14" s="4"/>
      <c r="UGM14" s="4"/>
      <c r="UGN14" s="4"/>
      <c r="UGO14" s="4"/>
      <c r="UGP14" s="4"/>
      <c r="UGQ14" s="4"/>
      <c r="UGR14" s="4"/>
      <c r="UGS14" s="4"/>
      <c r="UGT14" s="4"/>
      <c r="UGU14" s="4"/>
      <c r="UGV14" s="4"/>
      <c r="UGW14" s="4"/>
      <c r="UGX14" s="4"/>
      <c r="UGY14" s="4"/>
      <c r="UGZ14" s="4"/>
      <c r="UHA14" s="4"/>
      <c r="UHB14" s="4"/>
      <c r="UHC14" s="4"/>
      <c r="UHD14" s="4"/>
      <c r="UHE14" s="4"/>
      <c r="UHF14" s="4"/>
      <c r="UHG14" s="4"/>
      <c r="UHH14" s="4"/>
      <c r="UHI14" s="4"/>
      <c r="UHJ14" s="4"/>
      <c r="UHK14" s="4"/>
      <c r="UHL14" s="4"/>
      <c r="UHM14" s="4"/>
      <c r="UHN14" s="4"/>
      <c r="UHO14" s="4"/>
      <c r="UHP14" s="4"/>
      <c r="UHQ14" s="4"/>
      <c r="UHR14" s="4"/>
      <c r="UHS14" s="4"/>
      <c r="UHT14" s="4"/>
      <c r="UHU14" s="4"/>
      <c r="UHV14" s="4"/>
      <c r="UHW14" s="4"/>
      <c r="UHX14" s="4"/>
      <c r="UHY14" s="4"/>
      <c r="UHZ14" s="4"/>
      <c r="UIA14" s="4"/>
      <c r="UIB14" s="4"/>
      <c r="UIC14" s="4"/>
      <c r="UID14" s="4"/>
      <c r="UIE14" s="4"/>
      <c r="UIF14" s="4"/>
      <c r="UIG14" s="4"/>
      <c r="UIH14" s="4"/>
      <c r="UII14" s="4"/>
      <c r="UIJ14" s="4"/>
      <c r="UIK14" s="4"/>
      <c r="UIL14" s="4"/>
      <c r="UIM14" s="4"/>
      <c r="UIN14" s="4"/>
      <c r="UIO14" s="4"/>
      <c r="UIP14" s="4"/>
      <c r="UIQ14" s="4"/>
      <c r="UIR14" s="4"/>
      <c r="UIS14" s="4"/>
      <c r="UIT14" s="4"/>
      <c r="UIU14" s="4"/>
      <c r="UIV14" s="4"/>
      <c r="UIW14" s="4"/>
      <c r="UIX14" s="4"/>
      <c r="UIY14" s="4"/>
      <c r="UIZ14" s="4"/>
      <c r="UJA14" s="4"/>
      <c r="UJB14" s="4"/>
      <c r="UJC14" s="4"/>
      <c r="UJD14" s="4"/>
      <c r="UJE14" s="4"/>
      <c r="UJF14" s="4"/>
      <c r="UJG14" s="4"/>
      <c r="UJH14" s="4"/>
      <c r="UJI14" s="4"/>
      <c r="UJJ14" s="4"/>
      <c r="UJK14" s="4"/>
      <c r="UJL14" s="4"/>
      <c r="UJM14" s="4"/>
      <c r="UJN14" s="4"/>
      <c r="UJO14" s="4"/>
      <c r="UJP14" s="4"/>
      <c r="UJQ14" s="4"/>
      <c r="UJR14" s="4"/>
      <c r="UJS14" s="4"/>
      <c r="UJT14" s="4"/>
      <c r="UJU14" s="4"/>
      <c r="UJV14" s="4"/>
      <c r="UJW14" s="4"/>
      <c r="UJX14" s="4"/>
      <c r="UJY14" s="4"/>
      <c r="UJZ14" s="4"/>
      <c r="UKA14" s="4"/>
      <c r="UKB14" s="4"/>
      <c r="UKC14" s="4"/>
      <c r="UKD14" s="4"/>
      <c r="UKE14" s="4"/>
      <c r="UKF14" s="4"/>
      <c r="UKG14" s="4"/>
      <c r="UKH14" s="4"/>
      <c r="UKI14" s="4"/>
      <c r="UKJ14" s="4"/>
      <c r="UKK14" s="4"/>
      <c r="UKL14" s="4"/>
      <c r="UKM14" s="4"/>
      <c r="UKN14" s="4"/>
      <c r="UKO14" s="4"/>
      <c r="UKP14" s="4"/>
      <c r="UKQ14" s="4"/>
      <c r="UKR14" s="4"/>
      <c r="UKS14" s="4"/>
      <c r="UKT14" s="4"/>
      <c r="UKU14" s="4"/>
      <c r="UKV14" s="4"/>
      <c r="UKW14" s="4"/>
      <c r="UKX14" s="4"/>
      <c r="UKY14" s="4"/>
      <c r="UKZ14" s="4"/>
      <c r="ULA14" s="4"/>
      <c r="ULB14" s="4"/>
      <c r="ULC14" s="4"/>
      <c r="ULD14" s="4"/>
      <c r="ULE14" s="4"/>
      <c r="ULF14" s="4"/>
      <c r="ULG14" s="4"/>
      <c r="ULH14" s="4"/>
      <c r="ULI14" s="4"/>
      <c r="ULJ14" s="4"/>
      <c r="ULK14" s="4"/>
      <c r="ULL14" s="4"/>
      <c r="ULM14" s="4"/>
      <c r="ULN14" s="4"/>
      <c r="ULO14" s="4"/>
      <c r="ULP14" s="4"/>
      <c r="ULQ14" s="4"/>
      <c r="ULR14" s="4"/>
      <c r="ULS14" s="4"/>
      <c r="ULT14" s="4"/>
      <c r="ULU14" s="4"/>
      <c r="ULV14" s="4"/>
      <c r="ULW14" s="4"/>
      <c r="ULX14" s="4"/>
      <c r="ULY14" s="4"/>
      <c r="ULZ14" s="4"/>
      <c r="UMA14" s="4"/>
      <c r="UMB14" s="4"/>
      <c r="UMC14" s="4"/>
      <c r="UMD14" s="4"/>
      <c r="UME14" s="4"/>
      <c r="UMF14" s="4"/>
      <c r="UMG14" s="4"/>
      <c r="UMH14" s="4"/>
      <c r="UMI14" s="4"/>
      <c r="UMJ14" s="4"/>
      <c r="UMK14" s="4"/>
      <c r="UML14" s="4"/>
      <c r="UMM14" s="4"/>
      <c r="UMN14" s="4"/>
      <c r="UMO14" s="4"/>
      <c r="UMP14" s="4"/>
      <c r="UMQ14" s="4"/>
      <c r="UMR14" s="4"/>
      <c r="UMS14" s="4"/>
      <c r="UMT14" s="4"/>
      <c r="UMU14" s="4"/>
      <c r="UMV14" s="4"/>
      <c r="UMW14" s="4"/>
      <c r="UMX14" s="4"/>
      <c r="UMY14" s="4"/>
      <c r="UMZ14" s="4"/>
      <c r="UNA14" s="4"/>
      <c r="UNB14" s="4"/>
      <c r="UNC14" s="4"/>
      <c r="UND14" s="4"/>
      <c r="UNE14" s="4"/>
      <c r="UNF14" s="4"/>
      <c r="UNG14" s="4"/>
      <c r="UNH14" s="4"/>
      <c r="UNI14" s="4"/>
      <c r="UNJ14" s="4"/>
      <c r="UNK14" s="4"/>
      <c r="UNL14" s="4"/>
      <c r="UNM14" s="4"/>
      <c r="UNN14" s="4"/>
      <c r="UNO14" s="4"/>
      <c r="UNP14" s="4"/>
      <c r="UNQ14" s="4"/>
      <c r="UNR14" s="4"/>
      <c r="UNS14" s="4"/>
      <c r="UNT14" s="4"/>
      <c r="UNU14" s="4"/>
      <c r="UNV14" s="4"/>
      <c r="UNW14" s="4"/>
      <c r="UNX14" s="4"/>
      <c r="UNY14" s="4"/>
      <c r="UNZ14" s="4"/>
      <c r="UOA14" s="4"/>
      <c r="UOB14" s="4"/>
      <c r="UOC14" s="4"/>
      <c r="UOD14" s="4"/>
      <c r="UOE14" s="4"/>
      <c r="UOF14" s="4"/>
      <c r="UOG14" s="4"/>
      <c r="UOH14" s="4"/>
      <c r="UOI14" s="4"/>
      <c r="UOJ14" s="4"/>
      <c r="UOK14" s="4"/>
      <c r="UOL14" s="4"/>
      <c r="UOM14" s="4"/>
      <c r="UON14" s="4"/>
      <c r="UOO14" s="4"/>
      <c r="UOP14" s="4"/>
      <c r="UOQ14" s="4"/>
      <c r="UOR14" s="4"/>
      <c r="UOS14" s="4"/>
      <c r="UOT14" s="4"/>
      <c r="UOU14" s="4"/>
      <c r="UOV14" s="4"/>
      <c r="UOW14" s="4"/>
      <c r="UOX14" s="4"/>
      <c r="UOY14" s="4"/>
      <c r="UOZ14" s="4"/>
      <c r="UPA14" s="4"/>
      <c r="UPB14" s="4"/>
      <c r="UPC14" s="4"/>
      <c r="UPD14" s="4"/>
      <c r="UPE14" s="4"/>
      <c r="UPF14" s="4"/>
      <c r="UPG14" s="4"/>
      <c r="UPH14" s="4"/>
      <c r="UPI14" s="4"/>
      <c r="UPJ14" s="4"/>
      <c r="UPK14" s="4"/>
      <c r="UPL14" s="4"/>
      <c r="UPM14" s="4"/>
      <c r="UPN14" s="4"/>
      <c r="UPO14" s="4"/>
      <c r="UPP14" s="4"/>
      <c r="UPQ14" s="4"/>
      <c r="UPR14" s="4"/>
      <c r="UPS14" s="4"/>
      <c r="UPT14" s="4"/>
      <c r="UPU14" s="4"/>
      <c r="UPV14" s="4"/>
      <c r="UPW14" s="4"/>
      <c r="UPX14" s="4"/>
      <c r="UPY14" s="4"/>
      <c r="UPZ14" s="4"/>
      <c r="UQA14" s="4"/>
      <c r="UQB14" s="4"/>
      <c r="UQC14" s="4"/>
      <c r="UQD14" s="4"/>
      <c r="UQE14" s="4"/>
      <c r="UQF14" s="4"/>
      <c r="UQG14" s="4"/>
      <c r="UQH14" s="4"/>
      <c r="UQI14" s="4"/>
      <c r="UQJ14" s="4"/>
      <c r="UQK14" s="4"/>
      <c r="UQL14" s="4"/>
      <c r="UQM14" s="4"/>
      <c r="UQN14" s="4"/>
      <c r="UQO14" s="4"/>
      <c r="UQP14" s="4"/>
      <c r="UQQ14" s="4"/>
      <c r="UQR14" s="4"/>
      <c r="UQS14" s="4"/>
      <c r="UQT14" s="4"/>
      <c r="UQU14" s="4"/>
      <c r="UQV14" s="4"/>
      <c r="UQW14" s="4"/>
      <c r="UQX14" s="4"/>
      <c r="UQY14" s="4"/>
      <c r="UQZ14" s="4"/>
      <c r="URA14" s="4"/>
      <c r="URB14" s="4"/>
      <c r="URC14" s="4"/>
      <c r="URD14" s="4"/>
      <c r="URE14" s="4"/>
      <c r="URF14" s="4"/>
      <c r="URG14" s="4"/>
      <c r="URH14" s="4"/>
      <c r="URI14" s="4"/>
      <c r="URJ14" s="4"/>
      <c r="URK14" s="4"/>
      <c r="URL14" s="4"/>
      <c r="URM14" s="4"/>
      <c r="URN14" s="4"/>
      <c r="URO14" s="4"/>
      <c r="URP14" s="4"/>
      <c r="URQ14" s="4"/>
      <c r="URR14" s="4"/>
      <c r="URS14" s="4"/>
      <c r="URT14" s="4"/>
      <c r="URU14" s="4"/>
      <c r="URV14" s="4"/>
      <c r="URW14" s="4"/>
      <c r="URX14" s="4"/>
      <c r="URY14" s="4"/>
      <c r="URZ14" s="4"/>
      <c r="USA14" s="4"/>
      <c r="USB14" s="4"/>
      <c r="USC14" s="4"/>
      <c r="USD14" s="4"/>
      <c r="USE14" s="4"/>
      <c r="USF14" s="4"/>
      <c r="USG14" s="4"/>
      <c r="USH14" s="4"/>
      <c r="USI14" s="4"/>
      <c r="USJ14" s="4"/>
      <c r="USK14" s="4"/>
      <c r="USL14" s="4"/>
      <c r="USM14" s="4"/>
      <c r="USN14" s="4"/>
      <c r="USO14" s="4"/>
      <c r="USP14" s="4"/>
      <c r="USQ14" s="4"/>
      <c r="USR14" s="4"/>
      <c r="USS14" s="4"/>
      <c r="UST14" s="4"/>
      <c r="USU14" s="4"/>
      <c r="USV14" s="4"/>
      <c r="USW14" s="4"/>
      <c r="USX14" s="4"/>
      <c r="USY14" s="4"/>
      <c r="USZ14" s="4"/>
      <c r="UTA14" s="4"/>
      <c r="UTB14" s="4"/>
      <c r="UTC14" s="4"/>
      <c r="UTD14" s="4"/>
      <c r="UTE14" s="4"/>
      <c r="UTF14" s="4"/>
      <c r="UTG14" s="4"/>
      <c r="UTH14" s="4"/>
      <c r="UTI14" s="4"/>
      <c r="UTJ14" s="4"/>
      <c r="UTK14" s="4"/>
      <c r="UTL14" s="4"/>
      <c r="UTM14" s="4"/>
      <c r="UTN14" s="4"/>
      <c r="UTO14" s="4"/>
      <c r="UTP14" s="4"/>
      <c r="UTQ14" s="4"/>
      <c r="UTR14" s="4"/>
      <c r="UTS14" s="4"/>
      <c r="UTT14" s="4"/>
      <c r="UTU14" s="4"/>
      <c r="UTV14" s="4"/>
      <c r="UTW14" s="4"/>
      <c r="UTX14" s="4"/>
      <c r="UTY14" s="4"/>
      <c r="UTZ14" s="4"/>
      <c r="UUA14" s="4"/>
      <c r="UUB14" s="4"/>
      <c r="UUC14" s="4"/>
      <c r="UUD14" s="4"/>
      <c r="UUE14" s="4"/>
      <c r="UUF14" s="4"/>
      <c r="UUG14" s="4"/>
      <c r="UUH14" s="4"/>
      <c r="UUI14" s="4"/>
      <c r="UUJ14" s="4"/>
      <c r="UUK14" s="4"/>
      <c r="UUL14" s="4"/>
      <c r="UUM14" s="4"/>
      <c r="UUN14" s="4"/>
      <c r="UUO14" s="4"/>
      <c r="UUP14" s="4"/>
      <c r="UUQ14" s="4"/>
      <c r="UUR14" s="4"/>
      <c r="UUS14" s="4"/>
      <c r="UUT14" s="4"/>
      <c r="UUU14" s="4"/>
      <c r="UUV14" s="4"/>
      <c r="UUW14" s="4"/>
      <c r="UUX14" s="4"/>
      <c r="UUY14" s="4"/>
      <c r="UUZ14" s="4"/>
      <c r="UVA14" s="4"/>
      <c r="UVB14" s="4"/>
      <c r="UVC14" s="4"/>
      <c r="UVD14" s="4"/>
      <c r="UVE14" s="4"/>
      <c r="UVF14" s="4"/>
      <c r="UVG14" s="4"/>
      <c r="UVH14" s="4"/>
      <c r="UVI14" s="4"/>
      <c r="UVJ14" s="4"/>
      <c r="UVK14" s="4"/>
      <c r="UVL14" s="4"/>
      <c r="UVM14" s="4"/>
      <c r="UVN14" s="4"/>
      <c r="UVO14" s="4"/>
      <c r="UVP14" s="4"/>
      <c r="UVQ14" s="4"/>
      <c r="UVR14" s="4"/>
      <c r="UVS14" s="4"/>
      <c r="UVT14" s="4"/>
      <c r="UVU14" s="4"/>
      <c r="UVV14" s="4"/>
      <c r="UVW14" s="4"/>
      <c r="UVX14" s="4"/>
      <c r="UVY14" s="4"/>
      <c r="UVZ14" s="4"/>
      <c r="UWA14" s="4"/>
      <c r="UWB14" s="4"/>
      <c r="UWC14" s="4"/>
      <c r="UWD14" s="4"/>
      <c r="UWE14" s="4"/>
      <c r="UWF14" s="4"/>
      <c r="UWG14" s="4"/>
      <c r="UWH14" s="4"/>
      <c r="UWI14" s="4"/>
      <c r="UWJ14" s="4"/>
      <c r="UWK14" s="4"/>
      <c r="UWL14" s="4"/>
      <c r="UWM14" s="4"/>
      <c r="UWN14" s="4"/>
      <c r="UWO14" s="4"/>
      <c r="UWP14" s="4"/>
      <c r="UWQ14" s="4"/>
      <c r="UWR14" s="4"/>
      <c r="UWS14" s="4"/>
      <c r="UWT14" s="4"/>
      <c r="UWU14" s="4"/>
      <c r="UWV14" s="4"/>
      <c r="UWW14" s="4"/>
      <c r="UWX14" s="4"/>
      <c r="UWY14" s="4"/>
      <c r="UWZ14" s="4"/>
      <c r="UXA14" s="4"/>
      <c r="UXB14" s="4"/>
      <c r="UXC14" s="4"/>
      <c r="UXD14" s="4"/>
      <c r="UXE14" s="4"/>
      <c r="UXF14" s="4"/>
      <c r="UXG14" s="4"/>
      <c r="UXH14" s="4"/>
      <c r="UXI14" s="4"/>
      <c r="UXJ14" s="4"/>
      <c r="UXK14" s="4"/>
      <c r="UXL14" s="4"/>
      <c r="UXM14" s="4"/>
      <c r="UXN14" s="4"/>
      <c r="UXO14" s="4"/>
      <c r="UXP14" s="4"/>
      <c r="UXQ14" s="4"/>
      <c r="UXR14" s="4"/>
      <c r="UXS14" s="4"/>
      <c r="UXT14" s="4"/>
      <c r="UXU14" s="4"/>
      <c r="UXV14" s="4"/>
      <c r="UXW14" s="4"/>
      <c r="UXX14" s="4"/>
      <c r="UXY14" s="4"/>
      <c r="UXZ14" s="4"/>
      <c r="UYA14" s="4"/>
      <c r="UYB14" s="4"/>
      <c r="UYC14" s="4"/>
      <c r="UYD14" s="4"/>
      <c r="UYE14" s="4"/>
      <c r="UYF14" s="4"/>
      <c r="UYG14" s="4"/>
      <c r="UYH14" s="4"/>
      <c r="UYI14" s="4"/>
      <c r="UYJ14" s="4"/>
      <c r="UYK14" s="4"/>
      <c r="UYL14" s="4"/>
      <c r="UYM14" s="4"/>
      <c r="UYN14" s="4"/>
      <c r="UYO14" s="4"/>
      <c r="UYP14" s="4"/>
      <c r="UYQ14" s="4"/>
      <c r="UYR14" s="4"/>
      <c r="UYS14" s="4"/>
      <c r="UYT14" s="4"/>
      <c r="UYU14" s="4"/>
      <c r="UYV14" s="4"/>
      <c r="UYW14" s="4"/>
      <c r="UYX14" s="4"/>
      <c r="UYY14" s="4"/>
      <c r="UYZ14" s="4"/>
      <c r="UZA14" s="4"/>
      <c r="UZB14" s="4"/>
      <c r="UZC14" s="4"/>
      <c r="UZD14" s="4"/>
      <c r="UZE14" s="4"/>
      <c r="UZF14" s="4"/>
      <c r="UZG14" s="4"/>
      <c r="UZH14" s="4"/>
      <c r="UZI14" s="4"/>
      <c r="UZJ14" s="4"/>
      <c r="UZK14" s="4"/>
      <c r="UZL14" s="4"/>
      <c r="UZM14" s="4"/>
      <c r="UZN14" s="4"/>
      <c r="UZO14" s="4"/>
      <c r="UZP14" s="4"/>
      <c r="UZQ14" s="4"/>
      <c r="UZR14" s="4"/>
      <c r="UZS14" s="4"/>
      <c r="UZT14" s="4"/>
      <c r="UZU14" s="4"/>
      <c r="UZV14" s="4"/>
      <c r="UZW14" s="4"/>
      <c r="UZX14" s="4"/>
      <c r="UZY14" s="4"/>
      <c r="UZZ14" s="4"/>
      <c r="VAA14" s="4"/>
      <c r="VAB14" s="4"/>
      <c r="VAC14" s="4"/>
      <c r="VAD14" s="4"/>
      <c r="VAE14" s="4"/>
      <c r="VAF14" s="4"/>
      <c r="VAG14" s="4"/>
      <c r="VAH14" s="4"/>
      <c r="VAI14" s="4"/>
      <c r="VAJ14" s="4"/>
      <c r="VAK14" s="4"/>
      <c r="VAL14" s="4"/>
      <c r="VAM14" s="4"/>
      <c r="VAN14" s="4"/>
      <c r="VAO14" s="4"/>
      <c r="VAP14" s="4"/>
      <c r="VAQ14" s="4"/>
      <c r="VAR14" s="4"/>
      <c r="VAS14" s="4"/>
      <c r="VAT14" s="4"/>
      <c r="VAU14" s="4"/>
      <c r="VAV14" s="4"/>
      <c r="VAW14" s="4"/>
      <c r="VAX14" s="4"/>
      <c r="VAY14" s="4"/>
      <c r="VAZ14" s="4"/>
      <c r="VBA14" s="4"/>
      <c r="VBB14" s="4"/>
      <c r="VBC14" s="4"/>
      <c r="VBD14" s="4"/>
      <c r="VBE14" s="4"/>
      <c r="VBF14" s="4"/>
      <c r="VBG14" s="4"/>
      <c r="VBH14" s="4"/>
      <c r="VBI14" s="4"/>
      <c r="VBJ14" s="4"/>
      <c r="VBK14" s="4"/>
      <c r="VBL14" s="4"/>
      <c r="VBM14" s="4"/>
      <c r="VBN14" s="4"/>
      <c r="VBO14" s="4"/>
      <c r="VBP14" s="4"/>
      <c r="VBQ14" s="4"/>
      <c r="VBR14" s="4"/>
      <c r="VBS14" s="4"/>
      <c r="VBT14" s="4"/>
      <c r="VBU14" s="4"/>
      <c r="VBV14" s="4"/>
      <c r="VBW14" s="4"/>
      <c r="VBX14" s="4"/>
      <c r="VBY14" s="4"/>
      <c r="VBZ14" s="4"/>
      <c r="VCA14" s="4"/>
      <c r="VCB14" s="4"/>
      <c r="VCC14" s="4"/>
      <c r="VCD14" s="4"/>
      <c r="VCE14" s="4"/>
      <c r="VCF14" s="4"/>
      <c r="VCG14" s="4"/>
      <c r="VCH14" s="4"/>
      <c r="VCI14" s="4"/>
      <c r="VCJ14" s="4"/>
      <c r="VCK14" s="4"/>
      <c r="VCL14" s="4"/>
      <c r="VCM14" s="4"/>
      <c r="VCN14" s="4"/>
      <c r="VCO14" s="4"/>
      <c r="VCP14" s="4"/>
      <c r="VCQ14" s="4"/>
      <c r="VCR14" s="4"/>
      <c r="VCS14" s="4"/>
      <c r="VCT14" s="4"/>
      <c r="VCU14" s="4"/>
      <c r="VCV14" s="4"/>
      <c r="VCW14" s="4"/>
      <c r="VCX14" s="4"/>
      <c r="VCY14" s="4"/>
      <c r="VCZ14" s="4"/>
      <c r="VDA14" s="4"/>
      <c r="VDB14" s="4"/>
      <c r="VDC14" s="4"/>
      <c r="VDD14" s="4"/>
      <c r="VDE14" s="4"/>
      <c r="VDF14" s="4"/>
      <c r="VDG14" s="4"/>
      <c r="VDH14" s="4"/>
      <c r="VDI14" s="4"/>
      <c r="VDJ14" s="4"/>
      <c r="VDK14" s="4"/>
      <c r="VDL14" s="4"/>
      <c r="VDM14" s="4"/>
      <c r="VDN14" s="4"/>
      <c r="VDO14" s="4"/>
      <c r="VDP14" s="4"/>
      <c r="VDQ14" s="4"/>
      <c r="VDR14" s="4"/>
      <c r="VDS14" s="4"/>
      <c r="VDT14" s="4"/>
      <c r="VDU14" s="4"/>
      <c r="VDV14" s="4"/>
      <c r="VDW14" s="4"/>
      <c r="VDX14" s="4"/>
      <c r="VDY14" s="4"/>
      <c r="VDZ14" s="4"/>
      <c r="VEA14" s="4"/>
      <c r="VEB14" s="4"/>
      <c r="VEC14" s="4"/>
      <c r="VED14" s="4"/>
      <c r="VEE14" s="4"/>
      <c r="VEF14" s="4"/>
      <c r="VEG14" s="4"/>
      <c r="VEH14" s="4"/>
      <c r="VEI14" s="4"/>
      <c r="VEJ14" s="4"/>
      <c r="VEK14" s="4"/>
      <c r="VEL14" s="4"/>
      <c r="VEM14" s="4"/>
      <c r="VEN14" s="4"/>
      <c r="VEO14" s="4"/>
      <c r="VEP14" s="4"/>
      <c r="VEQ14" s="4"/>
      <c r="VER14" s="4"/>
      <c r="VES14" s="4"/>
      <c r="VET14" s="4"/>
      <c r="VEU14" s="4"/>
      <c r="VEV14" s="4"/>
      <c r="VEW14" s="4"/>
      <c r="VEX14" s="4"/>
      <c r="VEY14" s="4"/>
      <c r="VEZ14" s="4"/>
      <c r="VFA14" s="4"/>
      <c r="VFB14" s="4"/>
      <c r="VFC14" s="4"/>
      <c r="VFD14" s="4"/>
      <c r="VFE14" s="4"/>
      <c r="VFF14" s="4"/>
      <c r="VFG14" s="4"/>
      <c r="VFH14" s="4"/>
      <c r="VFI14" s="4"/>
      <c r="VFJ14" s="4"/>
      <c r="VFK14" s="4"/>
      <c r="VFL14" s="4"/>
      <c r="VFM14" s="4"/>
      <c r="VFN14" s="4"/>
      <c r="VFO14" s="4"/>
      <c r="VFP14" s="4"/>
      <c r="VFQ14" s="4"/>
      <c r="VFR14" s="4"/>
      <c r="VFS14" s="4"/>
      <c r="VFT14" s="4"/>
      <c r="VFU14" s="4"/>
      <c r="VFV14" s="4"/>
      <c r="VFW14" s="4"/>
      <c r="VFX14" s="4"/>
      <c r="VFY14" s="4"/>
      <c r="VFZ14" s="4"/>
      <c r="VGA14" s="4"/>
      <c r="VGB14" s="4"/>
      <c r="VGC14" s="4"/>
      <c r="VGD14" s="4"/>
      <c r="VGE14" s="4"/>
      <c r="VGF14" s="4"/>
      <c r="VGG14" s="4"/>
      <c r="VGH14" s="4"/>
      <c r="VGI14" s="4"/>
      <c r="VGJ14" s="4"/>
      <c r="VGK14" s="4"/>
      <c r="VGL14" s="4"/>
      <c r="VGM14" s="4"/>
      <c r="VGN14" s="4"/>
      <c r="VGO14" s="4"/>
      <c r="VGP14" s="4"/>
      <c r="VGQ14" s="4"/>
      <c r="VGR14" s="4"/>
      <c r="VGS14" s="4"/>
      <c r="VGT14" s="4"/>
      <c r="VGU14" s="4"/>
      <c r="VGV14" s="4"/>
      <c r="VGW14" s="4"/>
      <c r="VGX14" s="4"/>
      <c r="VGY14" s="4"/>
      <c r="VGZ14" s="4"/>
      <c r="VHA14" s="4"/>
      <c r="VHB14" s="4"/>
      <c r="VHC14" s="4"/>
      <c r="VHD14" s="4"/>
      <c r="VHE14" s="4"/>
      <c r="VHF14" s="4"/>
      <c r="VHG14" s="4"/>
      <c r="VHH14" s="4"/>
      <c r="VHI14" s="4"/>
      <c r="VHJ14" s="4"/>
      <c r="VHK14" s="4"/>
      <c r="VHL14" s="4"/>
      <c r="VHM14" s="4"/>
      <c r="VHN14" s="4"/>
      <c r="VHO14" s="4"/>
      <c r="VHP14" s="4"/>
      <c r="VHQ14" s="4"/>
      <c r="VHR14" s="4"/>
      <c r="VHS14" s="4"/>
      <c r="VHT14" s="4"/>
      <c r="VHU14" s="4"/>
      <c r="VHV14" s="4"/>
      <c r="VHW14" s="4"/>
      <c r="VHX14" s="4"/>
      <c r="VHY14" s="4"/>
      <c r="VHZ14" s="4"/>
      <c r="VIA14" s="4"/>
      <c r="VIB14" s="4"/>
      <c r="VIC14" s="4"/>
      <c r="VID14" s="4"/>
      <c r="VIE14" s="4"/>
      <c r="VIF14" s="4"/>
      <c r="VIG14" s="4"/>
      <c r="VIH14" s="4"/>
      <c r="VII14" s="4"/>
      <c r="VIJ14" s="4"/>
      <c r="VIK14" s="4"/>
      <c r="VIL14" s="4"/>
      <c r="VIM14" s="4"/>
      <c r="VIN14" s="4"/>
      <c r="VIO14" s="4"/>
      <c r="VIP14" s="4"/>
      <c r="VIQ14" s="4"/>
      <c r="VIR14" s="4"/>
      <c r="VIS14" s="4"/>
      <c r="VIT14" s="4"/>
      <c r="VIU14" s="4"/>
      <c r="VIV14" s="4"/>
      <c r="VIW14" s="4"/>
      <c r="VIX14" s="4"/>
      <c r="VIY14" s="4"/>
      <c r="VIZ14" s="4"/>
      <c r="VJA14" s="4"/>
      <c r="VJB14" s="4"/>
      <c r="VJC14" s="4"/>
      <c r="VJD14" s="4"/>
      <c r="VJE14" s="4"/>
      <c r="VJF14" s="4"/>
      <c r="VJG14" s="4"/>
      <c r="VJH14" s="4"/>
      <c r="VJI14" s="4"/>
      <c r="VJJ14" s="4"/>
      <c r="VJK14" s="4"/>
      <c r="VJL14" s="4"/>
      <c r="VJM14" s="4"/>
      <c r="VJN14" s="4"/>
      <c r="VJO14" s="4"/>
      <c r="VJP14" s="4"/>
      <c r="VJQ14" s="4"/>
      <c r="VJR14" s="4"/>
      <c r="VJS14" s="4"/>
      <c r="VJT14" s="4"/>
      <c r="VJU14" s="4"/>
      <c r="VJV14" s="4"/>
      <c r="VJW14" s="4"/>
      <c r="VJX14" s="4"/>
      <c r="VJY14" s="4"/>
      <c r="VJZ14" s="4"/>
      <c r="VKA14" s="4"/>
      <c r="VKB14" s="4"/>
      <c r="VKC14" s="4"/>
      <c r="VKD14" s="4"/>
      <c r="VKE14" s="4"/>
      <c r="VKF14" s="4"/>
      <c r="VKG14" s="4"/>
      <c r="VKH14" s="4"/>
      <c r="VKI14" s="4"/>
      <c r="VKJ14" s="4"/>
      <c r="VKK14" s="4"/>
      <c r="VKL14" s="4"/>
      <c r="VKM14" s="4"/>
      <c r="VKN14" s="4"/>
      <c r="VKO14" s="4"/>
      <c r="VKP14" s="4"/>
      <c r="VKQ14" s="4"/>
      <c r="VKR14" s="4"/>
      <c r="VKS14" s="4"/>
      <c r="VKT14" s="4"/>
      <c r="VKU14" s="4"/>
      <c r="VKV14" s="4"/>
      <c r="VKW14" s="4"/>
      <c r="VKX14" s="4"/>
      <c r="VKY14" s="4"/>
      <c r="VKZ14" s="4"/>
      <c r="VLA14" s="4"/>
      <c r="VLB14" s="4"/>
      <c r="VLC14" s="4"/>
      <c r="VLD14" s="4"/>
      <c r="VLE14" s="4"/>
      <c r="VLF14" s="4"/>
      <c r="VLG14" s="4"/>
      <c r="VLH14" s="4"/>
      <c r="VLI14" s="4"/>
      <c r="VLJ14" s="4"/>
      <c r="VLK14" s="4"/>
      <c r="VLL14" s="4"/>
      <c r="VLM14" s="4"/>
      <c r="VLN14" s="4"/>
      <c r="VLO14" s="4"/>
      <c r="VLP14" s="4"/>
      <c r="VLQ14" s="4"/>
      <c r="VLR14" s="4"/>
      <c r="VLS14" s="4"/>
      <c r="VLT14" s="4"/>
      <c r="VLU14" s="4"/>
      <c r="VLV14" s="4"/>
      <c r="VLW14" s="4"/>
      <c r="VLX14" s="4"/>
      <c r="VLY14" s="4"/>
      <c r="VLZ14" s="4"/>
      <c r="VMA14" s="4"/>
      <c r="VMB14" s="4"/>
      <c r="VMC14" s="4"/>
      <c r="VMD14" s="4"/>
      <c r="VME14" s="4"/>
      <c r="VMF14" s="4"/>
      <c r="VMG14" s="4"/>
      <c r="VMH14" s="4"/>
      <c r="VMI14" s="4"/>
      <c r="VMJ14" s="4"/>
      <c r="VMK14" s="4"/>
      <c r="VML14" s="4"/>
      <c r="VMM14" s="4"/>
      <c r="VMN14" s="4"/>
      <c r="VMO14" s="4"/>
      <c r="VMP14" s="4"/>
      <c r="VMQ14" s="4"/>
      <c r="VMR14" s="4"/>
      <c r="VMS14" s="4"/>
      <c r="VMT14" s="4"/>
      <c r="VMU14" s="4"/>
      <c r="VMV14" s="4"/>
      <c r="VMW14" s="4"/>
      <c r="VMX14" s="4"/>
      <c r="VMY14" s="4"/>
      <c r="VMZ14" s="4"/>
      <c r="VNA14" s="4"/>
      <c r="VNB14" s="4"/>
      <c r="VNC14" s="4"/>
      <c r="VND14" s="4"/>
      <c r="VNE14" s="4"/>
      <c r="VNF14" s="4"/>
      <c r="VNG14" s="4"/>
      <c r="VNH14" s="4"/>
      <c r="VNI14" s="4"/>
      <c r="VNJ14" s="4"/>
      <c r="VNK14" s="4"/>
      <c r="VNL14" s="4"/>
      <c r="VNM14" s="4"/>
      <c r="VNN14" s="4"/>
      <c r="VNO14" s="4"/>
      <c r="VNP14" s="4"/>
      <c r="VNQ14" s="4"/>
      <c r="VNR14" s="4"/>
      <c r="VNS14" s="4"/>
      <c r="VNT14" s="4"/>
      <c r="VNU14" s="4"/>
      <c r="VNV14" s="4"/>
      <c r="VNW14" s="4"/>
      <c r="VNX14" s="4"/>
      <c r="VNY14" s="4"/>
      <c r="VNZ14" s="4"/>
      <c r="VOA14" s="4"/>
      <c r="VOB14" s="4"/>
      <c r="VOC14" s="4"/>
      <c r="VOD14" s="4"/>
      <c r="VOE14" s="4"/>
      <c r="VOF14" s="4"/>
      <c r="VOG14" s="4"/>
      <c r="VOH14" s="4"/>
      <c r="VOI14" s="4"/>
      <c r="VOJ14" s="4"/>
      <c r="VOK14" s="4"/>
      <c r="VOL14" s="4"/>
      <c r="VOM14" s="4"/>
      <c r="VON14" s="4"/>
      <c r="VOO14" s="4"/>
      <c r="VOP14" s="4"/>
      <c r="VOQ14" s="4"/>
      <c r="VOR14" s="4"/>
      <c r="VOS14" s="4"/>
      <c r="VOT14" s="4"/>
      <c r="VOU14" s="4"/>
      <c r="VOV14" s="4"/>
      <c r="VOW14" s="4"/>
      <c r="VOX14" s="4"/>
      <c r="VOY14" s="4"/>
      <c r="VOZ14" s="4"/>
      <c r="VPA14" s="4"/>
      <c r="VPB14" s="4"/>
      <c r="VPC14" s="4"/>
      <c r="VPD14" s="4"/>
      <c r="VPE14" s="4"/>
      <c r="VPF14" s="4"/>
      <c r="VPG14" s="4"/>
      <c r="VPH14" s="4"/>
      <c r="VPI14" s="4"/>
      <c r="VPJ14" s="4"/>
      <c r="VPK14" s="4"/>
      <c r="VPL14" s="4"/>
      <c r="VPM14" s="4"/>
      <c r="VPN14" s="4"/>
      <c r="VPO14" s="4"/>
      <c r="VPP14" s="4"/>
      <c r="VPQ14" s="4"/>
      <c r="VPR14" s="4"/>
      <c r="VPS14" s="4"/>
      <c r="VPT14" s="4"/>
      <c r="VPU14" s="4"/>
      <c r="VPV14" s="4"/>
      <c r="VPW14" s="4"/>
      <c r="VPX14" s="4"/>
      <c r="VPY14" s="4"/>
      <c r="VPZ14" s="4"/>
      <c r="VQA14" s="4"/>
      <c r="VQB14" s="4"/>
      <c r="VQC14" s="4"/>
      <c r="VQD14" s="4"/>
      <c r="VQE14" s="4"/>
      <c r="VQF14" s="4"/>
      <c r="VQG14" s="4"/>
      <c r="VQH14" s="4"/>
      <c r="VQI14" s="4"/>
      <c r="VQJ14" s="4"/>
      <c r="VQK14" s="4"/>
      <c r="VQL14" s="4"/>
      <c r="VQM14" s="4"/>
      <c r="VQN14" s="4"/>
      <c r="VQO14" s="4"/>
      <c r="VQP14" s="4"/>
      <c r="VQQ14" s="4"/>
      <c r="VQR14" s="4"/>
      <c r="VQS14" s="4"/>
      <c r="VQT14" s="4"/>
      <c r="VQU14" s="4"/>
      <c r="VQV14" s="4"/>
      <c r="VQW14" s="4"/>
      <c r="VQX14" s="4"/>
      <c r="VQY14" s="4"/>
      <c r="VQZ14" s="4"/>
      <c r="VRA14" s="4"/>
      <c r="VRB14" s="4"/>
      <c r="VRC14" s="4"/>
      <c r="VRD14" s="4"/>
      <c r="VRE14" s="4"/>
      <c r="VRF14" s="4"/>
      <c r="VRG14" s="4"/>
      <c r="VRH14" s="4"/>
      <c r="VRI14" s="4"/>
      <c r="VRJ14" s="4"/>
      <c r="VRK14" s="4"/>
      <c r="VRL14" s="4"/>
      <c r="VRM14" s="4"/>
      <c r="VRN14" s="4"/>
      <c r="VRO14" s="4"/>
      <c r="VRP14" s="4"/>
      <c r="VRQ14" s="4"/>
      <c r="VRR14" s="4"/>
      <c r="VRS14" s="4"/>
      <c r="VRT14" s="4"/>
      <c r="VRU14" s="4"/>
      <c r="VRV14" s="4"/>
      <c r="VRW14" s="4"/>
      <c r="VRX14" s="4"/>
      <c r="VRY14" s="4"/>
      <c r="VRZ14" s="4"/>
      <c r="VSA14" s="4"/>
      <c r="VSB14" s="4"/>
      <c r="VSC14" s="4"/>
      <c r="VSD14" s="4"/>
      <c r="VSE14" s="4"/>
      <c r="VSF14" s="4"/>
      <c r="VSG14" s="4"/>
      <c r="VSH14" s="4"/>
      <c r="VSI14" s="4"/>
      <c r="VSJ14" s="4"/>
      <c r="VSK14" s="4"/>
      <c r="VSL14" s="4"/>
      <c r="VSM14" s="4"/>
      <c r="VSN14" s="4"/>
      <c r="VSO14" s="4"/>
      <c r="VSP14" s="4"/>
      <c r="VSQ14" s="4"/>
      <c r="VSR14" s="4"/>
      <c r="VSS14" s="4"/>
      <c r="VST14" s="4"/>
      <c r="VSU14" s="4"/>
      <c r="VSV14" s="4"/>
      <c r="VSW14" s="4"/>
      <c r="VSX14" s="4"/>
      <c r="VSY14" s="4"/>
      <c r="VSZ14" s="4"/>
      <c r="VTA14" s="4"/>
      <c r="VTB14" s="4"/>
      <c r="VTC14" s="4"/>
      <c r="VTD14" s="4"/>
      <c r="VTE14" s="4"/>
      <c r="VTF14" s="4"/>
      <c r="VTG14" s="4"/>
      <c r="VTH14" s="4"/>
      <c r="VTI14" s="4"/>
      <c r="VTJ14" s="4"/>
      <c r="VTK14" s="4"/>
      <c r="VTL14" s="4"/>
      <c r="VTM14" s="4"/>
      <c r="VTN14" s="4"/>
      <c r="VTO14" s="4"/>
      <c r="VTP14" s="4"/>
      <c r="VTQ14" s="4"/>
      <c r="VTR14" s="4"/>
      <c r="VTS14" s="4"/>
      <c r="VTT14" s="4"/>
      <c r="VTU14" s="4"/>
      <c r="VTV14" s="4"/>
      <c r="VTW14" s="4"/>
      <c r="VTX14" s="4"/>
      <c r="VTY14" s="4"/>
      <c r="VTZ14" s="4"/>
      <c r="VUA14" s="4"/>
      <c r="VUB14" s="4"/>
      <c r="VUC14" s="4"/>
      <c r="VUD14" s="4"/>
      <c r="VUE14" s="4"/>
      <c r="VUF14" s="4"/>
      <c r="VUG14" s="4"/>
      <c r="VUH14" s="4"/>
      <c r="VUI14" s="4"/>
      <c r="VUJ14" s="4"/>
      <c r="VUK14" s="4"/>
      <c r="VUL14" s="4"/>
      <c r="VUM14" s="4"/>
      <c r="VUN14" s="4"/>
      <c r="VUO14" s="4"/>
      <c r="VUP14" s="4"/>
      <c r="VUQ14" s="4"/>
      <c r="VUR14" s="4"/>
      <c r="VUS14" s="4"/>
      <c r="VUT14" s="4"/>
      <c r="VUU14" s="4"/>
      <c r="VUV14" s="4"/>
      <c r="VUW14" s="4"/>
      <c r="VUX14" s="4"/>
      <c r="VUY14" s="4"/>
      <c r="VUZ14" s="4"/>
      <c r="VVA14" s="4"/>
      <c r="VVB14" s="4"/>
      <c r="VVC14" s="4"/>
      <c r="VVD14" s="4"/>
      <c r="VVE14" s="4"/>
      <c r="VVF14" s="4"/>
      <c r="VVG14" s="4"/>
      <c r="VVH14" s="4"/>
      <c r="VVI14" s="4"/>
      <c r="VVJ14" s="4"/>
      <c r="VVK14" s="4"/>
      <c r="VVL14" s="4"/>
      <c r="VVM14" s="4"/>
      <c r="VVN14" s="4"/>
      <c r="VVO14" s="4"/>
      <c r="VVP14" s="4"/>
      <c r="VVQ14" s="4"/>
      <c r="VVR14" s="4"/>
      <c r="VVS14" s="4"/>
      <c r="VVT14" s="4"/>
      <c r="VVU14" s="4"/>
      <c r="VVV14" s="4"/>
      <c r="VVW14" s="4"/>
      <c r="VVX14" s="4"/>
      <c r="VVY14" s="4"/>
      <c r="VVZ14" s="4"/>
      <c r="VWA14" s="4"/>
      <c r="VWB14" s="4"/>
      <c r="VWC14" s="4"/>
      <c r="VWD14" s="4"/>
      <c r="VWE14" s="4"/>
      <c r="VWF14" s="4"/>
      <c r="VWG14" s="4"/>
      <c r="VWH14" s="4"/>
      <c r="VWI14" s="4"/>
      <c r="VWJ14" s="4"/>
      <c r="VWK14" s="4"/>
      <c r="VWL14" s="4"/>
      <c r="VWM14" s="4"/>
      <c r="VWN14" s="4"/>
      <c r="VWO14" s="4"/>
      <c r="VWP14" s="4"/>
      <c r="VWQ14" s="4"/>
      <c r="VWR14" s="4"/>
      <c r="VWS14" s="4"/>
      <c r="VWT14" s="4"/>
      <c r="VWU14" s="4"/>
      <c r="VWV14" s="4"/>
      <c r="VWW14" s="4"/>
      <c r="VWX14" s="4"/>
      <c r="VWY14" s="4"/>
      <c r="VWZ14" s="4"/>
      <c r="VXA14" s="4"/>
      <c r="VXB14" s="4"/>
      <c r="VXC14" s="4"/>
      <c r="VXD14" s="4"/>
      <c r="VXE14" s="4"/>
      <c r="VXF14" s="4"/>
      <c r="VXG14" s="4"/>
      <c r="VXH14" s="4"/>
      <c r="VXI14" s="4"/>
      <c r="VXJ14" s="4"/>
      <c r="VXK14" s="4"/>
      <c r="VXL14" s="4"/>
      <c r="VXM14" s="4"/>
      <c r="VXN14" s="4"/>
      <c r="VXO14" s="4"/>
      <c r="VXP14" s="4"/>
      <c r="VXQ14" s="4"/>
      <c r="VXR14" s="4"/>
      <c r="VXS14" s="4"/>
      <c r="VXT14" s="4"/>
      <c r="VXU14" s="4"/>
      <c r="VXV14" s="4"/>
      <c r="VXW14" s="4"/>
      <c r="VXX14" s="4"/>
      <c r="VXY14" s="4"/>
      <c r="VXZ14" s="4"/>
      <c r="VYA14" s="4"/>
      <c r="VYB14" s="4"/>
      <c r="VYC14" s="4"/>
      <c r="VYD14" s="4"/>
      <c r="VYE14" s="4"/>
      <c r="VYF14" s="4"/>
      <c r="VYG14" s="4"/>
      <c r="VYH14" s="4"/>
      <c r="VYI14" s="4"/>
      <c r="VYJ14" s="4"/>
      <c r="VYK14" s="4"/>
      <c r="VYL14" s="4"/>
      <c r="VYM14" s="4"/>
      <c r="VYN14" s="4"/>
      <c r="VYO14" s="4"/>
      <c r="VYP14" s="4"/>
      <c r="VYQ14" s="4"/>
      <c r="VYR14" s="4"/>
      <c r="VYS14" s="4"/>
      <c r="VYT14" s="4"/>
      <c r="VYU14" s="4"/>
      <c r="VYV14" s="4"/>
      <c r="VYW14" s="4"/>
      <c r="VYX14" s="4"/>
      <c r="VYY14" s="4"/>
      <c r="VYZ14" s="4"/>
      <c r="VZA14" s="4"/>
      <c r="VZB14" s="4"/>
      <c r="VZC14" s="4"/>
      <c r="VZD14" s="4"/>
      <c r="VZE14" s="4"/>
      <c r="VZF14" s="4"/>
      <c r="VZG14" s="4"/>
      <c r="VZH14" s="4"/>
      <c r="VZI14" s="4"/>
      <c r="VZJ14" s="4"/>
      <c r="VZK14" s="4"/>
      <c r="VZL14" s="4"/>
      <c r="VZM14" s="4"/>
      <c r="VZN14" s="4"/>
      <c r="VZO14" s="4"/>
      <c r="VZP14" s="4"/>
      <c r="VZQ14" s="4"/>
      <c r="VZR14" s="4"/>
      <c r="VZS14" s="4"/>
      <c r="VZT14" s="4"/>
      <c r="VZU14" s="4"/>
      <c r="VZV14" s="4"/>
      <c r="VZW14" s="4"/>
      <c r="VZX14" s="4"/>
      <c r="VZY14" s="4"/>
      <c r="VZZ14" s="4"/>
      <c r="WAA14" s="4"/>
      <c r="WAB14" s="4"/>
      <c r="WAC14" s="4"/>
      <c r="WAD14" s="4"/>
      <c r="WAE14" s="4"/>
      <c r="WAF14" s="4"/>
      <c r="WAG14" s="4"/>
      <c r="WAH14" s="4"/>
      <c r="WAI14" s="4"/>
      <c r="WAJ14" s="4"/>
      <c r="WAK14" s="4"/>
      <c r="WAL14" s="4"/>
      <c r="WAM14" s="4"/>
      <c r="WAN14" s="4"/>
      <c r="WAO14" s="4"/>
      <c r="WAP14" s="4"/>
      <c r="WAQ14" s="4"/>
      <c r="WAR14" s="4"/>
      <c r="WAS14" s="4"/>
      <c r="WAT14" s="4"/>
      <c r="WAU14" s="4"/>
      <c r="WAV14" s="4"/>
      <c r="WAW14" s="4"/>
      <c r="WAX14" s="4"/>
      <c r="WAY14" s="4"/>
      <c r="WAZ14" s="4"/>
      <c r="WBA14" s="4"/>
      <c r="WBB14" s="4"/>
      <c r="WBC14" s="4"/>
      <c r="WBD14" s="4"/>
      <c r="WBE14" s="4"/>
      <c r="WBF14" s="4"/>
      <c r="WBG14" s="4"/>
      <c r="WBH14" s="4"/>
      <c r="WBI14" s="4"/>
      <c r="WBJ14" s="4"/>
      <c r="WBK14" s="4"/>
      <c r="WBL14" s="4"/>
      <c r="WBM14" s="4"/>
      <c r="WBN14" s="4"/>
      <c r="WBO14" s="4"/>
      <c r="WBP14" s="4"/>
      <c r="WBQ14" s="4"/>
      <c r="WBR14" s="4"/>
      <c r="WBS14" s="4"/>
      <c r="WBT14" s="4"/>
      <c r="WBU14" s="4"/>
      <c r="WBV14" s="4"/>
      <c r="WBW14" s="4"/>
      <c r="WBX14" s="4"/>
      <c r="WBY14" s="4"/>
      <c r="WBZ14" s="4"/>
      <c r="WCA14" s="4"/>
      <c r="WCB14" s="4"/>
      <c r="WCC14" s="4"/>
      <c r="WCD14" s="4"/>
      <c r="WCE14" s="4"/>
      <c r="WCF14" s="4"/>
      <c r="WCG14" s="4"/>
      <c r="WCH14" s="4"/>
      <c r="WCI14" s="4"/>
      <c r="WCJ14" s="4"/>
      <c r="WCK14" s="4"/>
      <c r="WCL14" s="4"/>
      <c r="WCM14" s="4"/>
      <c r="WCN14" s="4"/>
      <c r="WCO14" s="4"/>
      <c r="WCP14" s="4"/>
      <c r="WCQ14" s="4"/>
      <c r="WCR14" s="4"/>
      <c r="WCS14" s="4"/>
      <c r="WCT14" s="4"/>
      <c r="WCU14" s="4"/>
      <c r="WCV14" s="4"/>
      <c r="WCW14" s="4"/>
      <c r="WCX14" s="4"/>
      <c r="WCY14" s="4"/>
      <c r="WCZ14" s="4"/>
      <c r="WDA14" s="4"/>
      <c r="WDB14" s="4"/>
      <c r="WDC14" s="4"/>
      <c r="WDD14" s="4"/>
      <c r="WDE14" s="4"/>
      <c r="WDF14" s="4"/>
      <c r="WDG14" s="4"/>
      <c r="WDH14" s="4"/>
      <c r="WDI14" s="4"/>
      <c r="WDJ14" s="4"/>
      <c r="WDK14" s="4"/>
      <c r="WDL14" s="4"/>
      <c r="WDM14" s="4"/>
      <c r="WDN14" s="4"/>
      <c r="WDO14" s="4"/>
      <c r="WDP14" s="4"/>
      <c r="WDQ14" s="4"/>
      <c r="WDR14" s="4"/>
      <c r="WDS14" s="4"/>
      <c r="WDT14" s="4"/>
      <c r="WDU14" s="4"/>
      <c r="WDV14" s="4"/>
      <c r="WDW14" s="4"/>
      <c r="WDX14" s="4"/>
      <c r="WDY14" s="4"/>
      <c r="WDZ14" s="4"/>
      <c r="WEA14" s="4"/>
      <c r="WEB14" s="4"/>
      <c r="WEC14" s="4"/>
      <c r="WED14" s="4"/>
      <c r="WEE14" s="4"/>
      <c r="WEF14" s="4"/>
      <c r="WEG14" s="4"/>
      <c r="WEH14" s="4"/>
      <c r="WEI14" s="4"/>
      <c r="WEJ14" s="4"/>
      <c r="WEK14" s="4"/>
      <c r="WEL14" s="4"/>
      <c r="WEM14" s="4"/>
      <c r="WEN14" s="4"/>
      <c r="WEO14" s="4"/>
      <c r="WEP14" s="4"/>
      <c r="WEQ14" s="4"/>
      <c r="WER14" s="4"/>
      <c r="WES14" s="4"/>
      <c r="WET14" s="4"/>
      <c r="WEU14" s="4"/>
      <c r="WEV14" s="4"/>
      <c r="WEW14" s="4"/>
      <c r="WEX14" s="4"/>
      <c r="WEY14" s="4"/>
      <c r="WEZ14" s="4"/>
      <c r="WFA14" s="4"/>
      <c r="WFB14" s="4"/>
      <c r="WFC14" s="4"/>
      <c r="WFD14" s="4"/>
      <c r="WFE14" s="4"/>
      <c r="WFF14" s="4"/>
      <c r="WFG14" s="4"/>
      <c r="WFH14" s="4"/>
      <c r="WFI14" s="4"/>
      <c r="WFJ14" s="4"/>
      <c r="WFK14" s="4"/>
      <c r="WFL14" s="4"/>
      <c r="WFM14" s="4"/>
      <c r="WFN14" s="4"/>
      <c r="WFO14" s="4"/>
      <c r="WFP14" s="4"/>
      <c r="WFQ14" s="4"/>
      <c r="WFR14" s="4"/>
      <c r="WFS14" s="4"/>
      <c r="WFT14" s="4"/>
      <c r="WFU14" s="4"/>
      <c r="WFV14" s="4"/>
      <c r="WFW14" s="4"/>
      <c r="WFX14" s="4"/>
      <c r="WFY14" s="4"/>
      <c r="WFZ14" s="4"/>
      <c r="WGA14" s="4"/>
      <c r="WGB14" s="4"/>
      <c r="WGC14" s="4"/>
      <c r="WGD14" s="4"/>
      <c r="WGE14" s="4"/>
      <c r="WGF14" s="4"/>
      <c r="WGG14" s="4"/>
      <c r="WGH14" s="4"/>
      <c r="WGI14" s="4"/>
      <c r="WGJ14" s="4"/>
      <c r="WGK14" s="4"/>
      <c r="WGL14" s="4"/>
      <c r="WGM14" s="4"/>
      <c r="WGN14" s="4"/>
      <c r="WGO14" s="4"/>
      <c r="WGP14" s="4"/>
      <c r="WGQ14" s="4"/>
      <c r="WGR14" s="4"/>
      <c r="WGS14" s="4"/>
      <c r="WGT14" s="4"/>
      <c r="WGU14" s="4"/>
      <c r="WGV14" s="4"/>
      <c r="WGW14" s="4"/>
      <c r="WGX14" s="4"/>
      <c r="WGY14" s="4"/>
      <c r="WGZ14" s="4"/>
      <c r="WHA14" s="4"/>
      <c r="WHB14" s="4"/>
      <c r="WHC14" s="4"/>
      <c r="WHD14" s="4"/>
      <c r="WHE14" s="4"/>
      <c r="WHF14" s="4"/>
      <c r="WHG14" s="4"/>
      <c r="WHH14" s="4"/>
      <c r="WHI14" s="4"/>
      <c r="WHJ14" s="4"/>
      <c r="WHK14" s="4"/>
      <c r="WHL14" s="4"/>
      <c r="WHM14" s="4"/>
      <c r="WHN14" s="4"/>
      <c r="WHO14" s="4"/>
      <c r="WHP14" s="4"/>
      <c r="WHQ14" s="4"/>
      <c r="WHR14" s="4"/>
      <c r="WHS14" s="4"/>
      <c r="WHT14" s="4"/>
      <c r="WHU14" s="4"/>
      <c r="WHV14" s="4"/>
      <c r="WHW14" s="4"/>
      <c r="WHX14" s="4"/>
      <c r="WHY14" s="4"/>
      <c r="WHZ14" s="4"/>
      <c r="WIA14" s="4"/>
      <c r="WIB14" s="4"/>
      <c r="WIC14" s="4"/>
      <c r="WID14" s="4"/>
      <c r="WIE14" s="4"/>
      <c r="WIF14" s="4"/>
      <c r="WIG14" s="4"/>
      <c r="WIH14" s="4"/>
      <c r="WII14" s="4"/>
      <c r="WIJ14" s="4"/>
      <c r="WIK14" s="4"/>
      <c r="WIL14" s="4"/>
      <c r="WIM14" s="4"/>
      <c r="WIN14" s="4"/>
      <c r="WIO14" s="4"/>
      <c r="WIP14" s="4"/>
      <c r="WIQ14" s="4"/>
      <c r="WIR14" s="4"/>
      <c r="WIS14" s="4"/>
      <c r="WIT14" s="4"/>
      <c r="WIU14" s="4"/>
      <c r="WIV14" s="4"/>
      <c r="WIW14" s="4"/>
      <c r="WIX14" s="4"/>
      <c r="WIY14" s="4"/>
      <c r="WIZ14" s="4"/>
      <c r="WJA14" s="4"/>
      <c r="WJB14" s="4"/>
      <c r="WJC14" s="4"/>
      <c r="WJD14" s="4"/>
      <c r="WJE14" s="4"/>
      <c r="WJF14" s="4"/>
      <c r="WJG14" s="4"/>
      <c r="WJH14" s="4"/>
      <c r="WJI14" s="4"/>
      <c r="WJJ14" s="4"/>
      <c r="WJK14" s="4"/>
      <c r="WJL14" s="4"/>
      <c r="WJM14" s="4"/>
      <c r="WJN14" s="4"/>
      <c r="WJO14" s="4"/>
      <c r="WJP14" s="4"/>
      <c r="WJQ14" s="4"/>
      <c r="WJR14" s="4"/>
      <c r="WJS14" s="4"/>
      <c r="WJT14" s="4"/>
      <c r="WJU14" s="4"/>
      <c r="WJV14" s="4"/>
      <c r="WJW14" s="4"/>
      <c r="WJX14" s="4"/>
      <c r="WJY14" s="4"/>
      <c r="WJZ14" s="4"/>
      <c r="WKA14" s="4"/>
      <c r="WKB14" s="4"/>
      <c r="WKC14" s="4"/>
      <c r="WKD14" s="4"/>
      <c r="WKE14" s="4"/>
      <c r="WKF14" s="4"/>
      <c r="WKG14" s="4"/>
      <c r="WKH14" s="4"/>
      <c r="WKI14" s="4"/>
      <c r="WKJ14" s="4"/>
      <c r="WKK14" s="4"/>
      <c r="WKL14" s="4"/>
      <c r="WKM14" s="4"/>
      <c r="WKN14" s="4"/>
      <c r="WKO14" s="4"/>
      <c r="WKP14" s="4"/>
      <c r="WKQ14" s="4"/>
      <c r="WKR14" s="4"/>
      <c r="WKS14" s="4"/>
      <c r="WKT14" s="4"/>
      <c r="WKU14" s="4"/>
      <c r="WKV14" s="4"/>
      <c r="WKW14" s="4"/>
      <c r="WKX14" s="4"/>
      <c r="WKY14" s="4"/>
      <c r="WKZ14" s="4"/>
      <c r="WLA14" s="4"/>
      <c r="WLB14" s="4"/>
      <c r="WLC14" s="4"/>
      <c r="WLD14" s="4"/>
      <c r="WLE14" s="4"/>
      <c r="WLF14" s="4"/>
      <c r="WLG14" s="4"/>
      <c r="WLH14" s="4"/>
      <c r="WLI14" s="4"/>
      <c r="WLJ14" s="4"/>
      <c r="WLK14" s="4"/>
      <c r="WLL14" s="4"/>
      <c r="WLM14" s="4"/>
      <c r="WLN14" s="4"/>
      <c r="WLO14" s="4"/>
      <c r="WLP14" s="4"/>
      <c r="WLQ14" s="4"/>
      <c r="WLR14" s="4"/>
      <c r="WLS14" s="4"/>
      <c r="WLT14" s="4"/>
      <c r="WLU14" s="4"/>
      <c r="WLV14" s="4"/>
      <c r="WLW14" s="4"/>
      <c r="WLX14" s="4"/>
      <c r="WLY14" s="4"/>
      <c r="WLZ14" s="4"/>
      <c r="WMA14" s="4"/>
      <c r="WMB14" s="4"/>
      <c r="WMC14" s="4"/>
      <c r="WMD14" s="4"/>
      <c r="WME14" s="4"/>
      <c r="WMF14" s="4"/>
      <c r="WMG14" s="4"/>
      <c r="WMH14" s="4"/>
      <c r="WMI14" s="4"/>
      <c r="WMJ14" s="4"/>
      <c r="WMK14" s="4"/>
      <c r="WML14" s="4"/>
      <c r="WMM14" s="4"/>
      <c r="WMN14" s="4"/>
      <c r="WMO14" s="4"/>
      <c r="WMP14" s="4"/>
      <c r="WMQ14" s="4"/>
      <c r="WMR14" s="4"/>
      <c r="WMS14" s="4"/>
      <c r="WMT14" s="4"/>
      <c r="WMU14" s="4"/>
      <c r="WMV14" s="4"/>
      <c r="WMW14" s="4"/>
      <c r="WMX14" s="4"/>
      <c r="WMY14" s="4"/>
      <c r="WMZ14" s="4"/>
      <c r="WNA14" s="4"/>
      <c r="WNB14" s="4"/>
      <c r="WNC14" s="4"/>
      <c r="WND14" s="4"/>
      <c r="WNE14" s="4"/>
      <c r="WNF14" s="4"/>
      <c r="WNG14" s="4"/>
      <c r="WNH14" s="4"/>
      <c r="WNI14" s="4"/>
      <c r="WNJ14" s="4"/>
      <c r="WNK14" s="4"/>
      <c r="WNL14" s="4"/>
      <c r="WNM14" s="4"/>
      <c r="WNN14" s="4"/>
      <c r="WNO14" s="4"/>
      <c r="WNP14" s="4"/>
      <c r="WNQ14" s="4"/>
      <c r="WNR14" s="4"/>
      <c r="WNS14" s="4"/>
      <c r="WNT14" s="4"/>
      <c r="WNU14" s="4"/>
      <c r="WNV14" s="4"/>
      <c r="WNW14" s="4"/>
      <c r="WNX14" s="4"/>
      <c r="WNY14" s="4"/>
      <c r="WNZ14" s="4"/>
      <c r="WOA14" s="4"/>
      <c r="WOB14" s="4"/>
      <c r="WOC14" s="4"/>
      <c r="WOD14" s="4"/>
      <c r="WOE14" s="4"/>
      <c r="WOF14" s="4"/>
      <c r="WOG14" s="4"/>
      <c r="WOH14" s="4"/>
      <c r="WOI14" s="4"/>
      <c r="WOJ14" s="4"/>
      <c r="WOK14" s="4"/>
      <c r="WOL14" s="4"/>
      <c r="WOM14" s="4"/>
      <c r="WON14" s="4"/>
      <c r="WOO14" s="4"/>
      <c r="WOP14" s="4"/>
      <c r="WOQ14" s="4"/>
      <c r="WOR14" s="4"/>
      <c r="WOS14" s="4"/>
      <c r="WOT14" s="4"/>
      <c r="WOU14" s="4"/>
      <c r="WOV14" s="4"/>
      <c r="WOW14" s="4"/>
      <c r="WOX14" s="4"/>
      <c r="WOY14" s="4"/>
      <c r="WOZ14" s="4"/>
      <c r="WPA14" s="4"/>
      <c r="WPB14" s="4"/>
      <c r="WPC14" s="4"/>
      <c r="WPD14" s="4"/>
      <c r="WPE14" s="4"/>
      <c r="WPF14" s="4"/>
      <c r="WPG14" s="4"/>
      <c r="WPH14" s="4"/>
      <c r="WPI14" s="4"/>
      <c r="WPJ14" s="4"/>
      <c r="WPK14" s="4"/>
      <c r="WPL14" s="4"/>
      <c r="WPM14" s="4"/>
      <c r="WPN14" s="4"/>
      <c r="WPO14" s="4"/>
      <c r="WPP14" s="4"/>
      <c r="WPQ14" s="4"/>
      <c r="WPR14" s="4"/>
      <c r="WPS14" s="4"/>
      <c r="WPT14" s="4"/>
      <c r="WPU14" s="4"/>
      <c r="WPV14" s="4"/>
      <c r="WPW14" s="4"/>
      <c r="WPX14" s="4"/>
      <c r="WPY14" s="4"/>
      <c r="WPZ14" s="4"/>
      <c r="WQA14" s="4"/>
      <c r="WQB14" s="4"/>
      <c r="WQC14" s="4"/>
      <c r="WQD14" s="4"/>
      <c r="WQE14" s="4"/>
      <c r="WQF14" s="4"/>
      <c r="WQG14" s="4"/>
      <c r="WQH14" s="4"/>
      <c r="WQI14" s="4"/>
      <c r="WQJ14" s="4"/>
      <c r="WQK14" s="4"/>
      <c r="WQL14" s="4"/>
      <c r="WQM14" s="4"/>
      <c r="WQN14" s="4"/>
      <c r="WQO14" s="4"/>
      <c r="WQP14" s="4"/>
      <c r="WQQ14" s="4"/>
      <c r="WQR14" s="4"/>
      <c r="WQS14" s="4"/>
      <c r="WQT14" s="4"/>
      <c r="WQU14" s="4"/>
      <c r="WQV14" s="4"/>
      <c r="WQW14" s="4"/>
      <c r="WQX14" s="4"/>
      <c r="WQY14" s="4"/>
      <c r="WQZ14" s="4"/>
      <c r="WRA14" s="4"/>
      <c r="WRB14" s="4"/>
      <c r="WRC14" s="4"/>
      <c r="WRD14" s="4"/>
      <c r="WRE14" s="4"/>
      <c r="WRF14" s="4"/>
      <c r="WRG14" s="4"/>
      <c r="WRH14" s="4"/>
      <c r="WRI14" s="4"/>
      <c r="WRJ14" s="4"/>
      <c r="WRK14" s="4"/>
      <c r="WRL14" s="4"/>
      <c r="WRM14" s="4"/>
      <c r="WRN14" s="4"/>
      <c r="WRO14" s="4"/>
      <c r="WRP14" s="4"/>
      <c r="WRQ14" s="4"/>
      <c r="WRR14" s="4"/>
      <c r="WRS14" s="4"/>
      <c r="WRT14" s="4"/>
      <c r="WRU14" s="4"/>
      <c r="WRV14" s="4"/>
      <c r="WRW14" s="4"/>
      <c r="WRX14" s="4"/>
      <c r="WRY14" s="4"/>
      <c r="WRZ14" s="4"/>
      <c r="WSA14" s="4"/>
      <c r="WSB14" s="4"/>
      <c r="WSC14" s="4"/>
      <c r="WSD14" s="4"/>
      <c r="WSE14" s="4"/>
      <c r="WSF14" s="4"/>
      <c r="WSG14" s="4"/>
      <c r="WSH14" s="4"/>
      <c r="WSI14" s="4"/>
      <c r="WSJ14" s="4"/>
      <c r="WSK14" s="4"/>
      <c r="WSL14" s="4"/>
      <c r="WSM14" s="4"/>
      <c r="WSN14" s="4"/>
      <c r="WSO14" s="4"/>
      <c r="WSP14" s="4"/>
      <c r="WSQ14" s="4"/>
      <c r="WSR14" s="4"/>
      <c r="WSS14" s="4"/>
      <c r="WST14" s="4"/>
      <c r="WSU14" s="4"/>
      <c r="WSV14" s="4"/>
      <c r="WSW14" s="4"/>
      <c r="WSX14" s="4"/>
      <c r="WSY14" s="4"/>
      <c r="WSZ14" s="4"/>
      <c r="WTA14" s="4"/>
      <c r="WTB14" s="4"/>
      <c r="WTC14" s="4"/>
      <c r="WTD14" s="4"/>
      <c r="WTE14" s="4"/>
      <c r="WTF14" s="4"/>
      <c r="WTG14" s="4"/>
      <c r="WTH14" s="4"/>
      <c r="WTI14" s="4"/>
      <c r="WTJ14" s="4"/>
      <c r="WTK14" s="4"/>
      <c r="WTL14" s="4"/>
      <c r="WTM14" s="4"/>
      <c r="WTN14" s="4"/>
      <c r="WTO14" s="4"/>
      <c r="WTP14" s="4"/>
      <c r="WTQ14" s="4"/>
      <c r="WTR14" s="4"/>
      <c r="WTS14" s="4"/>
      <c r="WTT14" s="4"/>
      <c r="WTU14" s="4"/>
      <c r="WTV14" s="4"/>
      <c r="WTW14" s="4"/>
      <c r="WTX14" s="4"/>
      <c r="WTY14" s="4"/>
      <c r="WTZ14" s="4"/>
      <c r="WUA14" s="4"/>
      <c r="WUB14" s="4"/>
      <c r="WUC14" s="4"/>
      <c r="WUD14" s="4"/>
      <c r="WUE14" s="4"/>
      <c r="WUF14" s="4"/>
      <c r="WUG14" s="4"/>
      <c r="WUH14" s="4"/>
      <c r="WUI14" s="4"/>
      <c r="WUJ14" s="4"/>
      <c r="WUK14" s="4"/>
      <c r="WUL14" s="4"/>
      <c r="WUM14" s="4"/>
      <c r="WUN14" s="4"/>
      <c r="WUO14" s="4"/>
      <c r="WUP14" s="4"/>
      <c r="WUQ14" s="4"/>
      <c r="WUR14" s="4"/>
      <c r="WUS14" s="4"/>
      <c r="WUT14" s="4"/>
      <c r="WUU14" s="4"/>
      <c r="WUV14" s="4"/>
      <c r="WUW14" s="4"/>
      <c r="WUX14" s="4"/>
      <c r="WUY14" s="4"/>
      <c r="WUZ14" s="4"/>
      <c r="WVA14" s="4"/>
      <c r="WVB14" s="4"/>
      <c r="WVC14" s="4"/>
      <c r="WVD14" s="4"/>
      <c r="WVE14" s="4"/>
      <c r="WVF14" s="4"/>
      <c r="WVG14" s="4"/>
      <c r="WVH14" s="4"/>
      <c r="WVI14" s="4"/>
      <c r="WVJ14" s="4"/>
      <c r="WVK14" s="4"/>
      <c r="WVL14" s="4"/>
      <c r="WVM14" s="4"/>
      <c r="WVN14" s="4"/>
      <c r="WVO14" s="4"/>
      <c r="WVP14" s="4"/>
      <c r="WVQ14" s="4"/>
      <c r="WVR14" s="4"/>
      <c r="WVS14" s="4"/>
      <c r="WVT14" s="4"/>
      <c r="WVU14" s="4"/>
      <c r="WVV14" s="4"/>
      <c r="WVW14" s="4"/>
      <c r="WVX14" s="4"/>
      <c r="WVY14" s="4"/>
      <c r="WVZ14" s="4"/>
      <c r="WWA14" s="4"/>
      <c r="WWB14" s="4"/>
      <c r="WWC14" s="4"/>
      <c r="WWD14" s="4"/>
      <c r="WWE14" s="4"/>
      <c r="WWF14" s="4"/>
      <c r="WWG14" s="4"/>
      <c r="WWH14" s="4"/>
      <c r="WWI14" s="4"/>
      <c r="WWJ14" s="4"/>
      <c r="WWK14" s="4"/>
      <c r="WWL14" s="4"/>
      <c r="WWM14" s="4"/>
      <c r="WWN14" s="4"/>
      <c r="WWO14" s="4"/>
      <c r="WWP14" s="4"/>
      <c r="WWQ14" s="4"/>
      <c r="WWR14" s="4"/>
      <c r="WWS14" s="4"/>
      <c r="WWT14" s="4"/>
      <c r="WWU14" s="4"/>
      <c r="WWV14" s="4"/>
      <c r="WWW14" s="4"/>
      <c r="WWX14" s="4"/>
      <c r="WWY14" s="4"/>
      <c r="WWZ14" s="4"/>
      <c r="WXA14" s="4"/>
      <c r="WXB14" s="4"/>
      <c r="WXC14" s="4"/>
      <c r="WXD14" s="4"/>
      <c r="WXE14" s="4"/>
      <c r="WXF14" s="4"/>
      <c r="WXG14" s="4"/>
      <c r="WXH14" s="4"/>
      <c r="WXI14" s="4"/>
      <c r="WXJ14" s="4"/>
      <c r="WXK14" s="4"/>
      <c r="WXL14" s="4"/>
      <c r="WXM14" s="4"/>
      <c r="WXN14" s="4"/>
      <c r="WXO14" s="4"/>
      <c r="WXP14" s="4"/>
      <c r="WXQ14" s="4"/>
      <c r="WXR14" s="4"/>
      <c r="WXS14" s="4"/>
      <c r="WXT14" s="4"/>
      <c r="WXU14" s="4"/>
      <c r="WXV14" s="4"/>
      <c r="WXW14" s="4"/>
      <c r="WXX14" s="4"/>
      <c r="WXY14" s="4"/>
      <c r="WXZ14" s="4"/>
      <c r="WYA14" s="4"/>
      <c r="WYB14" s="4"/>
      <c r="WYC14" s="4"/>
      <c r="WYD14" s="4"/>
      <c r="WYE14" s="4"/>
      <c r="WYF14" s="4"/>
      <c r="WYG14" s="4"/>
      <c r="WYH14" s="4"/>
      <c r="WYI14" s="4"/>
      <c r="WYJ14" s="4"/>
      <c r="WYK14" s="4"/>
      <c r="WYL14" s="4"/>
      <c r="WYM14" s="4"/>
      <c r="WYN14" s="4"/>
      <c r="WYO14" s="4"/>
      <c r="WYP14" s="4"/>
      <c r="WYQ14" s="4"/>
      <c r="WYR14" s="4"/>
      <c r="WYS14" s="4"/>
      <c r="WYT14" s="4"/>
      <c r="WYU14" s="4"/>
      <c r="WYV14" s="4"/>
      <c r="WYW14" s="4"/>
      <c r="WYX14" s="4"/>
      <c r="WYY14" s="4"/>
      <c r="WYZ14" s="4"/>
      <c r="WZA14" s="4"/>
      <c r="WZB14" s="4"/>
      <c r="WZC14" s="4"/>
      <c r="WZD14" s="4"/>
      <c r="WZE14" s="4"/>
      <c r="WZF14" s="4"/>
      <c r="WZG14" s="4"/>
      <c r="WZH14" s="4"/>
      <c r="WZI14" s="4"/>
      <c r="WZJ14" s="4"/>
      <c r="WZK14" s="4"/>
      <c r="WZL14" s="4"/>
      <c r="WZM14" s="4"/>
      <c r="WZN14" s="4"/>
      <c r="WZO14" s="4"/>
      <c r="WZP14" s="4"/>
      <c r="WZQ14" s="4"/>
      <c r="WZR14" s="4"/>
      <c r="WZS14" s="4"/>
      <c r="WZT14" s="4"/>
      <c r="WZU14" s="4"/>
      <c r="WZV14" s="4"/>
      <c r="WZW14" s="4"/>
      <c r="WZX14" s="4"/>
      <c r="WZY14" s="4"/>
      <c r="WZZ14" s="4"/>
      <c r="XAA14" s="4"/>
      <c r="XAB14" s="4"/>
      <c r="XAC14" s="4"/>
      <c r="XAD14" s="4"/>
      <c r="XAE14" s="4"/>
      <c r="XAF14" s="4"/>
      <c r="XAG14" s="4"/>
      <c r="XAH14" s="4"/>
      <c r="XAI14" s="4"/>
      <c r="XAJ14" s="4"/>
      <c r="XAK14" s="4"/>
      <c r="XAL14" s="4"/>
      <c r="XAM14" s="4"/>
      <c r="XAN14" s="4"/>
      <c r="XAO14" s="4"/>
      <c r="XAP14" s="4"/>
      <c r="XAQ14" s="4"/>
      <c r="XAR14" s="4"/>
      <c r="XAS14" s="4"/>
      <c r="XAT14" s="4"/>
      <c r="XAU14" s="4"/>
      <c r="XAV14" s="4"/>
      <c r="XAW14" s="4"/>
      <c r="XAX14" s="4"/>
      <c r="XAY14" s="4"/>
      <c r="XAZ14" s="4"/>
      <c r="XBA14" s="4"/>
      <c r="XBB14" s="4"/>
      <c r="XBC14" s="4"/>
      <c r="XBD14" s="4"/>
      <c r="XBE14" s="4"/>
      <c r="XBF14" s="4"/>
      <c r="XBG14" s="4"/>
      <c r="XBH14" s="4"/>
      <c r="XBI14" s="4"/>
      <c r="XBJ14" s="4"/>
      <c r="XBK14" s="4"/>
      <c r="XBL14" s="4"/>
      <c r="XBM14" s="4"/>
      <c r="XBN14" s="4"/>
      <c r="XBO14" s="4"/>
      <c r="XBP14" s="4"/>
      <c r="XBQ14" s="4"/>
      <c r="XBR14" s="4"/>
      <c r="XBS14" s="4"/>
      <c r="XBT14" s="4"/>
      <c r="XBU14" s="4"/>
      <c r="XBV14" s="4"/>
      <c r="XBW14" s="4"/>
      <c r="XBX14" s="4"/>
      <c r="XBY14" s="4"/>
      <c r="XBZ14" s="4"/>
      <c r="XCA14" s="4"/>
      <c r="XCB14" s="4"/>
      <c r="XCC14" s="4"/>
      <c r="XCD14" s="4"/>
      <c r="XCE14" s="4"/>
      <c r="XCF14" s="4"/>
      <c r="XCG14" s="4"/>
      <c r="XCH14" s="4"/>
      <c r="XCI14" s="4"/>
      <c r="XCJ14" s="4"/>
      <c r="XCK14" s="4"/>
      <c r="XCL14" s="4"/>
      <c r="XCM14" s="4"/>
      <c r="XCN14" s="4"/>
      <c r="XCO14" s="4"/>
      <c r="XCP14" s="4"/>
      <c r="XCQ14" s="4"/>
      <c r="XCR14" s="4"/>
      <c r="XCS14" s="4"/>
      <c r="XCT14" s="4"/>
      <c r="XCU14" s="4"/>
      <c r="XCV14" s="4"/>
      <c r="XCW14" s="4"/>
      <c r="XCX14" s="4"/>
      <c r="XCY14" s="4"/>
      <c r="XCZ14" s="4"/>
      <c r="XDA14" s="4"/>
      <c r="XDB14" s="4"/>
      <c r="XDC14" s="4"/>
      <c r="XDD14" s="4"/>
      <c r="XDE14" s="4"/>
      <c r="XDF14" s="4"/>
      <c r="XDG14" s="4"/>
      <c r="XDH14" s="4"/>
      <c r="XDI14" s="4"/>
      <c r="XDJ14" s="4"/>
      <c r="XDK14" s="4"/>
      <c r="XDL14" s="4"/>
      <c r="XDM14" s="4"/>
      <c r="XDN14" s="4"/>
      <c r="XDO14" s="4"/>
      <c r="XDP14" s="4"/>
      <c r="XDQ14" s="4"/>
      <c r="XDR14" s="4"/>
      <c r="XDS14" s="4"/>
      <c r="XDT14" s="4"/>
      <c r="XDU14" s="4"/>
      <c r="XDV14" s="4"/>
      <c r="XDW14" s="4"/>
      <c r="XDX14" s="4"/>
      <c r="XDY14" s="4"/>
      <c r="XDZ14" s="4"/>
      <c r="XEA14" s="4"/>
      <c r="XEB14" s="4"/>
      <c r="XEC14" s="4"/>
      <c r="XED14" s="4"/>
      <c r="XEE14" s="4"/>
      <c r="XEF14" s="4"/>
      <c r="XEG14" s="4"/>
      <c r="XEH14" s="4"/>
      <c r="XEI14" s="4"/>
      <c r="XEJ14" s="4"/>
      <c r="XEK14" s="4"/>
      <c r="XEL14" s="4"/>
      <c r="XEM14" s="4"/>
      <c r="XEN14" s="4"/>
      <c r="XEO14" s="4"/>
      <c r="XEP14" s="4"/>
      <c r="XEQ14" s="4"/>
      <c r="XER14" s="4"/>
      <c r="XES14" s="4"/>
      <c r="XET14" s="4"/>
      <c r="XEU14" s="4"/>
      <c r="XEV14" s="4"/>
      <c r="XEW14" s="4"/>
      <c r="XEX14" s="4"/>
      <c r="XEY14" s="4"/>
      <c r="XEZ14" s="4"/>
      <c r="XFA14" s="4"/>
      <c r="XFB14" s="4"/>
      <c r="XFC14" s="4"/>
    </row>
    <row r="15" s="2" customFormat="1" ht="48" customHeight="1" spans="1:1024 1025:16383">
      <c r="A15" s="17">
        <v>12</v>
      </c>
      <c r="B15" s="17" t="s">
        <v>876</v>
      </c>
      <c r="C15" s="17" t="s">
        <v>896</v>
      </c>
      <c r="D15" s="34" t="s">
        <v>897</v>
      </c>
      <c r="E15" s="20" t="s">
        <v>898</v>
      </c>
      <c r="F15" s="20" t="s">
        <v>860</v>
      </c>
      <c r="G15" s="35">
        <v>46053</v>
      </c>
      <c r="H15" s="39">
        <f t="shared" si="4"/>
        <v>49999.9999999999</v>
      </c>
      <c r="I15" s="23">
        <f t="shared" si="3"/>
        <v>16666.6666666666</v>
      </c>
      <c r="J15" s="20" t="s">
        <v>899</v>
      </c>
      <c r="K15" s="24">
        <v>4166.66666666666</v>
      </c>
      <c r="L15" s="24">
        <v>4166.66666666666</v>
      </c>
      <c r="M15" s="24">
        <v>4166.66666666666</v>
      </c>
      <c r="N15" s="24">
        <v>4166.66666666666</v>
      </c>
      <c r="O15" s="24">
        <v>4166.66666666666</v>
      </c>
      <c r="P15" s="24">
        <v>4166.66666666666</v>
      </c>
      <c r="Q15" s="24">
        <v>4166.66666666666</v>
      </c>
      <c r="R15" s="24">
        <v>4166.66666666666</v>
      </c>
      <c r="S15" s="24">
        <v>4166.66666666666</v>
      </c>
      <c r="T15" s="24">
        <v>4166.66666666666</v>
      </c>
      <c r="U15" s="24">
        <v>4166.66666666666</v>
      </c>
      <c r="V15" s="24">
        <v>4166.66666666666</v>
      </c>
      <c r="W15" s="24">
        <v>4166.66666666666</v>
      </c>
      <c r="X15" s="24">
        <v>4166.66666666666</v>
      </c>
      <c r="Y15" s="24">
        <v>4166.66666666666</v>
      </c>
      <c r="Z15" s="24">
        <v>4166.66666666666</v>
      </c>
      <c r="AA15" s="24"/>
      <c r="AB15" s="24"/>
      <c r="AC15" s="24"/>
      <c r="AD15" s="24"/>
      <c r="AE15" s="24"/>
      <c r="AF15" s="24"/>
      <c r="AG15" s="24"/>
      <c r="AH15" s="2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  <c r="BGT15" s="4"/>
      <c r="BGU15" s="4"/>
      <c r="BGV15" s="4"/>
      <c r="BGW15" s="4"/>
      <c r="BGX15" s="4"/>
      <c r="BGY15" s="4"/>
      <c r="BGZ15" s="4"/>
      <c r="BHA15" s="4"/>
      <c r="BHB15" s="4"/>
      <c r="BHC15" s="4"/>
      <c r="BHD15" s="4"/>
      <c r="BHE15" s="4"/>
      <c r="BHF15" s="4"/>
      <c r="BHG15" s="4"/>
      <c r="BHH15" s="4"/>
      <c r="BHI15" s="4"/>
      <c r="BHJ15" s="4"/>
      <c r="BHK15" s="4"/>
      <c r="BHL15" s="4"/>
      <c r="BHM15" s="4"/>
      <c r="BHN15" s="4"/>
      <c r="BHO15" s="4"/>
      <c r="BHP15" s="4"/>
      <c r="BHQ15" s="4"/>
      <c r="BHR15" s="4"/>
      <c r="BHS15" s="4"/>
      <c r="BHT15" s="4"/>
      <c r="BHU15" s="4"/>
      <c r="BHV15" s="4"/>
      <c r="BHW15" s="4"/>
      <c r="BHX15" s="4"/>
      <c r="BHY15" s="4"/>
      <c r="BHZ15" s="4"/>
      <c r="BIA15" s="4"/>
      <c r="BIB15" s="4"/>
      <c r="BIC15" s="4"/>
      <c r="BID15" s="4"/>
      <c r="BIE15" s="4"/>
      <c r="BIF15" s="4"/>
      <c r="BIG15" s="4"/>
      <c r="BIH15" s="4"/>
      <c r="BII15" s="4"/>
      <c r="BIJ15" s="4"/>
      <c r="BIK15" s="4"/>
      <c r="BIL15" s="4"/>
      <c r="BIM15" s="4"/>
      <c r="BIN15" s="4"/>
      <c r="BIO15" s="4"/>
      <c r="BIP15" s="4"/>
      <c r="BIQ15" s="4"/>
      <c r="BIR15" s="4"/>
      <c r="BIS15" s="4"/>
      <c r="BIT15" s="4"/>
      <c r="BIU15" s="4"/>
      <c r="BIV15" s="4"/>
      <c r="BIW15" s="4"/>
      <c r="BIX15" s="4"/>
      <c r="BIY15" s="4"/>
      <c r="BIZ15" s="4"/>
      <c r="BJA15" s="4"/>
      <c r="BJB15" s="4"/>
      <c r="BJC15" s="4"/>
      <c r="BJD15" s="4"/>
      <c r="BJE15" s="4"/>
      <c r="BJF15" s="4"/>
      <c r="BJG15" s="4"/>
      <c r="BJH15" s="4"/>
      <c r="BJI15" s="4"/>
      <c r="BJJ15" s="4"/>
      <c r="BJK15" s="4"/>
      <c r="BJL15" s="4"/>
      <c r="BJM15" s="4"/>
      <c r="BJN15" s="4"/>
      <c r="BJO15" s="4"/>
      <c r="BJP15" s="4"/>
      <c r="BJQ15" s="4"/>
      <c r="BJR15" s="4"/>
      <c r="BJS15" s="4"/>
      <c r="BJT15" s="4"/>
      <c r="BJU15" s="4"/>
      <c r="BJV15" s="4"/>
      <c r="BJW15" s="4"/>
      <c r="BJX15" s="4"/>
      <c r="BJY15" s="4"/>
      <c r="BJZ15" s="4"/>
      <c r="BKA15" s="4"/>
      <c r="BKB15" s="4"/>
      <c r="BKC15" s="4"/>
      <c r="BKD15" s="4"/>
      <c r="BKE15" s="4"/>
      <c r="BKF15" s="4"/>
      <c r="BKG15" s="4"/>
      <c r="BKH15" s="4"/>
      <c r="BKI15" s="4"/>
      <c r="BKJ15" s="4"/>
      <c r="BKK15" s="4"/>
      <c r="BKL15" s="4"/>
      <c r="BKM15" s="4"/>
      <c r="BKN15" s="4"/>
      <c r="BKO15" s="4"/>
      <c r="BKP15" s="4"/>
      <c r="BKQ15" s="4"/>
      <c r="BKR15" s="4"/>
      <c r="BKS15" s="4"/>
      <c r="BKT15" s="4"/>
      <c r="BKU15" s="4"/>
      <c r="BKV15" s="4"/>
      <c r="BKW15" s="4"/>
      <c r="BKX15" s="4"/>
      <c r="BKY15" s="4"/>
      <c r="BKZ15" s="4"/>
      <c r="BLA15" s="4"/>
      <c r="BLB15" s="4"/>
      <c r="BLC15" s="4"/>
      <c r="BLD15" s="4"/>
      <c r="BLE15" s="4"/>
      <c r="BLF15" s="4"/>
      <c r="BLG15" s="4"/>
      <c r="BLH15" s="4"/>
      <c r="BLI15" s="4"/>
      <c r="BLJ15" s="4"/>
      <c r="BLK15" s="4"/>
      <c r="BLL15" s="4"/>
      <c r="BLM15" s="4"/>
      <c r="BLN15" s="4"/>
      <c r="BLO15" s="4"/>
      <c r="BLP15" s="4"/>
      <c r="BLQ15" s="4"/>
      <c r="BLR15" s="4"/>
      <c r="BLS15" s="4"/>
      <c r="BLT15" s="4"/>
      <c r="BLU15" s="4"/>
      <c r="BLV15" s="4"/>
      <c r="BLW15" s="4"/>
      <c r="BLX15" s="4"/>
      <c r="BLY15" s="4"/>
      <c r="BLZ15" s="4"/>
      <c r="BMA15" s="4"/>
      <c r="BMB15" s="4"/>
      <c r="BMC15" s="4"/>
      <c r="BMD15" s="4"/>
      <c r="BME15" s="4"/>
      <c r="BMF15" s="4"/>
      <c r="BMG15" s="4"/>
      <c r="BMH15" s="4"/>
      <c r="BMI15" s="4"/>
      <c r="BMJ15" s="4"/>
      <c r="BMK15" s="4"/>
      <c r="BML15" s="4"/>
      <c r="BMM15" s="4"/>
      <c r="BMN15" s="4"/>
      <c r="BMO15" s="4"/>
      <c r="BMP15" s="4"/>
      <c r="BMQ15" s="4"/>
      <c r="BMR15" s="4"/>
      <c r="BMS15" s="4"/>
      <c r="BMT15" s="4"/>
      <c r="BMU15" s="4"/>
      <c r="BMV15" s="4"/>
      <c r="BMW15" s="4"/>
      <c r="BMX15" s="4"/>
      <c r="BMY15" s="4"/>
      <c r="BMZ15" s="4"/>
      <c r="BNA15" s="4"/>
      <c r="BNB15" s="4"/>
      <c r="BNC15" s="4"/>
      <c r="BND15" s="4"/>
      <c r="BNE15" s="4"/>
      <c r="BNF15" s="4"/>
      <c r="BNG15" s="4"/>
      <c r="BNH15" s="4"/>
      <c r="BNI15" s="4"/>
      <c r="BNJ15" s="4"/>
      <c r="BNK15" s="4"/>
      <c r="BNL15" s="4"/>
      <c r="BNM15" s="4"/>
      <c r="BNN15" s="4"/>
      <c r="BNO15" s="4"/>
      <c r="BNP15" s="4"/>
      <c r="BNQ15" s="4"/>
      <c r="BNR15" s="4"/>
      <c r="BNS15" s="4"/>
      <c r="BNT15" s="4"/>
      <c r="BNU15" s="4"/>
      <c r="BNV15" s="4"/>
      <c r="BNW15" s="4"/>
      <c r="BNX15" s="4"/>
      <c r="BNY15" s="4"/>
      <c r="BNZ15" s="4"/>
      <c r="BOA15" s="4"/>
      <c r="BOB15" s="4"/>
      <c r="BOC15" s="4"/>
      <c r="BOD15" s="4"/>
      <c r="BOE15" s="4"/>
      <c r="BOF15" s="4"/>
      <c r="BOG15" s="4"/>
      <c r="BOH15" s="4"/>
      <c r="BOI15" s="4"/>
      <c r="BOJ15" s="4"/>
      <c r="BOK15" s="4"/>
      <c r="BOL15" s="4"/>
      <c r="BOM15" s="4"/>
      <c r="BON15" s="4"/>
      <c r="BOO15" s="4"/>
      <c r="BOP15" s="4"/>
      <c r="BOQ15" s="4"/>
      <c r="BOR15" s="4"/>
      <c r="BOS15" s="4"/>
      <c r="BOT15" s="4"/>
      <c r="BOU15" s="4"/>
      <c r="BOV15" s="4"/>
      <c r="BOW15" s="4"/>
      <c r="BOX15" s="4"/>
      <c r="BOY15" s="4"/>
      <c r="BOZ15" s="4"/>
      <c r="BPA15" s="4"/>
      <c r="BPB15" s="4"/>
      <c r="BPC15" s="4"/>
      <c r="BPD15" s="4"/>
      <c r="BPE15" s="4"/>
      <c r="BPF15" s="4"/>
      <c r="BPG15" s="4"/>
      <c r="BPH15" s="4"/>
      <c r="BPI15" s="4"/>
      <c r="BPJ15" s="4"/>
      <c r="BPK15" s="4"/>
      <c r="BPL15" s="4"/>
      <c r="BPM15" s="4"/>
      <c r="BPN15" s="4"/>
      <c r="BPO15" s="4"/>
      <c r="BPP15" s="4"/>
      <c r="BPQ15" s="4"/>
      <c r="BPR15" s="4"/>
      <c r="BPS15" s="4"/>
      <c r="BPT15" s="4"/>
      <c r="BPU15" s="4"/>
      <c r="BPV15" s="4"/>
      <c r="BPW15" s="4"/>
      <c r="BPX15" s="4"/>
      <c r="BPY15" s="4"/>
      <c r="BPZ15" s="4"/>
      <c r="BQA15" s="4"/>
      <c r="BQB15" s="4"/>
      <c r="BQC15" s="4"/>
      <c r="BQD15" s="4"/>
      <c r="BQE15" s="4"/>
      <c r="BQF15" s="4"/>
      <c r="BQG15" s="4"/>
      <c r="BQH15" s="4"/>
      <c r="BQI15" s="4"/>
      <c r="BQJ15" s="4"/>
      <c r="BQK15" s="4"/>
      <c r="BQL15" s="4"/>
      <c r="BQM15" s="4"/>
      <c r="BQN15" s="4"/>
      <c r="BQO15" s="4"/>
      <c r="BQP15" s="4"/>
      <c r="BQQ15" s="4"/>
      <c r="BQR15" s="4"/>
      <c r="BQS15" s="4"/>
      <c r="BQT15" s="4"/>
      <c r="BQU15" s="4"/>
      <c r="BQV15" s="4"/>
      <c r="BQW15" s="4"/>
      <c r="BQX15" s="4"/>
      <c r="BQY15" s="4"/>
      <c r="BQZ15" s="4"/>
      <c r="BRA15" s="4"/>
      <c r="BRB15" s="4"/>
      <c r="BRC15" s="4"/>
      <c r="BRD15" s="4"/>
      <c r="BRE15" s="4"/>
      <c r="BRF15" s="4"/>
      <c r="BRG15" s="4"/>
      <c r="BRH15" s="4"/>
      <c r="BRI15" s="4"/>
      <c r="BRJ15" s="4"/>
      <c r="BRK15" s="4"/>
      <c r="BRL15" s="4"/>
      <c r="BRM15" s="4"/>
      <c r="BRN15" s="4"/>
      <c r="BRO15" s="4"/>
      <c r="BRP15" s="4"/>
      <c r="BRQ15" s="4"/>
      <c r="BRR15" s="4"/>
      <c r="BRS15" s="4"/>
      <c r="BRT15" s="4"/>
      <c r="BRU15" s="4"/>
      <c r="BRV15" s="4"/>
      <c r="BRW15" s="4"/>
      <c r="BRX15" s="4"/>
      <c r="BRY15" s="4"/>
      <c r="BRZ15" s="4"/>
      <c r="BSA15" s="4"/>
      <c r="BSB15" s="4"/>
      <c r="BSC15" s="4"/>
      <c r="BSD15" s="4"/>
      <c r="BSE15" s="4"/>
      <c r="BSF15" s="4"/>
      <c r="BSG15" s="4"/>
      <c r="BSH15" s="4"/>
      <c r="BSI15" s="4"/>
      <c r="BSJ15" s="4"/>
      <c r="BSK15" s="4"/>
      <c r="BSL15" s="4"/>
      <c r="BSM15" s="4"/>
      <c r="BSN15" s="4"/>
      <c r="BSO15" s="4"/>
      <c r="BSP15" s="4"/>
      <c r="BSQ15" s="4"/>
      <c r="BSR15" s="4"/>
      <c r="BSS15" s="4"/>
      <c r="BST15" s="4"/>
      <c r="BSU15" s="4"/>
      <c r="BSV15" s="4"/>
      <c r="BSW15" s="4"/>
      <c r="BSX15" s="4"/>
      <c r="BSY15" s="4"/>
      <c r="BSZ15" s="4"/>
      <c r="BTA15" s="4"/>
      <c r="BTB15" s="4"/>
      <c r="BTC15" s="4"/>
      <c r="BTD15" s="4"/>
      <c r="BTE15" s="4"/>
      <c r="BTF15" s="4"/>
      <c r="BTG15" s="4"/>
      <c r="BTH15" s="4"/>
      <c r="BTI15" s="4"/>
      <c r="BTJ15" s="4"/>
      <c r="BTK15" s="4"/>
      <c r="BTL15" s="4"/>
      <c r="BTM15" s="4"/>
      <c r="BTN15" s="4"/>
      <c r="BTO15" s="4"/>
      <c r="BTP15" s="4"/>
      <c r="BTQ15" s="4"/>
      <c r="BTR15" s="4"/>
      <c r="BTS15" s="4"/>
      <c r="BTT15" s="4"/>
      <c r="BTU15" s="4"/>
      <c r="BTV15" s="4"/>
      <c r="BTW15" s="4"/>
      <c r="BTX15" s="4"/>
      <c r="BTY15" s="4"/>
      <c r="BTZ15" s="4"/>
      <c r="BUA15" s="4"/>
      <c r="BUB15" s="4"/>
      <c r="BUC15" s="4"/>
      <c r="BUD15" s="4"/>
      <c r="BUE15" s="4"/>
      <c r="BUF15" s="4"/>
      <c r="BUG15" s="4"/>
      <c r="BUH15" s="4"/>
      <c r="BUI15" s="4"/>
      <c r="BUJ15" s="4"/>
      <c r="BUK15" s="4"/>
      <c r="BUL15" s="4"/>
      <c r="BUM15" s="4"/>
      <c r="BUN15" s="4"/>
      <c r="BUO15" s="4"/>
      <c r="BUP15" s="4"/>
      <c r="BUQ15" s="4"/>
      <c r="BUR15" s="4"/>
      <c r="BUS15" s="4"/>
      <c r="BUT15" s="4"/>
      <c r="BUU15" s="4"/>
      <c r="BUV15" s="4"/>
      <c r="BUW15" s="4"/>
      <c r="BUX15" s="4"/>
      <c r="BUY15" s="4"/>
      <c r="BUZ15" s="4"/>
      <c r="BVA15" s="4"/>
      <c r="BVB15" s="4"/>
      <c r="BVC15" s="4"/>
      <c r="BVD15" s="4"/>
      <c r="BVE15" s="4"/>
      <c r="BVF15" s="4"/>
      <c r="BVG15" s="4"/>
      <c r="BVH15" s="4"/>
      <c r="BVI15" s="4"/>
      <c r="BVJ15" s="4"/>
      <c r="BVK15" s="4"/>
      <c r="BVL15" s="4"/>
      <c r="BVM15" s="4"/>
      <c r="BVN15" s="4"/>
      <c r="BVO15" s="4"/>
      <c r="BVP15" s="4"/>
      <c r="BVQ15" s="4"/>
      <c r="BVR15" s="4"/>
      <c r="BVS15" s="4"/>
      <c r="BVT15" s="4"/>
      <c r="BVU15" s="4"/>
      <c r="BVV15" s="4"/>
      <c r="BVW15" s="4"/>
      <c r="BVX15" s="4"/>
      <c r="BVY15" s="4"/>
      <c r="BVZ15" s="4"/>
      <c r="BWA15" s="4"/>
      <c r="BWB15" s="4"/>
      <c r="BWC15" s="4"/>
      <c r="BWD15" s="4"/>
      <c r="BWE15" s="4"/>
      <c r="BWF15" s="4"/>
      <c r="BWG15" s="4"/>
      <c r="BWH15" s="4"/>
      <c r="BWI15" s="4"/>
      <c r="BWJ15" s="4"/>
      <c r="BWK15" s="4"/>
      <c r="BWL15" s="4"/>
      <c r="BWM15" s="4"/>
      <c r="BWN15" s="4"/>
      <c r="BWO15" s="4"/>
      <c r="BWP15" s="4"/>
      <c r="BWQ15" s="4"/>
      <c r="BWR15" s="4"/>
      <c r="BWS15" s="4"/>
      <c r="BWT15" s="4"/>
      <c r="BWU15" s="4"/>
      <c r="BWV15" s="4"/>
      <c r="BWW15" s="4"/>
      <c r="BWX15" s="4"/>
      <c r="BWY15" s="4"/>
      <c r="BWZ15" s="4"/>
      <c r="BXA15" s="4"/>
      <c r="BXB15" s="4"/>
      <c r="BXC15" s="4"/>
      <c r="BXD15" s="4"/>
      <c r="BXE15" s="4"/>
      <c r="BXF15" s="4"/>
      <c r="BXG15" s="4"/>
      <c r="BXH15" s="4"/>
      <c r="BXI15" s="4"/>
      <c r="BXJ15" s="4"/>
      <c r="BXK15" s="4"/>
      <c r="BXL15" s="4"/>
      <c r="BXM15" s="4"/>
      <c r="BXN15" s="4"/>
      <c r="BXO15" s="4"/>
      <c r="BXP15" s="4"/>
      <c r="BXQ15" s="4"/>
      <c r="BXR15" s="4"/>
      <c r="BXS15" s="4"/>
      <c r="BXT15" s="4"/>
      <c r="BXU15" s="4"/>
      <c r="BXV15" s="4"/>
      <c r="BXW15" s="4"/>
      <c r="BXX15" s="4"/>
      <c r="BXY15" s="4"/>
      <c r="BXZ15" s="4"/>
      <c r="BYA15" s="4"/>
      <c r="BYB15" s="4"/>
      <c r="BYC15" s="4"/>
      <c r="BYD15" s="4"/>
      <c r="BYE15" s="4"/>
      <c r="BYF15" s="4"/>
      <c r="BYG15" s="4"/>
      <c r="BYH15" s="4"/>
      <c r="BYI15" s="4"/>
      <c r="BYJ15" s="4"/>
      <c r="BYK15" s="4"/>
      <c r="BYL15" s="4"/>
      <c r="BYM15" s="4"/>
      <c r="BYN15" s="4"/>
      <c r="BYO15" s="4"/>
      <c r="BYP15" s="4"/>
      <c r="BYQ15" s="4"/>
      <c r="BYR15" s="4"/>
      <c r="BYS15" s="4"/>
      <c r="BYT15" s="4"/>
      <c r="BYU15" s="4"/>
      <c r="BYV15" s="4"/>
      <c r="BYW15" s="4"/>
      <c r="BYX15" s="4"/>
      <c r="BYY15" s="4"/>
      <c r="BYZ15" s="4"/>
      <c r="BZA15" s="4"/>
      <c r="BZB15" s="4"/>
      <c r="BZC15" s="4"/>
      <c r="BZD15" s="4"/>
      <c r="BZE15" s="4"/>
      <c r="BZF15" s="4"/>
      <c r="BZG15" s="4"/>
      <c r="BZH15" s="4"/>
      <c r="BZI15" s="4"/>
      <c r="BZJ15" s="4"/>
      <c r="BZK15" s="4"/>
      <c r="BZL15" s="4"/>
      <c r="BZM15" s="4"/>
      <c r="BZN15" s="4"/>
      <c r="BZO15" s="4"/>
      <c r="BZP15" s="4"/>
      <c r="BZQ15" s="4"/>
      <c r="BZR15" s="4"/>
      <c r="BZS15" s="4"/>
      <c r="BZT15" s="4"/>
      <c r="BZU15" s="4"/>
      <c r="BZV15" s="4"/>
      <c r="BZW15" s="4"/>
      <c r="BZX15" s="4"/>
      <c r="BZY15" s="4"/>
      <c r="BZZ15" s="4"/>
      <c r="CAA15" s="4"/>
      <c r="CAB15" s="4"/>
      <c r="CAC15" s="4"/>
      <c r="CAD15" s="4"/>
      <c r="CAE15" s="4"/>
      <c r="CAF15" s="4"/>
      <c r="CAG15" s="4"/>
      <c r="CAH15" s="4"/>
      <c r="CAI15" s="4"/>
      <c r="CAJ15" s="4"/>
      <c r="CAK15" s="4"/>
      <c r="CAL15" s="4"/>
      <c r="CAM15" s="4"/>
      <c r="CAN15" s="4"/>
      <c r="CAO15" s="4"/>
      <c r="CAP15" s="4"/>
      <c r="CAQ15" s="4"/>
      <c r="CAR15" s="4"/>
      <c r="CAS15" s="4"/>
      <c r="CAT15" s="4"/>
      <c r="CAU15" s="4"/>
      <c r="CAV15" s="4"/>
      <c r="CAW15" s="4"/>
      <c r="CAX15" s="4"/>
      <c r="CAY15" s="4"/>
      <c r="CAZ15" s="4"/>
      <c r="CBA15" s="4"/>
      <c r="CBB15" s="4"/>
      <c r="CBC15" s="4"/>
      <c r="CBD15" s="4"/>
      <c r="CBE15" s="4"/>
      <c r="CBF15" s="4"/>
      <c r="CBG15" s="4"/>
      <c r="CBH15" s="4"/>
      <c r="CBI15" s="4"/>
      <c r="CBJ15" s="4"/>
      <c r="CBK15" s="4"/>
      <c r="CBL15" s="4"/>
      <c r="CBM15" s="4"/>
      <c r="CBN15" s="4"/>
      <c r="CBO15" s="4"/>
      <c r="CBP15" s="4"/>
      <c r="CBQ15" s="4"/>
      <c r="CBR15" s="4"/>
      <c r="CBS15" s="4"/>
      <c r="CBT15" s="4"/>
      <c r="CBU15" s="4"/>
      <c r="CBV15" s="4"/>
      <c r="CBW15" s="4"/>
      <c r="CBX15" s="4"/>
      <c r="CBY15" s="4"/>
      <c r="CBZ15" s="4"/>
      <c r="CCA15" s="4"/>
      <c r="CCB15" s="4"/>
      <c r="CCC15" s="4"/>
      <c r="CCD15" s="4"/>
      <c r="CCE15" s="4"/>
      <c r="CCF15" s="4"/>
      <c r="CCG15" s="4"/>
      <c r="CCH15" s="4"/>
      <c r="CCI15" s="4"/>
      <c r="CCJ15" s="4"/>
      <c r="CCK15" s="4"/>
      <c r="CCL15" s="4"/>
      <c r="CCM15" s="4"/>
      <c r="CCN15" s="4"/>
      <c r="CCO15" s="4"/>
      <c r="CCP15" s="4"/>
      <c r="CCQ15" s="4"/>
      <c r="CCR15" s="4"/>
      <c r="CCS15" s="4"/>
      <c r="CCT15" s="4"/>
      <c r="CCU15" s="4"/>
      <c r="CCV15" s="4"/>
      <c r="CCW15" s="4"/>
      <c r="CCX15" s="4"/>
      <c r="CCY15" s="4"/>
      <c r="CCZ15" s="4"/>
      <c r="CDA15" s="4"/>
      <c r="CDB15" s="4"/>
      <c r="CDC15" s="4"/>
      <c r="CDD15" s="4"/>
      <c r="CDE15" s="4"/>
      <c r="CDF15" s="4"/>
      <c r="CDG15" s="4"/>
      <c r="CDH15" s="4"/>
      <c r="CDI15" s="4"/>
      <c r="CDJ15" s="4"/>
      <c r="CDK15" s="4"/>
      <c r="CDL15" s="4"/>
      <c r="CDM15" s="4"/>
      <c r="CDN15" s="4"/>
      <c r="CDO15" s="4"/>
      <c r="CDP15" s="4"/>
      <c r="CDQ15" s="4"/>
      <c r="CDR15" s="4"/>
      <c r="CDS15" s="4"/>
      <c r="CDT15" s="4"/>
      <c r="CDU15" s="4"/>
      <c r="CDV15" s="4"/>
      <c r="CDW15" s="4"/>
      <c r="CDX15" s="4"/>
      <c r="CDY15" s="4"/>
      <c r="CDZ15" s="4"/>
      <c r="CEA15" s="4"/>
      <c r="CEB15" s="4"/>
      <c r="CEC15" s="4"/>
      <c r="CED15" s="4"/>
      <c r="CEE15" s="4"/>
      <c r="CEF15" s="4"/>
      <c r="CEG15" s="4"/>
      <c r="CEH15" s="4"/>
      <c r="CEI15" s="4"/>
      <c r="CEJ15" s="4"/>
      <c r="CEK15" s="4"/>
      <c r="CEL15" s="4"/>
      <c r="CEM15" s="4"/>
      <c r="CEN15" s="4"/>
      <c r="CEO15" s="4"/>
      <c r="CEP15" s="4"/>
      <c r="CEQ15" s="4"/>
      <c r="CER15" s="4"/>
      <c r="CES15" s="4"/>
      <c r="CET15" s="4"/>
      <c r="CEU15" s="4"/>
      <c r="CEV15" s="4"/>
      <c r="CEW15" s="4"/>
      <c r="CEX15" s="4"/>
      <c r="CEY15" s="4"/>
      <c r="CEZ15" s="4"/>
      <c r="CFA15" s="4"/>
      <c r="CFB15" s="4"/>
      <c r="CFC15" s="4"/>
      <c r="CFD15" s="4"/>
      <c r="CFE15" s="4"/>
      <c r="CFF15" s="4"/>
      <c r="CFG15" s="4"/>
      <c r="CFH15" s="4"/>
      <c r="CFI15" s="4"/>
      <c r="CFJ15" s="4"/>
      <c r="CFK15" s="4"/>
      <c r="CFL15" s="4"/>
      <c r="CFM15" s="4"/>
      <c r="CFN15" s="4"/>
      <c r="CFO15" s="4"/>
      <c r="CFP15" s="4"/>
      <c r="CFQ15" s="4"/>
      <c r="CFR15" s="4"/>
      <c r="CFS15" s="4"/>
      <c r="CFT15" s="4"/>
      <c r="CFU15" s="4"/>
      <c r="CFV15" s="4"/>
      <c r="CFW15" s="4"/>
      <c r="CFX15" s="4"/>
      <c r="CFY15" s="4"/>
      <c r="CFZ15" s="4"/>
      <c r="CGA15" s="4"/>
      <c r="CGB15" s="4"/>
      <c r="CGC15" s="4"/>
      <c r="CGD15" s="4"/>
      <c r="CGE15" s="4"/>
      <c r="CGF15" s="4"/>
      <c r="CGG15" s="4"/>
      <c r="CGH15" s="4"/>
      <c r="CGI15" s="4"/>
      <c r="CGJ15" s="4"/>
      <c r="CGK15" s="4"/>
      <c r="CGL15" s="4"/>
      <c r="CGM15" s="4"/>
      <c r="CGN15" s="4"/>
      <c r="CGO15" s="4"/>
      <c r="CGP15" s="4"/>
      <c r="CGQ15" s="4"/>
      <c r="CGR15" s="4"/>
      <c r="CGS15" s="4"/>
      <c r="CGT15" s="4"/>
      <c r="CGU15" s="4"/>
      <c r="CGV15" s="4"/>
      <c r="CGW15" s="4"/>
      <c r="CGX15" s="4"/>
      <c r="CGY15" s="4"/>
      <c r="CGZ15" s="4"/>
      <c r="CHA15" s="4"/>
      <c r="CHB15" s="4"/>
      <c r="CHC15" s="4"/>
      <c r="CHD15" s="4"/>
      <c r="CHE15" s="4"/>
      <c r="CHF15" s="4"/>
      <c r="CHG15" s="4"/>
      <c r="CHH15" s="4"/>
      <c r="CHI15" s="4"/>
      <c r="CHJ15" s="4"/>
      <c r="CHK15" s="4"/>
      <c r="CHL15" s="4"/>
      <c r="CHM15" s="4"/>
      <c r="CHN15" s="4"/>
      <c r="CHO15" s="4"/>
      <c r="CHP15" s="4"/>
      <c r="CHQ15" s="4"/>
      <c r="CHR15" s="4"/>
      <c r="CHS15" s="4"/>
      <c r="CHT15" s="4"/>
      <c r="CHU15" s="4"/>
      <c r="CHV15" s="4"/>
      <c r="CHW15" s="4"/>
      <c r="CHX15" s="4"/>
      <c r="CHY15" s="4"/>
      <c r="CHZ15" s="4"/>
      <c r="CIA15" s="4"/>
      <c r="CIB15" s="4"/>
      <c r="CIC15" s="4"/>
      <c r="CID15" s="4"/>
      <c r="CIE15" s="4"/>
      <c r="CIF15" s="4"/>
      <c r="CIG15" s="4"/>
      <c r="CIH15" s="4"/>
      <c r="CII15" s="4"/>
      <c r="CIJ15" s="4"/>
      <c r="CIK15" s="4"/>
      <c r="CIL15" s="4"/>
      <c r="CIM15" s="4"/>
      <c r="CIN15" s="4"/>
      <c r="CIO15" s="4"/>
      <c r="CIP15" s="4"/>
      <c r="CIQ15" s="4"/>
      <c r="CIR15" s="4"/>
      <c r="CIS15" s="4"/>
      <c r="CIT15" s="4"/>
      <c r="CIU15" s="4"/>
      <c r="CIV15" s="4"/>
      <c r="CIW15" s="4"/>
      <c r="CIX15" s="4"/>
      <c r="CIY15" s="4"/>
      <c r="CIZ15" s="4"/>
      <c r="CJA15" s="4"/>
      <c r="CJB15" s="4"/>
      <c r="CJC15" s="4"/>
      <c r="CJD15" s="4"/>
      <c r="CJE15" s="4"/>
      <c r="CJF15" s="4"/>
      <c r="CJG15" s="4"/>
      <c r="CJH15" s="4"/>
      <c r="CJI15" s="4"/>
      <c r="CJJ15" s="4"/>
      <c r="CJK15" s="4"/>
      <c r="CJL15" s="4"/>
      <c r="CJM15" s="4"/>
      <c r="CJN15" s="4"/>
      <c r="CJO15" s="4"/>
      <c r="CJP15" s="4"/>
      <c r="CJQ15" s="4"/>
      <c r="CJR15" s="4"/>
      <c r="CJS15" s="4"/>
      <c r="CJT15" s="4"/>
      <c r="CJU15" s="4"/>
      <c r="CJV15" s="4"/>
      <c r="CJW15" s="4"/>
      <c r="CJX15" s="4"/>
      <c r="CJY15" s="4"/>
      <c r="CJZ15" s="4"/>
      <c r="CKA15" s="4"/>
      <c r="CKB15" s="4"/>
      <c r="CKC15" s="4"/>
      <c r="CKD15" s="4"/>
      <c r="CKE15" s="4"/>
      <c r="CKF15" s="4"/>
      <c r="CKG15" s="4"/>
      <c r="CKH15" s="4"/>
      <c r="CKI15" s="4"/>
      <c r="CKJ15" s="4"/>
      <c r="CKK15" s="4"/>
      <c r="CKL15" s="4"/>
      <c r="CKM15" s="4"/>
      <c r="CKN15" s="4"/>
      <c r="CKO15" s="4"/>
      <c r="CKP15" s="4"/>
      <c r="CKQ15" s="4"/>
      <c r="CKR15" s="4"/>
      <c r="CKS15" s="4"/>
      <c r="CKT15" s="4"/>
      <c r="CKU15" s="4"/>
      <c r="CKV15" s="4"/>
      <c r="CKW15" s="4"/>
      <c r="CKX15" s="4"/>
      <c r="CKY15" s="4"/>
      <c r="CKZ15" s="4"/>
      <c r="CLA15" s="4"/>
      <c r="CLB15" s="4"/>
      <c r="CLC15" s="4"/>
      <c r="CLD15" s="4"/>
      <c r="CLE15" s="4"/>
      <c r="CLF15" s="4"/>
      <c r="CLG15" s="4"/>
      <c r="CLH15" s="4"/>
      <c r="CLI15" s="4"/>
      <c r="CLJ15" s="4"/>
      <c r="CLK15" s="4"/>
      <c r="CLL15" s="4"/>
      <c r="CLM15" s="4"/>
      <c r="CLN15" s="4"/>
      <c r="CLO15" s="4"/>
      <c r="CLP15" s="4"/>
      <c r="CLQ15" s="4"/>
      <c r="CLR15" s="4"/>
      <c r="CLS15" s="4"/>
      <c r="CLT15" s="4"/>
      <c r="CLU15" s="4"/>
      <c r="CLV15" s="4"/>
      <c r="CLW15" s="4"/>
      <c r="CLX15" s="4"/>
      <c r="CLY15" s="4"/>
      <c r="CLZ15" s="4"/>
      <c r="CMA15" s="4"/>
      <c r="CMB15" s="4"/>
      <c r="CMC15" s="4"/>
      <c r="CMD15" s="4"/>
      <c r="CME15" s="4"/>
      <c r="CMF15" s="4"/>
      <c r="CMG15" s="4"/>
      <c r="CMH15" s="4"/>
      <c r="CMI15" s="4"/>
      <c r="CMJ15" s="4"/>
      <c r="CMK15" s="4"/>
      <c r="CML15" s="4"/>
      <c r="CMM15" s="4"/>
      <c r="CMN15" s="4"/>
      <c r="CMO15" s="4"/>
      <c r="CMP15" s="4"/>
      <c r="CMQ15" s="4"/>
      <c r="CMR15" s="4"/>
      <c r="CMS15" s="4"/>
      <c r="CMT15" s="4"/>
      <c r="CMU15" s="4"/>
      <c r="CMV15" s="4"/>
      <c r="CMW15" s="4"/>
      <c r="CMX15" s="4"/>
      <c r="CMY15" s="4"/>
      <c r="CMZ15" s="4"/>
      <c r="CNA15" s="4"/>
      <c r="CNB15" s="4"/>
      <c r="CNC15" s="4"/>
      <c r="CND15" s="4"/>
      <c r="CNE15" s="4"/>
      <c r="CNF15" s="4"/>
      <c r="CNG15" s="4"/>
      <c r="CNH15" s="4"/>
      <c r="CNI15" s="4"/>
      <c r="CNJ15" s="4"/>
      <c r="CNK15" s="4"/>
      <c r="CNL15" s="4"/>
      <c r="CNM15" s="4"/>
      <c r="CNN15" s="4"/>
      <c r="CNO15" s="4"/>
      <c r="CNP15" s="4"/>
      <c r="CNQ15" s="4"/>
      <c r="CNR15" s="4"/>
      <c r="CNS15" s="4"/>
      <c r="CNT15" s="4"/>
      <c r="CNU15" s="4"/>
      <c r="CNV15" s="4"/>
      <c r="CNW15" s="4"/>
      <c r="CNX15" s="4"/>
      <c r="CNY15" s="4"/>
      <c r="CNZ15" s="4"/>
      <c r="COA15" s="4"/>
      <c r="COB15" s="4"/>
      <c r="COC15" s="4"/>
      <c r="COD15" s="4"/>
      <c r="COE15" s="4"/>
      <c r="COF15" s="4"/>
      <c r="COG15" s="4"/>
      <c r="COH15" s="4"/>
      <c r="COI15" s="4"/>
      <c r="COJ15" s="4"/>
      <c r="COK15" s="4"/>
      <c r="COL15" s="4"/>
      <c r="COM15" s="4"/>
      <c r="CON15" s="4"/>
      <c r="COO15" s="4"/>
      <c r="COP15" s="4"/>
      <c r="COQ15" s="4"/>
      <c r="COR15" s="4"/>
      <c r="COS15" s="4"/>
      <c r="COT15" s="4"/>
      <c r="COU15" s="4"/>
      <c r="COV15" s="4"/>
      <c r="COW15" s="4"/>
      <c r="COX15" s="4"/>
      <c r="COY15" s="4"/>
      <c r="COZ15" s="4"/>
      <c r="CPA15" s="4"/>
      <c r="CPB15" s="4"/>
      <c r="CPC15" s="4"/>
      <c r="CPD15" s="4"/>
      <c r="CPE15" s="4"/>
      <c r="CPF15" s="4"/>
      <c r="CPG15" s="4"/>
      <c r="CPH15" s="4"/>
      <c r="CPI15" s="4"/>
      <c r="CPJ15" s="4"/>
      <c r="CPK15" s="4"/>
      <c r="CPL15" s="4"/>
      <c r="CPM15" s="4"/>
      <c r="CPN15" s="4"/>
      <c r="CPO15" s="4"/>
      <c r="CPP15" s="4"/>
      <c r="CPQ15" s="4"/>
      <c r="CPR15" s="4"/>
      <c r="CPS15" s="4"/>
      <c r="CPT15" s="4"/>
      <c r="CPU15" s="4"/>
      <c r="CPV15" s="4"/>
      <c r="CPW15" s="4"/>
      <c r="CPX15" s="4"/>
      <c r="CPY15" s="4"/>
      <c r="CPZ15" s="4"/>
      <c r="CQA15" s="4"/>
      <c r="CQB15" s="4"/>
      <c r="CQC15" s="4"/>
      <c r="CQD15" s="4"/>
      <c r="CQE15" s="4"/>
      <c r="CQF15" s="4"/>
      <c r="CQG15" s="4"/>
      <c r="CQH15" s="4"/>
      <c r="CQI15" s="4"/>
      <c r="CQJ15" s="4"/>
      <c r="CQK15" s="4"/>
      <c r="CQL15" s="4"/>
      <c r="CQM15" s="4"/>
      <c r="CQN15" s="4"/>
      <c r="CQO15" s="4"/>
      <c r="CQP15" s="4"/>
      <c r="CQQ15" s="4"/>
      <c r="CQR15" s="4"/>
      <c r="CQS15" s="4"/>
      <c r="CQT15" s="4"/>
      <c r="CQU15" s="4"/>
      <c r="CQV15" s="4"/>
      <c r="CQW15" s="4"/>
      <c r="CQX15" s="4"/>
      <c r="CQY15" s="4"/>
      <c r="CQZ15" s="4"/>
      <c r="CRA15" s="4"/>
      <c r="CRB15" s="4"/>
      <c r="CRC15" s="4"/>
      <c r="CRD15" s="4"/>
      <c r="CRE15" s="4"/>
      <c r="CRF15" s="4"/>
      <c r="CRG15" s="4"/>
      <c r="CRH15" s="4"/>
      <c r="CRI15" s="4"/>
      <c r="CRJ15" s="4"/>
      <c r="CRK15" s="4"/>
      <c r="CRL15" s="4"/>
      <c r="CRM15" s="4"/>
      <c r="CRN15" s="4"/>
      <c r="CRO15" s="4"/>
      <c r="CRP15" s="4"/>
      <c r="CRQ15" s="4"/>
      <c r="CRR15" s="4"/>
      <c r="CRS15" s="4"/>
      <c r="CRT15" s="4"/>
      <c r="CRU15" s="4"/>
      <c r="CRV15" s="4"/>
      <c r="CRW15" s="4"/>
      <c r="CRX15" s="4"/>
      <c r="CRY15" s="4"/>
      <c r="CRZ15" s="4"/>
      <c r="CSA15" s="4"/>
      <c r="CSB15" s="4"/>
      <c r="CSC15" s="4"/>
      <c r="CSD15" s="4"/>
      <c r="CSE15" s="4"/>
      <c r="CSF15" s="4"/>
      <c r="CSG15" s="4"/>
      <c r="CSH15" s="4"/>
      <c r="CSI15" s="4"/>
      <c r="CSJ15" s="4"/>
      <c r="CSK15" s="4"/>
      <c r="CSL15" s="4"/>
      <c r="CSM15" s="4"/>
      <c r="CSN15" s="4"/>
      <c r="CSO15" s="4"/>
      <c r="CSP15" s="4"/>
      <c r="CSQ15" s="4"/>
      <c r="CSR15" s="4"/>
      <c r="CSS15" s="4"/>
      <c r="CST15" s="4"/>
      <c r="CSU15" s="4"/>
      <c r="CSV15" s="4"/>
      <c r="CSW15" s="4"/>
      <c r="CSX15" s="4"/>
      <c r="CSY15" s="4"/>
      <c r="CSZ15" s="4"/>
      <c r="CTA15" s="4"/>
      <c r="CTB15" s="4"/>
      <c r="CTC15" s="4"/>
      <c r="CTD15" s="4"/>
      <c r="CTE15" s="4"/>
      <c r="CTF15" s="4"/>
      <c r="CTG15" s="4"/>
      <c r="CTH15" s="4"/>
      <c r="CTI15" s="4"/>
      <c r="CTJ15" s="4"/>
      <c r="CTK15" s="4"/>
      <c r="CTL15" s="4"/>
      <c r="CTM15" s="4"/>
      <c r="CTN15" s="4"/>
      <c r="CTO15" s="4"/>
      <c r="CTP15" s="4"/>
      <c r="CTQ15" s="4"/>
      <c r="CTR15" s="4"/>
      <c r="CTS15" s="4"/>
      <c r="CTT15" s="4"/>
      <c r="CTU15" s="4"/>
      <c r="CTV15" s="4"/>
      <c r="CTW15" s="4"/>
      <c r="CTX15" s="4"/>
      <c r="CTY15" s="4"/>
      <c r="CTZ15" s="4"/>
      <c r="CUA15" s="4"/>
      <c r="CUB15" s="4"/>
      <c r="CUC15" s="4"/>
      <c r="CUD15" s="4"/>
      <c r="CUE15" s="4"/>
      <c r="CUF15" s="4"/>
      <c r="CUG15" s="4"/>
      <c r="CUH15" s="4"/>
      <c r="CUI15" s="4"/>
      <c r="CUJ15" s="4"/>
      <c r="CUK15" s="4"/>
      <c r="CUL15" s="4"/>
      <c r="CUM15" s="4"/>
      <c r="CUN15" s="4"/>
      <c r="CUO15" s="4"/>
      <c r="CUP15" s="4"/>
      <c r="CUQ15" s="4"/>
      <c r="CUR15" s="4"/>
      <c r="CUS15" s="4"/>
      <c r="CUT15" s="4"/>
      <c r="CUU15" s="4"/>
      <c r="CUV15" s="4"/>
      <c r="CUW15" s="4"/>
      <c r="CUX15" s="4"/>
      <c r="CUY15" s="4"/>
      <c r="CUZ15" s="4"/>
      <c r="CVA15" s="4"/>
      <c r="CVB15" s="4"/>
      <c r="CVC15" s="4"/>
      <c r="CVD15" s="4"/>
      <c r="CVE15" s="4"/>
      <c r="CVF15" s="4"/>
      <c r="CVG15" s="4"/>
      <c r="CVH15" s="4"/>
      <c r="CVI15" s="4"/>
      <c r="CVJ15" s="4"/>
      <c r="CVK15" s="4"/>
      <c r="CVL15" s="4"/>
      <c r="CVM15" s="4"/>
      <c r="CVN15" s="4"/>
      <c r="CVO15" s="4"/>
      <c r="CVP15" s="4"/>
      <c r="CVQ15" s="4"/>
      <c r="CVR15" s="4"/>
      <c r="CVS15" s="4"/>
      <c r="CVT15" s="4"/>
      <c r="CVU15" s="4"/>
      <c r="CVV15" s="4"/>
      <c r="CVW15" s="4"/>
      <c r="CVX15" s="4"/>
      <c r="CVY15" s="4"/>
      <c r="CVZ15" s="4"/>
      <c r="CWA15" s="4"/>
      <c r="CWB15" s="4"/>
      <c r="CWC15" s="4"/>
      <c r="CWD15" s="4"/>
      <c r="CWE15" s="4"/>
      <c r="CWF15" s="4"/>
      <c r="CWG15" s="4"/>
      <c r="CWH15" s="4"/>
      <c r="CWI15" s="4"/>
      <c r="CWJ15" s="4"/>
      <c r="CWK15" s="4"/>
      <c r="CWL15" s="4"/>
      <c r="CWM15" s="4"/>
      <c r="CWN15" s="4"/>
      <c r="CWO15" s="4"/>
      <c r="CWP15" s="4"/>
      <c r="CWQ15" s="4"/>
      <c r="CWR15" s="4"/>
      <c r="CWS15" s="4"/>
      <c r="CWT15" s="4"/>
      <c r="CWU15" s="4"/>
      <c r="CWV15" s="4"/>
      <c r="CWW15" s="4"/>
      <c r="CWX15" s="4"/>
      <c r="CWY15" s="4"/>
      <c r="CWZ15" s="4"/>
      <c r="CXA15" s="4"/>
      <c r="CXB15" s="4"/>
      <c r="CXC15" s="4"/>
      <c r="CXD15" s="4"/>
      <c r="CXE15" s="4"/>
      <c r="CXF15" s="4"/>
      <c r="CXG15" s="4"/>
      <c r="CXH15" s="4"/>
      <c r="CXI15" s="4"/>
      <c r="CXJ15" s="4"/>
      <c r="CXK15" s="4"/>
      <c r="CXL15" s="4"/>
      <c r="CXM15" s="4"/>
      <c r="CXN15" s="4"/>
      <c r="CXO15" s="4"/>
      <c r="CXP15" s="4"/>
      <c r="CXQ15" s="4"/>
      <c r="CXR15" s="4"/>
      <c r="CXS15" s="4"/>
      <c r="CXT15" s="4"/>
      <c r="CXU15" s="4"/>
      <c r="CXV15" s="4"/>
      <c r="CXW15" s="4"/>
      <c r="CXX15" s="4"/>
      <c r="CXY15" s="4"/>
      <c r="CXZ15" s="4"/>
      <c r="CYA15" s="4"/>
      <c r="CYB15" s="4"/>
      <c r="CYC15" s="4"/>
      <c r="CYD15" s="4"/>
      <c r="CYE15" s="4"/>
      <c r="CYF15" s="4"/>
      <c r="CYG15" s="4"/>
      <c r="CYH15" s="4"/>
      <c r="CYI15" s="4"/>
      <c r="CYJ15" s="4"/>
      <c r="CYK15" s="4"/>
      <c r="CYL15" s="4"/>
      <c r="CYM15" s="4"/>
      <c r="CYN15" s="4"/>
      <c r="CYO15" s="4"/>
      <c r="CYP15" s="4"/>
      <c r="CYQ15" s="4"/>
      <c r="CYR15" s="4"/>
      <c r="CYS15" s="4"/>
      <c r="CYT15" s="4"/>
      <c r="CYU15" s="4"/>
      <c r="CYV15" s="4"/>
      <c r="CYW15" s="4"/>
      <c r="CYX15" s="4"/>
      <c r="CYY15" s="4"/>
      <c r="CYZ15" s="4"/>
      <c r="CZA15" s="4"/>
      <c r="CZB15" s="4"/>
      <c r="CZC15" s="4"/>
      <c r="CZD15" s="4"/>
      <c r="CZE15" s="4"/>
      <c r="CZF15" s="4"/>
      <c r="CZG15" s="4"/>
      <c r="CZH15" s="4"/>
      <c r="CZI15" s="4"/>
      <c r="CZJ15" s="4"/>
      <c r="CZK15" s="4"/>
      <c r="CZL15" s="4"/>
      <c r="CZM15" s="4"/>
      <c r="CZN15" s="4"/>
      <c r="CZO15" s="4"/>
      <c r="CZP15" s="4"/>
      <c r="CZQ15" s="4"/>
      <c r="CZR15" s="4"/>
      <c r="CZS15" s="4"/>
      <c r="CZT15" s="4"/>
      <c r="CZU15" s="4"/>
      <c r="CZV15" s="4"/>
      <c r="CZW15" s="4"/>
      <c r="CZX15" s="4"/>
      <c r="CZY15" s="4"/>
      <c r="CZZ15" s="4"/>
      <c r="DAA15" s="4"/>
      <c r="DAB15" s="4"/>
      <c r="DAC15" s="4"/>
      <c r="DAD15" s="4"/>
      <c r="DAE15" s="4"/>
      <c r="DAF15" s="4"/>
      <c r="DAG15" s="4"/>
      <c r="DAH15" s="4"/>
      <c r="DAI15" s="4"/>
      <c r="DAJ15" s="4"/>
      <c r="DAK15" s="4"/>
      <c r="DAL15" s="4"/>
      <c r="DAM15" s="4"/>
      <c r="DAN15" s="4"/>
      <c r="DAO15" s="4"/>
      <c r="DAP15" s="4"/>
      <c r="DAQ15" s="4"/>
      <c r="DAR15" s="4"/>
      <c r="DAS15" s="4"/>
      <c r="DAT15" s="4"/>
      <c r="DAU15" s="4"/>
      <c r="DAV15" s="4"/>
      <c r="DAW15" s="4"/>
      <c r="DAX15" s="4"/>
      <c r="DAY15" s="4"/>
      <c r="DAZ15" s="4"/>
      <c r="DBA15" s="4"/>
      <c r="DBB15" s="4"/>
      <c r="DBC15" s="4"/>
      <c r="DBD15" s="4"/>
      <c r="DBE15" s="4"/>
      <c r="DBF15" s="4"/>
      <c r="DBG15" s="4"/>
      <c r="DBH15" s="4"/>
      <c r="DBI15" s="4"/>
      <c r="DBJ15" s="4"/>
      <c r="DBK15" s="4"/>
      <c r="DBL15" s="4"/>
      <c r="DBM15" s="4"/>
      <c r="DBN15" s="4"/>
      <c r="DBO15" s="4"/>
      <c r="DBP15" s="4"/>
      <c r="DBQ15" s="4"/>
      <c r="DBR15" s="4"/>
      <c r="DBS15" s="4"/>
      <c r="DBT15" s="4"/>
      <c r="DBU15" s="4"/>
      <c r="DBV15" s="4"/>
      <c r="DBW15" s="4"/>
      <c r="DBX15" s="4"/>
      <c r="DBY15" s="4"/>
      <c r="DBZ15" s="4"/>
      <c r="DCA15" s="4"/>
      <c r="DCB15" s="4"/>
      <c r="DCC15" s="4"/>
      <c r="DCD15" s="4"/>
      <c r="DCE15" s="4"/>
      <c r="DCF15" s="4"/>
      <c r="DCG15" s="4"/>
      <c r="DCH15" s="4"/>
      <c r="DCI15" s="4"/>
      <c r="DCJ15" s="4"/>
      <c r="DCK15" s="4"/>
      <c r="DCL15" s="4"/>
      <c r="DCM15" s="4"/>
      <c r="DCN15" s="4"/>
      <c r="DCO15" s="4"/>
      <c r="DCP15" s="4"/>
      <c r="DCQ15" s="4"/>
      <c r="DCR15" s="4"/>
      <c r="DCS15" s="4"/>
      <c r="DCT15" s="4"/>
      <c r="DCU15" s="4"/>
      <c r="DCV15" s="4"/>
      <c r="DCW15" s="4"/>
      <c r="DCX15" s="4"/>
      <c r="DCY15" s="4"/>
      <c r="DCZ15" s="4"/>
      <c r="DDA15" s="4"/>
      <c r="DDB15" s="4"/>
      <c r="DDC15" s="4"/>
      <c r="DDD15" s="4"/>
      <c r="DDE15" s="4"/>
      <c r="DDF15" s="4"/>
      <c r="DDG15" s="4"/>
      <c r="DDH15" s="4"/>
      <c r="DDI15" s="4"/>
      <c r="DDJ15" s="4"/>
      <c r="DDK15" s="4"/>
      <c r="DDL15" s="4"/>
      <c r="DDM15" s="4"/>
      <c r="DDN15" s="4"/>
      <c r="DDO15" s="4"/>
      <c r="DDP15" s="4"/>
      <c r="DDQ15" s="4"/>
      <c r="DDR15" s="4"/>
      <c r="DDS15" s="4"/>
      <c r="DDT15" s="4"/>
      <c r="DDU15" s="4"/>
      <c r="DDV15" s="4"/>
      <c r="DDW15" s="4"/>
      <c r="DDX15" s="4"/>
      <c r="DDY15" s="4"/>
      <c r="DDZ15" s="4"/>
      <c r="DEA15" s="4"/>
      <c r="DEB15" s="4"/>
      <c r="DEC15" s="4"/>
      <c r="DED15" s="4"/>
      <c r="DEE15" s="4"/>
      <c r="DEF15" s="4"/>
      <c r="DEG15" s="4"/>
      <c r="DEH15" s="4"/>
      <c r="DEI15" s="4"/>
      <c r="DEJ15" s="4"/>
      <c r="DEK15" s="4"/>
      <c r="DEL15" s="4"/>
      <c r="DEM15" s="4"/>
      <c r="DEN15" s="4"/>
      <c r="DEO15" s="4"/>
      <c r="DEP15" s="4"/>
      <c r="DEQ15" s="4"/>
      <c r="DER15" s="4"/>
      <c r="DES15" s="4"/>
      <c r="DET15" s="4"/>
      <c r="DEU15" s="4"/>
      <c r="DEV15" s="4"/>
      <c r="DEW15" s="4"/>
      <c r="DEX15" s="4"/>
      <c r="DEY15" s="4"/>
      <c r="DEZ15" s="4"/>
      <c r="DFA15" s="4"/>
      <c r="DFB15" s="4"/>
      <c r="DFC15" s="4"/>
      <c r="DFD15" s="4"/>
      <c r="DFE15" s="4"/>
      <c r="DFF15" s="4"/>
      <c r="DFG15" s="4"/>
      <c r="DFH15" s="4"/>
      <c r="DFI15" s="4"/>
      <c r="DFJ15" s="4"/>
      <c r="DFK15" s="4"/>
      <c r="DFL15" s="4"/>
      <c r="DFM15" s="4"/>
      <c r="DFN15" s="4"/>
      <c r="DFO15" s="4"/>
      <c r="DFP15" s="4"/>
      <c r="DFQ15" s="4"/>
      <c r="DFR15" s="4"/>
      <c r="DFS15" s="4"/>
      <c r="DFT15" s="4"/>
      <c r="DFU15" s="4"/>
      <c r="DFV15" s="4"/>
      <c r="DFW15" s="4"/>
      <c r="DFX15" s="4"/>
      <c r="DFY15" s="4"/>
      <c r="DFZ15" s="4"/>
      <c r="DGA15" s="4"/>
      <c r="DGB15" s="4"/>
      <c r="DGC15" s="4"/>
      <c r="DGD15" s="4"/>
      <c r="DGE15" s="4"/>
      <c r="DGF15" s="4"/>
      <c r="DGG15" s="4"/>
      <c r="DGH15" s="4"/>
      <c r="DGI15" s="4"/>
      <c r="DGJ15" s="4"/>
      <c r="DGK15" s="4"/>
      <c r="DGL15" s="4"/>
      <c r="DGM15" s="4"/>
      <c r="DGN15" s="4"/>
      <c r="DGO15" s="4"/>
      <c r="DGP15" s="4"/>
      <c r="DGQ15" s="4"/>
      <c r="DGR15" s="4"/>
      <c r="DGS15" s="4"/>
      <c r="DGT15" s="4"/>
      <c r="DGU15" s="4"/>
      <c r="DGV15" s="4"/>
      <c r="DGW15" s="4"/>
      <c r="DGX15" s="4"/>
      <c r="DGY15" s="4"/>
      <c r="DGZ15" s="4"/>
      <c r="DHA15" s="4"/>
      <c r="DHB15" s="4"/>
      <c r="DHC15" s="4"/>
      <c r="DHD15" s="4"/>
      <c r="DHE15" s="4"/>
      <c r="DHF15" s="4"/>
      <c r="DHG15" s="4"/>
      <c r="DHH15" s="4"/>
      <c r="DHI15" s="4"/>
      <c r="DHJ15" s="4"/>
      <c r="DHK15" s="4"/>
      <c r="DHL15" s="4"/>
      <c r="DHM15" s="4"/>
      <c r="DHN15" s="4"/>
      <c r="DHO15" s="4"/>
      <c r="DHP15" s="4"/>
      <c r="DHQ15" s="4"/>
      <c r="DHR15" s="4"/>
      <c r="DHS15" s="4"/>
      <c r="DHT15" s="4"/>
      <c r="DHU15" s="4"/>
      <c r="DHV15" s="4"/>
      <c r="DHW15" s="4"/>
      <c r="DHX15" s="4"/>
      <c r="DHY15" s="4"/>
      <c r="DHZ15" s="4"/>
      <c r="DIA15" s="4"/>
      <c r="DIB15" s="4"/>
      <c r="DIC15" s="4"/>
      <c r="DID15" s="4"/>
      <c r="DIE15" s="4"/>
      <c r="DIF15" s="4"/>
      <c r="DIG15" s="4"/>
      <c r="DIH15" s="4"/>
      <c r="DII15" s="4"/>
      <c r="DIJ15" s="4"/>
      <c r="DIK15" s="4"/>
      <c r="DIL15" s="4"/>
      <c r="DIM15" s="4"/>
      <c r="DIN15" s="4"/>
      <c r="DIO15" s="4"/>
      <c r="DIP15" s="4"/>
      <c r="DIQ15" s="4"/>
      <c r="DIR15" s="4"/>
      <c r="DIS15" s="4"/>
      <c r="DIT15" s="4"/>
      <c r="DIU15" s="4"/>
      <c r="DIV15" s="4"/>
      <c r="DIW15" s="4"/>
      <c r="DIX15" s="4"/>
      <c r="DIY15" s="4"/>
      <c r="DIZ15" s="4"/>
      <c r="DJA15" s="4"/>
      <c r="DJB15" s="4"/>
      <c r="DJC15" s="4"/>
      <c r="DJD15" s="4"/>
      <c r="DJE15" s="4"/>
      <c r="DJF15" s="4"/>
      <c r="DJG15" s="4"/>
      <c r="DJH15" s="4"/>
      <c r="DJI15" s="4"/>
      <c r="DJJ15" s="4"/>
      <c r="DJK15" s="4"/>
      <c r="DJL15" s="4"/>
      <c r="DJM15" s="4"/>
      <c r="DJN15" s="4"/>
      <c r="DJO15" s="4"/>
      <c r="DJP15" s="4"/>
      <c r="DJQ15" s="4"/>
      <c r="DJR15" s="4"/>
      <c r="DJS15" s="4"/>
      <c r="DJT15" s="4"/>
      <c r="DJU15" s="4"/>
      <c r="DJV15" s="4"/>
      <c r="DJW15" s="4"/>
      <c r="DJX15" s="4"/>
      <c r="DJY15" s="4"/>
      <c r="DJZ15" s="4"/>
      <c r="DKA15" s="4"/>
      <c r="DKB15" s="4"/>
      <c r="DKC15" s="4"/>
      <c r="DKD15" s="4"/>
      <c r="DKE15" s="4"/>
      <c r="DKF15" s="4"/>
      <c r="DKG15" s="4"/>
      <c r="DKH15" s="4"/>
      <c r="DKI15" s="4"/>
      <c r="DKJ15" s="4"/>
      <c r="DKK15" s="4"/>
      <c r="DKL15" s="4"/>
      <c r="DKM15" s="4"/>
      <c r="DKN15" s="4"/>
      <c r="DKO15" s="4"/>
      <c r="DKP15" s="4"/>
      <c r="DKQ15" s="4"/>
      <c r="DKR15" s="4"/>
      <c r="DKS15" s="4"/>
      <c r="DKT15" s="4"/>
      <c r="DKU15" s="4"/>
      <c r="DKV15" s="4"/>
      <c r="DKW15" s="4"/>
      <c r="DKX15" s="4"/>
      <c r="DKY15" s="4"/>
      <c r="DKZ15" s="4"/>
      <c r="DLA15" s="4"/>
      <c r="DLB15" s="4"/>
      <c r="DLC15" s="4"/>
      <c r="DLD15" s="4"/>
      <c r="DLE15" s="4"/>
      <c r="DLF15" s="4"/>
      <c r="DLG15" s="4"/>
      <c r="DLH15" s="4"/>
      <c r="DLI15" s="4"/>
      <c r="DLJ15" s="4"/>
      <c r="DLK15" s="4"/>
      <c r="DLL15" s="4"/>
      <c r="DLM15" s="4"/>
      <c r="DLN15" s="4"/>
      <c r="DLO15" s="4"/>
      <c r="DLP15" s="4"/>
      <c r="DLQ15" s="4"/>
      <c r="DLR15" s="4"/>
      <c r="DLS15" s="4"/>
      <c r="DLT15" s="4"/>
      <c r="DLU15" s="4"/>
      <c r="DLV15" s="4"/>
      <c r="DLW15" s="4"/>
      <c r="DLX15" s="4"/>
      <c r="DLY15" s="4"/>
      <c r="DLZ15" s="4"/>
      <c r="DMA15" s="4"/>
      <c r="DMB15" s="4"/>
      <c r="DMC15" s="4"/>
      <c r="DMD15" s="4"/>
      <c r="DME15" s="4"/>
      <c r="DMF15" s="4"/>
      <c r="DMG15" s="4"/>
      <c r="DMH15" s="4"/>
      <c r="DMI15" s="4"/>
      <c r="DMJ15" s="4"/>
      <c r="DMK15" s="4"/>
      <c r="DML15" s="4"/>
      <c r="DMM15" s="4"/>
      <c r="DMN15" s="4"/>
      <c r="DMO15" s="4"/>
      <c r="DMP15" s="4"/>
      <c r="DMQ15" s="4"/>
      <c r="DMR15" s="4"/>
      <c r="DMS15" s="4"/>
      <c r="DMT15" s="4"/>
      <c r="DMU15" s="4"/>
      <c r="DMV15" s="4"/>
      <c r="DMW15" s="4"/>
      <c r="DMX15" s="4"/>
      <c r="DMY15" s="4"/>
      <c r="DMZ15" s="4"/>
      <c r="DNA15" s="4"/>
      <c r="DNB15" s="4"/>
      <c r="DNC15" s="4"/>
      <c r="DND15" s="4"/>
      <c r="DNE15" s="4"/>
      <c r="DNF15" s="4"/>
      <c r="DNG15" s="4"/>
      <c r="DNH15" s="4"/>
      <c r="DNI15" s="4"/>
      <c r="DNJ15" s="4"/>
      <c r="DNK15" s="4"/>
      <c r="DNL15" s="4"/>
      <c r="DNM15" s="4"/>
      <c r="DNN15" s="4"/>
      <c r="DNO15" s="4"/>
      <c r="DNP15" s="4"/>
      <c r="DNQ15" s="4"/>
      <c r="DNR15" s="4"/>
      <c r="DNS15" s="4"/>
      <c r="DNT15" s="4"/>
      <c r="DNU15" s="4"/>
      <c r="DNV15" s="4"/>
      <c r="DNW15" s="4"/>
      <c r="DNX15" s="4"/>
      <c r="DNY15" s="4"/>
      <c r="DNZ15" s="4"/>
      <c r="DOA15" s="4"/>
      <c r="DOB15" s="4"/>
      <c r="DOC15" s="4"/>
      <c r="DOD15" s="4"/>
      <c r="DOE15" s="4"/>
      <c r="DOF15" s="4"/>
      <c r="DOG15" s="4"/>
      <c r="DOH15" s="4"/>
      <c r="DOI15" s="4"/>
      <c r="DOJ15" s="4"/>
      <c r="DOK15" s="4"/>
      <c r="DOL15" s="4"/>
      <c r="DOM15" s="4"/>
      <c r="DON15" s="4"/>
      <c r="DOO15" s="4"/>
      <c r="DOP15" s="4"/>
      <c r="DOQ15" s="4"/>
      <c r="DOR15" s="4"/>
      <c r="DOS15" s="4"/>
      <c r="DOT15" s="4"/>
      <c r="DOU15" s="4"/>
      <c r="DOV15" s="4"/>
      <c r="DOW15" s="4"/>
      <c r="DOX15" s="4"/>
      <c r="DOY15" s="4"/>
      <c r="DOZ15" s="4"/>
      <c r="DPA15" s="4"/>
      <c r="DPB15" s="4"/>
      <c r="DPC15" s="4"/>
      <c r="DPD15" s="4"/>
      <c r="DPE15" s="4"/>
      <c r="DPF15" s="4"/>
      <c r="DPG15" s="4"/>
      <c r="DPH15" s="4"/>
      <c r="DPI15" s="4"/>
      <c r="DPJ15" s="4"/>
      <c r="DPK15" s="4"/>
      <c r="DPL15" s="4"/>
      <c r="DPM15" s="4"/>
      <c r="DPN15" s="4"/>
      <c r="DPO15" s="4"/>
      <c r="DPP15" s="4"/>
      <c r="DPQ15" s="4"/>
      <c r="DPR15" s="4"/>
      <c r="DPS15" s="4"/>
      <c r="DPT15" s="4"/>
      <c r="DPU15" s="4"/>
      <c r="DPV15" s="4"/>
      <c r="DPW15" s="4"/>
      <c r="DPX15" s="4"/>
      <c r="DPY15" s="4"/>
      <c r="DPZ15" s="4"/>
      <c r="DQA15" s="4"/>
      <c r="DQB15" s="4"/>
      <c r="DQC15" s="4"/>
      <c r="DQD15" s="4"/>
      <c r="DQE15" s="4"/>
      <c r="DQF15" s="4"/>
      <c r="DQG15" s="4"/>
      <c r="DQH15" s="4"/>
      <c r="DQI15" s="4"/>
      <c r="DQJ15" s="4"/>
      <c r="DQK15" s="4"/>
      <c r="DQL15" s="4"/>
      <c r="DQM15" s="4"/>
      <c r="DQN15" s="4"/>
      <c r="DQO15" s="4"/>
      <c r="DQP15" s="4"/>
      <c r="DQQ15" s="4"/>
      <c r="DQR15" s="4"/>
      <c r="DQS15" s="4"/>
      <c r="DQT15" s="4"/>
      <c r="DQU15" s="4"/>
      <c r="DQV15" s="4"/>
      <c r="DQW15" s="4"/>
      <c r="DQX15" s="4"/>
      <c r="DQY15" s="4"/>
      <c r="DQZ15" s="4"/>
      <c r="DRA15" s="4"/>
      <c r="DRB15" s="4"/>
      <c r="DRC15" s="4"/>
      <c r="DRD15" s="4"/>
      <c r="DRE15" s="4"/>
      <c r="DRF15" s="4"/>
      <c r="DRG15" s="4"/>
      <c r="DRH15" s="4"/>
      <c r="DRI15" s="4"/>
      <c r="DRJ15" s="4"/>
      <c r="DRK15" s="4"/>
      <c r="DRL15" s="4"/>
      <c r="DRM15" s="4"/>
      <c r="DRN15" s="4"/>
      <c r="DRO15" s="4"/>
      <c r="DRP15" s="4"/>
      <c r="DRQ15" s="4"/>
      <c r="DRR15" s="4"/>
      <c r="DRS15" s="4"/>
      <c r="DRT15" s="4"/>
      <c r="DRU15" s="4"/>
      <c r="DRV15" s="4"/>
      <c r="DRW15" s="4"/>
      <c r="DRX15" s="4"/>
      <c r="DRY15" s="4"/>
      <c r="DRZ15" s="4"/>
      <c r="DSA15" s="4"/>
      <c r="DSB15" s="4"/>
      <c r="DSC15" s="4"/>
      <c r="DSD15" s="4"/>
      <c r="DSE15" s="4"/>
      <c r="DSF15" s="4"/>
      <c r="DSG15" s="4"/>
      <c r="DSH15" s="4"/>
      <c r="DSI15" s="4"/>
      <c r="DSJ15" s="4"/>
      <c r="DSK15" s="4"/>
      <c r="DSL15" s="4"/>
      <c r="DSM15" s="4"/>
      <c r="DSN15" s="4"/>
      <c r="DSO15" s="4"/>
      <c r="DSP15" s="4"/>
      <c r="DSQ15" s="4"/>
      <c r="DSR15" s="4"/>
      <c r="DSS15" s="4"/>
      <c r="DST15" s="4"/>
      <c r="DSU15" s="4"/>
      <c r="DSV15" s="4"/>
      <c r="DSW15" s="4"/>
      <c r="DSX15" s="4"/>
      <c r="DSY15" s="4"/>
      <c r="DSZ15" s="4"/>
      <c r="DTA15" s="4"/>
      <c r="DTB15" s="4"/>
      <c r="DTC15" s="4"/>
      <c r="DTD15" s="4"/>
      <c r="DTE15" s="4"/>
      <c r="DTF15" s="4"/>
      <c r="DTG15" s="4"/>
      <c r="DTH15" s="4"/>
      <c r="DTI15" s="4"/>
      <c r="DTJ15" s="4"/>
      <c r="DTK15" s="4"/>
      <c r="DTL15" s="4"/>
      <c r="DTM15" s="4"/>
      <c r="DTN15" s="4"/>
      <c r="DTO15" s="4"/>
      <c r="DTP15" s="4"/>
      <c r="DTQ15" s="4"/>
      <c r="DTR15" s="4"/>
      <c r="DTS15" s="4"/>
      <c r="DTT15" s="4"/>
      <c r="DTU15" s="4"/>
      <c r="DTV15" s="4"/>
      <c r="DTW15" s="4"/>
      <c r="DTX15" s="4"/>
      <c r="DTY15" s="4"/>
      <c r="DTZ15" s="4"/>
      <c r="DUA15" s="4"/>
      <c r="DUB15" s="4"/>
      <c r="DUC15" s="4"/>
      <c r="DUD15" s="4"/>
      <c r="DUE15" s="4"/>
      <c r="DUF15" s="4"/>
      <c r="DUG15" s="4"/>
      <c r="DUH15" s="4"/>
      <c r="DUI15" s="4"/>
      <c r="DUJ15" s="4"/>
      <c r="DUK15" s="4"/>
      <c r="DUL15" s="4"/>
      <c r="DUM15" s="4"/>
      <c r="DUN15" s="4"/>
      <c r="DUO15" s="4"/>
      <c r="DUP15" s="4"/>
      <c r="DUQ15" s="4"/>
      <c r="DUR15" s="4"/>
      <c r="DUS15" s="4"/>
      <c r="DUT15" s="4"/>
      <c r="DUU15" s="4"/>
      <c r="DUV15" s="4"/>
      <c r="DUW15" s="4"/>
      <c r="DUX15" s="4"/>
      <c r="DUY15" s="4"/>
      <c r="DUZ15" s="4"/>
      <c r="DVA15" s="4"/>
      <c r="DVB15" s="4"/>
      <c r="DVC15" s="4"/>
      <c r="DVD15" s="4"/>
      <c r="DVE15" s="4"/>
      <c r="DVF15" s="4"/>
      <c r="DVG15" s="4"/>
      <c r="DVH15" s="4"/>
      <c r="DVI15" s="4"/>
      <c r="DVJ15" s="4"/>
      <c r="DVK15" s="4"/>
      <c r="DVL15" s="4"/>
      <c r="DVM15" s="4"/>
      <c r="DVN15" s="4"/>
      <c r="DVO15" s="4"/>
      <c r="DVP15" s="4"/>
      <c r="DVQ15" s="4"/>
      <c r="DVR15" s="4"/>
      <c r="DVS15" s="4"/>
      <c r="DVT15" s="4"/>
      <c r="DVU15" s="4"/>
      <c r="DVV15" s="4"/>
      <c r="DVW15" s="4"/>
      <c r="DVX15" s="4"/>
      <c r="DVY15" s="4"/>
      <c r="DVZ15" s="4"/>
      <c r="DWA15" s="4"/>
      <c r="DWB15" s="4"/>
      <c r="DWC15" s="4"/>
      <c r="DWD15" s="4"/>
      <c r="DWE15" s="4"/>
      <c r="DWF15" s="4"/>
      <c r="DWG15" s="4"/>
      <c r="DWH15" s="4"/>
      <c r="DWI15" s="4"/>
      <c r="DWJ15" s="4"/>
      <c r="DWK15" s="4"/>
      <c r="DWL15" s="4"/>
      <c r="DWM15" s="4"/>
      <c r="DWN15" s="4"/>
      <c r="DWO15" s="4"/>
      <c r="DWP15" s="4"/>
      <c r="DWQ15" s="4"/>
      <c r="DWR15" s="4"/>
      <c r="DWS15" s="4"/>
      <c r="DWT15" s="4"/>
      <c r="DWU15" s="4"/>
      <c r="DWV15" s="4"/>
      <c r="DWW15" s="4"/>
      <c r="DWX15" s="4"/>
      <c r="DWY15" s="4"/>
      <c r="DWZ15" s="4"/>
      <c r="DXA15" s="4"/>
      <c r="DXB15" s="4"/>
      <c r="DXC15" s="4"/>
      <c r="DXD15" s="4"/>
      <c r="DXE15" s="4"/>
      <c r="DXF15" s="4"/>
      <c r="DXG15" s="4"/>
      <c r="DXH15" s="4"/>
      <c r="DXI15" s="4"/>
      <c r="DXJ15" s="4"/>
      <c r="DXK15" s="4"/>
      <c r="DXL15" s="4"/>
      <c r="DXM15" s="4"/>
      <c r="DXN15" s="4"/>
      <c r="DXO15" s="4"/>
      <c r="DXP15" s="4"/>
      <c r="DXQ15" s="4"/>
      <c r="DXR15" s="4"/>
      <c r="DXS15" s="4"/>
      <c r="DXT15" s="4"/>
      <c r="DXU15" s="4"/>
      <c r="DXV15" s="4"/>
      <c r="DXW15" s="4"/>
      <c r="DXX15" s="4"/>
      <c r="DXY15" s="4"/>
      <c r="DXZ15" s="4"/>
      <c r="DYA15" s="4"/>
      <c r="DYB15" s="4"/>
      <c r="DYC15" s="4"/>
      <c r="DYD15" s="4"/>
      <c r="DYE15" s="4"/>
      <c r="DYF15" s="4"/>
      <c r="DYG15" s="4"/>
      <c r="DYH15" s="4"/>
      <c r="DYI15" s="4"/>
      <c r="DYJ15" s="4"/>
      <c r="DYK15" s="4"/>
      <c r="DYL15" s="4"/>
      <c r="DYM15" s="4"/>
      <c r="DYN15" s="4"/>
      <c r="DYO15" s="4"/>
      <c r="DYP15" s="4"/>
      <c r="DYQ15" s="4"/>
      <c r="DYR15" s="4"/>
      <c r="DYS15" s="4"/>
      <c r="DYT15" s="4"/>
      <c r="DYU15" s="4"/>
      <c r="DYV15" s="4"/>
      <c r="DYW15" s="4"/>
      <c r="DYX15" s="4"/>
      <c r="DYY15" s="4"/>
      <c r="DYZ15" s="4"/>
      <c r="DZA15" s="4"/>
      <c r="DZB15" s="4"/>
      <c r="DZC15" s="4"/>
      <c r="DZD15" s="4"/>
      <c r="DZE15" s="4"/>
      <c r="DZF15" s="4"/>
      <c r="DZG15" s="4"/>
      <c r="DZH15" s="4"/>
      <c r="DZI15" s="4"/>
      <c r="DZJ15" s="4"/>
      <c r="DZK15" s="4"/>
      <c r="DZL15" s="4"/>
      <c r="DZM15" s="4"/>
      <c r="DZN15" s="4"/>
      <c r="DZO15" s="4"/>
      <c r="DZP15" s="4"/>
      <c r="DZQ15" s="4"/>
      <c r="DZR15" s="4"/>
      <c r="DZS15" s="4"/>
      <c r="DZT15" s="4"/>
      <c r="DZU15" s="4"/>
      <c r="DZV15" s="4"/>
      <c r="DZW15" s="4"/>
      <c r="DZX15" s="4"/>
      <c r="DZY15" s="4"/>
      <c r="DZZ15" s="4"/>
      <c r="EAA15" s="4"/>
      <c r="EAB15" s="4"/>
      <c r="EAC15" s="4"/>
      <c r="EAD15" s="4"/>
      <c r="EAE15" s="4"/>
      <c r="EAF15" s="4"/>
      <c r="EAG15" s="4"/>
      <c r="EAH15" s="4"/>
      <c r="EAI15" s="4"/>
      <c r="EAJ15" s="4"/>
      <c r="EAK15" s="4"/>
      <c r="EAL15" s="4"/>
      <c r="EAM15" s="4"/>
      <c r="EAN15" s="4"/>
      <c r="EAO15" s="4"/>
      <c r="EAP15" s="4"/>
      <c r="EAQ15" s="4"/>
      <c r="EAR15" s="4"/>
      <c r="EAS15" s="4"/>
      <c r="EAT15" s="4"/>
      <c r="EAU15" s="4"/>
      <c r="EAV15" s="4"/>
      <c r="EAW15" s="4"/>
      <c r="EAX15" s="4"/>
      <c r="EAY15" s="4"/>
      <c r="EAZ15" s="4"/>
      <c r="EBA15" s="4"/>
      <c r="EBB15" s="4"/>
      <c r="EBC15" s="4"/>
      <c r="EBD15" s="4"/>
      <c r="EBE15" s="4"/>
      <c r="EBF15" s="4"/>
      <c r="EBG15" s="4"/>
      <c r="EBH15" s="4"/>
      <c r="EBI15" s="4"/>
      <c r="EBJ15" s="4"/>
      <c r="EBK15" s="4"/>
      <c r="EBL15" s="4"/>
      <c r="EBM15" s="4"/>
      <c r="EBN15" s="4"/>
      <c r="EBO15" s="4"/>
      <c r="EBP15" s="4"/>
      <c r="EBQ15" s="4"/>
      <c r="EBR15" s="4"/>
      <c r="EBS15" s="4"/>
      <c r="EBT15" s="4"/>
      <c r="EBU15" s="4"/>
      <c r="EBV15" s="4"/>
      <c r="EBW15" s="4"/>
      <c r="EBX15" s="4"/>
      <c r="EBY15" s="4"/>
      <c r="EBZ15" s="4"/>
      <c r="ECA15" s="4"/>
      <c r="ECB15" s="4"/>
      <c r="ECC15" s="4"/>
      <c r="ECD15" s="4"/>
      <c r="ECE15" s="4"/>
      <c r="ECF15" s="4"/>
      <c r="ECG15" s="4"/>
      <c r="ECH15" s="4"/>
      <c r="ECI15" s="4"/>
      <c r="ECJ15" s="4"/>
      <c r="ECK15" s="4"/>
      <c r="ECL15" s="4"/>
      <c r="ECM15" s="4"/>
      <c r="ECN15" s="4"/>
      <c r="ECO15" s="4"/>
      <c r="ECP15" s="4"/>
      <c r="ECQ15" s="4"/>
      <c r="ECR15" s="4"/>
      <c r="ECS15" s="4"/>
      <c r="ECT15" s="4"/>
      <c r="ECU15" s="4"/>
      <c r="ECV15" s="4"/>
      <c r="ECW15" s="4"/>
      <c r="ECX15" s="4"/>
      <c r="ECY15" s="4"/>
      <c r="ECZ15" s="4"/>
      <c r="EDA15" s="4"/>
      <c r="EDB15" s="4"/>
      <c r="EDC15" s="4"/>
      <c r="EDD15" s="4"/>
      <c r="EDE15" s="4"/>
      <c r="EDF15" s="4"/>
      <c r="EDG15" s="4"/>
      <c r="EDH15" s="4"/>
      <c r="EDI15" s="4"/>
      <c r="EDJ15" s="4"/>
      <c r="EDK15" s="4"/>
      <c r="EDL15" s="4"/>
      <c r="EDM15" s="4"/>
      <c r="EDN15" s="4"/>
      <c r="EDO15" s="4"/>
      <c r="EDP15" s="4"/>
      <c r="EDQ15" s="4"/>
      <c r="EDR15" s="4"/>
      <c r="EDS15" s="4"/>
      <c r="EDT15" s="4"/>
      <c r="EDU15" s="4"/>
      <c r="EDV15" s="4"/>
      <c r="EDW15" s="4"/>
      <c r="EDX15" s="4"/>
      <c r="EDY15" s="4"/>
      <c r="EDZ15" s="4"/>
      <c r="EEA15" s="4"/>
      <c r="EEB15" s="4"/>
      <c r="EEC15" s="4"/>
      <c r="EED15" s="4"/>
      <c r="EEE15" s="4"/>
      <c r="EEF15" s="4"/>
      <c r="EEG15" s="4"/>
      <c r="EEH15" s="4"/>
      <c r="EEI15" s="4"/>
      <c r="EEJ15" s="4"/>
      <c r="EEK15" s="4"/>
      <c r="EEL15" s="4"/>
      <c r="EEM15" s="4"/>
      <c r="EEN15" s="4"/>
      <c r="EEO15" s="4"/>
      <c r="EEP15" s="4"/>
      <c r="EEQ15" s="4"/>
      <c r="EER15" s="4"/>
      <c r="EES15" s="4"/>
      <c r="EET15" s="4"/>
      <c r="EEU15" s="4"/>
      <c r="EEV15" s="4"/>
      <c r="EEW15" s="4"/>
      <c r="EEX15" s="4"/>
      <c r="EEY15" s="4"/>
      <c r="EEZ15" s="4"/>
      <c r="EFA15" s="4"/>
      <c r="EFB15" s="4"/>
      <c r="EFC15" s="4"/>
      <c r="EFD15" s="4"/>
      <c r="EFE15" s="4"/>
      <c r="EFF15" s="4"/>
      <c r="EFG15" s="4"/>
      <c r="EFH15" s="4"/>
      <c r="EFI15" s="4"/>
      <c r="EFJ15" s="4"/>
      <c r="EFK15" s="4"/>
      <c r="EFL15" s="4"/>
      <c r="EFM15" s="4"/>
      <c r="EFN15" s="4"/>
      <c r="EFO15" s="4"/>
      <c r="EFP15" s="4"/>
      <c r="EFQ15" s="4"/>
      <c r="EFR15" s="4"/>
      <c r="EFS15" s="4"/>
      <c r="EFT15" s="4"/>
      <c r="EFU15" s="4"/>
      <c r="EFV15" s="4"/>
      <c r="EFW15" s="4"/>
      <c r="EFX15" s="4"/>
      <c r="EFY15" s="4"/>
      <c r="EFZ15" s="4"/>
      <c r="EGA15" s="4"/>
      <c r="EGB15" s="4"/>
      <c r="EGC15" s="4"/>
      <c r="EGD15" s="4"/>
      <c r="EGE15" s="4"/>
      <c r="EGF15" s="4"/>
      <c r="EGG15" s="4"/>
      <c r="EGH15" s="4"/>
      <c r="EGI15" s="4"/>
      <c r="EGJ15" s="4"/>
      <c r="EGK15" s="4"/>
      <c r="EGL15" s="4"/>
      <c r="EGM15" s="4"/>
      <c r="EGN15" s="4"/>
      <c r="EGO15" s="4"/>
      <c r="EGP15" s="4"/>
      <c r="EGQ15" s="4"/>
      <c r="EGR15" s="4"/>
      <c r="EGS15" s="4"/>
      <c r="EGT15" s="4"/>
      <c r="EGU15" s="4"/>
      <c r="EGV15" s="4"/>
      <c r="EGW15" s="4"/>
      <c r="EGX15" s="4"/>
      <c r="EGY15" s="4"/>
      <c r="EGZ15" s="4"/>
      <c r="EHA15" s="4"/>
      <c r="EHB15" s="4"/>
      <c r="EHC15" s="4"/>
      <c r="EHD15" s="4"/>
      <c r="EHE15" s="4"/>
      <c r="EHF15" s="4"/>
      <c r="EHG15" s="4"/>
      <c r="EHH15" s="4"/>
      <c r="EHI15" s="4"/>
      <c r="EHJ15" s="4"/>
      <c r="EHK15" s="4"/>
      <c r="EHL15" s="4"/>
      <c r="EHM15" s="4"/>
      <c r="EHN15" s="4"/>
      <c r="EHO15" s="4"/>
      <c r="EHP15" s="4"/>
      <c r="EHQ15" s="4"/>
      <c r="EHR15" s="4"/>
      <c r="EHS15" s="4"/>
      <c r="EHT15" s="4"/>
      <c r="EHU15" s="4"/>
      <c r="EHV15" s="4"/>
      <c r="EHW15" s="4"/>
      <c r="EHX15" s="4"/>
      <c r="EHY15" s="4"/>
      <c r="EHZ15" s="4"/>
      <c r="EIA15" s="4"/>
      <c r="EIB15" s="4"/>
      <c r="EIC15" s="4"/>
      <c r="EID15" s="4"/>
      <c r="EIE15" s="4"/>
      <c r="EIF15" s="4"/>
      <c r="EIG15" s="4"/>
      <c r="EIH15" s="4"/>
      <c r="EII15" s="4"/>
      <c r="EIJ15" s="4"/>
      <c r="EIK15" s="4"/>
      <c r="EIL15" s="4"/>
      <c r="EIM15" s="4"/>
      <c r="EIN15" s="4"/>
      <c r="EIO15" s="4"/>
      <c r="EIP15" s="4"/>
      <c r="EIQ15" s="4"/>
      <c r="EIR15" s="4"/>
      <c r="EIS15" s="4"/>
      <c r="EIT15" s="4"/>
      <c r="EIU15" s="4"/>
      <c r="EIV15" s="4"/>
      <c r="EIW15" s="4"/>
      <c r="EIX15" s="4"/>
      <c r="EIY15" s="4"/>
      <c r="EIZ15" s="4"/>
      <c r="EJA15" s="4"/>
      <c r="EJB15" s="4"/>
      <c r="EJC15" s="4"/>
      <c r="EJD15" s="4"/>
      <c r="EJE15" s="4"/>
      <c r="EJF15" s="4"/>
      <c r="EJG15" s="4"/>
      <c r="EJH15" s="4"/>
      <c r="EJI15" s="4"/>
      <c r="EJJ15" s="4"/>
      <c r="EJK15" s="4"/>
      <c r="EJL15" s="4"/>
      <c r="EJM15" s="4"/>
      <c r="EJN15" s="4"/>
      <c r="EJO15" s="4"/>
      <c r="EJP15" s="4"/>
      <c r="EJQ15" s="4"/>
      <c r="EJR15" s="4"/>
      <c r="EJS15" s="4"/>
      <c r="EJT15" s="4"/>
      <c r="EJU15" s="4"/>
      <c r="EJV15" s="4"/>
      <c r="EJW15" s="4"/>
      <c r="EJX15" s="4"/>
      <c r="EJY15" s="4"/>
      <c r="EJZ15" s="4"/>
      <c r="EKA15" s="4"/>
      <c r="EKB15" s="4"/>
      <c r="EKC15" s="4"/>
      <c r="EKD15" s="4"/>
      <c r="EKE15" s="4"/>
      <c r="EKF15" s="4"/>
      <c r="EKG15" s="4"/>
      <c r="EKH15" s="4"/>
      <c r="EKI15" s="4"/>
      <c r="EKJ15" s="4"/>
      <c r="EKK15" s="4"/>
      <c r="EKL15" s="4"/>
      <c r="EKM15" s="4"/>
      <c r="EKN15" s="4"/>
      <c r="EKO15" s="4"/>
      <c r="EKP15" s="4"/>
      <c r="EKQ15" s="4"/>
      <c r="EKR15" s="4"/>
      <c r="EKS15" s="4"/>
      <c r="EKT15" s="4"/>
      <c r="EKU15" s="4"/>
      <c r="EKV15" s="4"/>
      <c r="EKW15" s="4"/>
      <c r="EKX15" s="4"/>
      <c r="EKY15" s="4"/>
      <c r="EKZ15" s="4"/>
      <c r="ELA15" s="4"/>
      <c r="ELB15" s="4"/>
      <c r="ELC15" s="4"/>
      <c r="ELD15" s="4"/>
      <c r="ELE15" s="4"/>
      <c r="ELF15" s="4"/>
      <c r="ELG15" s="4"/>
      <c r="ELH15" s="4"/>
      <c r="ELI15" s="4"/>
      <c r="ELJ15" s="4"/>
      <c r="ELK15" s="4"/>
      <c r="ELL15" s="4"/>
      <c r="ELM15" s="4"/>
      <c r="ELN15" s="4"/>
      <c r="ELO15" s="4"/>
      <c r="ELP15" s="4"/>
      <c r="ELQ15" s="4"/>
      <c r="ELR15" s="4"/>
      <c r="ELS15" s="4"/>
      <c r="ELT15" s="4"/>
      <c r="ELU15" s="4"/>
      <c r="ELV15" s="4"/>
      <c r="ELW15" s="4"/>
      <c r="ELX15" s="4"/>
      <c r="ELY15" s="4"/>
      <c r="ELZ15" s="4"/>
      <c r="EMA15" s="4"/>
      <c r="EMB15" s="4"/>
      <c r="EMC15" s="4"/>
      <c r="EMD15" s="4"/>
      <c r="EME15" s="4"/>
      <c r="EMF15" s="4"/>
      <c r="EMG15" s="4"/>
      <c r="EMH15" s="4"/>
      <c r="EMI15" s="4"/>
      <c r="EMJ15" s="4"/>
      <c r="EMK15" s="4"/>
      <c r="EML15" s="4"/>
      <c r="EMM15" s="4"/>
      <c r="EMN15" s="4"/>
      <c r="EMO15" s="4"/>
      <c r="EMP15" s="4"/>
      <c r="EMQ15" s="4"/>
      <c r="EMR15" s="4"/>
      <c r="EMS15" s="4"/>
      <c r="EMT15" s="4"/>
      <c r="EMU15" s="4"/>
      <c r="EMV15" s="4"/>
      <c r="EMW15" s="4"/>
      <c r="EMX15" s="4"/>
      <c r="EMY15" s="4"/>
      <c r="EMZ15" s="4"/>
      <c r="ENA15" s="4"/>
      <c r="ENB15" s="4"/>
      <c r="ENC15" s="4"/>
      <c r="END15" s="4"/>
      <c r="ENE15" s="4"/>
      <c r="ENF15" s="4"/>
      <c r="ENG15" s="4"/>
      <c r="ENH15" s="4"/>
      <c r="ENI15" s="4"/>
      <c r="ENJ15" s="4"/>
      <c r="ENK15" s="4"/>
      <c r="ENL15" s="4"/>
      <c r="ENM15" s="4"/>
      <c r="ENN15" s="4"/>
      <c r="ENO15" s="4"/>
      <c r="ENP15" s="4"/>
      <c r="ENQ15" s="4"/>
      <c r="ENR15" s="4"/>
      <c r="ENS15" s="4"/>
      <c r="ENT15" s="4"/>
      <c r="ENU15" s="4"/>
      <c r="ENV15" s="4"/>
      <c r="ENW15" s="4"/>
      <c r="ENX15" s="4"/>
      <c r="ENY15" s="4"/>
      <c r="ENZ15" s="4"/>
      <c r="EOA15" s="4"/>
      <c r="EOB15" s="4"/>
      <c r="EOC15" s="4"/>
      <c r="EOD15" s="4"/>
      <c r="EOE15" s="4"/>
      <c r="EOF15" s="4"/>
      <c r="EOG15" s="4"/>
      <c r="EOH15" s="4"/>
      <c r="EOI15" s="4"/>
      <c r="EOJ15" s="4"/>
      <c r="EOK15" s="4"/>
      <c r="EOL15" s="4"/>
      <c r="EOM15" s="4"/>
      <c r="EON15" s="4"/>
      <c r="EOO15" s="4"/>
      <c r="EOP15" s="4"/>
      <c r="EOQ15" s="4"/>
      <c r="EOR15" s="4"/>
      <c r="EOS15" s="4"/>
      <c r="EOT15" s="4"/>
      <c r="EOU15" s="4"/>
      <c r="EOV15" s="4"/>
      <c r="EOW15" s="4"/>
      <c r="EOX15" s="4"/>
      <c r="EOY15" s="4"/>
      <c r="EOZ15" s="4"/>
      <c r="EPA15" s="4"/>
      <c r="EPB15" s="4"/>
      <c r="EPC15" s="4"/>
      <c r="EPD15" s="4"/>
      <c r="EPE15" s="4"/>
      <c r="EPF15" s="4"/>
      <c r="EPG15" s="4"/>
      <c r="EPH15" s="4"/>
      <c r="EPI15" s="4"/>
      <c r="EPJ15" s="4"/>
      <c r="EPK15" s="4"/>
      <c r="EPL15" s="4"/>
      <c r="EPM15" s="4"/>
      <c r="EPN15" s="4"/>
      <c r="EPO15" s="4"/>
      <c r="EPP15" s="4"/>
      <c r="EPQ15" s="4"/>
      <c r="EPR15" s="4"/>
      <c r="EPS15" s="4"/>
      <c r="EPT15" s="4"/>
      <c r="EPU15" s="4"/>
      <c r="EPV15" s="4"/>
      <c r="EPW15" s="4"/>
      <c r="EPX15" s="4"/>
      <c r="EPY15" s="4"/>
      <c r="EPZ15" s="4"/>
      <c r="EQA15" s="4"/>
      <c r="EQB15" s="4"/>
      <c r="EQC15" s="4"/>
      <c r="EQD15" s="4"/>
      <c r="EQE15" s="4"/>
      <c r="EQF15" s="4"/>
      <c r="EQG15" s="4"/>
      <c r="EQH15" s="4"/>
      <c r="EQI15" s="4"/>
      <c r="EQJ15" s="4"/>
      <c r="EQK15" s="4"/>
      <c r="EQL15" s="4"/>
      <c r="EQM15" s="4"/>
      <c r="EQN15" s="4"/>
      <c r="EQO15" s="4"/>
      <c r="EQP15" s="4"/>
      <c r="EQQ15" s="4"/>
      <c r="EQR15" s="4"/>
      <c r="EQS15" s="4"/>
      <c r="EQT15" s="4"/>
      <c r="EQU15" s="4"/>
      <c r="EQV15" s="4"/>
      <c r="EQW15" s="4"/>
      <c r="EQX15" s="4"/>
      <c r="EQY15" s="4"/>
      <c r="EQZ15" s="4"/>
      <c r="ERA15" s="4"/>
      <c r="ERB15" s="4"/>
      <c r="ERC15" s="4"/>
      <c r="ERD15" s="4"/>
      <c r="ERE15" s="4"/>
      <c r="ERF15" s="4"/>
      <c r="ERG15" s="4"/>
      <c r="ERH15" s="4"/>
      <c r="ERI15" s="4"/>
      <c r="ERJ15" s="4"/>
      <c r="ERK15" s="4"/>
      <c r="ERL15" s="4"/>
      <c r="ERM15" s="4"/>
      <c r="ERN15" s="4"/>
      <c r="ERO15" s="4"/>
      <c r="ERP15" s="4"/>
      <c r="ERQ15" s="4"/>
      <c r="ERR15" s="4"/>
      <c r="ERS15" s="4"/>
      <c r="ERT15" s="4"/>
      <c r="ERU15" s="4"/>
      <c r="ERV15" s="4"/>
      <c r="ERW15" s="4"/>
      <c r="ERX15" s="4"/>
      <c r="ERY15" s="4"/>
      <c r="ERZ15" s="4"/>
      <c r="ESA15" s="4"/>
      <c r="ESB15" s="4"/>
      <c r="ESC15" s="4"/>
      <c r="ESD15" s="4"/>
      <c r="ESE15" s="4"/>
      <c r="ESF15" s="4"/>
      <c r="ESG15" s="4"/>
      <c r="ESH15" s="4"/>
      <c r="ESI15" s="4"/>
      <c r="ESJ15" s="4"/>
      <c r="ESK15" s="4"/>
      <c r="ESL15" s="4"/>
      <c r="ESM15" s="4"/>
      <c r="ESN15" s="4"/>
      <c r="ESO15" s="4"/>
      <c r="ESP15" s="4"/>
      <c r="ESQ15" s="4"/>
      <c r="ESR15" s="4"/>
      <c r="ESS15" s="4"/>
      <c r="EST15" s="4"/>
      <c r="ESU15" s="4"/>
      <c r="ESV15" s="4"/>
      <c r="ESW15" s="4"/>
      <c r="ESX15" s="4"/>
      <c r="ESY15" s="4"/>
      <c r="ESZ15" s="4"/>
      <c r="ETA15" s="4"/>
      <c r="ETB15" s="4"/>
      <c r="ETC15" s="4"/>
      <c r="ETD15" s="4"/>
      <c r="ETE15" s="4"/>
      <c r="ETF15" s="4"/>
      <c r="ETG15" s="4"/>
      <c r="ETH15" s="4"/>
      <c r="ETI15" s="4"/>
      <c r="ETJ15" s="4"/>
      <c r="ETK15" s="4"/>
      <c r="ETL15" s="4"/>
      <c r="ETM15" s="4"/>
      <c r="ETN15" s="4"/>
      <c r="ETO15" s="4"/>
      <c r="ETP15" s="4"/>
      <c r="ETQ15" s="4"/>
      <c r="ETR15" s="4"/>
      <c r="ETS15" s="4"/>
      <c r="ETT15" s="4"/>
      <c r="ETU15" s="4"/>
      <c r="ETV15" s="4"/>
      <c r="ETW15" s="4"/>
      <c r="ETX15" s="4"/>
      <c r="ETY15" s="4"/>
      <c r="ETZ15" s="4"/>
      <c r="EUA15" s="4"/>
      <c r="EUB15" s="4"/>
      <c r="EUC15" s="4"/>
      <c r="EUD15" s="4"/>
      <c r="EUE15" s="4"/>
      <c r="EUF15" s="4"/>
      <c r="EUG15" s="4"/>
      <c r="EUH15" s="4"/>
      <c r="EUI15" s="4"/>
      <c r="EUJ15" s="4"/>
      <c r="EUK15" s="4"/>
      <c r="EUL15" s="4"/>
      <c r="EUM15" s="4"/>
      <c r="EUN15" s="4"/>
      <c r="EUO15" s="4"/>
      <c r="EUP15" s="4"/>
      <c r="EUQ15" s="4"/>
      <c r="EUR15" s="4"/>
      <c r="EUS15" s="4"/>
      <c r="EUT15" s="4"/>
      <c r="EUU15" s="4"/>
      <c r="EUV15" s="4"/>
      <c r="EUW15" s="4"/>
      <c r="EUX15" s="4"/>
      <c r="EUY15" s="4"/>
      <c r="EUZ15" s="4"/>
      <c r="EVA15" s="4"/>
      <c r="EVB15" s="4"/>
      <c r="EVC15" s="4"/>
      <c r="EVD15" s="4"/>
      <c r="EVE15" s="4"/>
      <c r="EVF15" s="4"/>
      <c r="EVG15" s="4"/>
      <c r="EVH15" s="4"/>
      <c r="EVI15" s="4"/>
      <c r="EVJ15" s="4"/>
      <c r="EVK15" s="4"/>
      <c r="EVL15" s="4"/>
      <c r="EVM15" s="4"/>
      <c r="EVN15" s="4"/>
      <c r="EVO15" s="4"/>
      <c r="EVP15" s="4"/>
      <c r="EVQ15" s="4"/>
      <c r="EVR15" s="4"/>
      <c r="EVS15" s="4"/>
      <c r="EVT15" s="4"/>
      <c r="EVU15" s="4"/>
      <c r="EVV15" s="4"/>
      <c r="EVW15" s="4"/>
      <c r="EVX15" s="4"/>
      <c r="EVY15" s="4"/>
      <c r="EVZ15" s="4"/>
      <c r="EWA15" s="4"/>
      <c r="EWB15" s="4"/>
      <c r="EWC15" s="4"/>
      <c r="EWD15" s="4"/>
      <c r="EWE15" s="4"/>
      <c r="EWF15" s="4"/>
      <c r="EWG15" s="4"/>
      <c r="EWH15" s="4"/>
      <c r="EWI15" s="4"/>
      <c r="EWJ15" s="4"/>
      <c r="EWK15" s="4"/>
      <c r="EWL15" s="4"/>
      <c r="EWM15" s="4"/>
      <c r="EWN15" s="4"/>
      <c r="EWO15" s="4"/>
      <c r="EWP15" s="4"/>
      <c r="EWQ15" s="4"/>
      <c r="EWR15" s="4"/>
      <c r="EWS15" s="4"/>
      <c r="EWT15" s="4"/>
      <c r="EWU15" s="4"/>
      <c r="EWV15" s="4"/>
      <c r="EWW15" s="4"/>
      <c r="EWX15" s="4"/>
      <c r="EWY15" s="4"/>
      <c r="EWZ15" s="4"/>
      <c r="EXA15" s="4"/>
      <c r="EXB15" s="4"/>
      <c r="EXC15" s="4"/>
      <c r="EXD15" s="4"/>
      <c r="EXE15" s="4"/>
      <c r="EXF15" s="4"/>
      <c r="EXG15" s="4"/>
      <c r="EXH15" s="4"/>
      <c r="EXI15" s="4"/>
      <c r="EXJ15" s="4"/>
      <c r="EXK15" s="4"/>
      <c r="EXL15" s="4"/>
      <c r="EXM15" s="4"/>
      <c r="EXN15" s="4"/>
      <c r="EXO15" s="4"/>
      <c r="EXP15" s="4"/>
      <c r="EXQ15" s="4"/>
      <c r="EXR15" s="4"/>
      <c r="EXS15" s="4"/>
      <c r="EXT15" s="4"/>
      <c r="EXU15" s="4"/>
      <c r="EXV15" s="4"/>
      <c r="EXW15" s="4"/>
      <c r="EXX15" s="4"/>
      <c r="EXY15" s="4"/>
      <c r="EXZ15" s="4"/>
      <c r="EYA15" s="4"/>
      <c r="EYB15" s="4"/>
      <c r="EYC15" s="4"/>
      <c r="EYD15" s="4"/>
      <c r="EYE15" s="4"/>
      <c r="EYF15" s="4"/>
      <c r="EYG15" s="4"/>
      <c r="EYH15" s="4"/>
      <c r="EYI15" s="4"/>
      <c r="EYJ15" s="4"/>
      <c r="EYK15" s="4"/>
      <c r="EYL15" s="4"/>
      <c r="EYM15" s="4"/>
      <c r="EYN15" s="4"/>
      <c r="EYO15" s="4"/>
      <c r="EYP15" s="4"/>
      <c r="EYQ15" s="4"/>
      <c r="EYR15" s="4"/>
      <c r="EYS15" s="4"/>
      <c r="EYT15" s="4"/>
      <c r="EYU15" s="4"/>
      <c r="EYV15" s="4"/>
      <c r="EYW15" s="4"/>
      <c r="EYX15" s="4"/>
      <c r="EYY15" s="4"/>
      <c r="EYZ15" s="4"/>
      <c r="EZA15" s="4"/>
      <c r="EZB15" s="4"/>
      <c r="EZC15" s="4"/>
      <c r="EZD15" s="4"/>
      <c r="EZE15" s="4"/>
      <c r="EZF15" s="4"/>
      <c r="EZG15" s="4"/>
      <c r="EZH15" s="4"/>
      <c r="EZI15" s="4"/>
      <c r="EZJ15" s="4"/>
      <c r="EZK15" s="4"/>
      <c r="EZL15" s="4"/>
      <c r="EZM15" s="4"/>
      <c r="EZN15" s="4"/>
      <c r="EZO15" s="4"/>
      <c r="EZP15" s="4"/>
      <c r="EZQ15" s="4"/>
      <c r="EZR15" s="4"/>
      <c r="EZS15" s="4"/>
      <c r="EZT15" s="4"/>
      <c r="EZU15" s="4"/>
      <c r="EZV15" s="4"/>
      <c r="EZW15" s="4"/>
      <c r="EZX15" s="4"/>
      <c r="EZY15" s="4"/>
      <c r="EZZ15" s="4"/>
      <c r="FAA15" s="4"/>
      <c r="FAB15" s="4"/>
      <c r="FAC15" s="4"/>
      <c r="FAD15" s="4"/>
      <c r="FAE15" s="4"/>
      <c r="FAF15" s="4"/>
      <c r="FAG15" s="4"/>
      <c r="FAH15" s="4"/>
      <c r="FAI15" s="4"/>
      <c r="FAJ15" s="4"/>
      <c r="FAK15" s="4"/>
      <c r="FAL15" s="4"/>
      <c r="FAM15" s="4"/>
      <c r="FAN15" s="4"/>
      <c r="FAO15" s="4"/>
      <c r="FAP15" s="4"/>
      <c r="FAQ15" s="4"/>
      <c r="FAR15" s="4"/>
      <c r="FAS15" s="4"/>
      <c r="FAT15" s="4"/>
      <c r="FAU15" s="4"/>
      <c r="FAV15" s="4"/>
      <c r="FAW15" s="4"/>
      <c r="FAX15" s="4"/>
      <c r="FAY15" s="4"/>
      <c r="FAZ15" s="4"/>
      <c r="FBA15" s="4"/>
      <c r="FBB15" s="4"/>
      <c r="FBC15" s="4"/>
      <c r="FBD15" s="4"/>
      <c r="FBE15" s="4"/>
      <c r="FBF15" s="4"/>
      <c r="FBG15" s="4"/>
      <c r="FBH15" s="4"/>
      <c r="FBI15" s="4"/>
      <c r="FBJ15" s="4"/>
      <c r="FBK15" s="4"/>
      <c r="FBL15" s="4"/>
      <c r="FBM15" s="4"/>
      <c r="FBN15" s="4"/>
      <c r="FBO15" s="4"/>
      <c r="FBP15" s="4"/>
      <c r="FBQ15" s="4"/>
      <c r="FBR15" s="4"/>
      <c r="FBS15" s="4"/>
      <c r="FBT15" s="4"/>
      <c r="FBU15" s="4"/>
      <c r="FBV15" s="4"/>
      <c r="FBW15" s="4"/>
      <c r="FBX15" s="4"/>
      <c r="FBY15" s="4"/>
      <c r="FBZ15" s="4"/>
      <c r="FCA15" s="4"/>
      <c r="FCB15" s="4"/>
      <c r="FCC15" s="4"/>
      <c r="FCD15" s="4"/>
      <c r="FCE15" s="4"/>
      <c r="FCF15" s="4"/>
      <c r="FCG15" s="4"/>
      <c r="FCH15" s="4"/>
      <c r="FCI15" s="4"/>
      <c r="FCJ15" s="4"/>
      <c r="FCK15" s="4"/>
      <c r="FCL15" s="4"/>
      <c r="FCM15" s="4"/>
      <c r="FCN15" s="4"/>
      <c r="FCO15" s="4"/>
      <c r="FCP15" s="4"/>
      <c r="FCQ15" s="4"/>
      <c r="FCR15" s="4"/>
      <c r="FCS15" s="4"/>
      <c r="FCT15" s="4"/>
      <c r="FCU15" s="4"/>
      <c r="FCV15" s="4"/>
      <c r="FCW15" s="4"/>
      <c r="FCX15" s="4"/>
      <c r="FCY15" s="4"/>
      <c r="FCZ15" s="4"/>
      <c r="FDA15" s="4"/>
      <c r="FDB15" s="4"/>
      <c r="FDC15" s="4"/>
      <c r="FDD15" s="4"/>
      <c r="FDE15" s="4"/>
      <c r="FDF15" s="4"/>
      <c r="FDG15" s="4"/>
      <c r="FDH15" s="4"/>
      <c r="FDI15" s="4"/>
      <c r="FDJ15" s="4"/>
      <c r="FDK15" s="4"/>
      <c r="FDL15" s="4"/>
      <c r="FDM15" s="4"/>
      <c r="FDN15" s="4"/>
      <c r="FDO15" s="4"/>
      <c r="FDP15" s="4"/>
      <c r="FDQ15" s="4"/>
      <c r="FDR15" s="4"/>
      <c r="FDS15" s="4"/>
      <c r="FDT15" s="4"/>
      <c r="FDU15" s="4"/>
      <c r="FDV15" s="4"/>
      <c r="FDW15" s="4"/>
      <c r="FDX15" s="4"/>
      <c r="FDY15" s="4"/>
      <c r="FDZ15" s="4"/>
      <c r="FEA15" s="4"/>
      <c r="FEB15" s="4"/>
      <c r="FEC15" s="4"/>
      <c r="FED15" s="4"/>
      <c r="FEE15" s="4"/>
      <c r="FEF15" s="4"/>
      <c r="FEG15" s="4"/>
      <c r="FEH15" s="4"/>
      <c r="FEI15" s="4"/>
      <c r="FEJ15" s="4"/>
      <c r="FEK15" s="4"/>
      <c r="FEL15" s="4"/>
      <c r="FEM15" s="4"/>
      <c r="FEN15" s="4"/>
      <c r="FEO15" s="4"/>
      <c r="FEP15" s="4"/>
      <c r="FEQ15" s="4"/>
      <c r="FER15" s="4"/>
      <c r="FES15" s="4"/>
      <c r="FET15" s="4"/>
      <c r="FEU15" s="4"/>
      <c r="FEV15" s="4"/>
      <c r="FEW15" s="4"/>
      <c r="FEX15" s="4"/>
      <c r="FEY15" s="4"/>
      <c r="FEZ15" s="4"/>
      <c r="FFA15" s="4"/>
      <c r="FFB15" s="4"/>
      <c r="FFC15" s="4"/>
      <c r="FFD15" s="4"/>
      <c r="FFE15" s="4"/>
      <c r="FFF15" s="4"/>
      <c r="FFG15" s="4"/>
      <c r="FFH15" s="4"/>
      <c r="FFI15" s="4"/>
      <c r="FFJ15" s="4"/>
      <c r="FFK15" s="4"/>
      <c r="FFL15" s="4"/>
      <c r="FFM15" s="4"/>
      <c r="FFN15" s="4"/>
      <c r="FFO15" s="4"/>
      <c r="FFP15" s="4"/>
      <c r="FFQ15" s="4"/>
      <c r="FFR15" s="4"/>
      <c r="FFS15" s="4"/>
      <c r="FFT15" s="4"/>
      <c r="FFU15" s="4"/>
      <c r="FFV15" s="4"/>
      <c r="FFW15" s="4"/>
      <c r="FFX15" s="4"/>
      <c r="FFY15" s="4"/>
      <c r="FFZ15" s="4"/>
      <c r="FGA15" s="4"/>
      <c r="FGB15" s="4"/>
      <c r="FGC15" s="4"/>
      <c r="FGD15" s="4"/>
      <c r="FGE15" s="4"/>
      <c r="FGF15" s="4"/>
      <c r="FGG15" s="4"/>
      <c r="FGH15" s="4"/>
      <c r="FGI15" s="4"/>
      <c r="FGJ15" s="4"/>
      <c r="FGK15" s="4"/>
      <c r="FGL15" s="4"/>
      <c r="FGM15" s="4"/>
      <c r="FGN15" s="4"/>
      <c r="FGO15" s="4"/>
      <c r="FGP15" s="4"/>
      <c r="FGQ15" s="4"/>
      <c r="FGR15" s="4"/>
      <c r="FGS15" s="4"/>
      <c r="FGT15" s="4"/>
      <c r="FGU15" s="4"/>
      <c r="FGV15" s="4"/>
      <c r="FGW15" s="4"/>
      <c r="FGX15" s="4"/>
      <c r="FGY15" s="4"/>
      <c r="FGZ15" s="4"/>
      <c r="FHA15" s="4"/>
      <c r="FHB15" s="4"/>
      <c r="FHC15" s="4"/>
      <c r="FHD15" s="4"/>
      <c r="FHE15" s="4"/>
      <c r="FHF15" s="4"/>
      <c r="FHG15" s="4"/>
      <c r="FHH15" s="4"/>
      <c r="FHI15" s="4"/>
      <c r="FHJ15" s="4"/>
      <c r="FHK15" s="4"/>
      <c r="FHL15" s="4"/>
      <c r="FHM15" s="4"/>
      <c r="FHN15" s="4"/>
      <c r="FHO15" s="4"/>
      <c r="FHP15" s="4"/>
      <c r="FHQ15" s="4"/>
      <c r="FHR15" s="4"/>
      <c r="FHS15" s="4"/>
      <c r="FHT15" s="4"/>
      <c r="FHU15" s="4"/>
      <c r="FHV15" s="4"/>
      <c r="FHW15" s="4"/>
      <c r="FHX15" s="4"/>
      <c r="FHY15" s="4"/>
      <c r="FHZ15" s="4"/>
      <c r="FIA15" s="4"/>
      <c r="FIB15" s="4"/>
      <c r="FIC15" s="4"/>
      <c r="FID15" s="4"/>
      <c r="FIE15" s="4"/>
      <c r="FIF15" s="4"/>
      <c r="FIG15" s="4"/>
      <c r="FIH15" s="4"/>
      <c r="FII15" s="4"/>
      <c r="FIJ15" s="4"/>
      <c r="FIK15" s="4"/>
      <c r="FIL15" s="4"/>
      <c r="FIM15" s="4"/>
      <c r="FIN15" s="4"/>
      <c r="FIO15" s="4"/>
      <c r="FIP15" s="4"/>
      <c r="FIQ15" s="4"/>
      <c r="FIR15" s="4"/>
      <c r="FIS15" s="4"/>
      <c r="FIT15" s="4"/>
      <c r="FIU15" s="4"/>
      <c r="FIV15" s="4"/>
      <c r="FIW15" s="4"/>
      <c r="FIX15" s="4"/>
      <c r="FIY15" s="4"/>
      <c r="FIZ15" s="4"/>
      <c r="FJA15" s="4"/>
      <c r="FJB15" s="4"/>
      <c r="FJC15" s="4"/>
      <c r="FJD15" s="4"/>
      <c r="FJE15" s="4"/>
      <c r="FJF15" s="4"/>
      <c r="FJG15" s="4"/>
      <c r="FJH15" s="4"/>
      <c r="FJI15" s="4"/>
      <c r="FJJ15" s="4"/>
      <c r="FJK15" s="4"/>
      <c r="FJL15" s="4"/>
      <c r="FJM15" s="4"/>
      <c r="FJN15" s="4"/>
      <c r="FJO15" s="4"/>
      <c r="FJP15" s="4"/>
      <c r="FJQ15" s="4"/>
      <c r="FJR15" s="4"/>
      <c r="FJS15" s="4"/>
      <c r="FJT15" s="4"/>
      <c r="FJU15" s="4"/>
      <c r="FJV15" s="4"/>
      <c r="FJW15" s="4"/>
      <c r="FJX15" s="4"/>
      <c r="FJY15" s="4"/>
      <c r="FJZ15" s="4"/>
      <c r="FKA15" s="4"/>
      <c r="FKB15" s="4"/>
      <c r="FKC15" s="4"/>
      <c r="FKD15" s="4"/>
      <c r="FKE15" s="4"/>
      <c r="FKF15" s="4"/>
      <c r="FKG15" s="4"/>
      <c r="FKH15" s="4"/>
      <c r="FKI15" s="4"/>
      <c r="FKJ15" s="4"/>
      <c r="FKK15" s="4"/>
      <c r="FKL15" s="4"/>
      <c r="FKM15" s="4"/>
      <c r="FKN15" s="4"/>
      <c r="FKO15" s="4"/>
      <c r="FKP15" s="4"/>
      <c r="FKQ15" s="4"/>
      <c r="FKR15" s="4"/>
      <c r="FKS15" s="4"/>
      <c r="FKT15" s="4"/>
      <c r="FKU15" s="4"/>
      <c r="FKV15" s="4"/>
      <c r="FKW15" s="4"/>
      <c r="FKX15" s="4"/>
      <c r="FKY15" s="4"/>
      <c r="FKZ15" s="4"/>
      <c r="FLA15" s="4"/>
      <c r="FLB15" s="4"/>
      <c r="FLC15" s="4"/>
      <c r="FLD15" s="4"/>
      <c r="FLE15" s="4"/>
      <c r="FLF15" s="4"/>
      <c r="FLG15" s="4"/>
      <c r="FLH15" s="4"/>
      <c r="FLI15" s="4"/>
      <c r="FLJ15" s="4"/>
      <c r="FLK15" s="4"/>
      <c r="FLL15" s="4"/>
      <c r="FLM15" s="4"/>
      <c r="FLN15" s="4"/>
      <c r="FLO15" s="4"/>
      <c r="FLP15" s="4"/>
      <c r="FLQ15" s="4"/>
      <c r="FLR15" s="4"/>
      <c r="FLS15" s="4"/>
      <c r="FLT15" s="4"/>
      <c r="FLU15" s="4"/>
      <c r="FLV15" s="4"/>
      <c r="FLW15" s="4"/>
      <c r="FLX15" s="4"/>
      <c r="FLY15" s="4"/>
      <c r="FLZ15" s="4"/>
      <c r="FMA15" s="4"/>
      <c r="FMB15" s="4"/>
      <c r="FMC15" s="4"/>
      <c r="FMD15" s="4"/>
      <c r="FME15" s="4"/>
      <c r="FMF15" s="4"/>
      <c r="FMG15" s="4"/>
      <c r="FMH15" s="4"/>
      <c r="FMI15" s="4"/>
      <c r="FMJ15" s="4"/>
      <c r="FMK15" s="4"/>
      <c r="FML15" s="4"/>
      <c r="FMM15" s="4"/>
      <c r="FMN15" s="4"/>
      <c r="FMO15" s="4"/>
      <c r="FMP15" s="4"/>
      <c r="FMQ15" s="4"/>
      <c r="FMR15" s="4"/>
      <c r="FMS15" s="4"/>
      <c r="FMT15" s="4"/>
      <c r="FMU15" s="4"/>
      <c r="FMV15" s="4"/>
      <c r="FMW15" s="4"/>
      <c r="FMX15" s="4"/>
      <c r="FMY15" s="4"/>
      <c r="FMZ15" s="4"/>
      <c r="FNA15" s="4"/>
      <c r="FNB15" s="4"/>
      <c r="FNC15" s="4"/>
      <c r="FND15" s="4"/>
      <c r="FNE15" s="4"/>
      <c r="FNF15" s="4"/>
      <c r="FNG15" s="4"/>
      <c r="FNH15" s="4"/>
      <c r="FNI15" s="4"/>
      <c r="FNJ15" s="4"/>
      <c r="FNK15" s="4"/>
      <c r="FNL15" s="4"/>
      <c r="FNM15" s="4"/>
      <c r="FNN15" s="4"/>
      <c r="FNO15" s="4"/>
      <c r="FNP15" s="4"/>
      <c r="FNQ15" s="4"/>
      <c r="FNR15" s="4"/>
      <c r="FNS15" s="4"/>
      <c r="FNT15" s="4"/>
      <c r="FNU15" s="4"/>
      <c r="FNV15" s="4"/>
      <c r="FNW15" s="4"/>
      <c r="FNX15" s="4"/>
      <c r="FNY15" s="4"/>
      <c r="FNZ15" s="4"/>
      <c r="FOA15" s="4"/>
      <c r="FOB15" s="4"/>
      <c r="FOC15" s="4"/>
      <c r="FOD15" s="4"/>
      <c r="FOE15" s="4"/>
      <c r="FOF15" s="4"/>
      <c r="FOG15" s="4"/>
      <c r="FOH15" s="4"/>
      <c r="FOI15" s="4"/>
      <c r="FOJ15" s="4"/>
      <c r="FOK15" s="4"/>
      <c r="FOL15" s="4"/>
      <c r="FOM15" s="4"/>
      <c r="FON15" s="4"/>
      <c r="FOO15" s="4"/>
      <c r="FOP15" s="4"/>
      <c r="FOQ15" s="4"/>
      <c r="FOR15" s="4"/>
      <c r="FOS15" s="4"/>
      <c r="FOT15" s="4"/>
      <c r="FOU15" s="4"/>
      <c r="FOV15" s="4"/>
      <c r="FOW15" s="4"/>
      <c r="FOX15" s="4"/>
      <c r="FOY15" s="4"/>
      <c r="FOZ15" s="4"/>
      <c r="FPA15" s="4"/>
      <c r="FPB15" s="4"/>
      <c r="FPC15" s="4"/>
      <c r="FPD15" s="4"/>
      <c r="FPE15" s="4"/>
      <c r="FPF15" s="4"/>
      <c r="FPG15" s="4"/>
      <c r="FPH15" s="4"/>
      <c r="FPI15" s="4"/>
      <c r="FPJ15" s="4"/>
      <c r="FPK15" s="4"/>
      <c r="FPL15" s="4"/>
      <c r="FPM15" s="4"/>
      <c r="FPN15" s="4"/>
      <c r="FPO15" s="4"/>
      <c r="FPP15" s="4"/>
      <c r="FPQ15" s="4"/>
      <c r="FPR15" s="4"/>
      <c r="FPS15" s="4"/>
      <c r="FPT15" s="4"/>
      <c r="FPU15" s="4"/>
      <c r="FPV15" s="4"/>
      <c r="FPW15" s="4"/>
      <c r="FPX15" s="4"/>
      <c r="FPY15" s="4"/>
      <c r="FPZ15" s="4"/>
      <c r="FQA15" s="4"/>
      <c r="FQB15" s="4"/>
      <c r="FQC15" s="4"/>
      <c r="FQD15" s="4"/>
      <c r="FQE15" s="4"/>
      <c r="FQF15" s="4"/>
      <c r="FQG15" s="4"/>
      <c r="FQH15" s="4"/>
      <c r="FQI15" s="4"/>
      <c r="FQJ15" s="4"/>
      <c r="FQK15" s="4"/>
      <c r="FQL15" s="4"/>
      <c r="FQM15" s="4"/>
      <c r="FQN15" s="4"/>
      <c r="FQO15" s="4"/>
      <c r="FQP15" s="4"/>
      <c r="FQQ15" s="4"/>
      <c r="FQR15" s="4"/>
      <c r="FQS15" s="4"/>
      <c r="FQT15" s="4"/>
      <c r="FQU15" s="4"/>
      <c r="FQV15" s="4"/>
      <c r="FQW15" s="4"/>
      <c r="FQX15" s="4"/>
      <c r="FQY15" s="4"/>
      <c r="FQZ15" s="4"/>
      <c r="FRA15" s="4"/>
      <c r="FRB15" s="4"/>
      <c r="FRC15" s="4"/>
      <c r="FRD15" s="4"/>
      <c r="FRE15" s="4"/>
      <c r="FRF15" s="4"/>
      <c r="FRG15" s="4"/>
      <c r="FRH15" s="4"/>
      <c r="FRI15" s="4"/>
      <c r="FRJ15" s="4"/>
      <c r="FRK15" s="4"/>
      <c r="FRL15" s="4"/>
      <c r="FRM15" s="4"/>
      <c r="FRN15" s="4"/>
      <c r="FRO15" s="4"/>
      <c r="FRP15" s="4"/>
      <c r="FRQ15" s="4"/>
      <c r="FRR15" s="4"/>
      <c r="FRS15" s="4"/>
      <c r="FRT15" s="4"/>
      <c r="FRU15" s="4"/>
      <c r="FRV15" s="4"/>
      <c r="FRW15" s="4"/>
      <c r="FRX15" s="4"/>
      <c r="FRY15" s="4"/>
      <c r="FRZ15" s="4"/>
      <c r="FSA15" s="4"/>
      <c r="FSB15" s="4"/>
      <c r="FSC15" s="4"/>
      <c r="FSD15" s="4"/>
      <c r="FSE15" s="4"/>
      <c r="FSF15" s="4"/>
      <c r="FSG15" s="4"/>
      <c r="FSH15" s="4"/>
      <c r="FSI15" s="4"/>
      <c r="FSJ15" s="4"/>
      <c r="FSK15" s="4"/>
      <c r="FSL15" s="4"/>
      <c r="FSM15" s="4"/>
      <c r="FSN15" s="4"/>
      <c r="FSO15" s="4"/>
      <c r="FSP15" s="4"/>
      <c r="FSQ15" s="4"/>
      <c r="FSR15" s="4"/>
      <c r="FSS15" s="4"/>
      <c r="FST15" s="4"/>
      <c r="FSU15" s="4"/>
      <c r="FSV15" s="4"/>
      <c r="FSW15" s="4"/>
      <c r="FSX15" s="4"/>
      <c r="FSY15" s="4"/>
      <c r="FSZ15" s="4"/>
      <c r="FTA15" s="4"/>
      <c r="FTB15" s="4"/>
      <c r="FTC15" s="4"/>
      <c r="FTD15" s="4"/>
      <c r="FTE15" s="4"/>
      <c r="FTF15" s="4"/>
      <c r="FTG15" s="4"/>
      <c r="FTH15" s="4"/>
      <c r="FTI15" s="4"/>
      <c r="FTJ15" s="4"/>
      <c r="FTK15" s="4"/>
      <c r="FTL15" s="4"/>
      <c r="FTM15" s="4"/>
      <c r="FTN15" s="4"/>
      <c r="FTO15" s="4"/>
      <c r="FTP15" s="4"/>
      <c r="FTQ15" s="4"/>
      <c r="FTR15" s="4"/>
      <c r="FTS15" s="4"/>
      <c r="FTT15" s="4"/>
      <c r="FTU15" s="4"/>
      <c r="FTV15" s="4"/>
      <c r="FTW15" s="4"/>
      <c r="FTX15" s="4"/>
      <c r="FTY15" s="4"/>
      <c r="FTZ15" s="4"/>
      <c r="FUA15" s="4"/>
      <c r="FUB15" s="4"/>
      <c r="FUC15" s="4"/>
      <c r="FUD15" s="4"/>
      <c r="FUE15" s="4"/>
      <c r="FUF15" s="4"/>
      <c r="FUG15" s="4"/>
      <c r="FUH15" s="4"/>
      <c r="FUI15" s="4"/>
      <c r="FUJ15" s="4"/>
      <c r="FUK15" s="4"/>
      <c r="FUL15" s="4"/>
      <c r="FUM15" s="4"/>
      <c r="FUN15" s="4"/>
      <c r="FUO15" s="4"/>
      <c r="FUP15" s="4"/>
      <c r="FUQ15" s="4"/>
      <c r="FUR15" s="4"/>
      <c r="FUS15" s="4"/>
      <c r="FUT15" s="4"/>
      <c r="FUU15" s="4"/>
      <c r="FUV15" s="4"/>
      <c r="FUW15" s="4"/>
      <c r="FUX15" s="4"/>
      <c r="FUY15" s="4"/>
      <c r="FUZ15" s="4"/>
      <c r="FVA15" s="4"/>
      <c r="FVB15" s="4"/>
      <c r="FVC15" s="4"/>
      <c r="FVD15" s="4"/>
      <c r="FVE15" s="4"/>
      <c r="FVF15" s="4"/>
      <c r="FVG15" s="4"/>
      <c r="FVH15" s="4"/>
      <c r="FVI15" s="4"/>
      <c r="FVJ15" s="4"/>
      <c r="FVK15" s="4"/>
      <c r="FVL15" s="4"/>
      <c r="FVM15" s="4"/>
      <c r="FVN15" s="4"/>
      <c r="FVO15" s="4"/>
      <c r="FVP15" s="4"/>
      <c r="FVQ15" s="4"/>
      <c r="FVR15" s="4"/>
      <c r="FVS15" s="4"/>
      <c r="FVT15" s="4"/>
      <c r="FVU15" s="4"/>
      <c r="FVV15" s="4"/>
      <c r="FVW15" s="4"/>
      <c r="FVX15" s="4"/>
      <c r="FVY15" s="4"/>
      <c r="FVZ15" s="4"/>
      <c r="FWA15" s="4"/>
      <c r="FWB15" s="4"/>
      <c r="FWC15" s="4"/>
      <c r="FWD15" s="4"/>
      <c r="FWE15" s="4"/>
      <c r="FWF15" s="4"/>
      <c r="FWG15" s="4"/>
      <c r="FWH15" s="4"/>
      <c r="FWI15" s="4"/>
      <c r="FWJ15" s="4"/>
      <c r="FWK15" s="4"/>
      <c r="FWL15" s="4"/>
      <c r="FWM15" s="4"/>
      <c r="FWN15" s="4"/>
      <c r="FWO15" s="4"/>
      <c r="FWP15" s="4"/>
      <c r="FWQ15" s="4"/>
      <c r="FWR15" s="4"/>
      <c r="FWS15" s="4"/>
      <c r="FWT15" s="4"/>
      <c r="FWU15" s="4"/>
      <c r="FWV15" s="4"/>
      <c r="FWW15" s="4"/>
      <c r="FWX15" s="4"/>
      <c r="FWY15" s="4"/>
      <c r="FWZ15" s="4"/>
      <c r="FXA15" s="4"/>
      <c r="FXB15" s="4"/>
      <c r="FXC15" s="4"/>
      <c r="FXD15" s="4"/>
      <c r="FXE15" s="4"/>
      <c r="FXF15" s="4"/>
      <c r="FXG15" s="4"/>
      <c r="FXH15" s="4"/>
      <c r="FXI15" s="4"/>
      <c r="FXJ15" s="4"/>
      <c r="FXK15" s="4"/>
      <c r="FXL15" s="4"/>
      <c r="FXM15" s="4"/>
      <c r="FXN15" s="4"/>
      <c r="FXO15" s="4"/>
      <c r="FXP15" s="4"/>
      <c r="FXQ15" s="4"/>
      <c r="FXR15" s="4"/>
      <c r="FXS15" s="4"/>
      <c r="FXT15" s="4"/>
      <c r="FXU15" s="4"/>
      <c r="FXV15" s="4"/>
      <c r="FXW15" s="4"/>
      <c r="FXX15" s="4"/>
      <c r="FXY15" s="4"/>
      <c r="FXZ15" s="4"/>
      <c r="FYA15" s="4"/>
      <c r="FYB15" s="4"/>
      <c r="FYC15" s="4"/>
      <c r="FYD15" s="4"/>
      <c r="FYE15" s="4"/>
      <c r="FYF15" s="4"/>
      <c r="FYG15" s="4"/>
      <c r="FYH15" s="4"/>
      <c r="FYI15" s="4"/>
      <c r="FYJ15" s="4"/>
      <c r="FYK15" s="4"/>
      <c r="FYL15" s="4"/>
      <c r="FYM15" s="4"/>
      <c r="FYN15" s="4"/>
      <c r="FYO15" s="4"/>
      <c r="FYP15" s="4"/>
      <c r="FYQ15" s="4"/>
      <c r="FYR15" s="4"/>
      <c r="FYS15" s="4"/>
      <c r="FYT15" s="4"/>
      <c r="FYU15" s="4"/>
      <c r="FYV15" s="4"/>
      <c r="FYW15" s="4"/>
      <c r="FYX15" s="4"/>
      <c r="FYY15" s="4"/>
      <c r="FYZ15" s="4"/>
      <c r="FZA15" s="4"/>
      <c r="FZB15" s="4"/>
      <c r="FZC15" s="4"/>
      <c r="FZD15" s="4"/>
      <c r="FZE15" s="4"/>
      <c r="FZF15" s="4"/>
      <c r="FZG15" s="4"/>
      <c r="FZH15" s="4"/>
      <c r="FZI15" s="4"/>
      <c r="FZJ15" s="4"/>
      <c r="FZK15" s="4"/>
      <c r="FZL15" s="4"/>
      <c r="FZM15" s="4"/>
      <c r="FZN15" s="4"/>
      <c r="FZO15" s="4"/>
      <c r="FZP15" s="4"/>
      <c r="FZQ15" s="4"/>
      <c r="FZR15" s="4"/>
      <c r="FZS15" s="4"/>
      <c r="FZT15" s="4"/>
      <c r="FZU15" s="4"/>
      <c r="FZV15" s="4"/>
      <c r="FZW15" s="4"/>
      <c r="FZX15" s="4"/>
      <c r="FZY15" s="4"/>
      <c r="FZZ15" s="4"/>
      <c r="GAA15" s="4"/>
      <c r="GAB15" s="4"/>
      <c r="GAC15" s="4"/>
      <c r="GAD15" s="4"/>
      <c r="GAE15" s="4"/>
      <c r="GAF15" s="4"/>
      <c r="GAG15" s="4"/>
      <c r="GAH15" s="4"/>
      <c r="GAI15" s="4"/>
      <c r="GAJ15" s="4"/>
      <c r="GAK15" s="4"/>
      <c r="GAL15" s="4"/>
      <c r="GAM15" s="4"/>
      <c r="GAN15" s="4"/>
      <c r="GAO15" s="4"/>
      <c r="GAP15" s="4"/>
      <c r="GAQ15" s="4"/>
      <c r="GAR15" s="4"/>
      <c r="GAS15" s="4"/>
      <c r="GAT15" s="4"/>
      <c r="GAU15" s="4"/>
      <c r="GAV15" s="4"/>
      <c r="GAW15" s="4"/>
      <c r="GAX15" s="4"/>
      <c r="GAY15" s="4"/>
      <c r="GAZ15" s="4"/>
      <c r="GBA15" s="4"/>
      <c r="GBB15" s="4"/>
      <c r="GBC15" s="4"/>
      <c r="GBD15" s="4"/>
      <c r="GBE15" s="4"/>
      <c r="GBF15" s="4"/>
      <c r="GBG15" s="4"/>
      <c r="GBH15" s="4"/>
      <c r="GBI15" s="4"/>
      <c r="GBJ15" s="4"/>
      <c r="GBK15" s="4"/>
      <c r="GBL15" s="4"/>
      <c r="GBM15" s="4"/>
      <c r="GBN15" s="4"/>
      <c r="GBO15" s="4"/>
      <c r="GBP15" s="4"/>
      <c r="GBQ15" s="4"/>
      <c r="GBR15" s="4"/>
      <c r="GBS15" s="4"/>
      <c r="GBT15" s="4"/>
      <c r="GBU15" s="4"/>
      <c r="GBV15" s="4"/>
      <c r="GBW15" s="4"/>
      <c r="GBX15" s="4"/>
      <c r="GBY15" s="4"/>
      <c r="GBZ15" s="4"/>
      <c r="GCA15" s="4"/>
      <c r="GCB15" s="4"/>
      <c r="GCC15" s="4"/>
      <c r="GCD15" s="4"/>
      <c r="GCE15" s="4"/>
      <c r="GCF15" s="4"/>
      <c r="GCG15" s="4"/>
      <c r="GCH15" s="4"/>
      <c r="GCI15" s="4"/>
      <c r="GCJ15" s="4"/>
      <c r="GCK15" s="4"/>
      <c r="GCL15" s="4"/>
      <c r="GCM15" s="4"/>
      <c r="GCN15" s="4"/>
      <c r="GCO15" s="4"/>
      <c r="GCP15" s="4"/>
      <c r="GCQ15" s="4"/>
      <c r="GCR15" s="4"/>
      <c r="GCS15" s="4"/>
      <c r="GCT15" s="4"/>
      <c r="GCU15" s="4"/>
      <c r="GCV15" s="4"/>
      <c r="GCW15" s="4"/>
      <c r="GCX15" s="4"/>
      <c r="GCY15" s="4"/>
      <c r="GCZ15" s="4"/>
      <c r="GDA15" s="4"/>
      <c r="GDB15" s="4"/>
      <c r="GDC15" s="4"/>
      <c r="GDD15" s="4"/>
      <c r="GDE15" s="4"/>
      <c r="GDF15" s="4"/>
      <c r="GDG15" s="4"/>
      <c r="GDH15" s="4"/>
      <c r="GDI15" s="4"/>
      <c r="GDJ15" s="4"/>
      <c r="GDK15" s="4"/>
      <c r="GDL15" s="4"/>
      <c r="GDM15" s="4"/>
      <c r="GDN15" s="4"/>
      <c r="GDO15" s="4"/>
      <c r="GDP15" s="4"/>
      <c r="GDQ15" s="4"/>
      <c r="GDR15" s="4"/>
      <c r="GDS15" s="4"/>
      <c r="GDT15" s="4"/>
      <c r="GDU15" s="4"/>
      <c r="GDV15" s="4"/>
      <c r="GDW15" s="4"/>
      <c r="GDX15" s="4"/>
      <c r="GDY15" s="4"/>
      <c r="GDZ15" s="4"/>
      <c r="GEA15" s="4"/>
      <c r="GEB15" s="4"/>
      <c r="GEC15" s="4"/>
      <c r="GED15" s="4"/>
      <c r="GEE15" s="4"/>
      <c r="GEF15" s="4"/>
      <c r="GEG15" s="4"/>
      <c r="GEH15" s="4"/>
      <c r="GEI15" s="4"/>
      <c r="GEJ15" s="4"/>
      <c r="GEK15" s="4"/>
      <c r="GEL15" s="4"/>
      <c r="GEM15" s="4"/>
      <c r="GEN15" s="4"/>
      <c r="GEO15" s="4"/>
      <c r="GEP15" s="4"/>
      <c r="GEQ15" s="4"/>
      <c r="GER15" s="4"/>
      <c r="GES15" s="4"/>
      <c r="GET15" s="4"/>
      <c r="GEU15" s="4"/>
      <c r="GEV15" s="4"/>
      <c r="GEW15" s="4"/>
      <c r="GEX15" s="4"/>
      <c r="GEY15" s="4"/>
      <c r="GEZ15" s="4"/>
      <c r="GFA15" s="4"/>
      <c r="GFB15" s="4"/>
      <c r="GFC15" s="4"/>
      <c r="GFD15" s="4"/>
      <c r="GFE15" s="4"/>
      <c r="GFF15" s="4"/>
      <c r="GFG15" s="4"/>
      <c r="GFH15" s="4"/>
      <c r="GFI15" s="4"/>
      <c r="GFJ15" s="4"/>
      <c r="GFK15" s="4"/>
      <c r="GFL15" s="4"/>
      <c r="GFM15" s="4"/>
      <c r="GFN15" s="4"/>
      <c r="GFO15" s="4"/>
      <c r="GFP15" s="4"/>
      <c r="GFQ15" s="4"/>
      <c r="GFR15" s="4"/>
      <c r="GFS15" s="4"/>
      <c r="GFT15" s="4"/>
      <c r="GFU15" s="4"/>
      <c r="GFV15" s="4"/>
      <c r="GFW15" s="4"/>
      <c r="GFX15" s="4"/>
      <c r="GFY15" s="4"/>
      <c r="GFZ15" s="4"/>
      <c r="GGA15" s="4"/>
      <c r="GGB15" s="4"/>
      <c r="GGC15" s="4"/>
      <c r="GGD15" s="4"/>
      <c r="GGE15" s="4"/>
      <c r="GGF15" s="4"/>
      <c r="GGG15" s="4"/>
      <c r="GGH15" s="4"/>
      <c r="GGI15" s="4"/>
      <c r="GGJ15" s="4"/>
      <c r="GGK15" s="4"/>
      <c r="GGL15" s="4"/>
      <c r="GGM15" s="4"/>
      <c r="GGN15" s="4"/>
      <c r="GGO15" s="4"/>
      <c r="GGP15" s="4"/>
      <c r="GGQ15" s="4"/>
      <c r="GGR15" s="4"/>
      <c r="GGS15" s="4"/>
      <c r="GGT15" s="4"/>
      <c r="GGU15" s="4"/>
      <c r="GGV15" s="4"/>
      <c r="GGW15" s="4"/>
      <c r="GGX15" s="4"/>
      <c r="GGY15" s="4"/>
      <c r="GGZ15" s="4"/>
      <c r="GHA15" s="4"/>
      <c r="GHB15" s="4"/>
      <c r="GHC15" s="4"/>
      <c r="GHD15" s="4"/>
      <c r="GHE15" s="4"/>
      <c r="GHF15" s="4"/>
      <c r="GHG15" s="4"/>
      <c r="GHH15" s="4"/>
      <c r="GHI15" s="4"/>
      <c r="GHJ15" s="4"/>
      <c r="GHK15" s="4"/>
      <c r="GHL15" s="4"/>
      <c r="GHM15" s="4"/>
      <c r="GHN15" s="4"/>
      <c r="GHO15" s="4"/>
      <c r="GHP15" s="4"/>
      <c r="GHQ15" s="4"/>
      <c r="GHR15" s="4"/>
      <c r="GHS15" s="4"/>
      <c r="GHT15" s="4"/>
      <c r="GHU15" s="4"/>
      <c r="GHV15" s="4"/>
      <c r="GHW15" s="4"/>
      <c r="GHX15" s="4"/>
      <c r="GHY15" s="4"/>
      <c r="GHZ15" s="4"/>
      <c r="GIA15" s="4"/>
      <c r="GIB15" s="4"/>
      <c r="GIC15" s="4"/>
      <c r="GID15" s="4"/>
      <c r="GIE15" s="4"/>
      <c r="GIF15" s="4"/>
      <c r="GIG15" s="4"/>
      <c r="GIH15" s="4"/>
      <c r="GII15" s="4"/>
      <c r="GIJ15" s="4"/>
      <c r="GIK15" s="4"/>
      <c r="GIL15" s="4"/>
      <c r="GIM15" s="4"/>
      <c r="GIN15" s="4"/>
      <c r="GIO15" s="4"/>
      <c r="GIP15" s="4"/>
      <c r="GIQ15" s="4"/>
      <c r="GIR15" s="4"/>
      <c r="GIS15" s="4"/>
      <c r="GIT15" s="4"/>
      <c r="GIU15" s="4"/>
      <c r="GIV15" s="4"/>
      <c r="GIW15" s="4"/>
      <c r="GIX15" s="4"/>
      <c r="GIY15" s="4"/>
      <c r="GIZ15" s="4"/>
      <c r="GJA15" s="4"/>
      <c r="GJB15" s="4"/>
      <c r="GJC15" s="4"/>
      <c r="GJD15" s="4"/>
      <c r="GJE15" s="4"/>
      <c r="GJF15" s="4"/>
      <c r="GJG15" s="4"/>
      <c r="GJH15" s="4"/>
      <c r="GJI15" s="4"/>
      <c r="GJJ15" s="4"/>
      <c r="GJK15" s="4"/>
      <c r="GJL15" s="4"/>
      <c r="GJM15" s="4"/>
      <c r="GJN15" s="4"/>
      <c r="GJO15" s="4"/>
      <c r="GJP15" s="4"/>
      <c r="GJQ15" s="4"/>
      <c r="GJR15" s="4"/>
      <c r="GJS15" s="4"/>
      <c r="GJT15" s="4"/>
      <c r="GJU15" s="4"/>
      <c r="GJV15" s="4"/>
      <c r="GJW15" s="4"/>
      <c r="GJX15" s="4"/>
      <c r="GJY15" s="4"/>
      <c r="GJZ15" s="4"/>
      <c r="GKA15" s="4"/>
      <c r="GKB15" s="4"/>
      <c r="GKC15" s="4"/>
      <c r="GKD15" s="4"/>
      <c r="GKE15" s="4"/>
      <c r="GKF15" s="4"/>
      <c r="GKG15" s="4"/>
      <c r="GKH15" s="4"/>
      <c r="GKI15" s="4"/>
      <c r="GKJ15" s="4"/>
      <c r="GKK15" s="4"/>
      <c r="GKL15" s="4"/>
      <c r="GKM15" s="4"/>
      <c r="GKN15" s="4"/>
      <c r="GKO15" s="4"/>
      <c r="GKP15" s="4"/>
      <c r="GKQ15" s="4"/>
      <c r="GKR15" s="4"/>
      <c r="GKS15" s="4"/>
      <c r="GKT15" s="4"/>
      <c r="GKU15" s="4"/>
      <c r="GKV15" s="4"/>
      <c r="GKW15" s="4"/>
      <c r="GKX15" s="4"/>
      <c r="GKY15" s="4"/>
      <c r="GKZ15" s="4"/>
      <c r="GLA15" s="4"/>
      <c r="GLB15" s="4"/>
      <c r="GLC15" s="4"/>
      <c r="GLD15" s="4"/>
      <c r="GLE15" s="4"/>
      <c r="GLF15" s="4"/>
      <c r="GLG15" s="4"/>
      <c r="GLH15" s="4"/>
      <c r="GLI15" s="4"/>
      <c r="GLJ15" s="4"/>
      <c r="GLK15" s="4"/>
      <c r="GLL15" s="4"/>
      <c r="GLM15" s="4"/>
      <c r="GLN15" s="4"/>
      <c r="GLO15" s="4"/>
      <c r="GLP15" s="4"/>
      <c r="GLQ15" s="4"/>
      <c r="GLR15" s="4"/>
      <c r="GLS15" s="4"/>
      <c r="GLT15" s="4"/>
      <c r="GLU15" s="4"/>
      <c r="GLV15" s="4"/>
      <c r="GLW15" s="4"/>
      <c r="GLX15" s="4"/>
      <c r="GLY15" s="4"/>
      <c r="GLZ15" s="4"/>
      <c r="GMA15" s="4"/>
      <c r="GMB15" s="4"/>
      <c r="GMC15" s="4"/>
      <c r="GMD15" s="4"/>
      <c r="GME15" s="4"/>
      <c r="GMF15" s="4"/>
      <c r="GMG15" s="4"/>
      <c r="GMH15" s="4"/>
      <c r="GMI15" s="4"/>
      <c r="GMJ15" s="4"/>
      <c r="GMK15" s="4"/>
      <c r="GML15" s="4"/>
      <c r="GMM15" s="4"/>
      <c r="GMN15" s="4"/>
      <c r="GMO15" s="4"/>
      <c r="GMP15" s="4"/>
      <c r="GMQ15" s="4"/>
      <c r="GMR15" s="4"/>
      <c r="GMS15" s="4"/>
      <c r="GMT15" s="4"/>
      <c r="GMU15" s="4"/>
      <c r="GMV15" s="4"/>
      <c r="GMW15" s="4"/>
      <c r="GMX15" s="4"/>
      <c r="GMY15" s="4"/>
      <c r="GMZ15" s="4"/>
      <c r="GNA15" s="4"/>
      <c r="GNB15" s="4"/>
      <c r="GNC15" s="4"/>
      <c r="GND15" s="4"/>
      <c r="GNE15" s="4"/>
      <c r="GNF15" s="4"/>
      <c r="GNG15" s="4"/>
      <c r="GNH15" s="4"/>
      <c r="GNI15" s="4"/>
      <c r="GNJ15" s="4"/>
      <c r="GNK15" s="4"/>
      <c r="GNL15" s="4"/>
      <c r="GNM15" s="4"/>
      <c r="GNN15" s="4"/>
      <c r="GNO15" s="4"/>
      <c r="GNP15" s="4"/>
      <c r="GNQ15" s="4"/>
      <c r="GNR15" s="4"/>
      <c r="GNS15" s="4"/>
      <c r="GNT15" s="4"/>
      <c r="GNU15" s="4"/>
      <c r="GNV15" s="4"/>
      <c r="GNW15" s="4"/>
      <c r="GNX15" s="4"/>
      <c r="GNY15" s="4"/>
      <c r="GNZ15" s="4"/>
      <c r="GOA15" s="4"/>
      <c r="GOB15" s="4"/>
      <c r="GOC15" s="4"/>
      <c r="GOD15" s="4"/>
      <c r="GOE15" s="4"/>
      <c r="GOF15" s="4"/>
      <c r="GOG15" s="4"/>
      <c r="GOH15" s="4"/>
      <c r="GOI15" s="4"/>
      <c r="GOJ15" s="4"/>
      <c r="GOK15" s="4"/>
      <c r="GOL15" s="4"/>
      <c r="GOM15" s="4"/>
      <c r="GON15" s="4"/>
      <c r="GOO15" s="4"/>
      <c r="GOP15" s="4"/>
      <c r="GOQ15" s="4"/>
      <c r="GOR15" s="4"/>
      <c r="GOS15" s="4"/>
      <c r="GOT15" s="4"/>
      <c r="GOU15" s="4"/>
      <c r="GOV15" s="4"/>
      <c r="GOW15" s="4"/>
      <c r="GOX15" s="4"/>
      <c r="GOY15" s="4"/>
      <c r="GOZ15" s="4"/>
      <c r="GPA15" s="4"/>
      <c r="GPB15" s="4"/>
      <c r="GPC15" s="4"/>
      <c r="GPD15" s="4"/>
      <c r="GPE15" s="4"/>
      <c r="GPF15" s="4"/>
      <c r="GPG15" s="4"/>
      <c r="GPH15" s="4"/>
      <c r="GPI15" s="4"/>
      <c r="GPJ15" s="4"/>
      <c r="GPK15" s="4"/>
      <c r="GPL15" s="4"/>
      <c r="GPM15" s="4"/>
      <c r="GPN15" s="4"/>
      <c r="GPO15" s="4"/>
      <c r="GPP15" s="4"/>
      <c r="GPQ15" s="4"/>
      <c r="GPR15" s="4"/>
      <c r="GPS15" s="4"/>
      <c r="GPT15" s="4"/>
      <c r="GPU15" s="4"/>
      <c r="GPV15" s="4"/>
      <c r="GPW15" s="4"/>
      <c r="GPX15" s="4"/>
      <c r="GPY15" s="4"/>
      <c r="GPZ15" s="4"/>
      <c r="GQA15" s="4"/>
      <c r="GQB15" s="4"/>
      <c r="GQC15" s="4"/>
      <c r="GQD15" s="4"/>
      <c r="GQE15" s="4"/>
      <c r="GQF15" s="4"/>
      <c r="GQG15" s="4"/>
      <c r="GQH15" s="4"/>
      <c r="GQI15" s="4"/>
      <c r="GQJ15" s="4"/>
      <c r="GQK15" s="4"/>
      <c r="GQL15" s="4"/>
      <c r="GQM15" s="4"/>
      <c r="GQN15" s="4"/>
      <c r="GQO15" s="4"/>
      <c r="GQP15" s="4"/>
      <c r="GQQ15" s="4"/>
      <c r="GQR15" s="4"/>
      <c r="GQS15" s="4"/>
      <c r="GQT15" s="4"/>
      <c r="GQU15" s="4"/>
      <c r="GQV15" s="4"/>
      <c r="GQW15" s="4"/>
      <c r="GQX15" s="4"/>
      <c r="GQY15" s="4"/>
      <c r="GQZ15" s="4"/>
      <c r="GRA15" s="4"/>
      <c r="GRB15" s="4"/>
      <c r="GRC15" s="4"/>
      <c r="GRD15" s="4"/>
      <c r="GRE15" s="4"/>
      <c r="GRF15" s="4"/>
      <c r="GRG15" s="4"/>
      <c r="GRH15" s="4"/>
      <c r="GRI15" s="4"/>
      <c r="GRJ15" s="4"/>
      <c r="GRK15" s="4"/>
      <c r="GRL15" s="4"/>
      <c r="GRM15" s="4"/>
      <c r="GRN15" s="4"/>
      <c r="GRO15" s="4"/>
      <c r="GRP15" s="4"/>
      <c r="GRQ15" s="4"/>
      <c r="GRR15" s="4"/>
      <c r="GRS15" s="4"/>
      <c r="GRT15" s="4"/>
      <c r="GRU15" s="4"/>
      <c r="GRV15" s="4"/>
      <c r="GRW15" s="4"/>
      <c r="GRX15" s="4"/>
      <c r="GRY15" s="4"/>
      <c r="GRZ15" s="4"/>
      <c r="GSA15" s="4"/>
      <c r="GSB15" s="4"/>
      <c r="GSC15" s="4"/>
      <c r="GSD15" s="4"/>
      <c r="GSE15" s="4"/>
      <c r="GSF15" s="4"/>
      <c r="GSG15" s="4"/>
      <c r="GSH15" s="4"/>
      <c r="GSI15" s="4"/>
      <c r="GSJ15" s="4"/>
      <c r="GSK15" s="4"/>
      <c r="GSL15" s="4"/>
      <c r="GSM15" s="4"/>
      <c r="GSN15" s="4"/>
      <c r="GSO15" s="4"/>
      <c r="GSP15" s="4"/>
      <c r="GSQ15" s="4"/>
      <c r="GSR15" s="4"/>
      <c r="GSS15" s="4"/>
      <c r="GST15" s="4"/>
      <c r="GSU15" s="4"/>
      <c r="GSV15" s="4"/>
      <c r="GSW15" s="4"/>
      <c r="GSX15" s="4"/>
      <c r="GSY15" s="4"/>
      <c r="GSZ15" s="4"/>
      <c r="GTA15" s="4"/>
      <c r="GTB15" s="4"/>
      <c r="GTC15" s="4"/>
      <c r="GTD15" s="4"/>
      <c r="GTE15" s="4"/>
      <c r="GTF15" s="4"/>
      <c r="GTG15" s="4"/>
      <c r="GTH15" s="4"/>
      <c r="GTI15" s="4"/>
      <c r="GTJ15" s="4"/>
      <c r="GTK15" s="4"/>
      <c r="GTL15" s="4"/>
      <c r="GTM15" s="4"/>
      <c r="GTN15" s="4"/>
      <c r="GTO15" s="4"/>
      <c r="GTP15" s="4"/>
      <c r="GTQ15" s="4"/>
      <c r="GTR15" s="4"/>
      <c r="GTS15" s="4"/>
      <c r="GTT15" s="4"/>
      <c r="GTU15" s="4"/>
      <c r="GTV15" s="4"/>
      <c r="GTW15" s="4"/>
      <c r="GTX15" s="4"/>
      <c r="GTY15" s="4"/>
      <c r="GTZ15" s="4"/>
      <c r="GUA15" s="4"/>
      <c r="GUB15" s="4"/>
      <c r="GUC15" s="4"/>
      <c r="GUD15" s="4"/>
      <c r="GUE15" s="4"/>
      <c r="GUF15" s="4"/>
      <c r="GUG15" s="4"/>
      <c r="GUH15" s="4"/>
      <c r="GUI15" s="4"/>
      <c r="GUJ15" s="4"/>
      <c r="GUK15" s="4"/>
      <c r="GUL15" s="4"/>
      <c r="GUM15" s="4"/>
      <c r="GUN15" s="4"/>
      <c r="GUO15" s="4"/>
      <c r="GUP15" s="4"/>
      <c r="GUQ15" s="4"/>
      <c r="GUR15" s="4"/>
      <c r="GUS15" s="4"/>
      <c r="GUT15" s="4"/>
      <c r="GUU15" s="4"/>
      <c r="GUV15" s="4"/>
      <c r="GUW15" s="4"/>
      <c r="GUX15" s="4"/>
      <c r="GUY15" s="4"/>
      <c r="GUZ15" s="4"/>
      <c r="GVA15" s="4"/>
      <c r="GVB15" s="4"/>
      <c r="GVC15" s="4"/>
      <c r="GVD15" s="4"/>
      <c r="GVE15" s="4"/>
      <c r="GVF15" s="4"/>
      <c r="GVG15" s="4"/>
      <c r="GVH15" s="4"/>
      <c r="GVI15" s="4"/>
      <c r="GVJ15" s="4"/>
      <c r="GVK15" s="4"/>
      <c r="GVL15" s="4"/>
      <c r="GVM15" s="4"/>
      <c r="GVN15" s="4"/>
      <c r="GVO15" s="4"/>
      <c r="GVP15" s="4"/>
      <c r="GVQ15" s="4"/>
      <c r="GVR15" s="4"/>
      <c r="GVS15" s="4"/>
      <c r="GVT15" s="4"/>
      <c r="GVU15" s="4"/>
      <c r="GVV15" s="4"/>
      <c r="GVW15" s="4"/>
      <c r="GVX15" s="4"/>
      <c r="GVY15" s="4"/>
      <c r="GVZ15" s="4"/>
      <c r="GWA15" s="4"/>
      <c r="GWB15" s="4"/>
      <c r="GWC15" s="4"/>
      <c r="GWD15" s="4"/>
      <c r="GWE15" s="4"/>
      <c r="GWF15" s="4"/>
      <c r="GWG15" s="4"/>
      <c r="GWH15" s="4"/>
      <c r="GWI15" s="4"/>
      <c r="GWJ15" s="4"/>
      <c r="GWK15" s="4"/>
      <c r="GWL15" s="4"/>
      <c r="GWM15" s="4"/>
      <c r="GWN15" s="4"/>
      <c r="GWO15" s="4"/>
      <c r="GWP15" s="4"/>
      <c r="GWQ15" s="4"/>
      <c r="GWR15" s="4"/>
      <c r="GWS15" s="4"/>
      <c r="GWT15" s="4"/>
      <c r="GWU15" s="4"/>
      <c r="GWV15" s="4"/>
      <c r="GWW15" s="4"/>
      <c r="GWX15" s="4"/>
      <c r="GWY15" s="4"/>
      <c r="GWZ15" s="4"/>
      <c r="GXA15" s="4"/>
      <c r="GXB15" s="4"/>
      <c r="GXC15" s="4"/>
      <c r="GXD15" s="4"/>
      <c r="GXE15" s="4"/>
      <c r="GXF15" s="4"/>
      <c r="GXG15" s="4"/>
      <c r="GXH15" s="4"/>
      <c r="GXI15" s="4"/>
      <c r="GXJ15" s="4"/>
      <c r="GXK15" s="4"/>
      <c r="GXL15" s="4"/>
      <c r="GXM15" s="4"/>
      <c r="GXN15" s="4"/>
      <c r="GXO15" s="4"/>
      <c r="GXP15" s="4"/>
      <c r="GXQ15" s="4"/>
      <c r="GXR15" s="4"/>
      <c r="GXS15" s="4"/>
      <c r="GXT15" s="4"/>
      <c r="GXU15" s="4"/>
      <c r="GXV15" s="4"/>
      <c r="GXW15" s="4"/>
      <c r="GXX15" s="4"/>
      <c r="GXY15" s="4"/>
      <c r="GXZ15" s="4"/>
      <c r="GYA15" s="4"/>
      <c r="GYB15" s="4"/>
      <c r="GYC15" s="4"/>
      <c r="GYD15" s="4"/>
      <c r="GYE15" s="4"/>
      <c r="GYF15" s="4"/>
      <c r="GYG15" s="4"/>
      <c r="GYH15" s="4"/>
      <c r="GYI15" s="4"/>
      <c r="GYJ15" s="4"/>
      <c r="GYK15" s="4"/>
      <c r="GYL15" s="4"/>
      <c r="GYM15" s="4"/>
      <c r="GYN15" s="4"/>
      <c r="GYO15" s="4"/>
      <c r="GYP15" s="4"/>
      <c r="GYQ15" s="4"/>
      <c r="GYR15" s="4"/>
      <c r="GYS15" s="4"/>
      <c r="GYT15" s="4"/>
      <c r="GYU15" s="4"/>
      <c r="GYV15" s="4"/>
      <c r="GYW15" s="4"/>
      <c r="GYX15" s="4"/>
      <c r="GYY15" s="4"/>
      <c r="GYZ15" s="4"/>
      <c r="GZA15" s="4"/>
      <c r="GZB15" s="4"/>
      <c r="GZC15" s="4"/>
      <c r="GZD15" s="4"/>
      <c r="GZE15" s="4"/>
      <c r="GZF15" s="4"/>
      <c r="GZG15" s="4"/>
      <c r="GZH15" s="4"/>
      <c r="GZI15" s="4"/>
      <c r="GZJ15" s="4"/>
      <c r="GZK15" s="4"/>
      <c r="GZL15" s="4"/>
      <c r="GZM15" s="4"/>
      <c r="GZN15" s="4"/>
      <c r="GZO15" s="4"/>
      <c r="GZP15" s="4"/>
      <c r="GZQ15" s="4"/>
      <c r="GZR15" s="4"/>
      <c r="GZS15" s="4"/>
      <c r="GZT15" s="4"/>
      <c r="GZU15" s="4"/>
      <c r="GZV15" s="4"/>
      <c r="GZW15" s="4"/>
      <c r="GZX15" s="4"/>
      <c r="GZY15" s="4"/>
      <c r="GZZ15" s="4"/>
      <c r="HAA15" s="4"/>
      <c r="HAB15" s="4"/>
      <c r="HAC15" s="4"/>
      <c r="HAD15" s="4"/>
      <c r="HAE15" s="4"/>
      <c r="HAF15" s="4"/>
      <c r="HAG15" s="4"/>
      <c r="HAH15" s="4"/>
      <c r="HAI15" s="4"/>
      <c r="HAJ15" s="4"/>
      <c r="HAK15" s="4"/>
      <c r="HAL15" s="4"/>
      <c r="HAM15" s="4"/>
      <c r="HAN15" s="4"/>
      <c r="HAO15" s="4"/>
      <c r="HAP15" s="4"/>
      <c r="HAQ15" s="4"/>
      <c r="HAR15" s="4"/>
      <c r="HAS15" s="4"/>
      <c r="HAT15" s="4"/>
      <c r="HAU15" s="4"/>
      <c r="HAV15" s="4"/>
      <c r="HAW15" s="4"/>
      <c r="HAX15" s="4"/>
      <c r="HAY15" s="4"/>
      <c r="HAZ15" s="4"/>
      <c r="HBA15" s="4"/>
      <c r="HBB15" s="4"/>
      <c r="HBC15" s="4"/>
      <c r="HBD15" s="4"/>
      <c r="HBE15" s="4"/>
      <c r="HBF15" s="4"/>
      <c r="HBG15" s="4"/>
      <c r="HBH15" s="4"/>
      <c r="HBI15" s="4"/>
      <c r="HBJ15" s="4"/>
      <c r="HBK15" s="4"/>
      <c r="HBL15" s="4"/>
      <c r="HBM15" s="4"/>
      <c r="HBN15" s="4"/>
      <c r="HBO15" s="4"/>
      <c r="HBP15" s="4"/>
      <c r="HBQ15" s="4"/>
      <c r="HBR15" s="4"/>
      <c r="HBS15" s="4"/>
      <c r="HBT15" s="4"/>
      <c r="HBU15" s="4"/>
      <c r="HBV15" s="4"/>
      <c r="HBW15" s="4"/>
      <c r="HBX15" s="4"/>
      <c r="HBY15" s="4"/>
      <c r="HBZ15" s="4"/>
      <c r="HCA15" s="4"/>
      <c r="HCB15" s="4"/>
      <c r="HCC15" s="4"/>
      <c r="HCD15" s="4"/>
      <c r="HCE15" s="4"/>
      <c r="HCF15" s="4"/>
      <c r="HCG15" s="4"/>
      <c r="HCH15" s="4"/>
      <c r="HCI15" s="4"/>
      <c r="HCJ15" s="4"/>
      <c r="HCK15" s="4"/>
      <c r="HCL15" s="4"/>
      <c r="HCM15" s="4"/>
      <c r="HCN15" s="4"/>
      <c r="HCO15" s="4"/>
      <c r="HCP15" s="4"/>
      <c r="HCQ15" s="4"/>
      <c r="HCR15" s="4"/>
      <c r="HCS15" s="4"/>
      <c r="HCT15" s="4"/>
      <c r="HCU15" s="4"/>
      <c r="HCV15" s="4"/>
      <c r="HCW15" s="4"/>
      <c r="HCX15" s="4"/>
      <c r="HCY15" s="4"/>
      <c r="HCZ15" s="4"/>
      <c r="HDA15" s="4"/>
      <c r="HDB15" s="4"/>
      <c r="HDC15" s="4"/>
      <c r="HDD15" s="4"/>
      <c r="HDE15" s="4"/>
      <c r="HDF15" s="4"/>
      <c r="HDG15" s="4"/>
      <c r="HDH15" s="4"/>
      <c r="HDI15" s="4"/>
      <c r="HDJ15" s="4"/>
      <c r="HDK15" s="4"/>
      <c r="HDL15" s="4"/>
      <c r="HDM15" s="4"/>
      <c r="HDN15" s="4"/>
      <c r="HDO15" s="4"/>
      <c r="HDP15" s="4"/>
      <c r="HDQ15" s="4"/>
      <c r="HDR15" s="4"/>
      <c r="HDS15" s="4"/>
      <c r="HDT15" s="4"/>
      <c r="HDU15" s="4"/>
      <c r="HDV15" s="4"/>
      <c r="HDW15" s="4"/>
      <c r="HDX15" s="4"/>
      <c r="HDY15" s="4"/>
      <c r="HDZ15" s="4"/>
      <c r="HEA15" s="4"/>
      <c r="HEB15" s="4"/>
      <c r="HEC15" s="4"/>
      <c r="HED15" s="4"/>
      <c r="HEE15" s="4"/>
      <c r="HEF15" s="4"/>
      <c r="HEG15" s="4"/>
      <c r="HEH15" s="4"/>
      <c r="HEI15" s="4"/>
      <c r="HEJ15" s="4"/>
      <c r="HEK15" s="4"/>
      <c r="HEL15" s="4"/>
      <c r="HEM15" s="4"/>
      <c r="HEN15" s="4"/>
      <c r="HEO15" s="4"/>
      <c r="HEP15" s="4"/>
      <c r="HEQ15" s="4"/>
      <c r="HER15" s="4"/>
      <c r="HES15" s="4"/>
      <c r="HET15" s="4"/>
      <c r="HEU15" s="4"/>
      <c r="HEV15" s="4"/>
      <c r="HEW15" s="4"/>
      <c r="HEX15" s="4"/>
      <c r="HEY15" s="4"/>
      <c r="HEZ15" s="4"/>
      <c r="HFA15" s="4"/>
      <c r="HFB15" s="4"/>
      <c r="HFC15" s="4"/>
      <c r="HFD15" s="4"/>
      <c r="HFE15" s="4"/>
      <c r="HFF15" s="4"/>
      <c r="HFG15" s="4"/>
      <c r="HFH15" s="4"/>
      <c r="HFI15" s="4"/>
      <c r="HFJ15" s="4"/>
      <c r="HFK15" s="4"/>
      <c r="HFL15" s="4"/>
      <c r="HFM15" s="4"/>
      <c r="HFN15" s="4"/>
      <c r="HFO15" s="4"/>
      <c r="HFP15" s="4"/>
      <c r="HFQ15" s="4"/>
      <c r="HFR15" s="4"/>
      <c r="HFS15" s="4"/>
      <c r="HFT15" s="4"/>
      <c r="HFU15" s="4"/>
      <c r="HFV15" s="4"/>
      <c r="HFW15" s="4"/>
      <c r="HFX15" s="4"/>
      <c r="HFY15" s="4"/>
      <c r="HFZ15" s="4"/>
      <c r="HGA15" s="4"/>
      <c r="HGB15" s="4"/>
      <c r="HGC15" s="4"/>
      <c r="HGD15" s="4"/>
      <c r="HGE15" s="4"/>
      <c r="HGF15" s="4"/>
      <c r="HGG15" s="4"/>
      <c r="HGH15" s="4"/>
      <c r="HGI15" s="4"/>
      <c r="HGJ15" s="4"/>
      <c r="HGK15" s="4"/>
      <c r="HGL15" s="4"/>
      <c r="HGM15" s="4"/>
      <c r="HGN15" s="4"/>
      <c r="HGO15" s="4"/>
      <c r="HGP15" s="4"/>
      <c r="HGQ15" s="4"/>
      <c r="HGR15" s="4"/>
      <c r="HGS15" s="4"/>
      <c r="HGT15" s="4"/>
      <c r="HGU15" s="4"/>
      <c r="HGV15" s="4"/>
      <c r="HGW15" s="4"/>
      <c r="HGX15" s="4"/>
      <c r="HGY15" s="4"/>
      <c r="HGZ15" s="4"/>
      <c r="HHA15" s="4"/>
      <c r="HHB15" s="4"/>
      <c r="HHC15" s="4"/>
      <c r="HHD15" s="4"/>
      <c r="HHE15" s="4"/>
      <c r="HHF15" s="4"/>
      <c r="HHG15" s="4"/>
      <c r="HHH15" s="4"/>
      <c r="HHI15" s="4"/>
      <c r="HHJ15" s="4"/>
      <c r="HHK15" s="4"/>
      <c r="HHL15" s="4"/>
      <c r="HHM15" s="4"/>
      <c r="HHN15" s="4"/>
      <c r="HHO15" s="4"/>
      <c r="HHP15" s="4"/>
      <c r="HHQ15" s="4"/>
      <c r="HHR15" s="4"/>
      <c r="HHS15" s="4"/>
      <c r="HHT15" s="4"/>
      <c r="HHU15" s="4"/>
      <c r="HHV15" s="4"/>
      <c r="HHW15" s="4"/>
      <c r="HHX15" s="4"/>
      <c r="HHY15" s="4"/>
      <c r="HHZ15" s="4"/>
      <c r="HIA15" s="4"/>
      <c r="HIB15" s="4"/>
      <c r="HIC15" s="4"/>
      <c r="HID15" s="4"/>
      <c r="HIE15" s="4"/>
      <c r="HIF15" s="4"/>
      <c r="HIG15" s="4"/>
      <c r="HIH15" s="4"/>
      <c r="HII15" s="4"/>
      <c r="HIJ15" s="4"/>
      <c r="HIK15" s="4"/>
      <c r="HIL15" s="4"/>
      <c r="HIM15" s="4"/>
      <c r="HIN15" s="4"/>
      <c r="HIO15" s="4"/>
      <c r="HIP15" s="4"/>
      <c r="HIQ15" s="4"/>
      <c r="HIR15" s="4"/>
      <c r="HIS15" s="4"/>
      <c r="HIT15" s="4"/>
      <c r="HIU15" s="4"/>
      <c r="HIV15" s="4"/>
      <c r="HIW15" s="4"/>
      <c r="HIX15" s="4"/>
      <c r="HIY15" s="4"/>
      <c r="HIZ15" s="4"/>
      <c r="HJA15" s="4"/>
      <c r="HJB15" s="4"/>
      <c r="HJC15" s="4"/>
      <c r="HJD15" s="4"/>
      <c r="HJE15" s="4"/>
      <c r="HJF15" s="4"/>
      <c r="HJG15" s="4"/>
      <c r="HJH15" s="4"/>
      <c r="HJI15" s="4"/>
      <c r="HJJ15" s="4"/>
      <c r="HJK15" s="4"/>
      <c r="HJL15" s="4"/>
      <c r="HJM15" s="4"/>
      <c r="HJN15" s="4"/>
      <c r="HJO15" s="4"/>
      <c r="HJP15" s="4"/>
      <c r="HJQ15" s="4"/>
      <c r="HJR15" s="4"/>
      <c r="HJS15" s="4"/>
      <c r="HJT15" s="4"/>
      <c r="HJU15" s="4"/>
      <c r="HJV15" s="4"/>
      <c r="HJW15" s="4"/>
      <c r="HJX15" s="4"/>
      <c r="HJY15" s="4"/>
      <c r="HJZ15" s="4"/>
      <c r="HKA15" s="4"/>
      <c r="HKB15" s="4"/>
      <c r="HKC15" s="4"/>
      <c r="HKD15" s="4"/>
      <c r="HKE15" s="4"/>
      <c r="HKF15" s="4"/>
      <c r="HKG15" s="4"/>
      <c r="HKH15" s="4"/>
      <c r="HKI15" s="4"/>
      <c r="HKJ15" s="4"/>
      <c r="HKK15" s="4"/>
      <c r="HKL15" s="4"/>
      <c r="HKM15" s="4"/>
      <c r="HKN15" s="4"/>
      <c r="HKO15" s="4"/>
      <c r="HKP15" s="4"/>
      <c r="HKQ15" s="4"/>
      <c r="HKR15" s="4"/>
      <c r="HKS15" s="4"/>
      <c r="HKT15" s="4"/>
      <c r="HKU15" s="4"/>
      <c r="HKV15" s="4"/>
      <c r="HKW15" s="4"/>
      <c r="HKX15" s="4"/>
      <c r="HKY15" s="4"/>
      <c r="HKZ15" s="4"/>
      <c r="HLA15" s="4"/>
      <c r="HLB15" s="4"/>
      <c r="HLC15" s="4"/>
      <c r="HLD15" s="4"/>
      <c r="HLE15" s="4"/>
      <c r="HLF15" s="4"/>
      <c r="HLG15" s="4"/>
      <c r="HLH15" s="4"/>
      <c r="HLI15" s="4"/>
      <c r="HLJ15" s="4"/>
      <c r="HLK15" s="4"/>
      <c r="HLL15" s="4"/>
      <c r="HLM15" s="4"/>
      <c r="HLN15" s="4"/>
      <c r="HLO15" s="4"/>
      <c r="HLP15" s="4"/>
      <c r="HLQ15" s="4"/>
      <c r="HLR15" s="4"/>
      <c r="HLS15" s="4"/>
      <c r="HLT15" s="4"/>
      <c r="HLU15" s="4"/>
      <c r="HLV15" s="4"/>
      <c r="HLW15" s="4"/>
      <c r="HLX15" s="4"/>
      <c r="HLY15" s="4"/>
      <c r="HLZ15" s="4"/>
      <c r="HMA15" s="4"/>
      <c r="HMB15" s="4"/>
      <c r="HMC15" s="4"/>
      <c r="HMD15" s="4"/>
      <c r="HME15" s="4"/>
      <c r="HMF15" s="4"/>
      <c r="HMG15" s="4"/>
      <c r="HMH15" s="4"/>
      <c r="HMI15" s="4"/>
      <c r="HMJ15" s="4"/>
      <c r="HMK15" s="4"/>
      <c r="HML15" s="4"/>
      <c r="HMM15" s="4"/>
      <c r="HMN15" s="4"/>
      <c r="HMO15" s="4"/>
      <c r="HMP15" s="4"/>
      <c r="HMQ15" s="4"/>
      <c r="HMR15" s="4"/>
      <c r="HMS15" s="4"/>
      <c r="HMT15" s="4"/>
      <c r="HMU15" s="4"/>
      <c r="HMV15" s="4"/>
      <c r="HMW15" s="4"/>
      <c r="HMX15" s="4"/>
      <c r="HMY15" s="4"/>
      <c r="HMZ15" s="4"/>
      <c r="HNA15" s="4"/>
      <c r="HNB15" s="4"/>
      <c r="HNC15" s="4"/>
      <c r="HND15" s="4"/>
      <c r="HNE15" s="4"/>
      <c r="HNF15" s="4"/>
      <c r="HNG15" s="4"/>
      <c r="HNH15" s="4"/>
      <c r="HNI15" s="4"/>
      <c r="HNJ15" s="4"/>
      <c r="HNK15" s="4"/>
      <c r="HNL15" s="4"/>
      <c r="HNM15" s="4"/>
      <c r="HNN15" s="4"/>
      <c r="HNO15" s="4"/>
      <c r="HNP15" s="4"/>
      <c r="HNQ15" s="4"/>
      <c r="HNR15" s="4"/>
      <c r="HNS15" s="4"/>
      <c r="HNT15" s="4"/>
      <c r="HNU15" s="4"/>
      <c r="HNV15" s="4"/>
      <c r="HNW15" s="4"/>
      <c r="HNX15" s="4"/>
      <c r="HNY15" s="4"/>
      <c r="HNZ15" s="4"/>
      <c r="HOA15" s="4"/>
      <c r="HOB15" s="4"/>
      <c r="HOC15" s="4"/>
      <c r="HOD15" s="4"/>
      <c r="HOE15" s="4"/>
      <c r="HOF15" s="4"/>
      <c r="HOG15" s="4"/>
      <c r="HOH15" s="4"/>
      <c r="HOI15" s="4"/>
      <c r="HOJ15" s="4"/>
      <c r="HOK15" s="4"/>
      <c r="HOL15" s="4"/>
      <c r="HOM15" s="4"/>
      <c r="HON15" s="4"/>
      <c r="HOO15" s="4"/>
      <c r="HOP15" s="4"/>
      <c r="HOQ15" s="4"/>
      <c r="HOR15" s="4"/>
      <c r="HOS15" s="4"/>
      <c r="HOT15" s="4"/>
      <c r="HOU15" s="4"/>
      <c r="HOV15" s="4"/>
      <c r="HOW15" s="4"/>
      <c r="HOX15" s="4"/>
      <c r="HOY15" s="4"/>
      <c r="HOZ15" s="4"/>
      <c r="HPA15" s="4"/>
      <c r="HPB15" s="4"/>
      <c r="HPC15" s="4"/>
      <c r="HPD15" s="4"/>
      <c r="HPE15" s="4"/>
      <c r="HPF15" s="4"/>
      <c r="HPG15" s="4"/>
      <c r="HPH15" s="4"/>
      <c r="HPI15" s="4"/>
      <c r="HPJ15" s="4"/>
      <c r="HPK15" s="4"/>
      <c r="HPL15" s="4"/>
      <c r="HPM15" s="4"/>
      <c r="HPN15" s="4"/>
      <c r="HPO15" s="4"/>
      <c r="HPP15" s="4"/>
      <c r="HPQ15" s="4"/>
      <c r="HPR15" s="4"/>
      <c r="HPS15" s="4"/>
      <c r="HPT15" s="4"/>
      <c r="HPU15" s="4"/>
      <c r="HPV15" s="4"/>
      <c r="HPW15" s="4"/>
      <c r="HPX15" s="4"/>
      <c r="HPY15" s="4"/>
      <c r="HPZ15" s="4"/>
      <c r="HQA15" s="4"/>
      <c r="HQB15" s="4"/>
      <c r="HQC15" s="4"/>
      <c r="HQD15" s="4"/>
      <c r="HQE15" s="4"/>
      <c r="HQF15" s="4"/>
      <c r="HQG15" s="4"/>
      <c r="HQH15" s="4"/>
      <c r="HQI15" s="4"/>
      <c r="HQJ15" s="4"/>
      <c r="HQK15" s="4"/>
      <c r="HQL15" s="4"/>
      <c r="HQM15" s="4"/>
      <c r="HQN15" s="4"/>
      <c r="HQO15" s="4"/>
      <c r="HQP15" s="4"/>
      <c r="HQQ15" s="4"/>
      <c r="HQR15" s="4"/>
      <c r="HQS15" s="4"/>
      <c r="HQT15" s="4"/>
      <c r="HQU15" s="4"/>
      <c r="HQV15" s="4"/>
      <c r="HQW15" s="4"/>
      <c r="HQX15" s="4"/>
      <c r="HQY15" s="4"/>
      <c r="HQZ15" s="4"/>
      <c r="HRA15" s="4"/>
      <c r="HRB15" s="4"/>
      <c r="HRC15" s="4"/>
      <c r="HRD15" s="4"/>
      <c r="HRE15" s="4"/>
      <c r="HRF15" s="4"/>
      <c r="HRG15" s="4"/>
      <c r="HRH15" s="4"/>
      <c r="HRI15" s="4"/>
      <c r="HRJ15" s="4"/>
      <c r="HRK15" s="4"/>
      <c r="HRL15" s="4"/>
      <c r="HRM15" s="4"/>
      <c r="HRN15" s="4"/>
      <c r="HRO15" s="4"/>
      <c r="HRP15" s="4"/>
      <c r="HRQ15" s="4"/>
      <c r="HRR15" s="4"/>
      <c r="HRS15" s="4"/>
      <c r="HRT15" s="4"/>
      <c r="HRU15" s="4"/>
      <c r="HRV15" s="4"/>
      <c r="HRW15" s="4"/>
      <c r="HRX15" s="4"/>
      <c r="HRY15" s="4"/>
      <c r="HRZ15" s="4"/>
      <c r="HSA15" s="4"/>
      <c r="HSB15" s="4"/>
      <c r="HSC15" s="4"/>
      <c r="HSD15" s="4"/>
      <c r="HSE15" s="4"/>
      <c r="HSF15" s="4"/>
      <c r="HSG15" s="4"/>
      <c r="HSH15" s="4"/>
      <c r="HSI15" s="4"/>
      <c r="HSJ15" s="4"/>
      <c r="HSK15" s="4"/>
      <c r="HSL15" s="4"/>
      <c r="HSM15" s="4"/>
      <c r="HSN15" s="4"/>
      <c r="HSO15" s="4"/>
      <c r="HSP15" s="4"/>
      <c r="HSQ15" s="4"/>
      <c r="HSR15" s="4"/>
      <c r="HSS15" s="4"/>
      <c r="HST15" s="4"/>
      <c r="HSU15" s="4"/>
      <c r="HSV15" s="4"/>
      <c r="HSW15" s="4"/>
      <c r="HSX15" s="4"/>
      <c r="HSY15" s="4"/>
      <c r="HSZ15" s="4"/>
      <c r="HTA15" s="4"/>
      <c r="HTB15" s="4"/>
      <c r="HTC15" s="4"/>
      <c r="HTD15" s="4"/>
      <c r="HTE15" s="4"/>
      <c r="HTF15" s="4"/>
      <c r="HTG15" s="4"/>
      <c r="HTH15" s="4"/>
      <c r="HTI15" s="4"/>
      <c r="HTJ15" s="4"/>
      <c r="HTK15" s="4"/>
      <c r="HTL15" s="4"/>
      <c r="HTM15" s="4"/>
      <c r="HTN15" s="4"/>
      <c r="HTO15" s="4"/>
      <c r="HTP15" s="4"/>
      <c r="HTQ15" s="4"/>
      <c r="HTR15" s="4"/>
      <c r="HTS15" s="4"/>
      <c r="HTT15" s="4"/>
      <c r="HTU15" s="4"/>
      <c r="HTV15" s="4"/>
      <c r="HTW15" s="4"/>
      <c r="HTX15" s="4"/>
      <c r="HTY15" s="4"/>
      <c r="HTZ15" s="4"/>
      <c r="HUA15" s="4"/>
      <c r="HUB15" s="4"/>
      <c r="HUC15" s="4"/>
      <c r="HUD15" s="4"/>
      <c r="HUE15" s="4"/>
      <c r="HUF15" s="4"/>
      <c r="HUG15" s="4"/>
      <c r="HUH15" s="4"/>
      <c r="HUI15" s="4"/>
      <c r="HUJ15" s="4"/>
      <c r="HUK15" s="4"/>
      <c r="HUL15" s="4"/>
      <c r="HUM15" s="4"/>
      <c r="HUN15" s="4"/>
      <c r="HUO15" s="4"/>
      <c r="HUP15" s="4"/>
      <c r="HUQ15" s="4"/>
      <c r="HUR15" s="4"/>
      <c r="HUS15" s="4"/>
      <c r="HUT15" s="4"/>
      <c r="HUU15" s="4"/>
      <c r="HUV15" s="4"/>
      <c r="HUW15" s="4"/>
      <c r="HUX15" s="4"/>
      <c r="HUY15" s="4"/>
      <c r="HUZ15" s="4"/>
      <c r="HVA15" s="4"/>
      <c r="HVB15" s="4"/>
      <c r="HVC15" s="4"/>
      <c r="HVD15" s="4"/>
      <c r="HVE15" s="4"/>
      <c r="HVF15" s="4"/>
      <c r="HVG15" s="4"/>
      <c r="HVH15" s="4"/>
      <c r="HVI15" s="4"/>
      <c r="HVJ15" s="4"/>
      <c r="HVK15" s="4"/>
      <c r="HVL15" s="4"/>
      <c r="HVM15" s="4"/>
      <c r="HVN15" s="4"/>
      <c r="HVO15" s="4"/>
      <c r="HVP15" s="4"/>
      <c r="HVQ15" s="4"/>
      <c r="HVR15" s="4"/>
      <c r="HVS15" s="4"/>
      <c r="HVT15" s="4"/>
      <c r="HVU15" s="4"/>
      <c r="HVV15" s="4"/>
      <c r="HVW15" s="4"/>
      <c r="HVX15" s="4"/>
      <c r="HVY15" s="4"/>
      <c r="HVZ15" s="4"/>
      <c r="HWA15" s="4"/>
      <c r="HWB15" s="4"/>
      <c r="HWC15" s="4"/>
      <c r="HWD15" s="4"/>
      <c r="HWE15" s="4"/>
      <c r="HWF15" s="4"/>
      <c r="HWG15" s="4"/>
      <c r="HWH15" s="4"/>
      <c r="HWI15" s="4"/>
      <c r="HWJ15" s="4"/>
      <c r="HWK15" s="4"/>
      <c r="HWL15" s="4"/>
      <c r="HWM15" s="4"/>
      <c r="HWN15" s="4"/>
      <c r="HWO15" s="4"/>
      <c r="HWP15" s="4"/>
      <c r="HWQ15" s="4"/>
      <c r="HWR15" s="4"/>
      <c r="HWS15" s="4"/>
      <c r="HWT15" s="4"/>
      <c r="HWU15" s="4"/>
      <c r="HWV15" s="4"/>
      <c r="HWW15" s="4"/>
      <c r="HWX15" s="4"/>
      <c r="HWY15" s="4"/>
      <c r="HWZ15" s="4"/>
      <c r="HXA15" s="4"/>
      <c r="HXB15" s="4"/>
      <c r="HXC15" s="4"/>
      <c r="HXD15" s="4"/>
      <c r="HXE15" s="4"/>
      <c r="HXF15" s="4"/>
      <c r="HXG15" s="4"/>
      <c r="HXH15" s="4"/>
      <c r="HXI15" s="4"/>
      <c r="HXJ15" s="4"/>
      <c r="HXK15" s="4"/>
      <c r="HXL15" s="4"/>
      <c r="HXM15" s="4"/>
      <c r="HXN15" s="4"/>
      <c r="HXO15" s="4"/>
      <c r="HXP15" s="4"/>
      <c r="HXQ15" s="4"/>
      <c r="HXR15" s="4"/>
      <c r="HXS15" s="4"/>
      <c r="HXT15" s="4"/>
      <c r="HXU15" s="4"/>
      <c r="HXV15" s="4"/>
      <c r="HXW15" s="4"/>
      <c r="HXX15" s="4"/>
      <c r="HXY15" s="4"/>
      <c r="HXZ15" s="4"/>
      <c r="HYA15" s="4"/>
      <c r="HYB15" s="4"/>
      <c r="HYC15" s="4"/>
      <c r="HYD15" s="4"/>
      <c r="HYE15" s="4"/>
      <c r="HYF15" s="4"/>
      <c r="HYG15" s="4"/>
      <c r="HYH15" s="4"/>
      <c r="HYI15" s="4"/>
      <c r="HYJ15" s="4"/>
      <c r="HYK15" s="4"/>
      <c r="HYL15" s="4"/>
      <c r="HYM15" s="4"/>
      <c r="HYN15" s="4"/>
      <c r="HYO15" s="4"/>
      <c r="HYP15" s="4"/>
      <c r="HYQ15" s="4"/>
      <c r="HYR15" s="4"/>
      <c r="HYS15" s="4"/>
      <c r="HYT15" s="4"/>
      <c r="HYU15" s="4"/>
      <c r="HYV15" s="4"/>
      <c r="HYW15" s="4"/>
      <c r="HYX15" s="4"/>
      <c r="HYY15" s="4"/>
      <c r="HYZ15" s="4"/>
      <c r="HZA15" s="4"/>
      <c r="HZB15" s="4"/>
      <c r="HZC15" s="4"/>
      <c r="HZD15" s="4"/>
      <c r="HZE15" s="4"/>
      <c r="HZF15" s="4"/>
      <c r="HZG15" s="4"/>
      <c r="HZH15" s="4"/>
      <c r="HZI15" s="4"/>
      <c r="HZJ15" s="4"/>
      <c r="HZK15" s="4"/>
      <c r="HZL15" s="4"/>
      <c r="HZM15" s="4"/>
      <c r="HZN15" s="4"/>
      <c r="HZO15" s="4"/>
      <c r="HZP15" s="4"/>
      <c r="HZQ15" s="4"/>
      <c r="HZR15" s="4"/>
      <c r="HZS15" s="4"/>
      <c r="HZT15" s="4"/>
      <c r="HZU15" s="4"/>
      <c r="HZV15" s="4"/>
      <c r="HZW15" s="4"/>
      <c r="HZX15" s="4"/>
      <c r="HZY15" s="4"/>
      <c r="HZZ15" s="4"/>
      <c r="IAA15" s="4"/>
      <c r="IAB15" s="4"/>
      <c r="IAC15" s="4"/>
      <c r="IAD15" s="4"/>
      <c r="IAE15" s="4"/>
      <c r="IAF15" s="4"/>
      <c r="IAG15" s="4"/>
      <c r="IAH15" s="4"/>
      <c r="IAI15" s="4"/>
      <c r="IAJ15" s="4"/>
      <c r="IAK15" s="4"/>
      <c r="IAL15" s="4"/>
      <c r="IAM15" s="4"/>
      <c r="IAN15" s="4"/>
      <c r="IAO15" s="4"/>
      <c r="IAP15" s="4"/>
      <c r="IAQ15" s="4"/>
      <c r="IAR15" s="4"/>
      <c r="IAS15" s="4"/>
      <c r="IAT15" s="4"/>
      <c r="IAU15" s="4"/>
      <c r="IAV15" s="4"/>
      <c r="IAW15" s="4"/>
      <c r="IAX15" s="4"/>
      <c r="IAY15" s="4"/>
      <c r="IAZ15" s="4"/>
      <c r="IBA15" s="4"/>
      <c r="IBB15" s="4"/>
      <c r="IBC15" s="4"/>
      <c r="IBD15" s="4"/>
      <c r="IBE15" s="4"/>
      <c r="IBF15" s="4"/>
      <c r="IBG15" s="4"/>
      <c r="IBH15" s="4"/>
      <c r="IBI15" s="4"/>
      <c r="IBJ15" s="4"/>
      <c r="IBK15" s="4"/>
      <c r="IBL15" s="4"/>
      <c r="IBM15" s="4"/>
      <c r="IBN15" s="4"/>
      <c r="IBO15" s="4"/>
      <c r="IBP15" s="4"/>
      <c r="IBQ15" s="4"/>
      <c r="IBR15" s="4"/>
      <c r="IBS15" s="4"/>
      <c r="IBT15" s="4"/>
      <c r="IBU15" s="4"/>
      <c r="IBV15" s="4"/>
      <c r="IBW15" s="4"/>
      <c r="IBX15" s="4"/>
      <c r="IBY15" s="4"/>
      <c r="IBZ15" s="4"/>
      <c r="ICA15" s="4"/>
      <c r="ICB15" s="4"/>
      <c r="ICC15" s="4"/>
      <c r="ICD15" s="4"/>
      <c r="ICE15" s="4"/>
      <c r="ICF15" s="4"/>
      <c r="ICG15" s="4"/>
      <c r="ICH15" s="4"/>
      <c r="ICI15" s="4"/>
      <c r="ICJ15" s="4"/>
      <c r="ICK15" s="4"/>
      <c r="ICL15" s="4"/>
      <c r="ICM15" s="4"/>
      <c r="ICN15" s="4"/>
      <c r="ICO15" s="4"/>
      <c r="ICP15" s="4"/>
      <c r="ICQ15" s="4"/>
      <c r="ICR15" s="4"/>
      <c r="ICS15" s="4"/>
      <c r="ICT15" s="4"/>
      <c r="ICU15" s="4"/>
      <c r="ICV15" s="4"/>
      <c r="ICW15" s="4"/>
      <c r="ICX15" s="4"/>
      <c r="ICY15" s="4"/>
      <c r="ICZ15" s="4"/>
      <c r="IDA15" s="4"/>
      <c r="IDB15" s="4"/>
      <c r="IDC15" s="4"/>
      <c r="IDD15" s="4"/>
      <c r="IDE15" s="4"/>
      <c r="IDF15" s="4"/>
      <c r="IDG15" s="4"/>
      <c r="IDH15" s="4"/>
      <c r="IDI15" s="4"/>
      <c r="IDJ15" s="4"/>
      <c r="IDK15" s="4"/>
      <c r="IDL15" s="4"/>
      <c r="IDM15" s="4"/>
      <c r="IDN15" s="4"/>
      <c r="IDO15" s="4"/>
      <c r="IDP15" s="4"/>
      <c r="IDQ15" s="4"/>
      <c r="IDR15" s="4"/>
      <c r="IDS15" s="4"/>
      <c r="IDT15" s="4"/>
      <c r="IDU15" s="4"/>
      <c r="IDV15" s="4"/>
      <c r="IDW15" s="4"/>
      <c r="IDX15" s="4"/>
      <c r="IDY15" s="4"/>
      <c r="IDZ15" s="4"/>
      <c r="IEA15" s="4"/>
      <c r="IEB15" s="4"/>
      <c r="IEC15" s="4"/>
      <c r="IED15" s="4"/>
      <c r="IEE15" s="4"/>
      <c r="IEF15" s="4"/>
      <c r="IEG15" s="4"/>
      <c r="IEH15" s="4"/>
      <c r="IEI15" s="4"/>
      <c r="IEJ15" s="4"/>
      <c r="IEK15" s="4"/>
      <c r="IEL15" s="4"/>
      <c r="IEM15" s="4"/>
      <c r="IEN15" s="4"/>
      <c r="IEO15" s="4"/>
      <c r="IEP15" s="4"/>
      <c r="IEQ15" s="4"/>
      <c r="IER15" s="4"/>
      <c r="IES15" s="4"/>
      <c r="IET15" s="4"/>
      <c r="IEU15" s="4"/>
      <c r="IEV15" s="4"/>
      <c r="IEW15" s="4"/>
      <c r="IEX15" s="4"/>
      <c r="IEY15" s="4"/>
      <c r="IEZ15" s="4"/>
      <c r="IFA15" s="4"/>
      <c r="IFB15" s="4"/>
      <c r="IFC15" s="4"/>
      <c r="IFD15" s="4"/>
      <c r="IFE15" s="4"/>
      <c r="IFF15" s="4"/>
      <c r="IFG15" s="4"/>
      <c r="IFH15" s="4"/>
      <c r="IFI15" s="4"/>
      <c r="IFJ15" s="4"/>
      <c r="IFK15" s="4"/>
      <c r="IFL15" s="4"/>
      <c r="IFM15" s="4"/>
      <c r="IFN15" s="4"/>
      <c r="IFO15" s="4"/>
      <c r="IFP15" s="4"/>
      <c r="IFQ15" s="4"/>
      <c r="IFR15" s="4"/>
      <c r="IFS15" s="4"/>
      <c r="IFT15" s="4"/>
      <c r="IFU15" s="4"/>
      <c r="IFV15" s="4"/>
      <c r="IFW15" s="4"/>
      <c r="IFX15" s="4"/>
      <c r="IFY15" s="4"/>
      <c r="IFZ15" s="4"/>
      <c r="IGA15" s="4"/>
      <c r="IGB15" s="4"/>
      <c r="IGC15" s="4"/>
      <c r="IGD15" s="4"/>
      <c r="IGE15" s="4"/>
      <c r="IGF15" s="4"/>
      <c r="IGG15" s="4"/>
      <c r="IGH15" s="4"/>
      <c r="IGI15" s="4"/>
      <c r="IGJ15" s="4"/>
      <c r="IGK15" s="4"/>
      <c r="IGL15" s="4"/>
      <c r="IGM15" s="4"/>
      <c r="IGN15" s="4"/>
      <c r="IGO15" s="4"/>
      <c r="IGP15" s="4"/>
      <c r="IGQ15" s="4"/>
      <c r="IGR15" s="4"/>
      <c r="IGS15" s="4"/>
      <c r="IGT15" s="4"/>
      <c r="IGU15" s="4"/>
      <c r="IGV15" s="4"/>
      <c r="IGW15" s="4"/>
      <c r="IGX15" s="4"/>
      <c r="IGY15" s="4"/>
      <c r="IGZ15" s="4"/>
      <c r="IHA15" s="4"/>
      <c r="IHB15" s="4"/>
      <c r="IHC15" s="4"/>
      <c r="IHD15" s="4"/>
      <c r="IHE15" s="4"/>
      <c r="IHF15" s="4"/>
      <c r="IHG15" s="4"/>
      <c r="IHH15" s="4"/>
      <c r="IHI15" s="4"/>
      <c r="IHJ15" s="4"/>
      <c r="IHK15" s="4"/>
      <c r="IHL15" s="4"/>
      <c r="IHM15" s="4"/>
      <c r="IHN15" s="4"/>
      <c r="IHO15" s="4"/>
      <c r="IHP15" s="4"/>
      <c r="IHQ15" s="4"/>
      <c r="IHR15" s="4"/>
      <c r="IHS15" s="4"/>
      <c r="IHT15" s="4"/>
      <c r="IHU15" s="4"/>
      <c r="IHV15" s="4"/>
      <c r="IHW15" s="4"/>
      <c r="IHX15" s="4"/>
      <c r="IHY15" s="4"/>
      <c r="IHZ15" s="4"/>
      <c r="IIA15" s="4"/>
      <c r="IIB15" s="4"/>
      <c r="IIC15" s="4"/>
      <c r="IID15" s="4"/>
      <c r="IIE15" s="4"/>
      <c r="IIF15" s="4"/>
      <c r="IIG15" s="4"/>
      <c r="IIH15" s="4"/>
      <c r="III15" s="4"/>
      <c r="IIJ15" s="4"/>
      <c r="IIK15" s="4"/>
      <c r="IIL15" s="4"/>
      <c r="IIM15" s="4"/>
      <c r="IIN15" s="4"/>
      <c r="IIO15" s="4"/>
      <c r="IIP15" s="4"/>
      <c r="IIQ15" s="4"/>
      <c r="IIR15" s="4"/>
      <c r="IIS15" s="4"/>
      <c r="IIT15" s="4"/>
      <c r="IIU15" s="4"/>
      <c r="IIV15" s="4"/>
      <c r="IIW15" s="4"/>
      <c r="IIX15" s="4"/>
      <c r="IIY15" s="4"/>
      <c r="IIZ15" s="4"/>
      <c r="IJA15" s="4"/>
      <c r="IJB15" s="4"/>
      <c r="IJC15" s="4"/>
      <c r="IJD15" s="4"/>
      <c r="IJE15" s="4"/>
      <c r="IJF15" s="4"/>
      <c r="IJG15" s="4"/>
      <c r="IJH15" s="4"/>
      <c r="IJI15" s="4"/>
      <c r="IJJ15" s="4"/>
      <c r="IJK15" s="4"/>
      <c r="IJL15" s="4"/>
      <c r="IJM15" s="4"/>
      <c r="IJN15" s="4"/>
      <c r="IJO15" s="4"/>
      <c r="IJP15" s="4"/>
      <c r="IJQ15" s="4"/>
      <c r="IJR15" s="4"/>
      <c r="IJS15" s="4"/>
      <c r="IJT15" s="4"/>
      <c r="IJU15" s="4"/>
      <c r="IJV15" s="4"/>
      <c r="IJW15" s="4"/>
      <c r="IJX15" s="4"/>
      <c r="IJY15" s="4"/>
      <c r="IJZ15" s="4"/>
      <c r="IKA15" s="4"/>
      <c r="IKB15" s="4"/>
      <c r="IKC15" s="4"/>
      <c r="IKD15" s="4"/>
      <c r="IKE15" s="4"/>
      <c r="IKF15" s="4"/>
      <c r="IKG15" s="4"/>
      <c r="IKH15" s="4"/>
      <c r="IKI15" s="4"/>
      <c r="IKJ15" s="4"/>
      <c r="IKK15" s="4"/>
      <c r="IKL15" s="4"/>
      <c r="IKM15" s="4"/>
      <c r="IKN15" s="4"/>
      <c r="IKO15" s="4"/>
      <c r="IKP15" s="4"/>
      <c r="IKQ15" s="4"/>
      <c r="IKR15" s="4"/>
      <c r="IKS15" s="4"/>
      <c r="IKT15" s="4"/>
      <c r="IKU15" s="4"/>
      <c r="IKV15" s="4"/>
      <c r="IKW15" s="4"/>
      <c r="IKX15" s="4"/>
      <c r="IKY15" s="4"/>
      <c r="IKZ15" s="4"/>
      <c r="ILA15" s="4"/>
      <c r="ILB15" s="4"/>
      <c r="ILC15" s="4"/>
      <c r="ILD15" s="4"/>
      <c r="ILE15" s="4"/>
      <c r="ILF15" s="4"/>
      <c r="ILG15" s="4"/>
      <c r="ILH15" s="4"/>
      <c r="ILI15" s="4"/>
      <c r="ILJ15" s="4"/>
      <c r="ILK15" s="4"/>
      <c r="ILL15" s="4"/>
      <c r="ILM15" s="4"/>
      <c r="ILN15" s="4"/>
      <c r="ILO15" s="4"/>
      <c r="ILP15" s="4"/>
      <c r="ILQ15" s="4"/>
      <c r="ILR15" s="4"/>
      <c r="ILS15" s="4"/>
      <c r="ILT15" s="4"/>
      <c r="ILU15" s="4"/>
      <c r="ILV15" s="4"/>
      <c r="ILW15" s="4"/>
      <c r="ILX15" s="4"/>
      <c r="ILY15" s="4"/>
      <c r="ILZ15" s="4"/>
      <c r="IMA15" s="4"/>
      <c r="IMB15" s="4"/>
      <c r="IMC15" s="4"/>
      <c r="IMD15" s="4"/>
      <c r="IME15" s="4"/>
      <c r="IMF15" s="4"/>
      <c r="IMG15" s="4"/>
      <c r="IMH15" s="4"/>
      <c r="IMI15" s="4"/>
      <c r="IMJ15" s="4"/>
      <c r="IMK15" s="4"/>
      <c r="IML15" s="4"/>
      <c r="IMM15" s="4"/>
      <c r="IMN15" s="4"/>
      <c r="IMO15" s="4"/>
      <c r="IMP15" s="4"/>
      <c r="IMQ15" s="4"/>
      <c r="IMR15" s="4"/>
      <c r="IMS15" s="4"/>
      <c r="IMT15" s="4"/>
      <c r="IMU15" s="4"/>
      <c r="IMV15" s="4"/>
      <c r="IMW15" s="4"/>
      <c r="IMX15" s="4"/>
      <c r="IMY15" s="4"/>
      <c r="IMZ15" s="4"/>
      <c r="INA15" s="4"/>
      <c r="INB15" s="4"/>
      <c r="INC15" s="4"/>
      <c r="IND15" s="4"/>
      <c r="INE15" s="4"/>
      <c r="INF15" s="4"/>
      <c r="ING15" s="4"/>
      <c r="INH15" s="4"/>
      <c r="INI15" s="4"/>
      <c r="INJ15" s="4"/>
      <c r="INK15" s="4"/>
      <c r="INL15" s="4"/>
      <c r="INM15" s="4"/>
      <c r="INN15" s="4"/>
      <c r="INO15" s="4"/>
      <c r="INP15" s="4"/>
      <c r="INQ15" s="4"/>
      <c r="INR15" s="4"/>
      <c r="INS15" s="4"/>
      <c r="INT15" s="4"/>
      <c r="INU15" s="4"/>
      <c r="INV15" s="4"/>
      <c r="INW15" s="4"/>
      <c r="INX15" s="4"/>
      <c r="INY15" s="4"/>
      <c r="INZ15" s="4"/>
      <c r="IOA15" s="4"/>
      <c r="IOB15" s="4"/>
      <c r="IOC15" s="4"/>
      <c r="IOD15" s="4"/>
      <c r="IOE15" s="4"/>
      <c r="IOF15" s="4"/>
      <c r="IOG15" s="4"/>
      <c r="IOH15" s="4"/>
      <c r="IOI15" s="4"/>
      <c r="IOJ15" s="4"/>
      <c r="IOK15" s="4"/>
      <c r="IOL15" s="4"/>
      <c r="IOM15" s="4"/>
      <c r="ION15" s="4"/>
      <c r="IOO15" s="4"/>
      <c r="IOP15" s="4"/>
      <c r="IOQ15" s="4"/>
      <c r="IOR15" s="4"/>
      <c r="IOS15" s="4"/>
      <c r="IOT15" s="4"/>
      <c r="IOU15" s="4"/>
      <c r="IOV15" s="4"/>
      <c r="IOW15" s="4"/>
      <c r="IOX15" s="4"/>
      <c r="IOY15" s="4"/>
      <c r="IOZ15" s="4"/>
      <c r="IPA15" s="4"/>
      <c r="IPB15" s="4"/>
      <c r="IPC15" s="4"/>
      <c r="IPD15" s="4"/>
      <c r="IPE15" s="4"/>
      <c r="IPF15" s="4"/>
      <c r="IPG15" s="4"/>
      <c r="IPH15" s="4"/>
      <c r="IPI15" s="4"/>
      <c r="IPJ15" s="4"/>
      <c r="IPK15" s="4"/>
      <c r="IPL15" s="4"/>
      <c r="IPM15" s="4"/>
      <c r="IPN15" s="4"/>
      <c r="IPO15" s="4"/>
      <c r="IPP15" s="4"/>
      <c r="IPQ15" s="4"/>
      <c r="IPR15" s="4"/>
      <c r="IPS15" s="4"/>
      <c r="IPT15" s="4"/>
      <c r="IPU15" s="4"/>
      <c r="IPV15" s="4"/>
      <c r="IPW15" s="4"/>
      <c r="IPX15" s="4"/>
      <c r="IPY15" s="4"/>
      <c r="IPZ15" s="4"/>
      <c r="IQA15" s="4"/>
      <c r="IQB15" s="4"/>
      <c r="IQC15" s="4"/>
      <c r="IQD15" s="4"/>
      <c r="IQE15" s="4"/>
      <c r="IQF15" s="4"/>
      <c r="IQG15" s="4"/>
      <c r="IQH15" s="4"/>
      <c r="IQI15" s="4"/>
      <c r="IQJ15" s="4"/>
      <c r="IQK15" s="4"/>
      <c r="IQL15" s="4"/>
      <c r="IQM15" s="4"/>
      <c r="IQN15" s="4"/>
      <c r="IQO15" s="4"/>
      <c r="IQP15" s="4"/>
      <c r="IQQ15" s="4"/>
      <c r="IQR15" s="4"/>
      <c r="IQS15" s="4"/>
      <c r="IQT15" s="4"/>
      <c r="IQU15" s="4"/>
      <c r="IQV15" s="4"/>
      <c r="IQW15" s="4"/>
      <c r="IQX15" s="4"/>
      <c r="IQY15" s="4"/>
      <c r="IQZ15" s="4"/>
      <c r="IRA15" s="4"/>
      <c r="IRB15" s="4"/>
      <c r="IRC15" s="4"/>
      <c r="IRD15" s="4"/>
      <c r="IRE15" s="4"/>
      <c r="IRF15" s="4"/>
      <c r="IRG15" s="4"/>
      <c r="IRH15" s="4"/>
      <c r="IRI15" s="4"/>
      <c r="IRJ15" s="4"/>
      <c r="IRK15" s="4"/>
      <c r="IRL15" s="4"/>
      <c r="IRM15" s="4"/>
      <c r="IRN15" s="4"/>
      <c r="IRO15" s="4"/>
      <c r="IRP15" s="4"/>
      <c r="IRQ15" s="4"/>
      <c r="IRR15" s="4"/>
      <c r="IRS15" s="4"/>
      <c r="IRT15" s="4"/>
      <c r="IRU15" s="4"/>
      <c r="IRV15" s="4"/>
      <c r="IRW15" s="4"/>
      <c r="IRX15" s="4"/>
      <c r="IRY15" s="4"/>
      <c r="IRZ15" s="4"/>
      <c r="ISA15" s="4"/>
      <c r="ISB15" s="4"/>
      <c r="ISC15" s="4"/>
      <c r="ISD15" s="4"/>
      <c r="ISE15" s="4"/>
      <c r="ISF15" s="4"/>
      <c r="ISG15" s="4"/>
      <c r="ISH15" s="4"/>
      <c r="ISI15" s="4"/>
      <c r="ISJ15" s="4"/>
      <c r="ISK15" s="4"/>
      <c r="ISL15" s="4"/>
      <c r="ISM15" s="4"/>
      <c r="ISN15" s="4"/>
      <c r="ISO15" s="4"/>
      <c r="ISP15" s="4"/>
      <c r="ISQ15" s="4"/>
      <c r="ISR15" s="4"/>
      <c r="ISS15" s="4"/>
      <c r="IST15" s="4"/>
      <c r="ISU15" s="4"/>
      <c r="ISV15" s="4"/>
      <c r="ISW15" s="4"/>
      <c r="ISX15" s="4"/>
      <c r="ISY15" s="4"/>
      <c r="ISZ15" s="4"/>
      <c r="ITA15" s="4"/>
      <c r="ITB15" s="4"/>
      <c r="ITC15" s="4"/>
      <c r="ITD15" s="4"/>
      <c r="ITE15" s="4"/>
      <c r="ITF15" s="4"/>
      <c r="ITG15" s="4"/>
      <c r="ITH15" s="4"/>
      <c r="ITI15" s="4"/>
      <c r="ITJ15" s="4"/>
      <c r="ITK15" s="4"/>
      <c r="ITL15" s="4"/>
      <c r="ITM15" s="4"/>
      <c r="ITN15" s="4"/>
      <c r="ITO15" s="4"/>
      <c r="ITP15" s="4"/>
      <c r="ITQ15" s="4"/>
      <c r="ITR15" s="4"/>
      <c r="ITS15" s="4"/>
      <c r="ITT15" s="4"/>
      <c r="ITU15" s="4"/>
      <c r="ITV15" s="4"/>
      <c r="ITW15" s="4"/>
      <c r="ITX15" s="4"/>
      <c r="ITY15" s="4"/>
      <c r="ITZ15" s="4"/>
      <c r="IUA15" s="4"/>
      <c r="IUB15" s="4"/>
      <c r="IUC15" s="4"/>
      <c r="IUD15" s="4"/>
      <c r="IUE15" s="4"/>
      <c r="IUF15" s="4"/>
      <c r="IUG15" s="4"/>
      <c r="IUH15" s="4"/>
      <c r="IUI15" s="4"/>
      <c r="IUJ15" s="4"/>
      <c r="IUK15" s="4"/>
      <c r="IUL15" s="4"/>
      <c r="IUM15" s="4"/>
      <c r="IUN15" s="4"/>
      <c r="IUO15" s="4"/>
      <c r="IUP15" s="4"/>
      <c r="IUQ15" s="4"/>
      <c r="IUR15" s="4"/>
      <c r="IUS15" s="4"/>
      <c r="IUT15" s="4"/>
      <c r="IUU15" s="4"/>
      <c r="IUV15" s="4"/>
      <c r="IUW15" s="4"/>
      <c r="IUX15" s="4"/>
      <c r="IUY15" s="4"/>
      <c r="IUZ15" s="4"/>
      <c r="IVA15" s="4"/>
      <c r="IVB15" s="4"/>
      <c r="IVC15" s="4"/>
      <c r="IVD15" s="4"/>
      <c r="IVE15" s="4"/>
      <c r="IVF15" s="4"/>
      <c r="IVG15" s="4"/>
      <c r="IVH15" s="4"/>
      <c r="IVI15" s="4"/>
      <c r="IVJ15" s="4"/>
      <c r="IVK15" s="4"/>
      <c r="IVL15" s="4"/>
      <c r="IVM15" s="4"/>
      <c r="IVN15" s="4"/>
      <c r="IVO15" s="4"/>
      <c r="IVP15" s="4"/>
      <c r="IVQ15" s="4"/>
      <c r="IVR15" s="4"/>
      <c r="IVS15" s="4"/>
      <c r="IVT15" s="4"/>
      <c r="IVU15" s="4"/>
      <c r="IVV15" s="4"/>
      <c r="IVW15" s="4"/>
      <c r="IVX15" s="4"/>
      <c r="IVY15" s="4"/>
      <c r="IVZ15" s="4"/>
      <c r="IWA15" s="4"/>
      <c r="IWB15" s="4"/>
      <c r="IWC15" s="4"/>
      <c r="IWD15" s="4"/>
      <c r="IWE15" s="4"/>
      <c r="IWF15" s="4"/>
      <c r="IWG15" s="4"/>
      <c r="IWH15" s="4"/>
      <c r="IWI15" s="4"/>
      <c r="IWJ15" s="4"/>
      <c r="IWK15" s="4"/>
      <c r="IWL15" s="4"/>
      <c r="IWM15" s="4"/>
      <c r="IWN15" s="4"/>
      <c r="IWO15" s="4"/>
      <c r="IWP15" s="4"/>
      <c r="IWQ15" s="4"/>
      <c r="IWR15" s="4"/>
      <c r="IWS15" s="4"/>
      <c r="IWT15" s="4"/>
      <c r="IWU15" s="4"/>
      <c r="IWV15" s="4"/>
      <c r="IWW15" s="4"/>
      <c r="IWX15" s="4"/>
      <c r="IWY15" s="4"/>
      <c r="IWZ15" s="4"/>
      <c r="IXA15" s="4"/>
      <c r="IXB15" s="4"/>
      <c r="IXC15" s="4"/>
      <c r="IXD15" s="4"/>
      <c r="IXE15" s="4"/>
      <c r="IXF15" s="4"/>
      <c r="IXG15" s="4"/>
      <c r="IXH15" s="4"/>
      <c r="IXI15" s="4"/>
      <c r="IXJ15" s="4"/>
      <c r="IXK15" s="4"/>
      <c r="IXL15" s="4"/>
      <c r="IXM15" s="4"/>
      <c r="IXN15" s="4"/>
      <c r="IXO15" s="4"/>
      <c r="IXP15" s="4"/>
      <c r="IXQ15" s="4"/>
      <c r="IXR15" s="4"/>
      <c r="IXS15" s="4"/>
      <c r="IXT15" s="4"/>
      <c r="IXU15" s="4"/>
      <c r="IXV15" s="4"/>
      <c r="IXW15" s="4"/>
      <c r="IXX15" s="4"/>
      <c r="IXY15" s="4"/>
      <c r="IXZ15" s="4"/>
      <c r="IYA15" s="4"/>
      <c r="IYB15" s="4"/>
      <c r="IYC15" s="4"/>
      <c r="IYD15" s="4"/>
      <c r="IYE15" s="4"/>
      <c r="IYF15" s="4"/>
      <c r="IYG15" s="4"/>
      <c r="IYH15" s="4"/>
      <c r="IYI15" s="4"/>
      <c r="IYJ15" s="4"/>
      <c r="IYK15" s="4"/>
      <c r="IYL15" s="4"/>
      <c r="IYM15" s="4"/>
      <c r="IYN15" s="4"/>
      <c r="IYO15" s="4"/>
      <c r="IYP15" s="4"/>
      <c r="IYQ15" s="4"/>
      <c r="IYR15" s="4"/>
      <c r="IYS15" s="4"/>
      <c r="IYT15" s="4"/>
      <c r="IYU15" s="4"/>
      <c r="IYV15" s="4"/>
      <c r="IYW15" s="4"/>
      <c r="IYX15" s="4"/>
      <c r="IYY15" s="4"/>
      <c r="IYZ15" s="4"/>
      <c r="IZA15" s="4"/>
      <c r="IZB15" s="4"/>
      <c r="IZC15" s="4"/>
      <c r="IZD15" s="4"/>
      <c r="IZE15" s="4"/>
      <c r="IZF15" s="4"/>
      <c r="IZG15" s="4"/>
      <c r="IZH15" s="4"/>
      <c r="IZI15" s="4"/>
      <c r="IZJ15" s="4"/>
      <c r="IZK15" s="4"/>
      <c r="IZL15" s="4"/>
      <c r="IZM15" s="4"/>
      <c r="IZN15" s="4"/>
      <c r="IZO15" s="4"/>
      <c r="IZP15" s="4"/>
      <c r="IZQ15" s="4"/>
      <c r="IZR15" s="4"/>
      <c r="IZS15" s="4"/>
      <c r="IZT15" s="4"/>
      <c r="IZU15" s="4"/>
      <c r="IZV15" s="4"/>
      <c r="IZW15" s="4"/>
      <c r="IZX15" s="4"/>
      <c r="IZY15" s="4"/>
      <c r="IZZ15" s="4"/>
      <c r="JAA15" s="4"/>
      <c r="JAB15" s="4"/>
      <c r="JAC15" s="4"/>
      <c r="JAD15" s="4"/>
      <c r="JAE15" s="4"/>
      <c r="JAF15" s="4"/>
      <c r="JAG15" s="4"/>
      <c r="JAH15" s="4"/>
      <c r="JAI15" s="4"/>
      <c r="JAJ15" s="4"/>
      <c r="JAK15" s="4"/>
      <c r="JAL15" s="4"/>
      <c r="JAM15" s="4"/>
      <c r="JAN15" s="4"/>
      <c r="JAO15" s="4"/>
      <c r="JAP15" s="4"/>
      <c r="JAQ15" s="4"/>
      <c r="JAR15" s="4"/>
      <c r="JAS15" s="4"/>
      <c r="JAT15" s="4"/>
      <c r="JAU15" s="4"/>
      <c r="JAV15" s="4"/>
      <c r="JAW15" s="4"/>
      <c r="JAX15" s="4"/>
      <c r="JAY15" s="4"/>
      <c r="JAZ15" s="4"/>
      <c r="JBA15" s="4"/>
      <c r="JBB15" s="4"/>
      <c r="JBC15" s="4"/>
      <c r="JBD15" s="4"/>
      <c r="JBE15" s="4"/>
      <c r="JBF15" s="4"/>
      <c r="JBG15" s="4"/>
      <c r="JBH15" s="4"/>
      <c r="JBI15" s="4"/>
      <c r="JBJ15" s="4"/>
      <c r="JBK15" s="4"/>
      <c r="JBL15" s="4"/>
      <c r="JBM15" s="4"/>
      <c r="JBN15" s="4"/>
      <c r="JBO15" s="4"/>
      <c r="JBP15" s="4"/>
      <c r="JBQ15" s="4"/>
      <c r="JBR15" s="4"/>
      <c r="JBS15" s="4"/>
      <c r="JBT15" s="4"/>
      <c r="JBU15" s="4"/>
      <c r="JBV15" s="4"/>
      <c r="JBW15" s="4"/>
      <c r="JBX15" s="4"/>
      <c r="JBY15" s="4"/>
      <c r="JBZ15" s="4"/>
      <c r="JCA15" s="4"/>
      <c r="JCB15" s="4"/>
      <c r="JCC15" s="4"/>
      <c r="JCD15" s="4"/>
      <c r="JCE15" s="4"/>
      <c r="JCF15" s="4"/>
      <c r="JCG15" s="4"/>
      <c r="JCH15" s="4"/>
      <c r="JCI15" s="4"/>
      <c r="JCJ15" s="4"/>
      <c r="JCK15" s="4"/>
      <c r="JCL15" s="4"/>
      <c r="JCM15" s="4"/>
      <c r="JCN15" s="4"/>
      <c r="JCO15" s="4"/>
      <c r="JCP15" s="4"/>
      <c r="JCQ15" s="4"/>
      <c r="JCR15" s="4"/>
      <c r="JCS15" s="4"/>
      <c r="JCT15" s="4"/>
      <c r="JCU15" s="4"/>
      <c r="JCV15" s="4"/>
      <c r="JCW15" s="4"/>
      <c r="JCX15" s="4"/>
      <c r="JCY15" s="4"/>
      <c r="JCZ15" s="4"/>
      <c r="JDA15" s="4"/>
      <c r="JDB15" s="4"/>
      <c r="JDC15" s="4"/>
      <c r="JDD15" s="4"/>
      <c r="JDE15" s="4"/>
      <c r="JDF15" s="4"/>
      <c r="JDG15" s="4"/>
      <c r="JDH15" s="4"/>
      <c r="JDI15" s="4"/>
      <c r="JDJ15" s="4"/>
      <c r="JDK15" s="4"/>
      <c r="JDL15" s="4"/>
      <c r="JDM15" s="4"/>
      <c r="JDN15" s="4"/>
      <c r="JDO15" s="4"/>
      <c r="JDP15" s="4"/>
      <c r="JDQ15" s="4"/>
      <c r="JDR15" s="4"/>
      <c r="JDS15" s="4"/>
      <c r="JDT15" s="4"/>
      <c r="JDU15" s="4"/>
      <c r="JDV15" s="4"/>
      <c r="JDW15" s="4"/>
      <c r="JDX15" s="4"/>
      <c r="JDY15" s="4"/>
      <c r="JDZ15" s="4"/>
      <c r="JEA15" s="4"/>
      <c r="JEB15" s="4"/>
      <c r="JEC15" s="4"/>
      <c r="JED15" s="4"/>
      <c r="JEE15" s="4"/>
      <c r="JEF15" s="4"/>
      <c r="JEG15" s="4"/>
      <c r="JEH15" s="4"/>
      <c r="JEI15" s="4"/>
      <c r="JEJ15" s="4"/>
      <c r="JEK15" s="4"/>
      <c r="JEL15" s="4"/>
      <c r="JEM15" s="4"/>
      <c r="JEN15" s="4"/>
      <c r="JEO15" s="4"/>
      <c r="JEP15" s="4"/>
      <c r="JEQ15" s="4"/>
      <c r="JER15" s="4"/>
      <c r="JES15" s="4"/>
      <c r="JET15" s="4"/>
      <c r="JEU15" s="4"/>
      <c r="JEV15" s="4"/>
      <c r="JEW15" s="4"/>
      <c r="JEX15" s="4"/>
      <c r="JEY15" s="4"/>
      <c r="JEZ15" s="4"/>
      <c r="JFA15" s="4"/>
      <c r="JFB15" s="4"/>
      <c r="JFC15" s="4"/>
      <c r="JFD15" s="4"/>
      <c r="JFE15" s="4"/>
      <c r="JFF15" s="4"/>
      <c r="JFG15" s="4"/>
      <c r="JFH15" s="4"/>
      <c r="JFI15" s="4"/>
      <c r="JFJ15" s="4"/>
      <c r="JFK15" s="4"/>
      <c r="JFL15" s="4"/>
      <c r="JFM15" s="4"/>
      <c r="JFN15" s="4"/>
      <c r="JFO15" s="4"/>
      <c r="JFP15" s="4"/>
      <c r="JFQ15" s="4"/>
      <c r="JFR15" s="4"/>
      <c r="JFS15" s="4"/>
      <c r="JFT15" s="4"/>
      <c r="JFU15" s="4"/>
      <c r="JFV15" s="4"/>
      <c r="JFW15" s="4"/>
      <c r="JFX15" s="4"/>
      <c r="JFY15" s="4"/>
      <c r="JFZ15" s="4"/>
      <c r="JGA15" s="4"/>
      <c r="JGB15" s="4"/>
      <c r="JGC15" s="4"/>
      <c r="JGD15" s="4"/>
      <c r="JGE15" s="4"/>
      <c r="JGF15" s="4"/>
      <c r="JGG15" s="4"/>
      <c r="JGH15" s="4"/>
      <c r="JGI15" s="4"/>
      <c r="JGJ15" s="4"/>
      <c r="JGK15" s="4"/>
      <c r="JGL15" s="4"/>
      <c r="JGM15" s="4"/>
      <c r="JGN15" s="4"/>
      <c r="JGO15" s="4"/>
      <c r="JGP15" s="4"/>
      <c r="JGQ15" s="4"/>
      <c r="JGR15" s="4"/>
      <c r="JGS15" s="4"/>
      <c r="JGT15" s="4"/>
      <c r="JGU15" s="4"/>
      <c r="JGV15" s="4"/>
      <c r="JGW15" s="4"/>
      <c r="JGX15" s="4"/>
      <c r="JGY15" s="4"/>
      <c r="JGZ15" s="4"/>
      <c r="JHA15" s="4"/>
      <c r="JHB15" s="4"/>
      <c r="JHC15" s="4"/>
      <c r="JHD15" s="4"/>
      <c r="JHE15" s="4"/>
      <c r="JHF15" s="4"/>
      <c r="JHG15" s="4"/>
      <c r="JHH15" s="4"/>
      <c r="JHI15" s="4"/>
      <c r="JHJ15" s="4"/>
      <c r="JHK15" s="4"/>
      <c r="JHL15" s="4"/>
      <c r="JHM15" s="4"/>
      <c r="JHN15" s="4"/>
      <c r="JHO15" s="4"/>
      <c r="JHP15" s="4"/>
      <c r="JHQ15" s="4"/>
      <c r="JHR15" s="4"/>
      <c r="JHS15" s="4"/>
      <c r="JHT15" s="4"/>
      <c r="JHU15" s="4"/>
      <c r="JHV15" s="4"/>
      <c r="JHW15" s="4"/>
      <c r="JHX15" s="4"/>
      <c r="JHY15" s="4"/>
      <c r="JHZ15" s="4"/>
      <c r="JIA15" s="4"/>
      <c r="JIB15" s="4"/>
      <c r="JIC15" s="4"/>
      <c r="JID15" s="4"/>
      <c r="JIE15" s="4"/>
      <c r="JIF15" s="4"/>
      <c r="JIG15" s="4"/>
      <c r="JIH15" s="4"/>
      <c r="JII15" s="4"/>
      <c r="JIJ15" s="4"/>
      <c r="JIK15" s="4"/>
      <c r="JIL15" s="4"/>
      <c r="JIM15" s="4"/>
      <c r="JIN15" s="4"/>
      <c r="JIO15" s="4"/>
      <c r="JIP15" s="4"/>
      <c r="JIQ15" s="4"/>
      <c r="JIR15" s="4"/>
      <c r="JIS15" s="4"/>
      <c r="JIT15" s="4"/>
      <c r="JIU15" s="4"/>
      <c r="JIV15" s="4"/>
      <c r="JIW15" s="4"/>
      <c r="JIX15" s="4"/>
      <c r="JIY15" s="4"/>
      <c r="JIZ15" s="4"/>
      <c r="JJA15" s="4"/>
      <c r="JJB15" s="4"/>
      <c r="JJC15" s="4"/>
      <c r="JJD15" s="4"/>
      <c r="JJE15" s="4"/>
      <c r="JJF15" s="4"/>
      <c r="JJG15" s="4"/>
      <c r="JJH15" s="4"/>
      <c r="JJI15" s="4"/>
      <c r="JJJ15" s="4"/>
      <c r="JJK15" s="4"/>
      <c r="JJL15" s="4"/>
      <c r="JJM15" s="4"/>
      <c r="JJN15" s="4"/>
      <c r="JJO15" s="4"/>
      <c r="JJP15" s="4"/>
      <c r="JJQ15" s="4"/>
      <c r="JJR15" s="4"/>
      <c r="JJS15" s="4"/>
      <c r="JJT15" s="4"/>
      <c r="JJU15" s="4"/>
      <c r="JJV15" s="4"/>
      <c r="JJW15" s="4"/>
      <c r="JJX15" s="4"/>
      <c r="JJY15" s="4"/>
      <c r="JJZ15" s="4"/>
      <c r="JKA15" s="4"/>
      <c r="JKB15" s="4"/>
      <c r="JKC15" s="4"/>
      <c r="JKD15" s="4"/>
      <c r="JKE15" s="4"/>
      <c r="JKF15" s="4"/>
      <c r="JKG15" s="4"/>
      <c r="JKH15" s="4"/>
      <c r="JKI15" s="4"/>
      <c r="JKJ15" s="4"/>
      <c r="JKK15" s="4"/>
      <c r="JKL15" s="4"/>
      <c r="JKM15" s="4"/>
      <c r="JKN15" s="4"/>
      <c r="JKO15" s="4"/>
      <c r="JKP15" s="4"/>
      <c r="JKQ15" s="4"/>
      <c r="JKR15" s="4"/>
      <c r="JKS15" s="4"/>
      <c r="JKT15" s="4"/>
      <c r="JKU15" s="4"/>
      <c r="JKV15" s="4"/>
      <c r="JKW15" s="4"/>
      <c r="JKX15" s="4"/>
      <c r="JKY15" s="4"/>
      <c r="JKZ15" s="4"/>
      <c r="JLA15" s="4"/>
      <c r="JLB15" s="4"/>
      <c r="JLC15" s="4"/>
      <c r="JLD15" s="4"/>
      <c r="JLE15" s="4"/>
      <c r="JLF15" s="4"/>
      <c r="JLG15" s="4"/>
      <c r="JLH15" s="4"/>
      <c r="JLI15" s="4"/>
      <c r="JLJ15" s="4"/>
      <c r="JLK15" s="4"/>
      <c r="JLL15" s="4"/>
      <c r="JLM15" s="4"/>
      <c r="JLN15" s="4"/>
      <c r="JLO15" s="4"/>
      <c r="JLP15" s="4"/>
      <c r="JLQ15" s="4"/>
      <c r="JLR15" s="4"/>
      <c r="JLS15" s="4"/>
      <c r="JLT15" s="4"/>
      <c r="JLU15" s="4"/>
      <c r="JLV15" s="4"/>
      <c r="JLW15" s="4"/>
      <c r="JLX15" s="4"/>
      <c r="JLY15" s="4"/>
      <c r="JLZ15" s="4"/>
      <c r="JMA15" s="4"/>
      <c r="JMB15" s="4"/>
      <c r="JMC15" s="4"/>
      <c r="JMD15" s="4"/>
      <c r="JME15" s="4"/>
      <c r="JMF15" s="4"/>
      <c r="JMG15" s="4"/>
      <c r="JMH15" s="4"/>
      <c r="JMI15" s="4"/>
      <c r="JMJ15" s="4"/>
      <c r="JMK15" s="4"/>
      <c r="JML15" s="4"/>
      <c r="JMM15" s="4"/>
      <c r="JMN15" s="4"/>
      <c r="JMO15" s="4"/>
      <c r="JMP15" s="4"/>
      <c r="JMQ15" s="4"/>
      <c r="JMR15" s="4"/>
      <c r="JMS15" s="4"/>
      <c r="JMT15" s="4"/>
      <c r="JMU15" s="4"/>
      <c r="JMV15" s="4"/>
      <c r="JMW15" s="4"/>
      <c r="JMX15" s="4"/>
      <c r="JMY15" s="4"/>
      <c r="JMZ15" s="4"/>
      <c r="JNA15" s="4"/>
      <c r="JNB15" s="4"/>
      <c r="JNC15" s="4"/>
      <c r="JND15" s="4"/>
      <c r="JNE15" s="4"/>
      <c r="JNF15" s="4"/>
      <c r="JNG15" s="4"/>
      <c r="JNH15" s="4"/>
      <c r="JNI15" s="4"/>
      <c r="JNJ15" s="4"/>
      <c r="JNK15" s="4"/>
      <c r="JNL15" s="4"/>
      <c r="JNM15" s="4"/>
      <c r="JNN15" s="4"/>
      <c r="JNO15" s="4"/>
      <c r="JNP15" s="4"/>
      <c r="JNQ15" s="4"/>
      <c r="JNR15" s="4"/>
      <c r="JNS15" s="4"/>
      <c r="JNT15" s="4"/>
      <c r="JNU15" s="4"/>
      <c r="JNV15" s="4"/>
      <c r="JNW15" s="4"/>
      <c r="JNX15" s="4"/>
      <c r="JNY15" s="4"/>
      <c r="JNZ15" s="4"/>
      <c r="JOA15" s="4"/>
      <c r="JOB15" s="4"/>
      <c r="JOC15" s="4"/>
      <c r="JOD15" s="4"/>
      <c r="JOE15" s="4"/>
      <c r="JOF15" s="4"/>
      <c r="JOG15" s="4"/>
      <c r="JOH15" s="4"/>
      <c r="JOI15" s="4"/>
      <c r="JOJ15" s="4"/>
      <c r="JOK15" s="4"/>
      <c r="JOL15" s="4"/>
      <c r="JOM15" s="4"/>
      <c r="JON15" s="4"/>
      <c r="JOO15" s="4"/>
      <c r="JOP15" s="4"/>
      <c r="JOQ15" s="4"/>
      <c r="JOR15" s="4"/>
      <c r="JOS15" s="4"/>
      <c r="JOT15" s="4"/>
      <c r="JOU15" s="4"/>
      <c r="JOV15" s="4"/>
      <c r="JOW15" s="4"/>
      <c r="JOX15" s="4"/>
      <c r="JOY15" s="4"/>
      <c r="JOZ15" s="4"/>
      <c r="JPA15" s="4"/>
      <c r="JPB15" s="4"/>
      <c r="JPC15" s="4"/>
      <c r="JPD15" s="4"/>
      <c r="JPE15" s="4"/>
      <c r="JPF15" s="4"/>
      <c r="JPG15" s="4"/>
      <c r="JPH15" s="4"/>
      <c r="JPI15" s="4"/>
      <c r="JPJ15" s="4"/>
      <c r="JPK15" s="4"/>
      <c r="JPL15" s="4"/>
      <c r="JPM15" s="4"/>
      <c r="JPN15" s="4"/>
      <c r="JPO15" s="4"/>
      <c r="JPP15" s="4"/>
      <c r="JPQ15" s="4"/>
      <c r="JPR15" s="4"/>
      <c r="JPS15" s="4"/>
      <c r="JPT15" s="4"/>
      <c r="JPU15" s="4"/>
      <c r="JPV15" s="4"/>
      <c r="JPW15" s="4"/>
      <c r="JPX15" s="4"/>
      <c r="JPY15" s="4"/>
      <c r="JPZ15" s="4"/>
      <c r="JQA15" s="4"/>
      <c r="JQB15" s="4"/>
      <c r="JQC15" s="4"/>
      <c r="JQD15" s="4"/>
      <c r="JQE15" s="4"/>
      <c r="JQF15" s="4"/>
      <c r="JQG15" s="4"/>
      <c r="JQH15" s="4"/>
      <c r="JQI15" s="4"/>
      <c r="JQJ15" s="4"/>
      <c r="JQK15" s="4"/>
      <c r="JQL15" s="4"/>
      <c r="JQM15" s="4"/>
      <c r="JQN15" s="4"/>
      <c r="JQO15" s="4"/>
      <c r="JQP15" s="4"/>
      <c r="JQQ15" s="4"/>
      <c r="JQR15" s="4"/>
      <c r="JQS15" s="4"/>
      <c r="JQT15" s="4"/>
      <c r="JQU15" s="4"/>
      <c r="JQV15" s="4"/>
      <c r="JQW15" s="4"/>
      <c r="JQX15" s="4"/>
      <c r="JQY15" s="4"/>
      <c r="JQZ15" s="4"/>
      <c r="JRA15" s="4"/>
      <c r="JRB15" s="4"/>
      <c r="JRC15" s="4"/>
      <c r="JRD15" s="4"/>
      <c r="JRE15" s="4"/>
      <c r="JRF15" s="4"/>
      <c r="JRG15" s="4"/>
      <c r="JRH15" s="4"/>
      <c r="JRI15" s="4"/>
      <c r="JRJ15" s="4"/>
      <c r="JRK15" s="4"/>
      <c r="JRL15" s="4"/>
      <c r="JRM15" s="4"/>
      <c r="JRN15" s="4"/>
      <c r="JRO15" s="4"/>
      <c r="JRP15" s="4"/>
      <c r="JRQ15" s="4"/>
      <c r="JRR15" s="4"/>
      <c r="JRS15" s="4"/>
      <c r="JRT15" s="4"/>
      <c r="JRU15" s="4"/>
      <c r="JRV15" s="4"/>
      <c r="JRW15" s="4"/>
      <c r="JRX15" s="4"/>
      <c r="JRY15" s="4"/>
      <c r="JRZ15" s="4"/>
      <c r="JSA15" s="4"/>
      <c r="JSB15" s="4"/>
      <c r="JSC15" s="4"/>
      <c r="JSD15" s="4"/>
      <c r="JSE15" s="4"/>
      <c r="JSF15" s="4"/>
      <c r="JSG15" s="4"/>
      <c r="JSH15" s="4"/>
      <c r="JSI15" s="4"/>
      <c r="JSJ15" s="4"/>
      <c r="JSK15" s="4"/>
      <c r="JSL15" s="4"/>
      <c r="JSM15" s="4"/>
      <c r="JSN15" s="4"/>
      <c r="JSO15" s="4"/>
      <c r="JSP15" s="4"/>
      <c r="JSQ15" s="4"/>
      <c r="JSR15" s="4"/>
      <c r="JSS15" s="4"/>
      <c r="JST15" s="4"/>
      <c r="JSU15" s="4"/>
      <c r="JSV15" s="4"/>
      <c r="JSW15" s="4"/>
      <c r="JSX15" s="4"/>
      <c r="JSY15" s="4"/>
      <c r="JSZ15" s="4"/>
      <c r="JTA15" s="4"/>
      <c r="JTB15" s="4"/>
      <c r="JTC15" s="4"/>
      <c r="JTD15" s="4"/>
      <c r="JTE15" s="4"/>
      <c r="JTF15" s="4"/>
      <c r="JTG15" s="4"/>
      <c r="JTH15" s="4"/>
      <c r="JTI15" s="4"/>
      <c r="JTJ15" s="4"/>
      <c r="JTK15" s="4"/>
      <c r="JTL15" s="4"/>
      <c r="JTM15" s="4"/>
      <c r="JTN15" s="4"/>
      <c r="JTO15" s="4"/>
      <c r="JTP15" s="4"/>
      <c r="JTQ15" s="4"/>
      <c r="JTR15" s="4"/>
      <c r="JTS15" s="4"/>
      <c r="JTT15" s="4"/>
      <c r="JTU15" s="4"/>
      <c r="JTV15" s="4"/>
      <c r="JTW15" s="4"/>
      <c r="JTX15" s="4"/>
      <c r="JTY15" s="4"/>
      <c r="JTZ15" s="4"/>
      <c r="JUA15" s="4"/>
      <c r="JUB15" s="4"/>
      <c r="JUC15" s="4"/>
      <c r="JUD15" s="4"/>
      <c r="JUE15" s="4"/>
      <c r="JUF15" s="4"/>
      <c r="JUG15" s="4"/>
      <c r="JUH15" s="4"/>
      <c r="JUI15" s="4"/>
      <c r="JUJ15" s="4"/>
      <c r="JUK15" s="4"/>
      <c r="JUL15" s="4"/>
      <c r="JUM15" s="4"/>
      <c r="JUN15" s="4"/>
      <c r="JUO15" s="4"/>
      <c r="JUP15" s="4"/>
      <c r="JUQ15" s="4"/>
      <c r="JUR15" s="4"/>
      <c r="JUS15" s="4"/>
      <c r="JUT15" s="4"/>
      <c r="JUU15" s="4"/>
      <c r="JUV15" s="4"/>
      <c r="JUW15" s="4"/>
      <c r="JUX15" s="4"/>
      <c r="JUY15" s="4"/>
      <c r="JUZ15" s="4"/>
      <c r="JVA15" s="4"/>
      <c r="JVB15" s="4"/>
      <c r="JVC15" s="4"/>
      <c r="JVD15" s="4"/>
      <c r="JVE15" s="4"/>
      <c r="JVF15" s="4"/>
      <c r="JVG15" s="4"/>
      <c r="JVH15" s="4"/>
      <c r="JVI15" s="4"/>
      <c r="JVJ15" s="4"/>
      <c r="JVK15" s="4"/>
      <c r="JVL15" s="4"/>
      <c r="JVM15" s="4"/>
      <c r="JVN15" s="4"/>
      <c r="JVO15" s="4"/>
      <c r="JVP15" s="4"/>
      <c r="JVQ15" s="4"/>
      <c r="JVR15" s="4"/>
      <c r="JVS15" s="4"/>
      <c r="JVT15" s="4"/>
      <c r="JVU15" s="4"/>
      <c r="JVV15" s="4"/>
      <c r="JVW15" s="4"/>
      <c r="JVX15" s="4"/>
      <c r="JVY15" s="4"/>
      <c r="JVZ15" s="4"/>
      <c r="JWA15" s="4"/>
      <c r="JWB15" s="4"/>
      <c r="JWC15" s="4"/>
      <c r="JWD15" s="4"/>
      <c r="JWE15" s="4"/>
      <c r="JWF15" s="4"/>
      <c r="JWG15" s="4"/>
      <c r="JWH15" s="4"/>
      <c r="JWI15" s="4"/>
      <c r="JWJ15" s="4"/>
      <c r="JWK15" s="4"/>
      <c r="JWL15" s="4"/>
      <c r="JWM15" s="4"/>
      <c r="JWN15" s="4"/>
      <c r="JWO15" s="4"/>
      <c r="JWP15" s="4"/>
      <c r="JWQ15" s="4"/>
      <c r="JWR15" s="4"/>
      <c r="JWS15" s="4"/>
      <c r="JWT15" s="4"/>
      <c r="JWU15" s="4"/>
      <c r="JWV15" s="4"/>
      <c r="JWW15" s="4"/>
      <c r="JWX15" s="4"/>
      <c r="JWY15" s="4"/>
      <c r="JWZ15" s="4"/>
      <c r="JXA15" s="4"/>
      <c r="JXB15" s="4"/>
      <c r="JXC15" s="4"/>
      <c r="JXD15" s="4"/>
      <c r="JXE15" s="4"/>
      <c r="JXF15" s="4"/>
      <c r="JXG15" s="4"/>
      <c r="JXH15" s="4"/>
      <c r="JXI15" s="4"/>
      <c r="JXJ15" s="4"/>
      <c r="JXK15" s="4"/>
      <c r="JXL15" s="4"/>
      <c r="JXM15" s="4"/>
      <c r="JXN15" s="4"/>
      <c r="JXO15" s="4"/>
      <c r="JXP15" s="4"/>
      <c r="JXQ15" s="4"/>
      <c r="JXR15" s="4"/>
      <c r="JXS15" s="4"/>
      <c r="JXT15" s="4"/>
      <c r="JXU15" s="4"/>
      <c r="JXV15" s="4"/>
      <c r="JXW15" s="4"/>
      <c r="JXX15" s="4"/>
      <c r="JXY15" s="4"/>
      <c r="JXZ15" s="4"/>
      <c r="JYA15" s="4"/>
      <c r="JYB15" s="4"/>
      <c r="JYC15" s="4"/>
      <c r="JYD15" s="4"/>
      <c r="JYE15" s="4"/>
      <c r="JYF15" s="4"/>
      <c r="JYG15" s="4"/>
      <c r="JYH15" s="4"/>
      <c r="JYI15" s="4"/>
      <c r="JYJ15" s="4"/>
      <c r="JYK15" s="4"/>
      <c r="JYL15" s="4"/>
      <c r="JYM15" s="4"/>
      <c r="JYN15" s="4"/>
      <c r="JYO15" s="4"/>
      <c r="JYP15" s="4"/>
      <c r="JYQ15" s="4"/>
      <c r="JYR15" s="4"/>
      <c r="JYS15" s="4"/>
      <c r="JYT15" s="4"/>
      <c r="JYU15" s="4"/>
      <c r="JYV15" s="4"/>
      <c r="JYW15" s="4"/>
      <c r="JYX15" s="4"/>
      <c r="JYY15" s="4"/>
      <c r="JYZ15" s="4"/>
      <c r="JZA15" s="4"/>
      <c r="JZB15" s="4"/>
      <c r="JZC15" s="4"/>
      <c r="JZD15" s="4"/>
      <c r="JZE15" s="4"/>
      <c r="JZF15" s="4"/>
      <c r="JZG15" s="4"/>
      <c r="JZH15" s="4"/>
      <c r="JZI15" s="4"/>
      <c r="JZJ15" s="4"/>
      <c r="JZK15" s="4"/>
      <c r="JZL15" s="4"/>
      <c r="JZM15" s="4"/>
      <c r="JZN15" s="4"/>
      <c r="JZO15" s="4"/>
      <c r="JZP15" s="4"/>
      <c r="JZQ15" s="4"/>
      <c r="JZR15" s="4"/>
      <c r="JZS15" s="4"/>
      <c r="JZT15" s="4"/>
      <c r="JZU15" s="4"/>
      <c r="JZV15" s="4"/>
      <c r="JZW15" s="4"/>
      <c r="JZX15" s="4"/>
      <c r="JZY15" s="4"/>
      <c r="JZZ15" s="4"/>
      <c r="KAA15" s="4"/>
      <c r="KAB15" s="4"/>
      <c r="KAC15" s="4"/>
      <c r="KAD15" s="4"/>
      <c r="KAE15" s="4"/>
      <c r="KAF15" s="4"/>
      <c r="KAG15" s="4"/>
      <c r="KAH15" s="4"/>
      <c r="KAI15" s="4"/>
      <c r="KAJ15" s="4"/>
      <c r="KAK15" s="4"/>
      <c r="KAL15" s="4"/>
      <c r="KAM15" s="4"/>
      <c r="KAN15" s="4"/>
      <c r="KAO15" s="4"/>
      <c r="KAP15" s="4"/>
      <c r="KAQ15" s="4"/>
      <c r="KAR15" s="4"/>
      <c r="KAS15" s="4"/>
      <c r="KAT15" s="4"/>
      <c r="KAU15" s="4"/>
      <c r="KAV15" s="4"/>
      <c r="KAW15" s="4"/>
      <c r="KAX15" s="4"/>
      <c r="KAY15" s="4"/>
      <c r="KAZ15" s="4"/>
      <c r="KBA15" s="4"/>
      <c r="KBB15" s="4"/>
      <c r="KBC15" s="4"/>
      <c r="KBD15" s="4"/>
      <c r="KBE15" s="4"/>
      <c r="KBF15" s="4"/>
      <c r="KBG15" s="4"/>
      <c r="KBH15" s="4"/>
      <c r="KBI15" s="4"/>
      <c r="KBJ15" s="4"/>
      <c r="KBK15" s="4"/>
      <c r="KBL15" s="4"/>
      <c r="KBM15" s="4"/>
      <c r="KBN15" s="4"/>
      <c r="KBO15" s="4"/>
      <c r="KBP15" s="4"/>
      <c r="KBQ15" s="4"/>
      <c r="KBR15" s="4"/>
      <c r="KBS15" s="4"/>
      <c r="KBT15" s="4"/>
      <c r="KBU15" s="4"/>
      <c r="KBV15" s="4"/>
      <c r="KBW15" s="4"/>
      <c r="KBX15" s="4"/>
      <c r="KBY15" s="4"/>
      <c r="KBZ15" s="4"/>
      <c r="KCA15" s="4"/>
      <c r="KCB15" s="4"/>
      <c r="KCC15" s="4"/>
      <c r="KCD15" s="4"/>
      <c r="KCE15" s="4"/>
      <c r="KCF15" s="4"/>
      <c r="KCG15" s="4"/>
      <c r="KCH15" s="4"/>
      <c r="KCI15" s="4"/>
      <c r="KCJ15" s="4"/>
      <c r="KCK15" s="4"/>
      <c r="KCL15" s="4"/>
      <c r="KCM15" s="4"/>
      <c r="KCN15" s="4"/>
      <c r="KCO15" s="4"/>
      <c r="KCP15" s="4"/>
      <c r="KCQ15" s="4"/>
      <c r="KCR15" s="4"/>
      <c r="KCS15" s="4"/>
      <c r="KCT15" s="4"/>
      <c r="KCU15" s="4"/>
      <c r="KCV15" s="4"/>
      <c r="KCW15" s="4"/>
      <c r="KCX15" s="4"/>
      <c r="KCY15" s="4"/>
      <c r="KCZ15" s="4"/>
      <c r="KDA15" s="4"/>
      <c r="KDB15" s="4"/>
      <c r="KDC15" s="4"/>
      <c r="KDD15" s="4"/>
      <c r="KDE15" s="4"/>
      <c r="KDF15" s="4"/>
      <c r="KDG15" s="4"/>
      <c r="KDH15" s="4"/>
      <c r="KDI15" s="4"/>
      <c r="KDJ15" s="4"/>
      <c r="KDK15" s="4"/>
      <c r="KDL15" s="4"/>
      <c r="KDM15" s="4"/>
      <c r="KDN15" s="4"/>
      <c r="KDO15" s="4"/>
      <c r="KDP15" s="4"/>
      <c r="KDQ15" s="4"/>
      <c r="KDR15" s="4"/>
      <c r="KDS15" s="4"/>
      <c r="KDT15" s="4"/>
      <c r="KDU15" s="4"/>
      <c r="KDV15" s="4"/>
      <c r="KDW15" s="4"/>
      <c r="KDX15" s="4"/>
      <c r="KDY15" s="4"/>
      <c r="KDZ15" s="4"/>
      <c r="KEA15" s="4"/>
      <c r="KEB15" s="4"/>
      <c r="KEC15" s="4"/>
      <c r="KED15" s="4"/>
      <c r="KEE15" s="4"/>
      <c r="KEF15" s="4"/>
      <c r="KEG15" s="4"/>
      <c r="KEH15" s="4"/>
      <c r="KEI15" s="4"/>
      <c r="KEJ15" s="4"/>
      <c r="KEK15" s="4"/>
      <c r="KEL15" s="4"/>
      <c r="KEM15" s="4"/>
      <c r="KEN15" s="4"/>
      <c r="KEO15" s="4"/>
      <c r="KEP15" s="4"/>
      <c r="KEQ15" s="4"/>
      <c r="KER15" s="4"/>
      <c r="KES15" s="4"/>
      <c r="KET15" s="4"/>
      <c r="KEU15" s="4"/>
      <c r="KEV15" s="4"/>
      <c r="KEW15" s="4"/>
      <c r="KEX15" s="4"/>
      <c r="KEY15" s="4"/>
      <c r="KEZ15" s="4"/>
      <c r="KFA15" s="4"/>
      <c r="KFB15" s="4"/>
      <c r="KFC15" s="4"/>
      <c r="KFD15" s="4"/>
      <c r="KFE15" s="4"/>
      <c r="KFF15" s="4"/>
      <c r="KFG15" s="4"/>
      <c r="KFH15" s="4"/>
      <c r="KFI15" s="4"/>
      <c r="KFJ15" s="4"/>
      <c r="KFK15" s="4"/>
      <c r="KFL15" s="4"/>
      <c r="KFM15" s="4"/>
      <c r="KFN15" s="4"/>
      <c r="KFO15" s="4"/>
      <c r="KFP15" s="4"/>
      <c r="KFQ15" s="4"/>
      <c r="KFR15" s="4"/>
      <c r="KFS15" s="4"/>
      <c r="KFT15" s="4"/>
      <c r="KFU15" s="4"/>
      <c r="KFV15" s="4"/>
      <c r="KFW15" s="4"/>
      <c r="KFX15" s="4"/>
      <c r="KFY15" s="4"/>
      <c r="KFZ15" s="4"/>
      <c r="KGA15" s="4"/>
      <c r="KGB15" s="4"/>
      <c r="KGC15" s="4"/>
      <c r="KGD15" s="4"/>
      <c r="KGE15" s="4"/>
      <c r="KGF15" s="4"/>
      <c r="KGG15" s="4"/>
      <c r="KGH15" s="4"/>
      <c r="KGI15" s="4"/>
      <c r="KGJ15" s="4"/>
      <c r="KGK15" s="4"/>
      <c r="KGL15" s="4"/>
      <c r="KGM15" s="4"/>
      <c r="KGN15" s="4"/>
      <c r="KGO15" s="4"/>
      <c r="KGP15" s="4"/>
      <c r="KGQ15" s="4"/>
      <c r="KGR15" s="4"/>
      <c r="KGS15" s="4"/>
      <c r="KGT15" s="4"/>
      <c r="KGU15" s="4"/>
      <c r="KGV15" s="4"/>
      <c r="KGW15" s="4"/>
      <c r="KGX15" s="4"/>
      <c r="KGY15" s="4"/>
      <c r="KGZ15" s="4"/>
      <c r="KHA15" s="4"/>
      <c r="KHB15" s="4"/>
      <c r="KHC15" s="4"/>
      <c r="KHD15" s="4"/>
      <c r="KHE15" s="4"/>
      <c r="KHF15" s="4"/>
      <c r="KHG15" s="4"/>
      <c r="KHH15" s="4"/>
      <c r="KHI15" s="4"/>
      <c r="KHJ15" s="4"/>
      <c r="KHK15" s="4"/>
      <c r="KHL15" s="4"/>
      <c r="KHM15" s="4"/>
      <c r="KHN15" s="4"/>
      <c r="KHO15" s="4"/>
      <c r="KHP15" s="4"/>
      <c r="KHQ15" s="4"/>
      <c r="KHR15" s="4"/>
      <c r="KHS15" s="4"/>
      <c r="KHT15" s="4"/>
      <c r="KHU15" s="4"/>
      <c r="KHV15" s="4"/>
      <c r="KHW15" s="4"/>
      <c r="KHX15" s="4"/>
      <c r="KHY15" s="4"/>
      <c r="KHZ15" s="4"/>
      <c r="KIA15" s="4"/>
      <c r="KIB15" s="4"/>
      <c r="KIC15" s="4"/>
      <c r="KID15" s="4"/>
      <c r="KIE15" s="4"/>
      <c r="KIF15" s="4"/>
      <c r="KIG15" s="4"/>
      <c r="KIH15" s="4"/>
      <c r="KII15" s="4"/>
      <c r="KIJ15" s="4"/>
      <c r="KIK15" s="4"/>
      <c r="KIL15" s="4"/>
      <c r="KIM15" s="4"/>
      <c r="KIN15" s="4"/>
      <c r="KIO15" s="4"/>
      <c r="KIP15" s="4"/>
      <c r="KIQ15" s="4"/>
      <c r="KIR15" s="4"/>
      <c r="KIS15" s="4"/>
      <c r="KIT15" s="4"/>
      <c r="KIU15" s="4"/>
      <c r="KIV15" s="4"/>
      <c r="KIW15" s="4"/>
      <c r="KIX15" s="4"/>
      <c r="KIY15" s="4"/>
      <c r="KIZ15" s="4"/>
      <c r="KJA15" s="4"/>
      <c r="KJB15" s="4"/>
      <c r="KJC15" s="4"/>
      <c r="KJD15" s="4"/>
      <c r="KJE15" s="4"/>
      <c r="KJF15" s="4"/>
      <c r="KJG15" s="4"/>
      <c r="KJH15" s="4"/>
      <c r="KJI15" s="4"/>
      <c r="KJJ15" s="4"/>
      <c r="KJK15" s="4"/>
      <c r="KJL15" s="4"/>
      <c r="KJM15" s="4"/>
      <c r="KJN15" s="4"/>
      <c r="KJO15" s="4"/>
      <c r="KJP15" s="4"/>
      <c r="KJQ15" s="4"/>
      <c r="KJR15" s="4"/>
      <c r="KJS15" s="4"/>
      <c r="KJT15" s="4"/>
      <c r="KJU15" s="4"/>
      <c r="KJV15" s="4"/>
      <c r="KJW15" s="4"/>
      <c r="KJX15" s="4"/>
      <c r="KJY15" s="4"/>
      <c r="KJZ15" s="4"/>
      <c r="KKA15" s="4"/>
      <c r="KKB15" s="4"/>
      <c r="KKC15" s="4"/>
      <c r="KKD15" s="4"/>
      <c r="KKE15" s="4"/>
      <c r="KKF15" s="4"/>
      <c r="KKG15" s="4"/>
      <c r="KKH15" s="4"/>
      <c r="KKI15" s="4"/>
      <c r="KKJ15" s="4"/>
      <c r="KKK15" s="4"/>
      <c r="KKL15" s="4"/>
      <c r="KKM15" s="4"/>
      <c r="KKN15" s="4"/>
      <c r="KKO15" s="4"/>
      <c r="KKP15" s="4"/>
      <c r="KKQ15" s="4"/>
      <c r="KKR15" s="4"/>
      <c r="KKS15" s="4"/>
      <c r="KKT15" s="4"/>
      <c r="KKU15" s="4"/>
      <c r="KKV15" s="4"/>
      <c r="KKW15" s="4"/>
      <c r="KKX15" s="4"/>
      <c r="KKY15" s="4"/>
      <c r="KKZ15" s="4"/>
      <c r="KLA15" s="4"/>
      <c r="KLB15" s="4"/>
      <c r="KLC15" s="4"/>
      <c r="KLD15" s="4"/>
      <c r="KLE15" s="4"/>
      <c r="KLF15" s="4"/>
      <c r="KLG15" s="4"/>
      <c r="KLH15" s="4"/>
      <c r="KLI15" s="4"/>
      <c r="KLJ15" s="4"/>
      <c r="KLK15" s="4"/>
      <c r="KLL15" s="4"/>
      <c r="KLM15" s="4"/>
      <c r="KLN15" s="4"/>
      <c r="KLO15" s="4"/>
      <c r="KLP15" s="4"/>
      <c r="KLQ15" s="4"/>
      <c r="KLR15" s="4"/>
      <c r="KLS15" s="4"/>
      <c r="KLT15" s="4"/>
      <c r="KLU15" s="4"/>
      <c r="KLV15" s="4"/>
      <c r="KLW15" s="4"/>
      <c r="KLX15" s="4"/>
      <c r="KLY15" s="4"/>
      <c r="KLZ15" s="4"/>
      <c r="KMA15" s="4"/>
      <c r="KMB15" s="4"/>
      <c r="KMC15" s="4"/>
      <c r="KMD15" s="4"/>
      <c r="KME15" s="4"/>
      <c r="KMF15" s="4"/>
      <c r="KMG15" s="4"/>
      <c r="KMH15" s="4"/>
      <c r="KMI15" s="4"/>
      <c r="KMJ15" s="4"/>
      <c r="KMK15" s="4"/>
      <c r="KML15" s="4"/>
      <c r="KMM15" s="4"/>
      <c r="KMN15" s="4"/>
      <c r="KMO15" s="4"/>
      <c r="KMP15" s="4"/>
      <c r="KMQ15" s="4"/>
      <c r="KMR15" s="4"/>
      <c r="KMS15" s="4"/>
      <c r="KMT15" s="4"/>
      <c r="KMU15" s="4"/>
      <c r="KMV15" s="4"/>
      <c r="KMW15" s="4"/>
      <c r="KMX15" s="4"/>
      <c r="KMY15" s="4"/>
      <c r="KMZ15" s="4"/>
      <c r="KNA15" s="4"/>
      <c r="KNB15" s="4"/>
      <c r="KNC15" s="4"/>
      <c r="KND15" s="4"/>
      <c r="KNE15" s="4"/>
      <c r="KNF15" s="4"/>
      <c r="KNG15" s="4"/>
      <c r="KNH15" s="4"/>
      <c r="KNI15" s="4"/>
      <c r="KNJ15" s="4"/>
      <c r="KNK15" s="4"/>
      <c r="KNL15" s="4"/>
      <c r="KNM15" s="4"/>
      <c r="KNN15" s="4"/>
      <c r="KNO15" s="4"/>
      <c r="KNP15" s="4"/>
      <c r="KNQ15" s="4"/>
      <c r="KNR15" s="4"/>
      <c r="KNS15" s="4"/>
      <c r="KNT15" s="4"/>
      <c r="KNU15" s="4"/>
      <c r="KNV15" s="4"/>
      <c r="KNW15" s="4"/>
      <c r="KNX15" s="4"/>
      <c r="KNY15" s="4"/>
      <c r="KNZ15" s="4"/>
      <c r="KOA15" s="4"/>
      <c r="KOB15" s="4"/>
      <c r="KOC15" s="4"/>
      <c r="KOD15" s="4"/>
      <c r="KOE15" s="4"/>
      <c r="KOF15" s="4"/>
      <c r="KOG15" s="4"/>
      <c r="KOH15" s="4"/>
      <c r="KOI15" s="4"/>
      <c r="KOJ15" s="4"/>
      <c r="KOK15" s="4"/>
      <c r="KOL15" s="4"/>
      <c r="KOM15" s="4"/>
      <c r="KON15" s="4"/>
      <c r="KOO15" s="4"/>
      <c r="KOP15" s="4"/>
      <c r="KOQ15" s="4"/>
      <c r="KOR15" s="4"/>
      <c r="KOS15" s="4"/>
      <c r="KOT15" s="4"/>
      <c r="KOU15" s="4"/>
      <c r="KOV15" s="4"/>
      <c r="KOW15" s="4"/>
      <c r="KOX15" s="4"/>
      <c r="KOY15" s="4"/>
      <c r="KOZ15" s="4"/>
      <c r="KPA15" s="4"/>
      <c r="KPB15" s="4"/>
      <c r="KPC15" s="4"/>
      <c r="KPD15" s="4"/>
      <c r="KPE15" s="4"/>
      <c r="KPF15" s="4"/>
      <c r="KPG15" s="4"/>
      <c r="KPH15" s="4"/>
      <c r="KPI15" s="4"/>
      <c r="KPJ15" s="4"/>
      <c r="KPK15" s="4"/>
      <c r="KPL15" s="4"/>
      <c r="KPM15" s="4"/>
      <c r="KPN15" s="4"/>
      <c r="KPO15" s="4"/>
      <c r="KPP15" s="4"/>
      <c r="KPQ15" s="4"/>
      <c r="KPR15" s="4"/>
      <c r="KPS15" s="4"/>
      <c r="KPT15" s="4"/>
      <c r="KPU15" s="4"/>
      <c r="KPV15" s="4"/>
      <c r="KPW15" s="4"/>
      <c r="KPX15" s="4"/>
      <c r="KPY15" s="4"/>
      <c r="KPZ15" s="4"/>
      <c r="KQA15" s="4"/>
      <c r="KQB15" s="4"/>
      <c r="KQC15" s="4"/>
      <c r="KQD15" s="4"/>
      <c r="KQE15" s="4"/>
      <c r="KQF15" s="4"/>
      <c r="KQG15" s="4"/>
      <c r="KQH15" s="4"/>
      <c r="KQI15" s="4"/>
      <c r="KQJ15" s="4"/>
      <c r="KQK15" s="4"/>
      <c r="KQL15" s="4"/>
      <c r="KQM15" s="4"/>
      <c r="KQN15" s="4"/>
      <c r="KQO15" s="4"/>
      <c r="KQP15" s="4"/>
      <c r="KQQ15" s="4"/>
      <c r="KQR15" s="4"/>
      <c r="KQS15" s="4"/>
      <c r="KQT15" s="4"/>
      <c r="KQU15" s="4"/>
      <c r="KQV15" s="4"/>
      <c r="KQW15" s="4"/>
      <c r="KQX15" s="4"/>
      <c r="KQY15" s="4"/>
      <c r="KQZ15" s="4"/>
      <c r="KRA15" s="4"/>
      <c r="KRB15" s="4"/>
      <c r="KRC15" s="4"/>
      <c r="KRD15" s="4"/>
      <c r="KRE15" s="4"/>
      <c r="KRF15" s="4"/>
      <c r="KRG15" s="4"/>
      <c r="KRH15" s="4"/>
      <c r="KRI15" s="4"/>
      <c r="KRJ15" s="4"/>
      <c r="KRK15" s="4"/>
      <c r="KRL15" s="4"/>
      <c r="KRM15" s="4"/>
      <c r="KRN15" s="4"/>
      <c r="KRO15" s="4"/>
      <c r="KRP15" s="4"/>
      <c r="KRQ15" s="4"/>
      <c r="KRR15" s="4"/>
      <c r="KRS15" s="4"/>
      <c r="KRT15" s="4"/>
      <c r="KRU15" s="4"/>
      <c r="KRV15" s="4"/>
      <c r="KRW15" s="4"/>
      <c r="KRX15" s="4"/>
      <c r="KRY15" s="4"/>
      <c r="KRZ15" s="4"/>
      <c r="KSA15" s="4"/>
      <c r="KSB15" s="4"/>
      <c r="KSC15" s="4"/>
      <c r="KSD15" s="4"/>
      <c r="KSE15" s="4"/>
      <c r="KSF15" s="4"/>
      <c r="KSG15" s="4"/>
      <c r="KSH15" s="4"/>
      <c r="KSI15" s="4"/>
      <c r="KSJ15" s="4"/>
      <c r="KSK15" s="4"/>
      <c r="KSL15" s="4"/>
      <c r="KSM15" s="4"/>
      <c r="KSN15" s="4"/>
      <c r="KSO15" s="4"/>
      <c r="KSP15" s="4"/>
      <c r="KSQ15" s="4"/>
      <c r="KSR15" s="4"/>
      <c r="KSS15" s="4"/>
      <c r="KST15" s="4"/>
      <c r="KSU15" s="4"/>
      <c r="KSV15" s="4"/>
      <c r="KSW15" s="4"/>
      <c r="KSX15" s="4"/>
      <c r="KSY15" s="4"/>
      <c r="KSZ15" s="4"/>
      <c r="KTA15" s="4"/>
      <c r="KTB15" s="4"/>
      <c r="KTC15" s="4"/>
      <c r="KTD15" s="4"/>
      <c r="KTE15" s="4"/>
      <c r="KTF15" s="4"/>
      <c r="KTG15" s="4"/>
      <c r="KTH15" s="4"/>
      <c r="KTI15" s="4"/>
      <c r="KTJ15" s="4"/>
      <c r="KTK15" s="4"/>
      <c r="KTL15" s="4"/>
      <c r="KTM15" s="4"/>
      <c r="KTN15" s="4"/>
      <c r="KTO15" s="4"/>
      <c r="KTP15" s="4"/>
      <c r="KTQ15" s="4"/>
      <c r="KTR15" s="4"/>
      <c r="KTS15" s="4"/>
      <c r="KTT15" s="4"/>
      <c r="KTU15" s="4"/>
      <c r="KTV15" s="4"/>
      <c r="KTW15" s="4"/>
      <c r="KTX15" s="4"/>
      <c r="KTY15" s="4"/>
      <c r="KTZ15" s="4"/>
      <c r="KUA15" s="4"/>
      <c r="KUB15" s="4"/>
      <c r="KUC15" s="4"/>
      <c r="KUD15" s="4"/>
      <c r="KUE15" s="4"/>
      <c r="KUF15" s="4"/>
      <c r="KUG15" s="4"/>
      <c r="KUH15" s="4"/>
      <c r="KUI15" s="4"/>
      <c r="KUJ15" s="4"/>
      <c r="KUK15" s="4"/>
      <c r="KUL15" s="4"/>
      <c r="KUM15" s="4"/>
      <c r="KUN15" s="4"/>
      <c r="KUO15" s="4"/>
      <c r="KUP15" s="4"/>
      <c r="KUQ15" s="4"/>
      <c r="KUR15" s="4"/>
      <c r="KUS15" s="4"/>
      <c r="KUT15" s="4"/>
      <c r="KUU15" s="4"/>
      <c r="KUV15" s="4"/>
      <c r="KUW15" s="4"/>
      <c r="KUX15" s="4"/>
      <c r="KUY15" s="4"/>
      <c r="KUZ15" s="4"/>
      <c r="KVA15" s="4"/>
      <c r="KVB15" s="4"/>
      <c r="KVC15" s="4"/>
      <c r="KVD15" s="4"/>
      <c r="KVE15" s="4"/>
      <c r="KVF15" s="4"/>
      <c r="KVG15" s="4"/>
      <c r="KVH15" s="4"/>
      <c r="KVI15" s="4"/>
      <c r="KVJ15" s="4"/>
      <c r="KVK15" s="4"/>
      <c r="KVL15" s="4"/>
      <c r="KVM15" s="4"/>
      <c r="KVN15" s="4"/>
      <c r="KVO15" s="4"/>
      <c r="KVP15" s="4"/>
      <c r="KVQ15" s="4"/>
      <c r="KVR15" s="4"/>
      <c r="KVS15" s="4"/>
      <c r="KVT15" s="4"/>
      <c r="KVU15" s="4"/>
      <c r="KVV15" s="4"/>
      <c r="KVW15" s="4"/>
      <c r="KVX15" s="4"/>
      <c r="KVY15" s="4"/>
      <c r="KVZ15" s="4"/>
      <c r="KWA15" s="4"/>
      <c r="KWB15" s="4"/>
      <c r="KWC15" s="4"/>
      <c r="KWD15" s="4"/>
      <c r="KWE15" s="4"/>
      <c r="KWF15" s="4"/>
      <c r="KWG15" s="4"/>
      <c r="KWH15" s="4"/>
      <c r="KWI15" s="4"/>
      <c r="KWJ15" s="4"/>
      <c r="KWK15" s="4"/>
      <c r="KWL15" s="4"/>
      <c r="KWM15" s="4"/>
      <c r="KWN15" s="4"/>
      <c r="KWO15" s="4"/>
      <c r="KWP15" s="4"/>
      <c r="KWQ15" s="4"/>
      <c r="KWR15" s="4"/>
      <c r="KWS15" s="4"/>
      <c r="KWT15" s="4"/>
      <c r="KWU15" s="4"/>
      <c r="KWV15" s="4"/>
      <c r="KWW15" s="4"/>
      <c r="KWX15" s="4"/>
      <c r="KWY15" s="4"/>
      <c r="KWZ15" s="4"/>
      <c r="KXA15" s="4"/>
      <c r="KXB15" s="4"/>
      <c r="KXC15" s="4"/>
      <c r="KXD15" s="4"/>
      <c r="KXE15" s="4"/>
      <c r="KXF15" s="4"/>
      <c r="KXG15" s="4"/>
      <c r="KXH15" s="4"/>
      <c r="KXI15" s="4"/>
      <c r="KXJ15" s="4"/>
      <c r="KXK15" s="4"/>
      <c r="KXL15" s="4"/>
      <c r="KXM15" s="4"/>
      <c r="KXN15" s="4"/>
      <c r="KXO15" s="4"/>
      <c r="KXP15" s="4"/>
      <c r="KXQ15" s="4"/>
      <c r="KXR15" s="4"/>
      <c r="KXS15" s="4"/>
      <c r="KXT15" s="4"/>
      <c r="KXU15" s="4"/>
      <c r="KXV15" s="4"/>
      <c r="KXW15" s="4"/>
      <c r="KXX15" s="4"/>
      <c r="KXY15" s="4"/>
      <c r="KXZ15" s="4"/>
      <c r="KYA15" s="4"/>
      <c r="KYB15" s="4"/>
      <c r="KYC15" s="4"/>
      <c r="KYD15" s="4"/>
      <c r="KYE15" s="4"/>
      <c r="KYF15" s="4"/>
      <c r="KYG15" s="4"/>
      <c r="KYH15" s="4"/>
      <c r="KYI15" s="4"/>
      <c r="KYJ15" s="4"/>
      <c r="KYK15" s="4"/>
      <c r="KYL15" s="4"/>
      <c r="KYM15" s="4"/>
      <c r="KYN15" s="4"/>
      <c r="KYO15" s="4"/>
      <c r="KYP15" s="4"/>
      <c r="KYQ15" s="4"/>
      <c r="KYR15" s="4"/>
      <c r="KYS15" s="4"/>
      <c r="KYT15" s="4"/>
      <c r="KYU15" s="4"/>
      <c r="KYV15" s="4"/>
      <c r="KYW15" s="4"/>
      <c r="KYX15" s="4"/>
      <c r="KYY15" s="4"/>
      <c r="KYZ15" s="4"/>
      <c r="KZA15" s="4"/>
      <c r="KZB15" s="4"/>
      <c r="KZC15" s="4"/>
      <c r="KZD15" s="4"/>
      <c r="KZE15" s="4"/>
      <c r="KZF15" s="4"/>
      <c r="KZG15" s="4"/>
      <c r="KZH15" s="4"/>
      <c r="KZI15" s="4"/>
      <c r="KZJ15" s="4"/>
      <c r="KZK15" s="4"/>
      <c r="KZL15" s="4"/>
      <c r="KZM15" s="4"/>
      <c r="KZN15" s="4"/>
      <c r="KZO15" s="4"/>
      <c r="KZP15" s="4"/>
      <c r="KZQ15" s="4"/>
      <c r="KZR15" s="4"/>
      <c r="KZS15" s="4"/>
      <c r="KZT15" s="4"/>
      <c r="KZU15" s="4"/>
      <c r="KZV15" s="4"/>
      <c r="KZW15" s="4"/>
      <c r="KZX15" s="4"/>
      <c r="KZY15" s="4"/>
      <c r="KZZ15" s="4"/>
      <c r="LAA15" s="4"/>
      <c r="LAB15" s="4"/>
      <c r="LAC15" s="4"/>
      <c r="LAD15" s="4"/>
      <c r="LAE15" s="4"/>
      <c r="LAF15" s="4"/>
      <c r="LAG15" s="4"/>
      <c r="LAH15" s="4"/>
      <c r="LAI15" s="4"/>
      <c r="LAJ15" s="4"/>
      <c r="LAK15" s="4"/>
      <c r="LAL15" s="4"/>
      <c r="LAM15" s="4"/>
      <c r="LAN15" s="4"/>
      <c r="LAO15" s="4"/>
      <c r="LAP15" s="4"/>
      <c r="LAQ15" s="4"/>
      <c r="LAR15" s="4"/>
      <c r="LAS15" s="4"/>
      <c r="LAT15" s="4"/>
      <c r="LAU15" s="4"/>
      <c r="LAV15" s="4"/>
      <c r="LAW15" s="4"/>
      <c r="LAX15" s="4"/>
      <c r="LAY15" s="4"/>
      <c r="LAZ15" s="4"/>
      <c r="LBA15" s="4"/>
      <c r="LBB15" s="4"/>
      <c r="LBC15" s="4"/>
      <c r="LBD15" s="4"/>
      <c r="LBE15" s="4"/>
      <c r="LBF15" s="4"/>
      <c r="LBG15" s="4"/>
      <c r="LBH15" s="4"/>
      <c r="LBI15" s="4"/>
      <c r="LBJ15" s="4"/>
      <c r="LBK15" s="4"/>
      <c r="LBL15" s="4"/>
      <c r="LBM15" s="4"/>
      <c r="LBN15" s="4"/>
      <c r="LBO15" s="4"/>
      <c r="LBP15" s="4"/>
      <c r="LBQ15" s="4"/>
      <c r="LBR15" s="4"/>
      <c r="LBS15" s="4"/>
      <c r="LBT15" s="4"/>
      <c r="LBU15" s="4"/>
      <c r="LBV15" s="4"/>
      <c r="LBW15" s="4"/>
      <c r="LBX15" s="4"/>
      <c r="LBY15" s="4"/>
      <c r="LBZ15" s="4"/>
      <c r="LCA15" s="4"/>
      <c r="LCB15" s="4"/>
      <c r="LCC15" s="4"/>
      <c r="LCD15" s="4"/>
      <c r="LCE15" s="4"/>
      <c r="LCF15" s="4"/>
      <c r="LCG15" s="4"/>
      <c r="LCH15" s="4"/>
      <c r="LCI15" s="4"/>
      <c r="LCJ15" s="4"/>
      <c r="LCK15" s="4"/>
      <c r="LCL15" s="4"/>
      <c r="LCM15" s="4"/>
      <c r="LCN15" s="4"/>
      <c r="LCO15" s="4"/>
      <c r="LCP15" s="4"/>
      <c r="LCQ15" s="4"/>
      <c r="LCR15" s="4"/>
      <c r="LCS15" s="4"/>
      <c r="LCT15" s="4"/>
      <c r="LCU15" s="4"/>
      <c r="LCV15" s="4"/>
      <c r="LCW15" s="4"/>
      <c r="LCX15" s="4"/>
      <c r="LCY15" s="4"/>
      <c r="LCZ15" s="4"/>
      <c r="LDA15" s="4"/>
      <c r="LDB15" s="4"/>
      <c r="LDC15" s="4"/>
      <c r="LDD15" s="4"/>
      <c r="LDE15" s="4"/>
      <c r="LDF15" s="4"/>
      <c r="LDG15" s="4"/>
      <c r="LDH15" s="4"/>
      <c r="LDI15" s="4"/>
      <c r="LDJ15" s="4"/>
      <c r="LDK15" s="4"/>
      <c r="LDL15" s="4"/>
      <c r="LDM15" s="4"/>
      <c r="LDN15" s="4"/>
      <c r="LDO15" s="4"/>
      <c r="LDP15" s="4"/>
      <c r="LDQ15" s="4"/>
      <c r="LDR15" s="4"/>
      <c r="LDS15" s="4"/>
      <c r="LDT15" s="4"/>
      <c r="LDU15" s="4"/>
      <c r="LDV15" s="4"/>
      <c r="LDW15" s="4"/>
      <c r="LDX15" s="4"/>
      <c r="LDY15" s="4"/>
      <c r="LDZ15" s="4"/>
      <c r="LEA15" s="4"/>
      <c r="LEB15" s="4"/>
      <c r="LEC15" s="4"/>
      <c r="LED15" s="4"/>
      <c r="LEE15" s="4"/>
      <c r="LEF15" s="4"/>
      <c r="LEG15" s="4"/>
      <c r="LEH15" s="4"/>
      <c r="LEI15" s="4"/>
      <c r="LEJ15" s="4"/>
      <c r="LEK15" s="4"/>
      <c r="LEL15" s="4"/>
      <c r="LEM15" s="4"/>
      <c r="LEN15" s="4"/>
      <c r="LEO15" s="4"/>
      <c r="LEP15" s="4"/>
      <c r="LEQ15" s="4"/>
      <c r="LER15" s="4"/>
      <c r="LES15" s="4"/>
      <c r="LET15" s="4"/>
      <c r="LEU15" s="4"/>
      <c r="LEV15" s="4"/>
      <c r="LEW15" s="4"/>
      <c r="LEX15" s="4"/>
      <c r="LEY15" s="4"/>
      <c r="LEZ15" s="4"/>
      <c r="LFA15" s="4"/>
      <c r="LFB15" s="4"/>
      <c r="LFC15" s="4"/>
      <c r="LFD15" s="4"/>
      <c r="LFE15" s="4"/>
      <c r="LFF15" s="4"/>
      <c r="LFG15" s="4"/>
      <c r="LFH15" s="4"/>
      <c r="LFI15" s="4"/>
      <c r="LFJ15" s="4"/>
      <c r="LFK15" s="4"/>
      <c r="LFL15" s="4"/>
      <c r="LFM15" s="4"/>
      <c r="LFN15" s="4"/>
      <c r="LFO15" s="4"/>
      <c r="LFP15" s="4"/>
      <c r="LFQ15" s="4"/>
      <c r="LFR15" s="4"/>
      <c r="LFS15" s="4"/>
      <c r="LFT15" s="4"/>
      <c r="LFU15" s="4"/>
      <c r="LFV15" s="4"/>
      <c r="LFW15" s="4"/>
      <c r="LFX15" s="4"/>
      <c r="LFY15" s="4"/>
      <c r="LFZ15" s="4"/>
      <c r="LGA15" s="4"/>
      <c r="LGB15" s="4"/>
      <c r="LGC15" s="4"/>
      <c r="LGD15" s="4"/>
      <c r="LGE15" s="4"/>
      <c r="LGF15" s="4"/>
      <c r="LGG15" s="4"/>
      <c r="LGH15" s="4"/>
      <c r="LGI15" s="4"/>
      <c r="LGJ15" s="4"/>
      <c r="LGK15" s="4"/>
      <c r="LGL15" s="4"/>
      <c r="LGM15" s="4"/>
      <c r="LGN15" s="4"/>
      <c r="LGO15" s="4"/>
      <c r="LGP15" s="4"/>
      <c r="LGQ15" s="4"/>
      <c r="LGR15" s="4"/>
      <c r="LGS15" s="4"/>
      <c r="LGT15" s="4"/>
      <c r="LGU15" s="4"/>
      <c r="LGV15" s="4"/>
      <c r="LGW15" s="4"/>
      <c r="LGX15" s="4"/>
      <c r="LGY15" s="4"/>
      <c r="LGZ15" s="4"/>
      <c r="LHA15" s="4"/>
      <c r="LHB15" s="4"/>
      <c r="LHC15" s="4"/>
      <c r="LHD15" s="4"/>
      <c r="LHE15" s="4"/>
      <c r="LHF15" s="4"/>
      <c r="LHG15" s="4"/>
      <c r="LHH15" s="4"/>
      <c r="LHI15" s="4"/>
      <c r="LHJ15" s="4"/>
      <c r="LHK15" s="4"/>
      <c r="LHL15" s="4"/>
      <c r="LHM15" s="4"/>
      <c r="LHN15" s="4"/>
      <c r="LHO15" s="4"/>
      <c r="LHP15" s="4"/>
      <c r="LHQ15" s="4"/>
      <c r="LHR15" s="4"/>
      <c r="LHS15" s="4"/>
      <c r="LHT15" s="4"/>
      <c r="LHU15" s="4"/>
      <c r="LHV15" s="4"/>
      <c r="LHW15" s="4"/>
      <c r="LHX15" s="4"/>
      <c r="LHY15" s="4"/>
      <c r="LHZ15" s="4"/>
      <c r="LIA15" s="4"/>
      <c r="LIB15" s="4"/>
      <c r="LIC15" s="4"/>
      <c r="LID15" s="4"/>
      <c r="LIE15" s="4"/>
      <c r="LIF15" s="4"/>
      <c r="LIG15" s="4"/>
      <c r="LIH15" s="4"/>
      <c r="LII15" s="4"/>
      <c r="LIJ15" s="4"/>
      <c r="LIK15" s="4"/>
      <c r="LIL15" s="4"/>
      <c r="LIM15" s="4"/>
      <c r="LIN15" s="4"/>
      <c r="LIO15" s="4"/>
      <c r="LIP15" s="4"/>
      <c r="LIQ15" s="4"/>
      <c r="LIR15" s="4"/>
      <c r="LIS15" s="4"/>
      <c r="LIT15" s="4"/>
      <c r="LIU15" s="4"/>
      <c r="LIV15" s="4"/>
      <c r="LIW15" s="4"/>
      <c r="LIX15" s="4"/>
      <c r="LIY15" s="4"/>
      <c r="LIZ15" s="4"/>
      <c r="LJA15" s="4"/>
      <c r="LJB15" s="4"/>
      <c r="LJC15" s="4"/>
      <c r="LJD15" s="4"/>
      <c r="LJE15" s="4"/>
      <c r="LJF15" s="4"/>
      <c r="LJG15" s="4"/>
      <c r="LJH15" s="4"/>
      <c r="LJI15" s="4"/>
      <c r="LJJ15" s="4"/>
      <c r="LJK15" s="4"/>
      <c r="LJL15" s="4"/>
      <c r="LJM15" s="4"/>
      <c r="LJN15" s="4"/>
      <c r="LJO15" s="4"/>
      <c r="LJP15" s="4"/>
      <c r="LJQ15" s="4"/>
      <c r="LJR15" s="4"/>
      <c r="LJS15" s="4"/>
      <c r="LJT15" s="4"/>
      <c r="LJU15" s="4"/>
      <c r="LJV15" s="4"/>
      <c r="LJW15" s="4"/>
      <c r="LJX15" s="4"/>
      <c r="LJY15" s="4"/>
      <c r="LJZ15" s="4"/>
      <c r="LKA15" s="4"/>
      <c r="LKB15" s="4"/>
      <c r="LKC15" s="4"/>
      <c r="LKD15" s="4"/>
      <c r="LKE15" s="4"/>
      <c r="LKF15" s="4"/>
      <c r="LKG15" s="4"/>
      <c r="LKH15" s="4"/>
      <c r="LKI15" s="4"/>
      <c r="LKJ15" s="4"/>
      <c r="LKK15" s="4"/>
      <c r="LKL15" s="4"/>
      <c r="LKM15" s="4"/>
      <c r="LKN15" s="4"/>
      <c r="LKO15" s="4"/>
      <c r="LKP15" s="4"/>
      <c r="LKQ15" s="4"/>
      <c r="LKR15" s="4"/>
      <c r="LKS15" s="4"/>
      <c r="LKT15" s="4"/>
      <c r="LKU15" s="4"/>
      <c r="LKV15" s="4"/>
      <c r="LKW15" s="4"/>
      <c r="LKX15" s="4"/>
      <c r="LKY15" s="4"/>
      <c r="LKZ15" s="4"/>
      <c r="LLA15" s="4"/>
      <c r="LLB15" s="4"/>
      <c r="LLC15" s="4"/>
      <c r="LLD15" s="4"/>
      <c r="LLE15" s="4"/>
      <c r="LLF15" s="4"/>
      <c r="LLG15" s="4"/>
      <c r="LLH15" s="4"/>
      <c r="LLI15" s="4"/>
      <c r="LLJ15" s="4"/>
      <c r="LLK15" s="4"/>
      <c r="LLL15" s="4"/>
      <c r="LLM15" s="4"/>
      <c r="LLN15" s="4"/>
      <c r="LLO15" s="4"/>
      <c r="LLP15" s="4"/>
      <c r="LLQ15" s="4"/>
      <c r="LLR15" s="4"/>
      <c r="LLS15" s="4"/>
      <c r="LLT15" s="4"/>
      <c r="LLU15" s="4"/>
      <c r="LLV15" s="4"/>
      <c r="LLW15" s="4"/>
      <c r="LLX15" s="4"/>
      <c r="LLY15" s="4"/>
      <c r="LLZ15" s="4"/>
      <c r="LMA15" s="4"/>
      <c r="LMB15" s="4"/>
      <c r="LMC15" s="4"/>
      <c r="LMD15" s="4"/>
      <c r="LME15" s="4"/>
      <c r="LMF15" s="4"/>
      <c r="LMG15" s="4"/>
      <c r="LMH15" s="4"/>
      <c r="LMI15" s="4"/>
      <c r="LMJ15" s="4"/>
      <c r="LMK15" s="4"/>
      <c r="LML15" s="4"/>
      <c r="LMM15" s="4"/>
      <c r="LMN15" s="4"/>
      <c r="LMO15" s="4"/>
      <c r="LMP15" s="4"/>
      <c r="LMQ15" s="4"/>
      <c r="LMR15" s="4"/>
      <c r="LMS15" s="4"/>
      <c r="LMT15" s="4"/>
      <c r="LMU15" s="4"/>
      <c r="LMV15" s="4"/>
      <c r="LMW15" s="4"/>
      <c r="LMX15" s="4"/>
      <c r="LMY15" s="4"/>
      <c r="LMZ15" s="4"/>
      <c r="LNA15" s="4"/>
      <c r="LNB15" s="4"/>
      <c r="LNC15" s="4"/>
      <c r="LND15" s="4"/>
      <c r="LNE15" s="4"/>
      <c r="LNF15" s="4"/>
      <c r="LNG15" s="4"/>
      <c r="LNH15" s="4"/>
      <c r="LNI15" s="4"/>
      <c r="LNJ15" s="4"/>
      <c r="LNK15" s="4"/>
      <c r="LNL15" s="4"/>
      <c r="LNM15" s="4"/>
      <c r="LNN15" s="4"/>
      <c r="LNO15" s="4"/>
      <c r="LNP15" s="4"/>
      <c r="LNQ15" s="4"/>
      <c r="LNR15" s="4"/>
      <c r="LNS15" s="4"/>
      <c r="LNT15" s="4"/>
      <c r="LNU15" s="4"/>
      <c r="LNV15" s="4"/>
      <c r="LNW15" s="4"/>
      <c r="LNX15" s="4"/>
      <c r="LNY15" s="4"/>
      <c r="LNZ15" s="4"/>
      <c r="LOA15" s="4"/>
      <c r="LOB15" s="4"/>
      <c r="LOC15" s="4"/>
      <c r="LOD15" s="4"/>
      <c r="LOE15" s="4"/>
      <c r="LOF15" s="4"/>
      <c r="LOG15" s="4"/>
      <c r="LOH15" s="4"/>
      <c r="LOI15" s="4"/>
      <c r="LOJ15" s="4"/>
      <c r="LOK15" s="4"/>
      <c r="LOL15" s="4"/>
      <c r="LOM15" s="4"/>
      <c r="LON15" s="4"/>
      <c r="LOO15" s="4"/>
      <c r="LOP15" s="4"/>
      <c r="LOQ15" s="4"/>
      <c r="LOR15" s="4"/>
      <c r="LOS15" s="4"/>
      <c r="LOT15" s="4"/>
      <c r="LOU15" s="4"/>
      <c r="LOV15" s="4"/>
      <c r="LOW15" s="4"/>
      <c r="LOX15" s="4"/>
      <c r="LOY15" s="4"/>
      <c r="LOZ15" s="4"/>
      <c r="LPA15" s="4"/>
      <c r="LPB15" s="4"/>
      <c r="LPC15" s="4"/>
      <c r="LPD15" s="4"/>
      <c r="LPE15" s="4"/>
      <c r="LPF15" s="4"/>
      <c r="LPG15" s="4"/>
      <c r="LPH15" s="4"/>
      <c r="LPI15" s="4"/>
      <c r="LPJ15" s="4"/>
      <c r="LPK15" s="4"/>
      <c r="LPL15" s="4"/>
      <c r="LPM15" s="4"/>
      <c r="LPN15" s="4"/>
      <c r="LPO15" s="4"/>
      <c r="LPP15" s="4"/>
      <c r="LPQ15" s="4"/>
      <c r="LPR15" s="4"/>
      <c r="LPS15" s="4"/>
      <c r="LPT15" s="4"/>
      <c r="LPU15" s="4"/>
      <c r="LPV15" s="4"/>
      <c r="LPW15" s="4"/>
      <c r="LPX15" s="4"/>
      <c r="LPY15" s="4"/>
      <c r="LPZ15" s="4"/>
      <c r="LQA15" s="4"/>
      <c r="LQB15" s="4"/>
      <c r="LQC15" s="4"/>
      <c r="LQD15" s="4"/>
      <c r="LQE15" s="4"/>
      <c r="LQF15" s="4"/>
      <c r="LQG15" s="4"/>
      <c r="LQH15" s="4"/>
      <c r="LQI15" s="4"/>
      <c r="LQJ15" s="4"/>
      <c r="LQK15" s="4"/>
      <c r="LQL15" s="4"/>
      <c r="LQM15" s="4"/>
      <c r="LQN15" s="4"/>
      <c r="LQO15" s="4"/>
      <c r="LQP15" s="4"/>
      <c r="LQQ15" s="4"/>
      <c r="LQR15" s="4"/>
      <c r="LQS15" s="4"/>
      <c r="LQT15" s="4"/>
      <c r="LQU15" s="4"/>
      <c r="LQV15" s="4"/>
      <c r="LQW15" s="4"/>
      <c r="LQX15" s="4"/>
      <c r="LQY15" s="4"/>
      <c r="LQZ15" s="4"/>
      <c r="LRA15" s="4"/>
      <c r="LRB15" s="4"/>
      <c r="LRC15" s="4"/>
      <c r="LRD15" s="4"/>
      <c r="LRE15" s="4"/>
      <c r="LRF15" s="4"/>
      <c r="LRG15" s="4"/>
      <c r="LRH15" s="4"/>
      <c r="LRI15" s="4"/>
      <c r="LRJ15" s="4"/>
      <c r="LRK15" s="4"/>
      <c r="LRL15" s="4"/>
      <c r="LRM15" s="4"/>
      <c r="LRN15" s="4"/>
      <c r="LRO15" s="4"/>
      <c r="LRP15" s="4"/>
      <c r="LRQ15" s="4"/>
      <c r="LRR15" s="4"/>
      <c r="LRS15" s="4"/>
      <c r="LRT15" s="4"/>
      <c r="LRU15" s="4"/>
      <c r="LRV15" s="4"/>
      <c r="LRW15" s="4"/>
      <c r="LRX15" s="4"/>
      <c r="LRY15" s="4"/>
      <c r="LRZ15" s="4"/>
      <c r="LSA15" s="4"/>
      <c r="LSB15" s="4"/>
      <c r="LSC15" s="4"/>
      <c r="LSD15" s="4"/>
      <c r="LSE15" s="4"/>
      <c r="LSF15" s="4"/>
      <c r="LSG15" s="4"/>
      <c r="LSH15" s="4"/>
      <c r="LSI15" s="4"/>
      <c r="LSJ15" s="4"/>
      <c r="LSK15" s="4"/>
      <c r="LSL15" s="4"/>
      <c r="LSM15" s="4"/>
      <c r="LSN15" s="4"/>
      <c r="LSO15" s="4"/>
      <c r="LSP15" s="4"/>
      <c r="LSQ15" s="4"/>
      <c r="LSR15" s="4"/>
      <c r="LSS15" s="4"/>
      <c r="LST15" s="4"/>
      <c r="LSU15" s="4"/>
      <c r="LSV15" s="4"/>
      <c r="LSW15" s="4"/>
      <c r="LSX15" s="4"/>
      <c r="LSY15" s="4"/>
      <c r="LSZ15" s="4"/>
      <c r="LTA15" s="4"/>
      <c r="LTB15" s="4"/>
      <c r="LTC15" s="4"/>
      <c r="LTD15" s="4"/>
      <c r="LTE15" s="4"/>
      <c r="LTF15" s="4"/>
      <c r="LTG15" s="4"/>
      <c r="LTH15" s="4"/>
      <c r="LTI15" s="4"/>
      <c r="LTJ15" s="4"/>
      <c r="LTK15" s="4"/>
      <c r="LTL15" s="4"/>
      <c r="LTM15" s="4"/>
      <c r="LTN15" s="4"/>
      <c r="LTO15" s="4"/>
      <c r="LTP15" s="4"/>
      <c r="LTQ15" s="4"/>
      <c r="LTR15" s="4"/>
      <c r="LTS15" s="4"/>
      <c r="LTT15" s="4"/>
      <c r="LTU15" s="4"/>
      <c r="LTV15" s="4"/>
      <c r="LTW15" s="4"/>
      <c r="LTX15" s="4"/>
      <c r="LTY15" s="4"/>
      <c r="LTZ15" s="4"/>
      <c r="LUA15" s="4"/>
      <c r="LUB15" s="4"/>
      <c r="LUC15" s="4"/>
      <c r="LUD15" s="4"/>
      <c r="LUE15" s="4"/>
      <c r="LUF15" s="4"/>
      <c r="LUG15" s="4"/>
      <c r="LUH15" s="4"/>
      <c r="LUI15" s="4"/>
      <c r="LUJ15" s="4"/>
      <c r="LUK15" s="4"/>
      <c r="LUL15" s="4"/>
      <c r="LUM15" s="4"/>
      <c r="LUN15" s="4"/>
      <c r="LUO15" s="4"/>
      <c r="LUP15" s="4"/>
      <c r="LUQ15" s="4"/>
      <c r="LUR15" s="4"/>
      <c r="LUS15" s="4"/>
      <c r="LUT15" s="4"/>
      <c r="LUU15" s="4"/>
      <c r="LUV15" s="4"/>
      <c r="LUW15" s="4"/>
      <c r="LUX15" s="4"/>
      <c r="LUY15" s="4"/>
      <c r="LUZ15" s="4"/>
      <c r="LVA15" s="4"/>
      <c r="LVB15" s="4"/>
      <c r="LVC15" s="4"/>
      <c r="LVD15" s="4"/>
      <c r="LVE15" s="4"/>
      <c r="LVF15" s="4"/>
      <c r="LVG15" s="4"/>
      <c r="LVH15" s="4"/>
      <c r="LVI15" s="4"/>
      <c r="LVJ15" s="4"/>
      <c r="LVK15" s="4"/>
      <c r="LVL15" s="4"/>
      <c r="LVM15" s="4"/>
      <c r="LVN15" s="4"/>
      <c r="LVO15" s="4"/>
      <c r="LVP15" s="4"/>
      <c r="LVQ15" s="4"/>
      <c r="LVR15" s="4"/>
      <c r="LVS15" s="4"/>
      <c r="LVT15" s="4"/>
      <c r="LVU15" s="4"/>
      <c r="LVV15" s="4"/>
      <c r="LVW15" s="4"/>
      <c r="LVX15" s="4"/>
      <c r="LVY15" s="4"/>
      <c r="LVZ15" s="4"/>
      <c r="LWA15" s="4"/>
      <c r="LWB15" s="4"/>
      <c r="LWC15" s="4"/>
      <c r="LWD15" s="4"/>
      <c r="LWE15" s="4"/>
      <c r="LWF15" s="4"/>
      <c r="LWG15" s="4"/>
      <c r="LWH15" s="4"/>
      <c r="LWI15" s="4"/>
      <c r="LWJ15" s="4"/>
      <c r="LWK15" s="4"/>
      <c r="LWL15" s="4"/>
      <c r="LWM15" s="4"/>
      <c r="LWN15" s="4"/>
      <c r="LWO15" s="4"/>
      <c r="LWP15" s="4"/>
      <c r="LWQ15" s="4"/>
      <c r="LWR15" s="4"/>
      <c r="LWS15" s="4"/>
      <c r="LWT15" s="4"/>
      <c r="LWU15" s="4"/>
      <c r="LWV15" s="4"/>
      <c r="LWW15" s="4"/>
      <c r="LWX15" s="4"/>
      <c r="LWY15" s="4"/>
      <c r="LWZ15" s="4"/>
      <c r="LXA15" s="4"/>
      <c r="LXB15" s="4"/>
      <c r="LXC15" s="4"/>
      <c r="LXD15" s="4"/>
      <c r="LXE15" s="4"/>
      <c r="LXF15" s="4"/>
      <c r="LXG15" s="4"/>
      <c r="LXH15" s="4"/>
      <c r="LXI15" s="4"/>
      <c r="LXJ15" s="4"/>
      <c r="LXK15" s="4"/>
      <c r="LXL15" s="4"/>
      <c r="LXM15" s="4"/>
      <c r="LXN15" s="4"/>
      <c r="LXO15" s="4"/>
      <c r="LXP15" s="4"/>
      <c r="LXQ15" s="4"/>
      <c r="LXR15" s="4"/>
      <c r="LXS15" s="4"/>
      <c r="LXT15" s="4"/>
      <c r="LXU15" s="4"/>
      <c r="LXV15" s="4"/>
      <c r="LXW15" s="4"/>
      <c r="LXX15" s="4"/>
      <c r="LXY15" s="4"/>
      <c r="LXZ15" s="4"/>
      <c r="LYA15" s="4"/>
      <c r="LYB15" s="4"/>
      <c r="LYC15" s="4"/>
      <c r="LYD15" s="4"/>
      <c r="LYE15" s="4"/>
      <c r="LYF15" s="4"/>
      <c r="LYG15" s="4"/>
      <c r="LYH15" s="4"/>
      <c r="LYI15" s="4"/>
      <c r="LYJ15" s="4"/>
      <c r="LYK15" s="4"/>
      <c r="LYL15" s="4"/>
      <c r="LYM15" s="4"/>
      <c r="LYN15" s="4"/>
      <c r="LYO15" s="4"/>
      <c r="LYP15" s="4"/>
      <c r="LYQ15" s="4"/>
      <c r="LYR15" s="4"/>
      <c r="LYS15" s="4"/>
      <c r="LYT15" s="4"/>
      <c r="LYU15" s="4"/>
      <c r="LYV15" s="4"/>
      <c r="LYW15" s="4"/>
      <c r="LYX15" s="4"/>
      <c r="LYY15" s="4"/>
      <c r="LYZ15" s="4"/>
      <c r="LZA15" s="4"/>
      <c r="LZB15" s="4"/>
      <c r="LZC15" s="4"/>
      <c r="LZD15" s="4"/>
      <c r="LZE15" s="4"/>
      <c r="LZF15" s="4"/>
      <c r="LZG15" s="4"/>
      <c r="LZH15" s="4"/>
      <c r="LZI15" s="4"/>
      <c r="LZJ15" s="4"/>
      <c r="LZK15" s="4"/>
      <c r="LZL15" s="4"/>
      <c r="LZM15" s="4"/>
      <c r="LZN15" s="4"/>
      <c r="LZO15" s="4"/>
      <c r="LZP15" s="4"/>
      <c r="LZQ15" s="4"/>
      <c r="LZR15" s="4"/>
      <c r="LZS15" s="4"/>
      <c r="LZT15" s="4"/>
      <c r="LZU15" s="4"/>
      <c r="LZV15" s="4"/>
      <c r="LZW15" s="4"/>
      <c r="LZX15" s="4"/>
      <c r="LZY15" s="4"/>
      <c r="LZZ15" s="4"/>
      <c r="MAA15" s="4"/>
      <c r="MAB15" s="4"/>
      <c r="MAC15" s="4"/>
      <c r="MAD15" s="4"/>
      <c r="MAE15" s="4"/>
      <c r="MAF15" s="4"/>
      <c r="MAG15" s="4"/>
      <c r="MAH15" s="4"/>
      <c r="MAI15" s="4"/>
      <c r="MAJ15" s="4"/>
      <c r="MAK15" s="4"/>
      <c r="MAL15" s="4"/>
      <c r="MAM15" s="4"/>
      <c r="MAN15" s="4"/>
      <c r="MAO15" s="4"/>
      <c r="MAP15" s="4"/>
      <c r="MAQ15" s="4"/>
      <c r="MAR15" s="4"/>
      <c r="MAS15" s="4"/>
      <c r="MAT15" s="4"/>
      <c r="MAU15" s="4"/>
      <c r="MAV15" s="4"/>
      <c r="MAW15" s="4"/>
      <c r="MAX15" s="4"/>
      <c r="MAY15" s="4"/>
      <c r="MAZ15" s="4"/>
      <c r="MBA15" s="4"/>
      <c r="MBB15" s="4"/>
      <c r="MBC15" s="4"/>
      <c r="MBD15" s="4"/>
      <c r="MBE15" s="4"/>
      <c r="MBF15" s="4"/>
      <c r="MBG15" s="4"/>
      <c r="MBH15" s="4"/>
      <c r="MBI15" s="4"/>
      <c r="MBJ15" s="4"/>
      <c r="MBK15" s="4"/>
      <c r="MBL15" s="4"/>
      <c r="MBM15" s="4"/>
      <c r="MBN15" s="4"/>
      <c r="MBO15" s="4"/>
      <c r="MBP15" s="4"/>
      <c r="MBQ15" s="4"/>
      <c r="MBR15" s="4"/>
      <c r="MBS15" s="4"/>
      <c r="MBT15" s="4"/>
      <c r="MBU15" s="4"/>
      <c r="MBV15" s="4"/>
      <c r="MBW15" s="4"/>
      <c r="MBX15" s="4"/>
      <c r="MBY15" s="4"/>
      <c r="MBZ15" s="4"/>
      <c r="MCA15" s="4"/>
      <c r="MCB15" s="4"/>
      <c r="MCC15" s="4"/>
      <c r="MCD15" s="4"/>
      <c r="MCE15" s="4"/>
      <c r="MCF15" s="4"/>
      <c r="MCG15" s="4"/>
      <c r="MCH15" s="4"/>
      <c r="MCI15" s="4"/>
      <c r="MCJ15" s="4"/>
      <c r="MCK15" s="4"/>
      <c r="MCL15" s="4"/>
      <c r="MCM15" s="4"/>
      <c r="MCN15" s="4"/>
      <c r="MCO15" s="4"/>
      <c r="MCP15" s="4"/>
      <c r="MCQ15" s="4"/>
      <c r="MCR15" s="4"/>
      <c r="MCS15" s="4"/>
      <c r="MCT15" s="4"/>
      <c r="MCU15" s="4"/>
      <c r="MCV15" s="4"/>
      <c r="MCW15" s="4"/>
      <c r="MCX15" s="4"/>
      <c r="MCY15" s="4"/>
      <c r="MCZ15" s="4"/>
      <c r="MDA15" s="4"/>
      <c r="MDB15" s="4"/>
      <c r="MDC15" s="4"/>
      <c r="MDD15" s="4"/>
      <c r="MDE15" s="4"/>
      <c r="MDF15" s="4"/>
      <c r="MDG15" s="4"/>
      <c r="MDH15" s="4"/>
      <c r="MDI15" s="4"/>
      <c r="MDJ15" s="4"/>
      <c r="MDK15" s="4"/>
      <c r="MDL15" s="4"/>
      <c r="MDM15" s="4"/>
      <c r="MDN15" s="4"/>
      <c r="MDO15" s="4"/>
      <c r="MDP15" s="4"/>
      <c r="MDQ15" s="4"/>
      <c r="MDR15" s="4"/>
      <c r="MDS15" s="4"/>
      <c r="MDT15" s="4"/>
      <c r="MDU15" s="4"/>
      <c r="MDV15" s="4"/>
      <c r="MDW15" s="4"/>
      <c r="MDX15" s="4"/>
      <c r="MDY15" s="4"/>
      <c r="MDZ15" s="4"/>
      <c r="MEA15" s="4"/>
      <c r="MEB15" s="4"/>
      <c r="MEC15" s="4"/>
      <c r="MED15" s="4"/>
      <c r="MEE15" s="4"/>
      <c r="MEF15" s="4"/>
      <c r="MEG15" s="4"/>
      <c r="MEH15" s="4"/>
      <c r="MEI15" s="4"/>
      <c r="MEJ15" s="4"/>
      <c r="MEK15" s="4"/>
      <c r="MEL15" s="4"/>
      <c r="MEM15" s="4"/>
      <c r="MEN15" s="4"/>
      <c r="MEO15" s="4"/>
      <c r="MEP15" s="4"/>
      <c r="MEQ15" s="4"/>
      <c r="MER15" s="4"/>
      <c r="MES15" s="4"/>
      <c r="MET15" s="4"/>
      <c r="MEU15" s="4"/>
      <c r="MEV15" s="4"/>
      <c r="MEW15" s="4"/>
      <c r="MEX15" s="4"/>
      <c r="MEY15" s="4"/>
      <c r="MEZ15" s="4"/>
      <c r="MFA15" s="4"/>
      <c r="MFB15" s="4"/>
      <c r="MFC15" s="4"/>
      <c r="MFD15" s="4"/>
      <c r="MFE15" s="4"/>
      <c r="MFF15" s="4"/>
      <c r="MFG15" s="4"/>
      <c r="MFH15" s="4"/>
      <c r="MFI15" s="4"/>
      <c r="MFJ15" s="4"/>
      <c r="MFK15" s="4"/>
      <c r="MFL15" s="4"/>
      <c r="MFM15" s="4"/>
      <c r="MFN15" s="4"/>
      <c r="MFO15" s="4"/>
      <c r="MFP15" s="4"/>
      <c r="MFQ15" s="4"/>
      <c r="MFR15" s="4"/>
      <c r="MFS15" s="4"/>
      <c r="MFT15" s="4"/>
      <c r="MFU15" s="4"/>
      <c r="MFV15" s="4"/>
      <c r="MFW15" s="4"/>
      <c r="MFX15" s="4"/>
      <c r="MFY15" s="4"/>
      <c r="MFZ15" s="4"/>
      <c r="MGA15" s="4"/>
      <c r="MGB15" s="4"/>
      <c r="MGC15" s="4"/>
      <c r="MGD15" s="4"/>
      <c r="MGE15" s="4"/>
      <c r="MGF15" s="4"/>
      <c r="MGG15" s="4"/>
      <c r="MGH15" s="4"/>
      <c r="MGI15" s="4"/>
      <c r="MGJ15" s="4"/>
      <c r="MGK15" s="4"/>
      <c r="MGL15" s="4"/>
      <c r="MGM15" s="4"/>
      <c r="MGN15" s="4"/>
      <c r="MGO15" s="4"/>
      <c r="MGP15" s="4"/>
      <c r="MGQ15" s="4"/>
      <c r="MGR15" s="4"/>
      <c r="MGS15" s="4"/>
      <c r="MGT15" s="4"/>
      <c r="MGU15" s="4"/>
      <c r="MGV15" s="4"/>
      <c r="MGW15" s="4"/>
      <c r="MGX15" s="4"/>
      <c r="MGY15" s="4"/>
      <c r="MGZ15" s="4"/>
      <c r="MHA15" s="4"/>
      <c r="MHB15" s="4"/>
      <c r="MHC15" s="4"/>
      <c r="MHD15" s="4"/>
      <c r="MHE15" s="4"/>
      <c r="MHF15" s="4"/>
      <c r="MHG15" s="4"/>
      <c r="MHH15" s="4"/>
      <c r="MHI15" s="4"/>
      <c r="MHJ15" s="4"/>
      <c r="MHK15" s="4"/>
      <c r="MHL15" s="4"/>
      <c r="MHM15" s="4"/>
      <c r="MHN15" s="4"/>
      <c r="MHO15" s="4"/>
      <c r="MHP15" s="4"/>
      <c r="MHQ15" s="4"/>
      <c r="MHR15" s="4"/>
      <c r="MHS15" s="4"/>
      <c r="MHT15" s="4"/>
      <c r="MHU15" s="4"/>
      <c r="MHV15" s="4"/>
      <c r="MHW15" s="4"/>
      <c r="MHX15" s="4"/>
      <c r="MHY15" s="4"/>
      <c r="MHZ15" s="4"/>
      <c r="MIA15" s="4"/>
      <c r="MIB15" s="4"/>
      <c r="MIC15" s="4"/>
      <c r="MID15" s="4"/>
      <c r="MIE15" s="4"/>
      <c r="MIF15" s="4"/>
      <c r="MIG15" s="4"/>
      <c r="MIH15" s="4"/>
      <c r="MII15" s="4"/>
      <c r="MIJ15" s="4"/>
      <c r="MIK15" s="4"/>
      <c r="MIL15" s="4"/>
      <c r="MIM15" s="4"/>
      <c r="MIN15" s="4"/>
      <c r="MIO15" s="4"/>
      <c r="MIP15" s="4"/>
      <c r="MIQ15" s="4"/>
      <c r="MIR15" s="4"/>
      <c r="MIS15" s="4"/>
      <c r="MIT15" s="4"/>
      <c r="MIU15" s="4"/>
      <c r="MIV15" s="4"/>
      <c r="MIW15" s="4"/>
      <c r="MIX15" s="4"/>
      <c r="MIY15" s="4"/>
      <c r="MIZ15" s="4"/>
      <c r="MJA15" s="4"/>
      <c r="MJB15" s="4"/>
      <c r="MJC15" s="4"/>
      <c r="MJD15" s="4"/>
      <c r="MJE15" s="4"/>
      <c r="MJF15" s="4"/>
      <c r="MJG15" s="4"/>
      <c r="MJH15" s="4"/>
      <c r="MJI15" s="4"/>
      <c r="MJJ15" s="4"/>
      <c r="MJK15" s="4"/>
      <c r="MJL15" s="4"/>
      <c r="MJM15" s="4"/>
      <c r="MJN15" s="4"/>
      <c r="MJO15" s="4"/>
      <c r="MJP15" s="4"/>
      <c r="MJQ15" s="4"/>
      <c r="MJR15" s="4"/>
      <c r="MJS15" s="4"/>
      <c r="MJT15" s="4"/>
      <c r="MJU15" s="4"/>
      <c r="MJV15" s="4"/>
      <c r="MJW15" s="4"/>
      <c r="MJX15" s="4"/>
      <c r="MJY15" s="4"/>
      <c r="MJZ15" s="4"/>
      <c r="MKA15" s="4"/>
      <c r="MKB15" s="4"/>
      <c r="MKC15" s="4"/>
      <c r="MKD15" s="4"/>
      <c r="MKE15" s="4"/>
      <c r="MKF15" s="4"/>
      <c r="MKG15" s="4"/>
      <c r="MKH15" s="4"/>
      <c r="MKI15" s="4"/>
      <c r="MKJ15" s="4"/>
      <c r="MKK15" s="4"/>
      <c r="MKL15" s="4"/>
      <c r="MKM15" s="4"/>
      <c r="MKN15" s="4"/>
      <c r="MKO15" s="4"/>
      <c r="MKP15" s="4"/>
      <c r="MKQ15" s="4"/>
      <c r="MKR15" s="4"/>
      <c r="MKS15" s="4"/>
      <c r="MKT15" s="4"/>
      <c r="MKU15" s="4"/>
      <c r="MKV15" s="4"/>
      <c r="MKW15" s="4"/>
      <c r="MKX15" s="4"/>
      <c r="MKY15" s="4"/>
      <c r="MKZ15" s="4"/>
      <c r="MLA15" s="4"/>
      <c r="MLB15" s="4"/>
      <c r="MLC15" s="4"/>
      <c r="MLD15" s="4"/>
      <c r="MLE15" s="4"/>
      <c r="MLF15" s="4"/>
      <c r="MLG15" s="4"/>
      <c r="MLH15" s="4"/>
      <c r="MLI15" s="4"/>
      <c r="MLJ15" s="4"/>
      <c r="MLK15" s="4"/>
      <c r="MLL15" s="4"/>
      <c r="MLM15" s="4"/>
      <c r="MLN15" s="4"/>
      <c r="MLO15" s="4"/>
      <c r="MLP15" s="4"/>
      <c r="MLQ15" s="4"/>
      <c r="MLR15" s="4"/>
      <c r="MLS15" s="4"/>
      <c r="MLT15" s="4"/>
      <c r="MLU15" s="4"/>
      <c r="MLV15" s="4"/>
      <c r="MLW15" s="4"/>
      <c r="MLX15" s="4"/>
      <c r="MLY15" s="4"/>
      <c r="MLZ15" s="4"/>
      <c r="MMA15" s="4"/>
      <c r="MMB15" s="4"/>
      <c r="MMC15" s="4"/>
      <c r="MMD15" s="4"/>
      <c r="MME15" s="4"/>
      <c r="MMF15" s="4"/>
      <c r="MMG15" s="4"/>
      <c r="MMH15" s="4"/>
      <c r="MMI15" s="4"/>
      <c r="MMJ15" s="4"/>
      <c r="MMK15" s="4"/>
      <c r="MML15" s="4"/>
      <c r="MMM15" s="4"/>
      <c r="MMN15" s="4"/>
      <c r="MMO15" s="4"/>
      <c r="MMP15" s="4"/>
      <c r="MMQ15" s="4"/>
      <c r="MMR15" s="4"/>
      <c r="MMS15" s="4"/>
      <c r="MMT15" s="4"/>
      <c r="MMU15" s="4"/>
      <c r="MMV15" s="4"/>
      <c r="MMW15" s="4"/>
      <c r="MMX15" s="4"/>
      <c r="MMY15" s="4"/>
      <c r="MMZ15" s="4"/>
      <c r="MNA15" s="4"/>
      <c r="MNB15" s="4"/>
      <c r="MNC15" s="4"/>
      <c r="MND15" s="4"/>
      <c r="MNE15" s="4"/>
      <c r="MNF15" s="4"/>
      <c r="MNG15" s="4"/>
      <c r="MNH15" s="4"/>
      <c r="MNI15" s="4"/>
      <c r="MNJ15" s="4"/>
      <c r="MNK15" s="4"/>
      <c r="MNL15" s="4"/>
      <c r="MNM15" s="4"/>
      <c r="MNN15" s="4"/>
      <c r="MNO15" s="4"/>
      <c r="MNP15" s="4"/>
      <c r="MNQ15" s="4"/>
      <c r="MNR15" s="4"/>
      <c r="MNS15" s="4"/>
      <c r="MNT15" s="4"/>
      <c r="MNU15" s="4"/>
      <c r="MNV15" s="4"/>
      <c r="MNW15" s="4"/>
      <c r="MNX15" s="4"/>
      <c r="MNY15" s="4"/>
      <c r="MNZ15" s="4"/>
      <c r="MOA15" s="4"/>
      <c r="MOB15" s="4"/>
      <c r="MOC15" s="4"/>
      <c r="MOD15" s="4"/>
      <c r="MOE15" s="4"/>
      <c r="MOF15" s="4"/>
      <c r="MOG15" s="4"/>
      <c r="MOH15" s="4"/>
      <c r="MOI15" s="4"/>
      <c r="MOJ15" s="4"/>
      <c r="MOK15" s="4"/>
      <c r="MOL15" s="4"/>
      <c r="MOM15" s="4"/>
      <c r="MON15" s="4"/>
      <c r="MOO15" s="4"/>
      <c r="MOP15" s="4"/>
      <c r="MOQ15" s="4"/>
      <c r="MOR15" s="4"/>
      <c r="MOS15" s="4"/>
      <c r="MOT15" s="4"/>
      <c r="MOU15" s="4"/>
      <c r="MOV15" s="4"/>
      <c r="MOW15" s="4"/>
      <c r="MOX15" s="4"/>
      <c r="MOY15" s="4"/>
      <c r="MOZ15" s="4"/>
      <c r="MPA15" s="4"/>
      <c r="MPB15" s="4"/>
      <c r="MPC15" s="4"/>
      <c r="MPD15" s="4"/>
      <c r="MPE15" s="4"/>
      <c r="MPF15" s="4"/>
      <c r="MPG15" s="4"/>
      <c r="MPH15" s="4"/>
      <c r="MPI15" s="4"/>
      <c r="MPJ15" s="4"/>
      <c r="MPK15" s="4"/>
      <c r="MPL15" s="4"/>
      <c r="MPM15" s="4"/>
      <c r="MPN15" s="4"/>
      <c r="MPO15" s="4"/>
      <c r="MPP15" s="4"/>
      <c r="MPQ15" s="4"/>
      <c r="MPR15" s="4"/>
      <c r="MPS15" s="4"/>
      <c r="MPT15" s="4"/>
      <c r="MPU15" s="4"/>
      <c r="MPV15" s="4"/>
      <c r="MPW15" s="4"/>
      <c r="MPX15" s="4"/>
      <c r="MPY15" s="4"/>
      <c r="MPZ15" s="4"/>
      <c r="MQA15" s="4"/>
      <c r="MQB15" s="4"/>
      <c r="MQC15" s="4"/>
      <c r="MQD15" s="4"/>
      <c r="MQE15" s="4"/>
      <c r="MQF15" s="4"/>
      <c r="MQG15" s="4"/>
      <c r="MQH15" s="4"/>
      <c r="MQI15" s="4"/>
      <c r="MQJ15" s="4"/>
      <c r="MQK15" s="4"/>
      <c r="MQL15" s="4"/>
      <c r="MQM15" s="4"/>
      <c r="MQN15" s="4"/>
      <c r="MQO15" s="4"/>
      <c r="MQP15" s="4"/>
      <c r="MQQ15" s="4"/>
      <c r="MQR15" s="4"/>
      <c r="MQS15" s="4"/>
      <c r="MQT15" s="4"/>
      <c r="MQU15" s="4"/>
      <c r="MQV15" s="4"/>
      <c r="MQW15" s="4"/>
      <c r="MQX15" s="4"/>
      <c r="MQY15" s="4"/>
      <c r="MQZ15" s="4"/>
      <c r="MRA15" s="4"/>
      <c r="MRB15" s="4"/>
      <c r="MRC15" s="4"/>
      <c r="MRD15" s="4"/>
      <c r="MRE15" s="4"/>
      <c r="MRF15" s="4"/>
      <c r="MRG15" s="4"/>
      <c r="MRH15" s="4"/>
      <c r="MRI15" s="4"/>
      <c r="MRJ15" s="4"/>
      <c r="MRK15" s="4"/>
      <c r="MRL15" s="4"/>
      <c r="MRM15" s="4"/>
      <c r="MRN15" s="4"/>
      <c r="MRO15" s="4"/>
      <c r="MRP15" s="4"/>
      <c r="MRQ15" s="4"/>
      <c r="MRR15" s="4"/>
      <c r="MRS15" s="4"/>
      <c r="MRT15" s="4"/>
      <c r="MRU15" s="4"/>
      <c r="MRV15" s="4"/>
      <c r="MRW15" s="4"/>
      <c r="MRX15" s="4"/>
      <c r="MRY15" s="4"/>
      <c r="MRZ15" s="4"/>
      <c r="MSA15" s="4"/>
      <c r="MSB15" s="4"/>
      <c r="MSC15" s="4"/>
      <c r="MSD15" s="4"/>
      <c r="MSE15" s="4"/>
      <c r="MSF15" s="4"/>
      <c r="MSG15" s="4"/>
      <c r="MSH15" s="4"/>
      <c r="MSI15" s="4"/>
      <c r="MSJ15" s="4"/>
      <c r="MSK15" s="4"/>
      <c r="MSL15" s="4"/>
      <c r="MSM15" s="4"/>
      <c r="MSN15" s="4"/>
      <c r="MSO15" s="4"/>
      <c r="MSP15" s="4"/>
      <c r="MSQ15" s="4"/>
      <c r="MSR15" s="4"/>
      <c r="MSS15" s="4"/>
      <c r="MST15" s="4"/>
      <c r="MSU15" s="4"/>
      <c r="MSV15" s="4"/>
      <c r="MSW15" s="4"/>
      <c r="MSX15" s="4"/>
      <c r="MSY15" s="4"/>
      <c r="MSZ15" s="4"/>
      <c r="MTA15" s="4"/>
      <c r="MTB15" s="4"/>
      <c r="MTC15" s="4"/>
      <c r="MTD15" s="4"/>
      <c r="MTE15" s="4"/>
      <c r="MTF15" s="4"/>
      <c r="MTG15" s="4"/>
      <c r="MTH15" s="4"/>
      <c r="MTI15" s="4"/>
      <c r="MTJ15" s="4"/>
      <c r="MTK15" s="4"/>
      <c r="MTL15" s="4"/>
      <c r="MTM15" s="4"/>
      <c r="MTN15" s="4"/>
      <c r="MTO15" s="4"/>
      <c r="MTP15" s="4"/>
      <c r="MTQ15" s="4"/>
      <c r="MTR15" s="4"/>
      <c r="MTS15" s="4"/>
      <c r="MTT15" s="4"/>
      <c r="MTU15" s="4"/>
      <c r="MTV15" s="4"/>
      <c r="MTW15" s="4"/>
      <c r="MTX15" s="4"/>
      <c r="MTY15" s="4"/>
      <c r="MTZ15" s="4"/>
      <c r="MUA15" s="4"/>
      <c r="MUB15" s="4"/>
      <c r="MUC15" s="4"/>
      <c r="MUD15" s="4"/>
      <c r="MUE15" s="4"/>
      <c r="MUF15" s="4"/>
      <c r="MUG15" s="4"/>
      <c r="MUH15" s="4"/>
      <c r="MUI15" s="4"/>
      <c r="MUJ15" s="4"/>
      <c r="MUK15" s="4"/>
      <c r="MUL15" s="4"/>
      <c r="MUM15" s="4"/>
      <c r="MUN15" s="4"/>
      <c r="MUO15" s="4"/>
      <c r="MUP15" s="4"/>
      <c r="MUQ15" s="4"/>
      <c r="MUR15" s="4"/>
      <c r="MUS15" s="4"/>
      <c r="MUT15" s="4"/>
      <c r="MUU15" s="4"/>
      <c r="MUV15" s="4"/>
      <c r="MUW15" s="4"/>
      <c r="MUX15" s="4"/>
      <c r="MUY15" s="4"/>
      <c r="MUZ15" s="4"/>
      <c r="MVA15" s="4"/>
      <c r="MVB15" s="4"/>
      <c r="MVC15" s="4"/>
      <c r="MVD15" s="4"/>
      <c r="MVE15" s="4"/>
      <c r="MVF15" s="4"/>
      <c r="MVG15" s="4"/>
      <c r="MVH15" s="4"/>
      <c r="MVI15" s="4"/>
      <c r="MVJ15" s="4"/>
      <c r="MVK15" s="4"/>
      <c r="MVL15" s="4"/>
      <c r="MVM15" s="4"/>
      <c r="MVN15" s="4"/>
      <c r="MVO15" s="4"/>
      <c r="MVP15" s="4"/>
      <c r="MVQ15" s="4"/>
      <c r="MVR15" s="4"/>
      <c r="MVS15" s="4"/>
      <c r="MVT15" s="4"/>
      <c r="MVU15" s="4"/>
      <c r="MVV15" s="4"/>
      <c r="MVW15" s="4"/>
      <c r="MVX15" s="4"/>
      <c r="MVY15" s="4"/>
      <c r="MVZ15" s="4"/>
      <c r="MWA15" s="4"/>
      <c r="MWB15" s="4"/>
      <c r="MWC15" s="4"/>
      <c r="MWD15" s="4"/>
      <c r="MWE15" s="4"/>
      <c r="MWF15" s="4"/>
      <c r="MWG15" s="4"/>
      <c r="MWH15" s="4"/>
      <c r="MWI15" s="4"/>
      <c r="MWJ15" s="4"/>
      <c r="MWK15" s="4"/>
      <c r="MWL15" s="4"/>
      <c r="MWM15" s="4"/>
      <c r="MWN15" s="4"/>
      <c r="MWO15" s="4"/>
      <c r="MWP15" s="4"/>
      <c r="MWQ15" s="4"/>
      <c r="MWR15" s="4"/>
      <c r="MWS15" s="4"/>
      <c r="MWT15" s="4"/>
      <c r="MWU15" s="4"/>
      <c r="MWV15" s="4"/>
      <c r="MWW15" s="4"/>
      <c r="MWX15" s="4"/>
      <c r="MWY15" s="4"/>
      <c r="MWZ15" s="4"/>
      <c r="MXA15" s="4"/>
      <c r="MXB15" s="4"/>
      <c r="MXC15" s="4"/>
      <c r="MXD15" s="4"/>
      <c r="MXE15" s="4"/>
      <c r="MXF15" s="4"/>
      <c r="MXG15" s="4"/>
      <c r="MXH15" s="4"/>
      <c r="MXI15" s="4"/>
      <c r="MXJ15" s="4"/>
      <c r="MXK15" s="4"/>
      <c r="MXL15" s="4"/>
      <c r="MXM15" s="4"/>
      <c r="MXN15" s="4"/>
      <c r="MXO15" s="4"/>
      <c r="MXP15" s="4"/>
      <c r="MXQ15" s="4"/>
      <c r="MXR15" s="4"/>
      <c r="MXS15" s="4"/>
      <c r="MXT15" s="4"/>
      <c r="MXU15" s="4"/>
      <c r="MXV15" s="4"/>
      <c r="MXW15" s="4"/>
      <c r="MXX15" s="4"/>
      <c r="MXY15" s="4"/>
      <c r="MXZ15" s="4"/>
      <c r="MYA15" s="4"/>
      <c r="MYB15" s="4"/>
      <c r="MYC15" s="4"/>
      <c r="MYD15" s="4"/>
      <c r="MYE15" s="4"/>
      <c r="MYF15" s="4"/>
      <c r="MYG15" s="4"/>
      <c r="MYH15" s="4"/>
      <c r="MYI15" s="4"/>
      <c r="MYJ15" s="4"/>
      <c r="MYK15" s="4"/>
      <c r="MYL15" s="4"/>
      <c r="MYM15" s="4"/>
      <c r="MYN15" s="4"/>
      <c r="MYO15" s="4"/>
      <c r="MYP15" s="4"/>
      <c r="MYQ15" s="4"/>
      <c r="MYR15" s="4"/>
      <c r="MYS15" s="4"/>
      <c r="MYT15" s="4"/>
      <c r="MYU15" s="4"/>
      <c r="MYV15" s="4"/>
      <c r="MYW15" s="4"/>
      <c r="MYX15" s="4"/>
      <c r="MYY15" s="4"/>
      <c r="MYZ15" s="4"/>
      <c r="MZA15" s="4"/>
      <c r="MZB15" s="4"/>
      <c r="MZC15" s="4"/>
      <c r="MZD15" s="4"/>
      <c r="MZE15" s="4"/>
      <c r="MZF15" s="4"/>
      <c r="MZG15" s="4"/>
      <c r="MZH15" s="4"/>
      <c r="MZI15" s="4"/>
      <c r="MZJ15" s="4"/>
      <c r="MZK15" s="4"/>
      <c r="MZL15" s="4"/>
      <c r="MZM15" s="4"/>
      <c r="MZN15" s="4"/>
      <c r="MZO15" s="4"/>
      <c r="MZP15" s="4"/>
      <c r="MZQ15" s="4"/>
      <c r="MZR15" s="4"/>
      <c r="MZS15" s="4"/>
      <c r="MZT15" s="4"/>
      <c r="MZU15" s="4"/>
      <c r="MZV15" s="4"/>
      <c r="MZW15" s="4"/>
      <c r="MZX15" s="4"/>
      <c r="MZY15" s="4"/>
      <c r="MZZ15" s="4"/>
      <c r="NAA15" s="4"/>
      <c r="NAB15" s="4"/>
      <c r="NAC15" s="4"/>
      <c r="NAD15" s="4"/>
      <c r="NAE15" s="4"/>
      <c r="NAF15" s="4"/>
      <c r="NAG15" s="4"/>
      <c r="NAH15" s="4"/>
      <c r="NAI15" s="4"/>
      <c r="NAJ15" s="4"/>
      <c r="NAK15" s="4"/>
      <c r="NAL15" s="4"/>
      <c r="NAM15" s="4"/>
      <c r="NAN15" s="4"/>
      <c r="NAO15" s="4"/>
      <c r="NAP15" s="4"/>
      <c r="NAQ15" s="4"/>
      <c r="NAR15" s="4"/>
      <c r="NAS15" s="4"/>
      <c r="NAT15" s="4"/>
      <c r="NAU15" s="4"/>
      <c r="NAV15" s="4"/>
      <c r="NAW15" s="4"/>
      <c r="NAX15" s="4"/>
      <c r="NAY15" s="4"/>
      <c r="NAZ15" s="4"/>
      <c r="NBA15" s="4"/>
      <c r="NBB15" s="4"/>
      <c r="NBC15" s="4"/>
      <c r="NBD15" s="4"/>
      <c r="NBE15" s="4"/>
      <c r="NBF15" s="4"/>
      <c r="NBG15" s="4"/>
      <c r="NBH15" s="4"/>
      <c r="NBI15" s="4"/>
      <c r="NBJ15" s="4"/>
      <c r="NBK15" s="4"/>
      <c r="NBL15" s="4"/>
      <c r="NBM15" s="4"/>
      <c r="NBN15" s="4"/>
      <c r="NBO15" s="4"/>
      <c r="NBP15" s="4"/>
      <c r="NBQ15" s="4"/>
      <c r="NBR15" s="4"/>
      <c r="NBS15" s="4"/>
      <c r="NBT15" s="4"/>
      <c r="NBU15" s="4"/>
      <c r="NBV15" s="4"/>
      <c r="NBW15" s="4"/>
      <c r="NBX15" s="4"/>
      <c r="NBY15" s="4"/>
      <c r="NBZ15" s="4"/>
      <c r="NCA15" s="4"/>
      <c r="NCB15" s="4"/>
      <c r="NCC15" s="4"/>
      <c r="NCD15" s="4"/>
      <c r="NCE15" s="4"/>
      <c r="NCF15" s="4"/>
      <c r="NCG15" s="4"/>
      <c r="NCH15" s="4"/>
      <c r="NCI15" s="4"/>
      <c r="NCJ15" s="4"/>
      <c r="NCK15" s="4"/>
      <c r="NCL15" s="4"/>
      <c r="NCM15" s="4"/>
      <c r="NCN15" s="4"/>
      <c r="NCO15" s="4"/>
      <c r="NCP15" s="4"/>
      <c r="NCQ15" s="4"/>
      <c r="NCR15" s="4"/>
      <c r="NCS15" s="4"/>
      <c r="NCT15" s="4"/>
      <c r="NCU15" s="4"/>
      <c r="NCV15" s="4"/>
      <c r="NCW15" s="4"/>
      <c r="NCX15" s="4"/>
      <c r="NCY15" s="4"/>
      <c r="NCZ15" s="4"/>
      <c r="NDA15" s="4"/>
      <c r="NDB15" s="4"/>
      <c r="NDC15" s="4"/>
      <c r="NDD15" s="4"/>
      <c r="NDE15" s="4"/>
      <c r="NDF15" s="4"/>
      <c r="NDG15" s="4"/>
      <c r="NDH15" s="4"/>
      <c r="NDI15" s="4"/>
      <c r="NDJ15" s="4"/>
      <c r="NDK15" s="4"/>
      <c r="NDL15" s="4"/>
      <c r="NDM15" s="4"/>
      <c r="NDN15" s="4"/>
      <c r="NDO15" s="4"/>
      <c r="NDP15" s="4"/>
      <c r="NDQ15" s="4"/>
      <c r="NDR15" s="4"/>
      <c r="NDS15" s="4"/>
      <c r="NDT15" s="4"/>
      <c r="NDU15" s="4"/>
      <c r="NDV15" s="4"/>
      <c r="NDW15" s="4"/>
      <c r="NDX15" s="4"/>
      <c r="NDY15" s="4"/>
      <c r="NDZ15" s="4"/>
      <c r="NEA15" s="4"/>
      <c r="NEB15" s="4"/>
      <c r="NEC15" s="4"/>
      <c r="NED15" s="4"/>
      <c r="NEE15" s="4"/>
      <c r="NEF15" s="4"/>
      <c r="NEG15" s="4"/>
      <c r="NEH15" s="4"/>
      <c r="NEI15" s="4"/>
      <c r="NEJ15" s="4"/>
      <c r="NEK15" s="4"/>
      <c r="NEL15" s="4"/>
      <c r="NEM15" s="4"/>
      <c r="NEN15" s="4"/>
      <c r="NEO15" s="4"/>
      <c r="NEP15" s="4"/>
      <c r="NEQ15" s="4"/>
      <c r="NER15" s="4"/>
      <c r="NES15" s="4"/>
      <c r="NET15" s="4"/>
      <c r="NEU15" s="4"/>
      <c r="NEV15" s="4"/>
      <c r="NEW15" s="4"/>
      <c r="NEX15" s="4"/>
      <c r="NEY15" s="4"/>
      <c r="NEZ15" s="4"/>
      <c r="NFA15" s="4"/>
      <c r="NFB15" s="4"/>
      <c r="NFC15" s="4"/>
      <c r="NFD15" s="4"/>
      <c r="NFE15" s="4"/>
      <c r="NFF15" s="4"/>
      <c r="NFG15" s="4"/>
      <c r="NFH15" s="4"/>
      <c r="NFI15" s="4"/>
      <c r="NFJ15" s="4"/>
      <c r="NFK15" s="4"/>
      <c r="NFL15" s="4"/>
      <c r="NFM15" s="4"/>
      <c r="NFN15" s="4"/>
      <c r="NFO15" s="4"/>
      <c r="NFP15" s="4"/>
      <c r="NFQ15" s="4"/>
      <c r="NFR15" s="4"/>
      <c r="NFS15" s="4"/>
      <c r="NFT15" s="4"/>
      <c r="NFU15" s="4"/>
      <c r="NFV15" s="4"/>
      <c r="NFW15" s="4"/>
      <c r="NFX15" s="4"/>
      <c r="NFY15" s="4"/>
      <c r="NFZ15" s="4"/>
      <c r="NGA15" s="4"/>
      <c r="NGB15" s="4"/>
      <c r="NGC15" s="4"/>
      <c r="NGD15" s="4"/>
      <c r="NGE15" s="4"/>
      <c r="NGF15" s="4"/>
      <c r="NGG15" s="4"/>
      <c r="NGH15" s="4"/>
      <c r="NGI15" s="4"/>
      <c r="NGJ15" s="4"/>
      <c r="NGK15" s="4"/>
      <c r="NGL15" s="4"/>
      <c r="NGM15" s="4"/>
      <c r="NGN15" s="4"/>
      <c r="NGO15" s="4"/>
      <c r="NGP15" s="4"/>
      <c r="NGQ15" s="4"/>
      <c r="NGR15" s="4"/>
      <c r="NGS15" s="4"/>
      <c r="NGT15" s="4"/>
      <c r="NGU15" s="4"/>
      <c r="NGV15" s="4"/>
      <c r="NGW15" s="4"/>
      <c r="NGX15" s="4"/>
      <c r="NGY15" s="4"/>
      <c r="NGZ15" s="4"/>
      <c r="NHA15" s="4"/>
      <c r="NHB15" s="4"/>
      <c r="NHC15" s="4"/>
      <c r="NHD15" s="4"/>
      <c r="NHE15" s="4"/>
      <c r="NHF15" s="4"/>
      <c r="NHG15" s="4"/>
      <c r="NHH15" s="4"/>
      <c r="NHI15" s="4"/>
      <c r="NHJ15" s="4"/>
      <c r="NHK15" s="4"/>
      <c r="NHL15" s="4"/>
      <c r="NHM15" s="4"/>
      <c r="NHN15" s="4"/>
      <c r="NHO15" s="4"/>
      <c r="NHP15" s="4"/>
      <c r="NHQ15" s="4"/>
      <c r="NHR15" s="4"/>
      <c r="NHS15" s="4"/>
      <c r="NHT15" s="4"/>
      <c r="NHU15" s="4"/>
      <c r="NHV15" s="4"/>
      <c r="NHW15" s="4"/>
      <c r="NHX15" s="4"/>
      <c r="NHY15" s="4"/>
      <c r="NHZ15" s="4"/>
      <c r="NIA15" s="4"/>
      <c r="NIB15" s="4"/>
      <c r="NIC15" s="4"/>
      <c r="NID15" s="4"/>
      <c r="NIE15" s="4"/>
      <c r="NIF15" s="4"/>
      <c r="NIG15" s="4"/>
      <c r="NIH15" s="4"/>
      <c r="NII15" s="4"/>
      <c r="NIJ15" s="4"/>
      <c r="NIK15" s="4"/>
      <c r="NIL15" s="4"/>
      <c r="NIM15" s="4"/>
      <c r="NIN15" s="4"/>
      <c r="NIO15" s="4"/>
      <c r="NIP15" s="4"/>
      <c r="NIQ15" s="4"/>
      <c r="NIR15" s="4"/>
      <c r="NIS15" s="4"/>
      <c r="NIT15" s="4"/>
      <c r="NIU15" s="4"/>
      <c r="NIV15" s="4"/>
      <c r="NIW15" s="4"/>
      <c r="NIX15" s="4"/>
      <c r="NIY15" s="4"/>
      <c r="NIZ15" s="4"/>
      <c r="NJA15" s="4"/>
      <c r="NJB15" s="4"/>
      <c r="NJC15" s="4"/>
      <c r="NJD15" s="4"/>
      <c r="NJE15" s="4"/>
      <c r="NJF15" s="4"/>
      <c r="NJG15" s="4"/>
      <c r="NJH15" s="4"/>
      <c r="NJI15" s="4"/>
      <c r="NJJ15" s="4"/>
      <c r="NJK15" s="4"/>
      <c r="NJL15" s="4"/>
      <c r="NJM15" s="4"/>
      <c r="NJN15" s="4"/>
      <c r="NJO15" s="4"/>
      <c r="NJP15" s="4"/>
      <c r="NJQ15" s="4"/>
      <c r="NJR15" s="4"/>
      <c r="NJS15" s="4"/>
      <c r="NJT15" s="4"/>
      <c r="NJU15" s="4"/>
      <c r="NJV15" s="4"/>
      <c r="NJW15" s="4"/>
      <c r="NJX15" s="4"/>
      <c r="NJY15" s="4"/>
      <c r="NJZ15" s="4"/>
      <c r="NKA15" s="4"/>
      <c r="NKB15" s="4"/>
      <c r="NKC15" s="4"/>
      <c r="NKD15" s="4"/>
      <c r="NKE15" s="4"/>
      <c r="NKF15" s="4"/>
      <c r="NKG15" s="4"/>
      <c r="NKH15" s="4"/>
      <c r="NKI15" s="4"/>
      <c r="NKJ15" s="4"/>
      <c r="NKK15" s="4"/>
      <c r="NKL15" s="4"/>
      <c r="NKM15" s="4"/>
      <c r="NKN15" s="4"/>
      <c r="NKO15" s="4"/>
      <c r="NKP15" s="4"/>
      <c r="NKQ15" s="4"/>
      <c r="NKR15" s="4"/>
      <c r="NKS15" s="4"/>
      <c r="NKT15" s="4"/>
      <c r="NKU15" s="4"/>
      <c r="NKV15" s="4"/>
      <c r="NKW15" s="4"/>
      <c r="NKX15" s="4"/>
      <c r="NKY15" s="4"/>
      <c r="NKZ15" s="4"/>
      <c r="NLA15" s="4"/>
      <c r="NLB15" s="4"/>
      <c r="NLC15" s="4"/>
      <c r="NLD15" s="4"/>
      <c r="NLE15" s="4"/>
      <c r="NLF15" s="4"/>
      <c r="NLG15" s="4"/>
      <c r="NLH15" s="4"/>
      <c r="NLI15" s="4"/>
      <c r="NLJ15" s="4"/>
      <c r="NLK15" s="4"/>
      <c r="NLL15" s="4"/>
      <c r="NLM15" s="4"/>
      <c r="NLN15" s="4"/>
      <c r="NLO15" s="4"/>
      <c r="NLP15" s="4"/>
      <c r="NLQ15" s="4"/>
      <c r="NLR15" s="4"/>
      <c r="NLS15" s="4"/>
      <c r="NLT15" s="4"/>
      <c r="NLU15" s="4"/>
      <c r="NLV15" s="4"/>
      <c r="NLW15" s="4"/>
      <c r="NLX15" s="4"/>
      <c r="NLY15" s="4"/>
      <c r="NLZ15" s="4"/>
      <c r="NMA15" s="4"/>
      <c r="NMB15" s="4"/>
      <c r="NMC15" s="4"/>
      <c r="NMD15" s="4"/>
      <c r="NME15" s="4"/>
      <c r="NMF15" s="4"/>
      <c r="NMG15" s="4"/>
      <c r="NMH15" s="4"/>
      <c r="NMI15" s="4"/>
      <c r="NMJ15" s="4"/>
      <c r="NMK15" s="4"/>
      <c r="NML15" s="4"/>
      <c r="NMM15" s="4"/>
      <c r="NMN15" s="4"/>
      <c r="NMO15" s="4"/>
      <c r="NMP15" s="4"/>
      <c r="NMQ15" s="4"/>
      <c r="NMR15" s="4"/>
      <c r="NMS15" s="4"/>
      <c r="NMT15" s="4"/>
      <c r="NMU15" s="4"/>
      <c r="NMV15" s="4"/>
      <c r="NMW15" s="4"/>
      <c r="NMX15" s="4"/>
      <c r="NMY15" s="4"/>
      <c r="NMZ15" s="4"/>
      <c r="NNA15" s="4"/>
      <c r="NNB15" s="4"/>
      <c r="NNC15" s="4"/>
      <c r="NND15" s="4"/>
      <c r="NNE15" s="4"/>
      <c r="NNF15" s="4"/>
      <c r="NNG15" s="4"/>
      <c r="NNH15" s="4"/>
      <c r="NNI15" s="4"/>
      <c r="NNJ15" s="4"/>
      <c r="NNK15" s="4"/>
      <c r="NNL15" s="4"/>
      <c r="NNM15" s="4"/>
      <c r="NNN15" s="4"/>
      <c r="NNO15" s="4"/>
      <c r="NNP15" s="4"/>
      <c r="NNQ15" s="4"/>
      <c r="NNR15" s="4"/>
      <c r="NNS15" s="4"/>
      <c r="NNT15" s="4"/>
      <c r="NNU15" s="4"/>
      <c r="NNV15" s="4"/>
      <c r="NNW15" s="4"/>
      <c r="NNX15" s="4"/>
      <c r="NNY15" s="4"/>
      <c r="NNZ15" s="4"/>
      <c r="NOA15" s="4"/>
      <c r="NOB15" s="4"/>
      <c r="NOC15" s="4"/>
      <c r="NOD15" s="4"/>
      <c r="NOE15" s="4"/>
      <c r="NOF15" s="4"/>
      <c r="NOG15" s="4"/>
      <c r="NOH15" s="4"/>
      <c r="NOI15" s="4"/>
      <c r="NOJ15" s="4"/>
      <c r="NOK15" s="4"/>
      <c r="NOL15" s="4"/>
      <c r="NOM15" s="4"/>
      <c r="NON15" s="4"/>
      <c r="NOO15" s="4"/>
      <c r="NOP15" s="4"/>
      <c r="NOQ15" s="4"/>
      <c r="NOR15" s="4"/>
      <c r="NOS15" s="4"/>
      <c r="NOT15" s="4"/>
      <c r="NOU15" s="4"/>
      <c r="NOV15" s="4"/>
      <c r="NOW15" s="4"/>
      <c r="NOX15" s="4"/>
      <c r="NOY15" s="4"/>
      <c r="NOZ15" s="4"/>
      <c r="NPA15" s="4"/>
      <c r="NPB15" s="4"/>
      <c r="NPC15" s="4"/>
      <c r="NPD15" s="4"/>
      <c r="NPE15" s="4"/>
      <c r="NPF15" s="4"/>
      <c r="NPG15" s="4"/>
      <c r="NPH15" s="4"/>
      <c r="NPI15" s="4"/>
      <c r="NPJ15" s="4"/>
      <c r="NPK15" s="4"/>
      <c r="NPL15" s="4"/>
      <c r="NPM15" s="4"/>
      <c r="NPN15" s="4"/>
      <c r="NPO15" s="4"/>
      <c r="NPP15" s="4"/>
      <c r="NPQ15" s="4"/>
      <c r="NPR15" s="4"/>
      <c r="NPS15" s="4"/>
      <c r="NPT15" s="4"/>
      <c r="NPU15" s="4"/>
      <c r="NPV15" s="4"/>
      <c r="NPW15" s="4"/>
      <c r="NPX15" s="4"/>
      <c r="NPY15" s="4"/>
      <c r="NPZ15" s="4"/>
      <c r="NQA15" s="4"/>
      <c r="NQB15" s="4"/>
      <c r="NQC15" s="4"/>
      <c r="NQD15" s="4"/>
      <c r="NQE15" s="4"/>
      <c r="NQF15" s="4"/>
      <c r="NQG15" s="4"/>
      <c r="NQH15" s="4"/>
      <c r="NQI15" s="4"/>
      <c r="NQJ15" s="4"/>
      <c r="NQK15" s="4"/>
      <c r="NQL15" s="4"/>
      <c r="NQM15" s="4"/>
      <c r="NQN15" s="4"/>
      <c r="NQO15" s="4"/>
      <c r="NQP15" s="4"/>
      <c r="NQQ15" s="4"/>
      <c r="NQR15" s="4"/>
      <c r="NQS15" s="4"/>
      <c r="NQT15" s="4"/>
      <c r="NQU15" s="4"/>
      <c r="NQV15" s="4"/>
      <c r="NQW15" s="4"/>
      <c r="NQX15" s="4"/>
      <c r="NQY15" s="4"/>
      <c r="NQZ15" s="4"/>
      <c r="NRA15" s="4"/>
      <c r="NRB15" s="4"/>
      <c r="NRC15" s="4"/>
      <c r="NRD15" s="4"/>
      <c r="NRE15" s="4"/>
      <c r="NRF15" s="4"/>
      <c r="NRG15" s="4"/>
      <c r="NRH15" s="4"/>
      <c r="NRI15" s="4"/>
      <c r="NRJ15" s="4"/>
      <c r="NRK15" s="4"/>
      <c r="NRL15" s="4"/>
      <c r="NRM15" s="4"/>
      <c r="NRN15" s="4"/>
      <c r="NRO15" s="4"/>
      <c r="NRP15" s="4"/>
      <c r="NRQ15" s="4"/>
      <c r="NRR15" s="4"/>
      <c r="NRS15" s="4"/>
      <c r="NRT15" s="4"/>
      <c r="NRU15" s="4"/>
      <c r="NRV15" s="4"/>
      <c r="NRW15" s="4"/>
      <c r="NRX15" s="4"/>
      <c r="NRY15" s="4"/>
      <c r="NRZ15" s="4"/>
      <c r="NSA15" s="4"/>
      <c r="NSB15" s="4"/>
      <c r="NSC15" s="4"/>
      <c r="NSD15" s="4"/>
      <c r="NSE15" s="4"/>
      <c r="NSF15" s="4"/>
      <c r="NSG15" s="4"/>
      <c r="NSH15" s="4"/>
      <c r="NSI15" s="4"/>
      <c r="NSJ15" s="4"/>
      <c r="NSK15" s="4"/>
      <c r="NSL15" s="4"/>
      <c r="NSM15" s="4"/>
      <c r="NSN15" s="4"/>
      <c r="NSO15" s="4"/>
      <c r="NSP15" s="4"/>
      <c r="NSQ15" s="4"/>
      <c r="NSR15" s="4"/>
      <c r="NSS15" s="4"/>
      <c r="NST15" s="4"/>
      <c r="NSU15" s="4"/>
      <c r="NSV15" s="4"/>
      <c r="NSW15" s="4"/>
      <c r="NSX15" s="4"/>
      <c r="NSY15" s="4"/>
      <c r="NSZ15" s="4"/>
      <c r="NTA15" s="4"/>
      <c r="NTB15" s="4"/>
      <c r="NTC15" s="4"/>
      <c r="NTD15" s="4"/>
      <c r="NTE15" s="4"/>
      <c r="NTF15" s="4"/>
      <c r="NTG15" s="4"/>
      <c r="NTH15" s="4"/>
      <c r="NTI15" s="4"/>
      <c r="NTJ15" s="4"/>
      <c r="NTK15" s="4"/>
      <c r="NTL15" s="4"/>
      <c r="NTM15" s="4"/>
      <c r="NTN15" s="4"/>
      <c r="NTO15" s="4"/>
      <c r="NTP15" s="4"/>
      <c r="NTQ15" s="4"/>
      <c r="NTR15" s="4"/>
      <c r="NTS15" s="4"/>
      <c r="NTT15" s="4"/>
      <c r="NTU15" s="4"/>
      <c r="NTV15" s="4"/>
      <c r="NTW15" s="4"/>
      <c r="NTX15" s="4"/>
      <c r="NTY15" s="4"/>
      <c r="NTZ15" s="4"/>
      <c r="NUA15" s="4"/>
      <c r="NUB15" s="4"/>
      <c r="NUC15" s="4"/>
      <c r="NUD15" s="4"/>
      <c r="NUE15" s="4"/>
      <c r="NUF15" s="4"/>
      <c r="NUG15" s="4"/>
      <c r="NUH15" s="4"/>
      <c r="NUI15" s="4"/>
      <c r="NUJ15" s="4"/>
      <c r="NUK15" s="4"/>
      <c r="NUL15" s="4"/>
      <c r="NUM15" s="4"/>
      <c r="NUN15" s="4"/>
      <c r="NUO15" s="4"/>
      <c r="NUP15" s="4"/>
      <c r="NUQ15" s="4"/>
      <c r="NUR15" s="4"/>
      <c r="NUS15" s="4"/>
      <c r="NUT15" s="4"/>
      <c r="NUU15" s="4"/>
      <c r="NUV15" s="4"/>
      <c r="NUW15" s="4"/>
      <c r="NUX15" s="4"/>
      <c r="NUY15" s="4"/>
      <c r="NUZ15" s="4"/>
      <c r="NVA15" s="4"/>
      <c r="NVB15" s="4"/>
      <c r="NVC15" s="4"/>
      <c r="NVD15" s="4"/>
      <c r="NVE15" s="4"/>
      <c r="NVF15" s="4"/>
      <c r="NVG15" s="4"/>
      <c r="NVH15" s="4"/>
      <c r="NVI15" s="4"/>
      <c r="NVJ15" s="4"/>
      <c r="NVK15" s="4"/>
      <c r="NVL15" s="4"/>
      <c r="NVM15" s="4"/>
      <c r="NVN15" s="4"/>
      <c r="NVO15" s="4"/>
      <c r="NVP15" s="4"/>
      <c r="NVQ15" s="4"/>
      <c r="NVR15" s="4"/>
      <c r="NVS15" s="4"/>
      <c r="NVT15" s="4"/>
      <c r="NVU15" s="4"/>
      <c r="NVV15" s="4"/>
      <c r="NVW15" s="4"/>
      <c r="NVX15" s="4"/>
      <c r="NVY15" s="4"/>
      <c r="NVZ15" s="4"/>
      <c r="NWA15" s="4"/>
      <c r="NWB15" s="4"/>
      <c r="NWC15" s="4"/>
      <c r="NWD15" s="4"/>
      <c r="NWE15" s="4"/>
      <c r="NWF15" s="4"/>
      <c r="NWG15" s="4"/>
      <c r="NWH15" s="4"/>
      <c r="NWI15" s="4"/>
      <c r="NWJ15" s="4"/>
      <c r="NWK15" s="4"/>
      <c r="NWL15" s="4"/>
      <c r="NWM15" s="4"/>
      <c r="NWN15" s="4"/>
      <c r="NWO15" s="4"/>
      <c r="NWP15" s="4"/>
      <c r="NWQ15" s="4"/>
      <c r="NWR15" s="4"/>
      <c r="NWS15" s="4"/>
      <c r="NWT15" s="4"/>
      <c r="NWU15" s="4"/>
      <c r="NWV15" s="4"/>
      <c r="NWW15" s="4"/>
      <c r="NWX15" s="4"/>
      <c r="NWY15" s="4"/>
      <c r="NWZ15" s="4"/>
      <c r="NXA15" s="4"/>
      <c r="NXB15" s="4"/>
      <c r="NXC15" s="4"/>
      <c r="NXD15" s="4"/>
      <c r="NXE15" s="4"/>
      <c r="NXF15" s="4"/>
      <c r="NXG15" s="4"/>
      <c r="NXH15" s="4"/>
      <c r="NXI15" s="4"/>
      <c r="NXJ15" s="4"/>
      <c r="NXK15" s="4"/>
      <c r="NXL15" s="4"/>
      <c r="NXM15" s="4"/>
      <c r="NXN15" s="4"/>
      <c r="NXO15" s="4"/>
      <c r="NXP15" s="4"/>
      <c r="NXQ15" s="4"/>
      <c r="NXR15" s="4"/>
      <c r="NXS15" s="4"/>
      <c r="NXT15" s="4"/>
      <c r="NXU15" s="4"/>
      <c r="NXV15" s="4"/>
      <c r="NXW15" s="4"/>
      <c r="NXX15" s="4"/>
      <c r="NXY15" s="4"/>
      <c r="NXZ15" s="4"/>
      <c r="NYA15" s="4"/>
      <c r="NYB15" s="4"/>
      <c r="NYC15" s="4"/>
      <c r="NYD15" s="4"/>
      <c r="NYE15" s="4"/>
      <c r="NYF15" s="4"/>
      <c r="NYG15" s="4"/>
      <c r="NYH15" s="4"/>
      <c r="NYI15" s="4"/>
      <c r="NYJ15" s="4"/>
      <c r="NYK15" s="4"/>
      <c r="NYL15" s="4"/>
      <c r="NYM15" s="4"/>
      <c r="NYN15" s="4"/>
      <c r="NYO15" s="4"/>
      <c r="NYP15" s="4"/>
      <c r="NYQ15" s="4"/>
      <c r="NYR15" s="4"/>
      <c r="NYS15" s="4"/>
      <c r="NYT15" s="4"/>
      <c r="NYU15" s="4"/>
      <c r="NYV15" s="4"/>
      <c r="NYW15" s="4"/>
      <c r="NYX15" s="4"/>
      <c r="NYY15" s="4"/>
      <c r="NYZ15" s="4"/>
      <c r="NZA15" s="4"/>
      <c r="NZB15" s="4"/>
      <c r="NZC15" s="4"/>
      <c r="NZD15" s="4"/>
      <c r="NZE15" s="4"/>
      <c r="NZF15" s="4"/>
      <c r="NZG15" s="4"/>
      <c r="NZH15" s="4"/>
      <c r="NZI15" s="4"/>
      <c r="NZJ15" s="4"/>
      <c r="NZK15" s="4"/>
      <c r="NZL15" s="4"/>
      <c r="NZM15" s="4"/>
      <c r="NZN15" s="4"/>
      <c r="NZO15" s="4"/>
      <c r="NZP15" s="4"/>
      <c r="NZQ15" s="4"/>
      <c r="NZR15" s="4"/>
      <c r="NZS15" s="4"/>
      <c r="NZT15" s="4"/>
      <c r="NZU15" s="4"/>
      <c r="NZV15" s="4"/>
      <c r="NZW15" s="4"/>
      <c r="NZX15" s="4"/>
      <c r="NZY15" s="4"/>
      <c r="NZZ15" s="4"/>
      <c r="OAA15" s="4"/>
      <c r="OAB15" s="4"/>
      <c r="OAC15" s="4"/>
      <c r="OAD15" s="4"/>
      <c r="OAE15" s="4"/>
      <c r="OAF15" s="4"/>
      <c r="OAG15" s="4"/>
      <c r="OAH15" s="4"/>
      <c r="OAI15" s="4"/>
      <c r="OAJ15" s="4"/>
      <c r="OAK15" s="4"/>
      <c r="OAL15" s="4"/>
      <c r="OAM15" s="4"/>
      <c r="OAN15" s="4"/>
      <c r="OAO15" s="4"/>
      <c r="OAP15" s="4"/>
      <c r="OAQ15" s="4"/>
      <c r="OAR15" s="4"/>
      <c r="OAS15" s="4"/>
      <c r="OAT15" s="4"/>
      <c r="OAU15" s="4"/>
      <c r="OAV15" s="4"/>
      <c r="OAW15" s="4"/>
      <c r="OAX15" s="4"/>
      <c r="OAY15" s="4"/>
      <c r="OAZ15" s="4"/>
      <c r="OBA15" s="4"/>
      <c r="OBB15" s="4"/>
      <c r="OBC15" s="4"/>
      <c r="OBD15" s="4"/>
      <c r="OBE15" s="4"/>
      <c r="OBF15" s="4"/>
      <c r="OBG15" s="4"/>
      <c r="OBH15" s="4"/>
      <c r="OBI15" s="4"/>
      <c r="OBJ15" s="4"/>
      <c r="OBK15" s="4"/>
      <c r="OBL15" s="4"/>
      <c r="OBM15" s="4"/>
      <c r="OBN15" s="4"/>
      <c r="OBO15" s="4"/>
      <c r="OBP15" s="4"/>
      <c r="OBQ15" s="4"/>
      <c r="OBR15" s="4"/>
      <c r="OBS15" s="4"/>
      <c r="OBT15" s="4"/>
      <c r="OBU15" s="4"/>
      <c r="OBV15" s="4"/>
      <c r="OBW15" s="4"/>
      <c r="OBX15" s="4"/>
      <c r="OBY15" s="4"/>
      <c r="OBZ15" s="4"/>
      <c r="OCA15" s="4"/>
      <c r="OCB15" s="4"/>
      <c r="OCC15" s="4"/>
      <c r="OCD15" s="4"/>
      <c r="OCE15" s="4"/>
      <c r="OCF15" s="4"/>
      <c r="OCG15" s="4"/>
      <c r="OCH15" s="4"/>
      <c r="OCI15" s="4"/>
      <c r="OCJ15" s="4"/>
      <c r="OCK15" s="4"/>
      <c r="OCL15" s="4"/>
      <c r="OCM15" s="4"/>
      <c r="OCN15" s="4"/>
      <c r="OCO15" s="4"/>
      <c r="OCP15" s="4"/>
      <c r="OCQ15" s="4"/>
      <c r="OCR15" s="4"/>
      <c r="OCS15" s="4"/>
      <c r="OCT15" s="4"/>
      <c r="OCU15" s="4"/>
      <c r="OCV15" s="4"/>
      <c r="OCW15" s="4"/>
      <c r="OCX15" s="4"/>
      <c r="OCY15" s="4"/>
      <c r="OCZ15" s="4"/>
      <c r="ODA15" s="4"/>
      <c r="ODB15" s="4"/>
      <c r="ODC15" s="4"/>
      <c r="ODD15" s="4"/>
      <c r="ODE15" s="4"/>
      <c r="ODF15" s="4"/>
      <c r="ODG15" s="4"/>
      <c r="ODH15" s="4"/>
      <c r="ODI15" s="4"/>
      <c r="ODJ15" s="4"/>
      <c r="ODK15" s="4"/>
      <c r="ODL15" s="4"/>
      <c r="ODM15" s="4"/>
      <c r="ODN15" s="4"/>
      <c r="ODO15" s="4"/>
      <c r="ODP15" s="4"/>
      <c r="ODQ15" s="4"/>
      <c r="ODR15" s="4"/>
      <c r="ODS15" s="4"/>
      <c r="ODT15" s="4"/>
      <c r="ODU15" s="4"/>
      <c r="ODV15" s="4"/>
      <c r="ODW15" s="4"/>
      <c r="ODX15" s="4"/>
      <c r="ODY15" s="4"/>
      <c r="ODZ15" s="4"/>
      <c r="OEA15" s="4"/>
      <c r="OEB15" s="4"/>
      <c r="OEC15" s="4"/>
      <c r="OED15" s="4"/>
      <c r="OEE15" s="4"/>
      <c r="OEF15" s="4"/>
      <c r="OEG15" s="4"/>
      <c r="OEH15" s="4"/>
      <c r="OEI15" s="4"/>
      <c r="OEJ15" s="4"/>
      <c r="OEK15" s="4"/>
      <c r="OEL15" s="4"/>
      <c r="OEM15" s="4"/>
      <c r="OEN15" s="4"/>
      <c r="OEO15" s="4"/>
      <c r="OEP15" s="4"/>
      <c r="OEQ15" s="4"/>
      <c r="OER15" s="4"/>
      <c r="OES15" s="4"/>
      <c r="OET15" s="4"/>
      <c r="OEU15" s="4"/>
      <c r="OEV15" s="4"/>
      <c r="OEW15" s="4"/>
      <c r="OEX15" s="4"/>
      <c r="OEY15" s="4"/>
      <c r="OEZ15" s="4"/>
      <c r="OFA15" s="4"/>
      <c r="OFB15" s="4"/>
      <c r="OFC15" s="4"/>
      <c r="OFD15" s="4"/>
      <c r="OFE15" s="4"/>
      <c r="OFF15" s="4"/>
      <c r="OFG15" s="4"/>
      <c r="OFH15" s="4"/>
      <c r="OFI15" s="4"/>
      <c r="OFJ15" s="4"/>
      <c r="OFK15" s="4"/>
      <c r="OFL15" s="4"/>
      <c r="OFM15" s="4"/>
      <c r="OFN15" s="4"/>
      <c r="OFO15" s="4"/>
      <c r="OFP15" s="4"/>
      <c r="OFQ15" s="4"/>
      <c r="OFR15" s="4"/>
      <c r="OFS15" s="4"/>
      <c r="OFT15" s="4"/>
      <c r="OFU15" s="4"/>
      <c r="OFV15" s="4"/>
      <c r="OFW15" s="4"/>
      <c r="OFX15" s="4"/>
      <c r="OFY15" s="4"/>
      <c r="OFZ15" s="4"/>
      <c r="OGA15" s="4"/>
      <c r="OGB15" s="4"/>
      <c r="OGC15" s="4"/>
      <c r="OGD15" s="4"/>
      <c r="OGE15" s="4"/>
      <c r="OGF15" s="4"/>
      <c r="OGG15" s="4"/>
      <c r="OGH15" s="4"/>
      <c r="OGI15" s="4"/>
      <c r="OGJ15" s="4"/>
      <c r="OGK15" s="4"/>
      <c r="OGL15" s="4"/>
      <c r="OGM15" s="4"/>
      <c r="OGN15" s="4"/>
      <c r="OGO15" s="4"/>
      <c r="OGP15" s="4"/>
      <c r="OGQ15" s="4"/>
      <c r="OGR15" s="4"/>
      <c r="OGS15" s="4"/>
      <c r="OGT15" s="4"/>
      <c r="OGU15" s="4"/>
      <c r="OGV15" s="4"/>
      <c r="OGW15" s="4"/>
      <c r="OGX15" s="4"/>
      <c r="OGY15" s="4"/>
      <c r="OGZ15" s="4"/>
      <c r="OHA15" s="4"/>
      <c r="OHB15" s="4"/>
      <c r="OHC15" s="4"/>
      <c r="OHD15" s="4"/>
      <c r="OHE15" s="4"/>
      <c r="OHF15" s="4"/>
      <c r="OHG15" s="4"/>
      <c r="OHH15" s="4"/>
      <c r="OHI15" s="4"/>
      <c r="OHJ15" s="4"/>
      <c r="OHK15" s="4"/>
      <c r="OHL15" s="4"/>
      <c r="OHM15" s="4"/>
      <c r="OHN15" s="4"/>
      <c r="OHO15" s="4"/>
      <c r="OHP15" s="4"/>
      <c r="OHQ15" s="4"/>
      <c r="OHR15" s="4"/>
      <c r="OHS15" s="4"/>
      <c r="OHT15" s="4"/>
      <c r="OHU15" s="4"/>
      <c r="OHV15" s="4"/>
      <c r="OHW15" s="4"/>
      <c r="OHX15" s="4"/>
      <c r="OHY15" s="4"/>
      <c r="OHZ15" s="4"/>
      <c r="OIA15" s="4"/>
      <c r="OIB15" s="4"/>
      <c r="OIC15" s="4"/>
      <c r="OID15" s="4"/>
      <c r="OIE15" s="4"/>
      <c r="OIF15" s="4"/>
      <c r="OIG15" s="4"/>
      <c r="OIH15" s="4"/>
      <c r="OII15" s="4"/>
      <c r="OIJ15" s="4"/>
      <c r="OIK15" s="4"/>
      <c r="OIL15" s="4"/>
      <c r="OIM15" s="4"/>
      <c r="OIN15" s="4"/>
      <c r="OIO15" s="4"/>
      <c r="OIP15" s="4"/>
      <c r="OIQ15" s="4"/>
      <c r="OIR15" s="4"/>
      <c r="OIS15" s="4"/>
      <c r="OIT15" s="4"/>
      <c r="OIU15" s="4"/>
      <c r="OIV15" s="4"/>
      <c r="OIW15" s="4"/>
      <c r="OIX15" s="4"/>
      <c r="OIY15" s="4"/>
      <c r="OIZ15" s="4"/>
      <c r="OJA15" s="4"/>
      <c r="OJB15" s="4"/>
      <c r="OJC15" s="4"/>
      <c r="OJD15" s="4"/>
      <c r="OJE15" s="4"/>
      <c r="OJF15" s="4"/>
      <c r="OJG15" s="4"/>
      <c r="OJH15" s="4"/>
      <c r="OJI15" s="4"/>
      <c r="OJJ15" s="4"/>
      <c r="OJK15" s="4"/>
      <c r="OJL15" s="4"/>
      <c r="OJM15" s="4"/>
      <c r="OJN15" s="4"/>
      <c r="OJO15" s="4"/>
      <c r="OJP15" s="4"/>
      <c r="OJQ15" s="4"/>
      <c r="OJR15" s="4"/>
      <c r="OJS15" s="4"/>
      <c r="OJT15" s="4"/>
      <c r="OJU15" s="4"/>
      <c r="OJV15" s="4"/>
      <c r="OJW15" s="4"/>
      <c r="OJX15" s="4"/>
      <c r="OJY15" s="4"/>
      <c r="OJZ15" s="4"/>
      <c r="OKA15" s="4"/>
      <c r="OKB15" s="4"/>
      <c r="OKC15" s="4"/>
      <c r="OKD15" s="4"/>
      <c r="OKE15" s="4"/>
      <c r="OKF15" s="4"/>
      <c r="OKG15" s="4"/>
      <c r="OKH15" s="4"/>
      <c r="OKI15" s="4"/>
      <c r="OKJ15" s="4"/>
      <c r="OKK15" s="4"/>
      <c r="OKL15" s="4"/>
      <c r="OKM15" s="4"/>
      <c r="OKN15" s="4"/>
      <c r="OKO15" s="4"/>
      <c r="OKP15" s="4"/>
      <c r="OKQ15" s="4"/>
      <c r="OKR15" s="4"/>
      <c r="OKS15" s="4"/>
      <c r="OKT15" s="4"/>
      <c r="OKU15" s="4"/>
      <c r="OKV15" s="4"/>
      <c r="OKW15" s="4"/>
      <c r="OKX15" s="4"/>
      <c r="OKY15" s="4"/>
      <c r="OKZ15" s="4"/>
      <c r="OLA15" s="4"/>
      <c r="OLB15" s="4"/>
      <c r="OLC15" s="4"/>
      <c r="OLD15" s="4"/>
      <c r="OLE15" s="4"/>
      <c r="OLF15" s="4"/>
      <c r="OLG15" s="4"/>
      <c r="OLH15" s="4"/>
      <c r="OLI15" s="4"/>
      <c r="OLJ15" s="4"/>
      <c r="OLK15" s="4"/>
      <c r="OLL15" s="4"/>
      <c r="OLM15" s="4"/>
      <c r="OLN15" s="4"/>
      <c r="OLO15" s="4"/>
      <c r="OLP15" s="4"/>
      <c r="OLQ15" s="4"/>
      <c r="OLR15" s="4"/>
      <c r="OLS15" s="4"/>
      <c r="OLT15" s="4"/>
      <c r="OLU15" s="4"/>
      <c r="OLV15" s="4"/>
      <c r="OLW15" s="4"/>
      <c r="OLX15" s="4"/>
      <c r="OLY15" s="4"/>
      <c r="OLZ15" s="4"/>
      <c r="OMA15" s="4"/>
      <c r="OMB15" s="4"/>
      <c r="OMC15" s="4"/>
      <c r="OMD15" s="4"/>
      <c r="OME15" s="4"/>
      <c r="OMF15" s="4"/>
      <c r="OMG15" s="4"/>
      <c r="OMH15" s="4"/>
      <c r="OMI15" s="4"/>
      <c r="OMJ15" s="4"/>
      <c r="OMK15" s="4"/>
      <c r="OML15" s="4"/>
      <c r="OMM15" s="4"/>
      <c r="OMN15" s="4"/>
      <c r="OMO15" s="4"/>
      <c r="OMP15" s="4"/>
      <c r="OMQ15" s="4"/>
      <c r="OMR15" s="4"/>
      <c r="OMS15" s="4"/>
      <c r="OMT15" s="4"/>
      <c r="OMU15" s="4"/>
      <c r="OMV15" s="4"/>
      <c r="OMW15" s="4"/>
      <c r="OMX15" s="4"/>
      <c r="OMY15" s="4"/>
      <c r="OMZ15" s="4"/>
      <c r="ONA15" s="4"/>
      <c r="ONB15" s="4"/>
      <c r="ONC15" s="4"/>
      <c r="OND15" s="4"/>
      <c r="ONE15" s="4"/>
      <c r="ONF15" s="4"/>
      <c r="ONG15" s="4"/>
      <c r="ONH15" s="4"/>
      <c r="ONI15" s="4"/>
      <c r="ONJ15" s="4"/>
      <c r="ONK15" s="4"/>
      <c r="ONL15" s="4"/>
      <c r="ONM15" s="4"/>
      <c r="ONN15" s="4"/>
      <c r="ONO15" s="4"/>
      <c r="ONP15" s="4"/>
      <c r="ONQ15" s="4"/>
      <c r="ONR15" s="4"/>
      <c r="ONS15" s="4"/>
      <c r="ONT15" s="4"/>
      <c r="ONU15" s="4"/>
      <c r="ONV15" s="4"/>
      <c r="ONW15" s="4"/>
      <c r="ONX15" s="4"/>
      <c r="ONY15" s="4"/>
      <c r="ONZ15" s="4"/>
      <c r="OOA15" s="4"/>
      <c r="OOB15" s="4"/>
      <c r="OOC15" s="4"/>
      <c r="OOD15" s="4"/>
      <c r="OOE15" s="4"/>
      <c r="OOF15" s="4"/>
      <c r="OOG15" s="4"/>
      <c r="OOH15" s="4"/>
      <c r="OOI15" s="4"/>
      <c r="OOJ15" s="4"/>
      <c r="OOK15" s="4"/>
      <c r="OOL15" s="4"/>
      <c r="OOM15" s="4"/>
      <c r="OON15" s="4"/>
      <c r="OOO15" s="4"/>
      <c r="OOP15" s="4"/>
      <c r="OOQ15" s="4"/>
      <c r="OOR15" s="4"/>
      <c r="OOS15" s="4"/>
      <c r="OOT15" s="4"/>
      <c r="OOU15" s="4"/>
      <c r="OOV15" s="4"/>
      <c r="OOW15" s="4"/>
      <c r="OOX15" s="4"/>
      <c r="OOY15" s="4"/>
      <c r="OOZ15" s="4"/>
      <c r="OPA15" s="4"/>
      <c r="OPB15" s="4"/>
      <c r="OPC15" s="4"/>
      <c r="OPD15" s="4"/>
      <c r="OPE15" s="4"/>
      <c r="OPF15" s="4"/>
      <c r="OPG15" s="4"/>
      <c r="OPH15" s="4"/>
      <c r="OPI15" s="4"/>
      <c r="OPJ15" s="4"/>
      <c r="OPK15" s="4"/>
      <c r="OPL15" s="4"/>
      <c r="OPM15" s="4"/>
      <c r="OPN15" s="4"/>
      <c r="OPO15" s="4"/>
      <c r="OPP15" s="4"/>
      <c r="OPQ15" s="4"/>
      <c r="OPR15" s="4"/>
      <c r="OPS15" s="4"/>
      <c r="OPT15" s="4"/>
      <c r="OPU15" s="4"/>
      <c r="OPV15" s="4"/>
      <c r="OPW15" s="4"/>
      <c r="OPX15" s="4"/>
      <c r="OPY15" s="4"/>
      <c r="OPZ15" s="4"/>
      <c r="OQA15" s="4"/>
      <c r="OQB15" s="4"/>
      <c r="OQC15" s="4"/>
      <c r="OQD15" s="4"/>
      <c r="OQE15" s="4"/>
      <c r="OQF15" s="4"/>
      <c r="OQG15" s="4"/>
      <c r="OQH15" s="4"/>
      <c r="OQI15" s="4"/>
      <c r="OQJ15" s="4"/>
      <c r="OQK15" s="4"/>
      <c r="OQL15" s="4"/>
      <c r="OQM15" s="4"/>
      <c r="OQN15" s="4"/>
      <c r="OQO15" s="4"/>
      <c r="OQP15" s="4"/>
      <c r="OQQ15" s="4"/>
      <c r="OQR15" s="4"/>
      <c r="OQS15" s="4"/>
      <c r="OQT15" s="4"/>
      <c r="OQU15" s="4"/>
      <c r="OQV15" s="4"/>
      <c r="OQW15" s="4"/>
      <c r="OQX15" s="4"/>
      <c r="OQY15" s="4"/>
      <c r="OQZ15" s="4"/>
      <c r="ORA15" s="4"/>
      <c r="ORB15" s="4"/>
      <c r="ORC15" s="4"/>
      <c r="ORD15" s="4"/>
      <c r="ORE15" s="4"/>
      <c r="ORF15" s="4"/>
      <c r="ORG15" s="4"/>
      <c r="ORH15" s="4"/>
      <c r="ORI15" s="4"/>
      <c r="ORJ15" s="4"/>
      <c r="ORK15" s="4"/>
      <c r="ORL15" s="4"/>
      <c r="ORM15" s="4"/>
      <c r="ORN15" s="4"/>
      <c r="ORO15" s="4"/>
      <c r="ORP15" s="4"/>
      <c r="ORQ15" s="4"/>
      <c r="ORR15" s="4"/>
      <c r="ORS15" s="4"/>
      <c r="ORT15" s="4"/>
      <c r="ORU15" s="4"/>
      <c r="ORV15" s="4"/>
      <c r="ORW15" s="4"/>
      <c r="ORX15" s="4"/>
      <c r="ORY15" s="4"/>
      <c r="ORZ15" s="4"/>
      <c r="OSA15" s="4"/>
      <c r="OSB15" s="4"/>
      <c r="OSC15" s="4"/>
      <c r="OSD15" s="4"/>
      <c r="OSE15" s="4"/>
      <c r="OSF15" s="4"/>
      <c r="OSG15" s="4"/>
      <c r="OSH15" s="4"/>
      <c r="OSI15" s="4"/>
      <c r="OSJ15" s="4"/>
      <c r="OSK15" s="4"/>
      <c r="OSL15" s="4"/>
      <c r="OSM15" s="4"/>
      <c r="OSN15" s="4"/>
      <c r="OSO15" s="4"/>
      <c r="OSP15" s="4"/>
      <c r="OSQ15" s="4"/>
      <c r="OSR15" s="4"/>
      <c r="OSS15" s="4"/>
      <c r="OST15" s="4"/>
      <c r="OSU15" s="4"/>
      <c r="OSV15" s="4"/>
      <c r="OSW15" s="4"/>
      <c r="OSX15" s="4"/>
      <c r="OSY15" s="4"/>
      <c r="OSZ15" s="4"/>
      <c r="OTA15" s="4"/>
      <c r="OTB15" s="4"/>
      <c r="OTC15" s="4"/>
      <c r="OTD15" s="4"/>
      <c r="OTE15" s="4"/>
      <c r="OTF15" s="4"/>
      <c r="OTG15" s="4"/>
      <c r="OTH15" s="4"/>
      <c r="OTI15" s="4"/>
      <c r="OTJ15" s="4"/>
      <c r="OTK15" s="4"/>
      <c r="OTL15" s="4"/>
      <c r="OTM15" s="4"/>
      <c r="OTN15" s="4"/>
      <c r="OTO15" s="4"/>
      <c r="OTP15" s="4"/>
      <c r="OTQ15" s="4"/>
      <c r="OTR15" s="4"/>
      <c r="OTS15" s="4"/>
      <c r="OTT15" s="4"/>
      <c r="OTU15" s="4"/>
      <c r="OTV15" s="4"/>
      <c r="OTW15" s="4"/>
      <c r="OTX15" s="4"/>
      <c r="OTY15" s="4"/>
      <c r="OTZ15" s="4"/>
      <c r="OUA15" s="4"/>
      <c r="OUB15" s="4"/>
      <c r="OUC15" s="4"/>
      <c r="OUD15" s="4"/>
      <c r="OUE15" s="4"/>
      <c r="OUF15" s="4"/>
      <c r="OUG15" s="4"/>
      <c r="OUH15" s="4"/>
      <c r="OUI15" s="4"/>
      <c r="OUJ15" s="4"/>
      <c r="OUK15" s="4"/>
      <c r="OUL15" s="4"/>
      <c r="OUM15" s="4"/>
      <c r="OUN15" s="4"/>
      <c r="OUO15" s="4"/>
      <c r="OUP15" s="4"/>
      <c r="OUQ15" s="4"/>
      <c r="OUR15" s="4"/>
      <c r="OUS15" s="4"/>
      <c r="OUT15" s="4"/>
      <c r="OUU15" s="4"/>
      <c r="OUV15" s="4"/>
      <c r="OUW15" s="4"/>
      <c r="OUX15" s="4"/>
      <c r="OUY15" s="4"/>
      <c r="OUZ15" s="4"/>
      <c r="OVA15" s="4"/>
      <c r="OVB15" s="4"/>
      <c r="OVC15" s="4"/>
      <c r="OVD15" s="4"/>
      <c r="OVE15" s="4"/>
      <c r="OVF15" s="4"/>
      <c r="OVG15" s="4"/>
      <c r="OVH15" s="4"/>
      <c r="OVI15" s="4"/>
      <c r="OVJ15" s="4"/>
      <c r="OVK15" s="4"/>
      <c r="OVL15" s="4"/>
      <c r="OVM15" s="4"/>
      <c r="OVN15" s="4"/>
      <c r="OVO15" s="4"/>
      <c r="OVP15" s="4"/>
      <c r="OVQ15" s="4"/>
      <c r="OVR15" s="4"/>
      <c r="OVS15" s="4"/>
      <c r="OVT15" s="4"/>
      <c r="OVU15" s="4"/>
      <c r="OVV15" s="4"/>
      <c r="OVW15" s="4"/>
      <c r="OVX15" s="4"/>
      <c r="OVY15" s="4"/>
      <c r="OVZ15" s="4"/>
      <c r="OWA15" s="4"/>
      <c r="OWB15" s="4"/>
      <c r="OWC15" s="4"/>
      <c r="OWD15" s="4"/>
      <c r="OWE15" s="4"/>
      <c r="OWF15" s="4"/>
      <c r="OWG15" s="4"/>
      <c r="OWH15" s="4"/>
      <c r="OWI15" s="4"/>
      <c r="OWJ15" s="4"/>
      <c r="OWK15" s="4"/>
      <c r="OWL15" s="4"/>
      <c r="OWM15" s="4"/>
      <c r="OWN15" s="4"/>
      <c r="OWO15" s="4"/>
      <c r="OWP15" s="4"/>
      <c r="OWQ15" s="4"/>
      <c r="OWR15" s="4"/>
      <c r="OWS15" s="4"/>
      <c r="OWT15" s="4"/>
      <c r="OWU15" s="4"/>
      <c r="OWV15" s="4"/>
      <c r="OWW15" s="4"/>
      <c r="OWX15" s="4"/>
      <c r="OWY15" s="4"/>
      <c r="OWZ15" s="4"/>
      <c r="OXA15" s="4"/>
      <c r="OXB15" s="4"/>
      <c r="OXC15" s="4"/>
      <c r="OXD15" s="4"/>
      <c r="OXE15" s="4"/>
      <c r="OXF15" s="4"/>
      <c r="OXG15" s="4"/>
      <c r="OXH15" s="4"/>
      <c r="OXI15" s="4"/>
      <c r="OXJ15" s="4"/>
      <c r="OXK15" s="4"/>
      <c r="OXL15" s="4"/>
      <c r="OXM15" s="4"/>
      <c r="OXN15" s="4"/>
      <c r="OXO15" s="4"/>
      <c r="OXP15" s="4"/>
      <c r="OXQ15" s="4"/>
      <c r="OXR15" s="4"/>
      <c r="OXS15" s="4"/>
      <c r="OXT15" s="4"/>
      <c r="OXU15" s="4"/>
      <c r="OXV15" s="4"/>
      <c r="OXW15" s="4"/>
      <c r="OXX15" s="4"/>
      <c r="OXY15" s="4"/>
      <c r="OXZ15" s="4"/>
      <c r="OYA15" s="4"/>
      <c r="OYB15" s="4"/>
      <c r="OYC15" s="4"/>
      <c r="OYD15" s="4"/>
      <c r="OYE15" s="4"/>
      <c r="OYF15" s="4"/>
      <c r="OYG15" s="4"/>
      <c r="OYH15" s="4"/>
      <c r="OYI15" s="4"/>
      <c r="OYJ15" s="4"/>
      <c r="OYK15" s="4"/>
      <c r="OYL15" s="4"/>
      <c r="OYM15" s="4"/>
      <c r="OYN15" s="4"/>
      <c r="OYO15" s="4"/>
      <c r="OYP15" s="4"/>
      <c r="OYQ15" s="4"/>
      <c r="OYR15" s="4"/>
      <c r="OYS15" s="4"/>
      <c r="OYT15" s="4"/>
      <c r="OYU15" s="4"/>
      <c r="OYV15" s="4"/>
      <c r="OYW15" s="4"/>
      <c r="OYX15" s="4"/>
      <c r="OYY15" s="4"/>
      <c r="OYZ15" s="4"/>
      <c r="OZA15" s="4"/>
      <c r="OZB15" s="4"/>
      <c r="OZC15" s="4"/>
      <c r="OZD15" s="4"/>
      <c r="OZE15" s="4"/>
      <c r="OZF15" s="4"/>
      <c r="OZG15" s="4"/>
      <c r="OZH15" s="4"/>
      <c r="OZI15" s="4"/>
      <c r="OZJ15" s="4"/>
      <c r="OZK15" s="4"/>
      <c r="OZL15" s="4"/>
      <c r="OZM15" s="4"/>
      <c r="OZN15" s="4"/>
      <c r="OZO15" s="4"/>
      <c r="OZP15" s="4"/>
      <c r="OZQ15" s="4"/>
      <c r="OZR15" s="4"/>
      <c r="OZS15" s="4"/>
      <c r="OZT15" s="4"/>
      <c r="OZU15" s="4"/>
      <c r="OZV15" s="4"/>
      <c r="OZW15" s="4"/>
      <c r="OZX15" s="4"/>
      <c r="OZY15" s="4"/>
      <c r="OZZ15" s="4"/>
      <c r="PAA15" s="4"/>
      <c r="PAB15" s="4"/>
      <c r="PAC15" s="4"/>
      <c r="PAD15" s="4"/>
      <c r="PAE15" s="4"/>
      <c r="PAF15" s="4"/>
      <c r="PAG15" s="4"/>
      <c r="PAH15" s="4"/>
      <c r="PAI15" s="4"/>
      <c r="PAJ15" s="4"/>
      <c r="PAK15" s="4"/>
      <c r="PAL15" s="4"/>
      <c r="PAM15" s="4"/>
      <c r="PAN15" s="4"/>
      <c r="PAO15" s="4"/>
      <c r="PAP15" s="4"/>
      <c r="PAQ15" s="4"/>
      <c r="PAR15" s="4"/>
      <c r="PAS15" s="4"/>
      <c r="PAT15" s="4"/>
      <c r="PAU15" s="4"/>
      <c r="PAV15" s="4"/>
      <c r="PAW15" s="4"/>
      <c r="PAX15" s="4"/>
      <c r="PAY15" s="4"/>
      <c r="PAZ15" s="4"/>
      <c r="PBA15" s="4"/>
      <c r="PBB15" s="4"/>
      <c r="PBC15" s="4"/>
      <c r="PBD15" s="4"/>
      <c r="PBE15" s="4"/>
      <c r="PBF15" s="4"/>
      <c r="PBG15" s="4"/>
      <c r="PBH15" s="4"/>
      <c r="PBI15" s="4"/>
      <c r="PBJ15" s="4"/>
      <c r="PBK15" s="4"/>
      <c r="PBL15" s="4"/>
      <c r="PBM15" s="4"/>
      <c r="PBN15" s="4"/>
      <c r="PBO15" s="4"/>
      <c r="PBP15" s="4"/>
      <c r="PBQ15" s="4"/>
      <c r="PBR15" s="4"/>
      <c r="PBS15" s="4"/>
      <c r="PBT15" s="4"/>
      <c r="PBU15" s="4"/>
      <c r="PBV15" s="4"/>
      <c r="PBW15" s="4"/>
      <c r="PBX15" s="4"/>
      <c r="PBY15" s="4"/>
      <c r="PBZ15" s="4"/>
      <c r="PCA15" s="4"/>
      <c r="PCB15" s="4"/>
      <c r="PCC15" s="4"/>
      <c r="PCD15" s="4"/>
      <c r="PCE15" s="4"/>
      <c r="PCF15" s="4"/>
      <c r="PCG15" s="4"/>
      <c r="PCH15" s="4"/>
      <c r="PCI15" s="4"/>
      <c r="PCJ15" s="4"/>
      <c r="PCK15" s="4"/>
      <c r="PCL15" s="4"/>
      <c r="PCM15" s="4"/>
      <c r="PCN15" s="4"/>
      <c r="PCO15" s="4"/>
      <c r="PCP15" s="4"/>
      <c r="PCQ15" s="4"/>
      <c r="PCR15" s="4"/>
      <c r="PCS15" s="4"/>
      <c r="PCT15" s="4"/>
      <c r="PCU15" s="4"/>
      <c r="PCV15" s="4"/>
      <c r="PCW15" s="4"/>
      <c r="PCX15" s="4"/>
      <c r="PCY15" s="4"/>
      <c r="PCZ15" s="4"/>
      <c r="PDA15" s="4"/>
      <c r="PDB15" s="4"/>
      <c r="PDC15" s="4"/>
      <c r="PDD15" s="4"/>
      <c r="PDE15" s="4"/>
      <c r="PDF15" s="4"/>
      <c r="PDG15" s="4"/>
      <c r="PDH15" s="4"/>
      <c r="PDI15" s="4"/>
      <c r="PDJ15" s="4"/>
      <c r="PDK15" s="4"/>
      <c r="PDL15" s="4"/>
      <c r="PDM15" s="4"/>
      <c r="PDN15" s="4"/>
      <c r="PDO15" s="4"/>
      <c r="PDP15" s="4"/>
      <c r="PDQ15" s="4"/>
      <c r="PDR15" s="4"/>
      <c r="PDS15" s="4"/>
      <c r="PDT15" s="4"/>
      <c r="PDU15" s="4"/>
      <c r="PDV15" s="4"/>
      <c r="PDW15" s="4"/>
      <c r="PDX15" s="4"/>
      <c r="PDY15" s="4"/>
      <c r="PDZ15" s="4"/>
      <c r="PEA15" s="4"/>
      <c r="PEB15" s="4"/>
      <c r="PEC15" s="4"/>
      <c r="PED15" s="4"/>
      <c r="PEE15" s="4"/>
      <c r="PEF15" s="4"/>
      <c r="PEG15" s="4"/>
      <c r="PEH15" s="4"/>
      <c r="PEI15" s="4"/>
      <c r="PEJ15" s="4"/>
      <c r="PEK15" s="4"/>
      <c r="PEL15" s="4"/>
      <c r="PEM15" s="4"/>
      <c r="PEN15" s="4"/>
      <c r="PEO15" s="4"/>
      <c r="PEP15" s="4"/>
      <c r="PEQ15" s="4"/>
      <c r="PER15" s="4"/>
      <c r="PES15" s="4"/>
      <c r="PET15" s="4"/>
      <c r="PEU15" s="4"/>
      <c r="PEV15" s="4"/>
      <c r="PEW15" s="4"/>
      <c r="PEX15" s="4"/>
      <c r="PEY15" s="4"/>
      <c r="PEZ15" s="4"/>
      <c r="PFA15" s="4"/>
      <c r="PFB15" s="4"/>
      <c r="PFC15" s="4"/>
      <c r="PFD15" s="4"/>
      <c r="PFE15" s="4"/>
      <c r="PFF15" s="4"/>
      <c r="PFG15" s="4"/>
      <c r="PFH15" s="4"/>
      <c r="PFI15" s="4"/>
      <c r="PFJ15" s="4"/>
      <c r="PFK15" s="4"/>
      <c r="PFL15" s="4"/>
      <c r="PFM15" s="4"/>
      <c r="PFN15" s="4"/>
      <c r="PFO15" s="4"/>
      <c r="PFP15" s="4"/>
      <c r="PFQ15" s="4"/>
      <c r="PFR15" s="4"/>
      <c r="PFS15" s="4"/>
      <c r="PFT15" s="4"/>
      <c r="PFU15" s="4"/>
      <c r="PFV15" s="4"/>
      <c r="PFW15" s="4"/>
      <c r="PFX15" s="4"/>
      <c r="PFY15" s="4"/>
      <c r="PFZ15" s="4"/>
      <c r="PGA15" s="4"/>
      <c r="PGB15" s="4"/>
      <c r="PGC15" s="4"/>
      <c r="PGD15" s="4"/>
      <c r="PGE15" s="4"/>
      <c r="PGF15" s="4"/>
      <c r="PGG15" s="4"/>
      <c r="PGH15" s="4"/>
      <c r="PGI15" s="4"/>
      <c r="PGJ15" s="4"/>
      <c r="PGK15" s="4"/>
      <c r="PGL15" s="4"/>
      <c r="PGM15" s="4"/>
      <c r="PGN15" s="4"/>
      <c r="PGO15" s="4"/>
      <c r="PGP15" s="4"/>
      <c r="PGQ15" s="4"/>
      <c r="PGR15" s="4"/>
      <c r="PGS15" s="4"/>
      <c r="PGT15" s="4"/>
      <c r="PGU15" s="4"/>
      <c r="PGV15" s="4"/>
      <c r="PGW15" s="4"/>
      <c r="PGX15" s="4"/>
      <c r="PGY15" s="4"/>
      <c r="PGZ15" s="4"/>
      <c r="PHA15" s="4"/>
      <c r="PHB15" s="4"/>
      <c r="PHC15" s="4"/>
      <c r="PHD15" s="4"/>
      <c r="PHE15" s="4"/>
      <c r="PHF15" s="4"/>
      <c r="PHG15" s="4"/>
      <c r="PHH15" s="4"/>
      <c r="PHI15" s="4"/>
      <c r="PHJ15" s="4"/>
      <c r="PHK15" s="4"/>
      <c r="PHL15" s="4"/>
      <c r="PHM15" s="4"/>
      <c r="PHN15" s="4"/>
      <c r="PHO15" s="4"/>
      <c r="PHP15" s="4"/>
      <c r="PHQ15" s="4"/>
      <c r="PHR15" s="4"/>
      <c r="PHS15" s="4"/>
      <c r="PHT15" s="4"/>
      <c r="PHU15" s="4"/>
      <c r="PHV15" s="4"/>
      <c r="PHW15" s="4"/>
      <c r="PHX15" s="4"/>
      <c r="PHY15" s="4"/>
      <c r="PHZ15" s="4"/>
      <c r="PIA15" s="4"/>
      <c r="PIB15" s="4"/>
      <c r="PIC15" s="4"/>
      <c r="PID15" s="4"/>
      <c r="PIE15" s="4"/>
      <c r="PIF15" s="4"/>
      <c r="PIG15" s="4"/>
      <c r="PIH15" s="4"/>
      <c r="PII15" s="4"/>
      <c r="PIJ15" s="4"/>
      <c r="PIK15" s="4"/>
      <c r="PIL15" s="4"/>
      <c r="PIM15" s="4"/>
      <c r="PIN15" s="4"/>
      <c r="PIO15" s="4"/>
      <c r="PIP15" s="4"/>
      <c r="PIQ15" s="4"/>
      <c r="PIR15" s="4"/>
      <c r="PIS15" s="4"/>
      <c r="PIT15" s="4"/>
      <c r="PIU15" s="4"/>
      <c r="PIV15" s="4"/>
      <c r="PIW15" s="4"/>
      <c r="PIX15" s="4"/>
      <c r="PIY15" s="4"/>
      <c r="PIZ15" s="4"/>
      <c r="PJA15" s="4"/>
      <c r="PJB15" s="4"/>
      <c r="PJC15" s="4"/>
      <c r="PJD15" s="4"/>
      <c r="PJE15" s="4"/>
      <c r="PJF15" s="4"/>
      <c r="PJG15" s="4"/>
      <c r="PJH15" s="4"/>
      <c r="PJI15" s="4"/>
      <c r="PJJ15" s="4"/>
      <c r="PJK15" s="4"/>
      <c r="PJL15" s="4"/>
      <c r="PJM15" s="4"/>
      <c r="PJN15" s="4"/>
      <c r="PJO15" s="4"/>
      <c r="PJP15" s="4"/>
      <c r="PJQ15" s="4"/>
      <c r="PJR15" s="4"/>
      <c r="PJS15" s="4"/>
      <c r="PJT15" s="4"/>
      <c r="PJU15" s="4"/>
      <c r="PJV15" s="4"/>
      <c r="PJW15" s="4"/>
      <c r="PJX15" s="4"/>
      <c r="PJY15" s="4"/>
      <c r="PJZ15" s="4"/>
      <c r="PKA15" s="4"/>
      <c r="PKB15" s="4"/>
      <c r="PKC15" s="4"/>
      <c r="PKD15" s="4"/>
      <c r="PKE15" s="4"/>
      <c r="PKF15" s="4"/>
      <c r="PKG15" s="4"/>
      <c r="PKH15" s="4"/>
      <c r="PKI15" s="4"/>
      <c r="PKJ15" s="4"/>
      <c r="PKK15" s="4"/>
      <c r="PKL15" s="4"/>
      <c r="PKM15" s="4"/>
      <c r="PKN15" s="4"/>
      <c r="PKO15" s="4"/>
      <c r="PKP15" s="4"/>
      <c r="PKQ15" s="4"/>
      <c r="PKR15" s="4"/>
      <c r="PKS15" s="4"/>
      <c r="PKT15" s="4"/>
      <c r="PKU15" s="4"/>
      <c r="PKV15" s="4"/>
      <c r="PKW15" s="4"/>
      <c r="PKX15" s="4"/>
      <c r="PKY15" s="4"/>
      <c r="PKZ15" s="4"/>
      <c r="PLA15" s="4"/>
      <c r="PLB15" s="4"/>
      <c r="PLC15" s="4"/>
      <c r="PLD15" s="4"/>
      <c r="PLE15" s="4"/>
      <c r="PLF15" s="4"/>
      <c r="PLG15" s="4"/>
      <c r="PLH15" s="4"/>
      <c r="PLI15" s="4"/>
      <c r="PLJ15" s="4"/>
      <c r="PLK15" s="4"/>
      <c r="PLL15" s="4"/>
      <c r="PLM15" s="4"/>
      <c r="PLN15" s="4"/>
      <c r="PLO15" s="4"/>
      <c r="PLP15" s="4"/>
      <c r="PLQ15" s="4"/>
      <c r="PLR15" s="4"/>
      <c r="PLS15" s="4"/>
      <c r="PLT15" s="4"/>
      <c r="PLU15" s="4"/>
      <c r="PLV15" s="4"/>
      <c r="PLW15" s="4"/>
      <c r="PLX15" s="4"/>
      <c r="PLY15" s="4"/>
      <c r="PLZ15" s="4"/>
      <c r="PMA15" s="4"/>
      <c r="PMB15" s="4"/>
      <c r="PMC15" s="4"/>
      <c r="PMD15" s="4"/>
      <c r="PME15" s="4"/>
      <c r="PMF15" s="4"/>
      <c r="PMG15" s="4"/>
      <c r="PMH15" s="4"/>
      <c r="PMI15" s="4"/>
      <c r="PMJ15" s="4"/>
      <c r="PMK15" s="4"/>
      <c r="PML15" s="4"/>
      <c r="PMM15" s="4"/>
      <c r="PMN15" s="4"/>
      <c r="PMO15" s="4"/>
      <c r="PMP15" s="4"/>
      <c r="PMQ15" s="4"/>
      <c r="PMR15" s="4"/>
      <c r="PMS15" s="4"/>
      <c r="PMT15" s="4"/>
      <c r="PMU15" s="4"/>
      <c r="PMV15" s="4"/>
      <c r="PMW15" s="4"/>
      <c r="PMX15" s="4"/>
      <c r="PMY15" s="4"/>
      <c r="PMZ15" s="4"/>
      <c r="PNA15" s="4"/>
      <c r="PNB15" s="4"/>
      <c r="PNC15" s="4"/>
      <c r="PND15" s="4"/>
      <c r="PNE15" s="4"/>
      <c r="PNF15" s="4"/>
      <c r="PNG15" s="4"/>
      <c r="PNH15" s="4"/>
      <c r="PNI15" s="4"/>
      <c r="PNJ15" s="4"/>
      <c r="PNK15" s="4"/>
      <c r="PNL15" s="4"/>
      <c r="PNM15" s="4"/>
      <c r="PNN15" s="4"/>
      <c r="PNO15" s="4"/>
      <c r="PNP15" s="4"/>
      <c r="PNQ15" s="4"/>
      <c r="PNR15" s="4"/>
      <c r="PNS15" s="4"/>
      <c r="PNT15" s="4"/>
      <c r="PNU15" s="4"/>
      <c r="PNV15" s="4"/>
      <c r="PNW15" s="4"/>
      <c r="PNX15" s="4"/>
      <c r="PNY15" s="4"/>
      <c r="PNZ15" s="4"/>
      <c r="POA15" s="4"/>
      <c r="POB15" s="4"/>
      <c r="POC15" s="4"/>
      <c r="POD15" s="4"/>
      <c r="POE15" s="4"/>
      <c r="POF15" s="4"/>
      <c r="POG15" s="4"/>
      <c r="POH15" s="4"/>
      <c r="POI15" s="4"/>
      <c r="POJ15" s="4"/>
      <c r="POK15" s="4"/>
      <c r="POL15" s="4"/>
      <c r="POM15" s="4"/>
      <c r="PON15" s="4"/>
      <c r="POO15" s="4"/>
      <c r="POP15" s="4"/>
      <c r="POQ15" s="4"/>
      <c r="POR15" s="4"/>
      <c r="POS15" s="4"/>
      <c r="POT15" s="4"/>
      <c r="POU15" s="4"/>
      <c r="POV15" s="4"/>
      <c r="POW15" s="4"/>
      <c r="POX15" s="4"/>
      <c r="POY15" s="4"/>
      <c r="POZ15" s="4"/>
      <c r="PPA15" s="4"/>
      <c r="PPB15" s="4"/>
      <c r="PPC15" s="4"/>
      <c r="PPD15" s="4"/>
      <c r="PPE15" s="4"/>
      <c r="PPF15" s="4"/>
      <c r="PPG15" s="4"/>
      <c r="PPH15" s="4"/>
      <c r="PPI15" s="4"/>
      <c r="PPJ15" s="4"/>
      <c r="PPK15" s="4"/>
      <c r="PPL15" s="4"/>
      <c r="PPM15" s="4"/>
      <c r="PPN15" s="4"/>
      <c r="PPO15" s="4"/>
      <c r="PPP15" s="4"/>
      <c r="PPQ15" s="4"/>
      <c r="PPR15" s="4"/>
      <c r="PPS15" s="4"/>
      <c r="PPT15" s="4"/>
      <c r="PPU15" s="4"/>
      <c r="PPV15" s="4"/>
      <c r="PPW15" s="4"/>
      <c r="PPX15" s="4"/>
      <c r="PPY15" s="4"/>
      <c r="PPZ15" s="4"/>
      <c r="PQA15" s="4"/>
      <c r="PQB15" s="4"/>
      <c r="PQC15" s="4"/>
      <c r="PQD15" s="4"/>
      <c r="PQE15" s="4"/>
      <c r="PQF15" s="4"/>
      <c r="PQG15" s="4"/>
      <c r="PQH15" s="4"/>
      <c r="PQI15" s="4"/>
      <c r="PQJ15" s="4"/>
      <c r="PQK15" s="4"/>
      <c r="PQL15" s="4"/>
      <c r="PQM15" s="4"/>
      <c r="PQN15" s="4"/>
      <c r="PQO15" s="4"/>
      <c r="PQP15" s="4"/>
      <c r="PQQ15" s="4"/>
      <c r="PQR15" s="4"/>
      <c r="PQS15" s="4"/>
      <c r="PQT15" s="4"/>
      <c r="PQU15" s="4"/>
      <c r="PQV15" s="4"/>
      <c r="PQW15" s="4"/>
      <c r="PQX15" s="4"/>
      <c r="PQY15" s="4"/>
      <c r="PQZ15" s="4"/>
      <c r="PRA15" s="4"/>
      <c r="PRB15" s="4"/>
      <c r="PRC15" s="4"/>
      <c r="PRD15" s="4"/>
      <c r="PRE15" s="4"/>
      <c r="PRF15" s="4"/>
      <c r="PRG15" s="4"/>
      <c r="PRH15" s="4"/>
      <c r="PRI15" s="4"/>
      <c r="PRJ15" s="4"/>
      <c r="PRK15" s="4"/>
      <c r="PRL15" s="4"/>
      <c r="PRM15" s="4"/>
      <c r="PRN15" s="4"/>
      <c r="PRO15" s="4"/>
      <c r="PRP15" s="4"/>
      <c r="PRQ15" s="4"/>
      <c r="PRR15" s="4"/>
      <c r="PRS15" s="4"/>
      <c r="PRT15" s="4"/>
      <c r="PRU15" s="4"/>
      <c r="PRV15" s="4"/>
      <c r="PRW15" s="4"/>
      <c r="PRX15" s="4"/>
      <c r="PRY15" s="4"/>
      <c r="PRZ15" s="4"/>
      <c r="PSA15" s="4"/>
      <c r="PSB15" s="4"/>
      <c r="PSC15" s="4"/>
      <c r="PSD15" s="4"/>
      <c r="PSE15" s="4"/>
      <c r="PSF15" s="4"/>
      <c r="PSG15" s="4"/>
      <c r="PSH15" s="4"/>
      <c r="PSI15" s="4"/>
      <c r="PSJ15" s="4"/>
      <c r="PSK15" s="4"/>
      <c r="PSL15" s="4"/>
      <c r="PSM15" s="4"/>
      <c r="PSN15" s="4"/>
      <c r="PSO15" s="4"/>
      <c r="PSP15" s="4"/>
      <c r="PSQ15" s="4"/>
      <c r="PSR15" s="4"/>
      <c r="PSS15" s="4"/>
      <c r="PST15" s="4"/>
      <c r="PSU15" s="4"/>
      <c r="PSV15" s="4"/>
      <c r="PSW15" s="4"/>
      <c r="PSX15" s="4"/>
      <c r="PSY15" s="4"/>
      <c r="PSZ15" s="4"/>
      <c r="PTA15" s="4"/>
      <c r="PTB15" s="4"/>
      <c r="PTC15" s="4"/>
      <c r="PTD15" s="4"/>
      <c r="PTE15" s="4"/>
      <c r="PTF15" s="4"/>
      <c r="PTG15" s="4"/>
      <c r="PTH15" s="4"/>
      <c r="PTI15" s="4"/>
      <c r="PTJ15" s="4"/>
      <c r="PTK15" s="4"/>
      <c r="PTL15" s="4"/>
      <c r="PTM15" s="4"/>
      <c r="PTN15" s="4"/>
      <c r="PTO15" s="4"/>
      <c r="PTP15" s="4"/>
      <c r="PTQ15" s="4"/>
      <c r="PTR15" s="4"/>
      <c r="PTS15" s="4"/>
      <c r="PTT15" s="4"/>
      <c r="PTU15" s="4"/>
      <c r="PTV15" s="4"/>
      <c r="PTW15" s="4"/>
      <c r="PTX15" s="4"/>
      <c r="PTY15" s="4"/>
      <c r="PTZ15" s="4"/>
      <c r="PUA15" s="4"/>
      <c r="PUB15" s="4"/>
      <c r="PUC15" s="4"/>
      <c r="PUD15" s="4"/>
      <c r="PUE15" s="4"/>
      <c r="PUF15" s="4"/>
      <c r="PUG15" s="4"/>
      <c r="PUH15" s="4"/>
      <c r="PUI15" s="4"/>
      <c r="PUJ15" s="4"/>
      <c r="PUK15" s="4"/>
      <c r="PUL15" s="4"/>
      <c r="PUM15" s="4"/>
      <c r="PUN15" s="4"/>
      <c r="PUO15" s="4"/>
      <c r="PUP15" s="4"/>
      <c r="PUQ15" s="4"/>
      <c r="PUR15" s="4"/>
      <c r="PUS15" s="4"/>
      <c r="PUT15" s="4"/>
      <c r="PUU15" s="4"/>
      <c r="PUV15" s="4"/>
      <c r="PUW15" s="4"/>
      <c r="PUX15" s="4"/>
      <c r="PUY15" s="4"/>
      <c r="PUZ15" s="4"/>
      <c r="PVA15" s="4"/>
      <c r="PVB15" s="4"/>
      <c r="PVC15" s="4"/>
      <c r="PVD15" s="4"/>
      <c r="PVE15" s="4"/>
      <c r="PVF15" s="4"/>
      <c r="PVG15" s="4"/>
      <c r="PVH15" s="4"/>
      <c r="PVI15" s="4"/>
      <c r="PVJ15" s="4"/>
      <c r="PVK15" s="4"/>
      <c r="PVL15" s="4"/>
      <c r="PVM15" s="4"/>
      <c r="PVN15" s="4"/>
      <c r="PVO15" s="4"/>
      <c r="PVP15" s="4"/>
      <c r="PVQ15" s="4"/>
      <c r="PVR15" s="4"/>
      <c r="PVS15" s="4"/>
      <c r="PVT15" s="4"/>
      <c r="PVU15" s="4"/>
      <c r="PVV15" s="4"/>
      <c r="PVW15" s="4"/>
      <c r="PVX15" s="4"/>
      <c r="PVY15" s="4"/>
      <c r="PVZ15" s="4"/>
      <c r="PWA15" s="4"/>
      <c r="PWB15" s="4"/>
      <c r="PWC15" s="4"/>
      <c r="PWD15" s="4"/>
      <c r="PWE15" s="4"/>
      <c r="PWF15" s="4"/>
      <c r="PWG15" s="4"/>
      <c r="PWH15" s="4"/>
      <c r="PWI15" s="4"/>
      <c r="PWJ15" s="4"/>
      <c r="PWK15" s="4"/>
      <c r="PWL15" s="4"/>
      <c r="PWM15" s="4"/>
      <c r="PWN15" s="4"/>
      <c r="PWO15" s="4"/>
      <c r="PWP15" s="4"/>
      <c r="PWQ15" s="4"/>
      <c r="PWR15" s="4"/>
      <c r="PWS15" s="4"/>
      <c r="PWT15" s="4"/>
      <c r="PWU15" s="4"/>
      <c r="PWV15" s="4"/>
      <c r="PWW15" s="4"/>
      <c r="PWX15" s="4"/>
      <c r="PWY15" s="4"/>
      <c r="PWZ15" s="4"/>
      <c r="PXA15" s="4"/>
      <c r="PXB15" s="4"/>
      <c r="PXC15" s="4"/>
      <c r="PXD15" s="4"/>
      <c r="PXE15" s="4"/>
      <c r="PXF15" s="4"/>
      <c r="PXG15" s="4"/>
      <c r="PXH15" s="4"/>
      <c r="PXI15" s="4"/>
      <c r="PXJ15" s="4"/>
      <c r="PXK15" s="4"/>
      <c r="PXL15" s="4"/>
      <c r="PXM15" s="4"/>
      <c r="PXN15" s="4"/>
      <c r="PXO15" s="4"/>
      <c r="PXP15" s="4"/>
      <c r="PXQ15" s="4"/>
      <c r="PXR15" s="4"/>
      <c r="PXS15" s="4"/>
      <c r="PXT15" s="4"/>
      <c r="PXU15" s="4"/>
      <c r="PXV15" s="4"/>
      <c r="PXW15" s="4"/>
      <c r="PXX15" s="4"/>
      <c r="PXY15" s="4"/>
      <c r="PXZ15" s="4"/>
      <c r="PYA15" s="4"/>
      <c r="PYB15" s="4"/>
      <c r="PYC15" s="4"/>
      <c r="PYD15" s="4"/>
      <c r="PYE15" s="4"/>
      <c r="PYF15" s="4"/>
      <c r="PYG15" s="4"/>
      <c r="PYH15" s="4"/>
      <c r="PYI15" s="4"/>
      <c r="PYJ15" s="4"/>
      <c r="PYK15" s="4"/>
      <c r="PYL15" s="4"/>
      <c r="PYM15" s="4"/>
      <c r="PYN15" s="4"/>
      <c r="PYO15" s="4"/>
      <c r="PYP15" s="4"/>
      <c r="PYQ15" s="4"/>
      <c r="PYR15" s="4"/>
      <c r="PYS15" s="4"/>
      <c r="PYT15" s="4"/>
      <c r="PYU15" s="4"/>
      <c r="PYV15" s="4"/>
      <c r="PYW15" s="4"/>
      <c r="PYX15" s="4"/>
      <c r="PYY15" s="4"/>
      <c r="PYZ15" s="4"/>
      <c r="PZA15" s="4"/>
      <c r="PZB15" s="4"/>
      <c r="PZC15" s="4"/>
      <c r="PZD15" s="4"/>
      <c r="PZE15" s="4"/>
      <c r="PZF15" s="4"/>
      <c r="PZG15" s="4"/>
      <c r="PZH15" s="4"/>
      <c r="PZI15" s="4"/>
      <c r="PZJ15" s="4"/>
      <c r="PZK15" s="4"/>
      <c r="PZL15" s="4"/>
      <c r="PZM15" s="4"/>
      <c r="PZN15" s="4"/>
      <c r="PZO15" s="4"/>
      <c r="PZP15" s="4"/>
      <c r="PZQ15" s="4"/>
      <c r="PZR15" s="4"/>
      <c r="PZS15" s="4"/>
      <c r="PZT15" s="4"/>
      <c r="PZU15" s="4"/>
      <c r="PZV15" s="4"/>
      <c r="PZW15" s="4"/>
      <c r="PZX15" s="4"/>
      <c r="PZY15" s="4"/>
      <c r="PZZ15" s="4"/>
      <c r="QAA15" s="4"/>
      <c r="QAB15" s="4"/>
      <c r="QAC15" s="4"/>
      <c r="QAD15" s="4"/>
      <c r="QAE15" s="4"/>
      <c r="QAF15" s="4"/>
      <c r="QAG15" s="4"/>
      <c r="QAH15" s="4"/>
      <c r="QAI15" s="4"/>
      <c r="QAJ15" s="4"/>
      <c r="QAK15" s="4"/>
      <c r="QAL15" s="4"/>
      <c r="QAM15" s="4"/>
      <c r="QAN15" s="4"/>
      <c r="QAO15" s="4"/>
      <c r="QAP15" s="4"/>
      <c r="QAQ15" s="4"/>
      <c r="QAR15" s="4"/>
      <c r="QAS15" s="4"/>
      <c r="QAT15" s="4"/>
      <c r="QAU15" s="4"/>
      <c r="QAV15" s="4"/>
      <c r="QAW15" s="4"/>
      <c r="QAX15" s="4"/>
      <c r="QAY15" s="4"/>
      <c r="QAZ15" s="4"/>
      <c r="QBA15" s="4"/>
      <c r="QBB15" s="4"/>
      <c r="QBC15" s="4"/>
      <c r="QBD15" s="4"/>
      <c r="QBE15" s="4"/>
      <c r="QBF15" s="4"/>
      <c r="QBG15" s="4"/>
      <c r="QBH15" s="4"/>
      <c r="QBI15" s="4"/>
      <c r="QBJ15" s="4"/>
      <c r="QBK15" s="4"/>
      <c r="QBL15" s="4"/>
      <c r="QBM15" s="4"/>
      <c r="QBN15" s="4"/>
      <c r="QBO15" s="4"/>
      <c r="QBP15" s="4"/>
      <c r="QBQ15" s="4"/>
      <c r="QBR15" s="4"/>
      <c r="QBS15" s="4"/>
      <c r="QBT15" s="4"/>
      <c r="QBU15" s="4"/>
      <c r="QBV15" s="4"/>
      <c r="QBW15" s="4"/>
      <c r="QBX15" s="4"/>
      <c r="QBY15" s="4"/>
      <c r="QBZ15" s="4"/>
      <c r="QCA15" s="4"/>
      <c r="QCB15" s="4"/>
      <c r="QCC15" s="4"/>
      <c r="QCD15" s="4"/>
      <c r="QCE15" s="4"/>
      <c r="QCF15" s="4"/>
      <c r="QCG15" s="4"/>
      <c r="QCH15" s="4"/>
      <c r="QCI15" s="4"/>
      <c r="QCJ15" s="4"/>
      <c r="QCK15" s="4"/>
      <c r="QCL15" s="4"/>
      <c r="QCM15" s="4"/>
      <c r="QCN15" s="4"/>
      <c r="QCO15" s="4"/>
      <c r="QCP15" s="4"/>
      <c r="QCQ15" s="4"/>
      <c r="QCR15" s="4"/>
      <c r="QCS15" s="4"/>
      <c r="QCT15" s="4"/>
      <c r="QCU15" s="4"/>
      <c r="QCV15" s="4"/>
      <c r="QCW15" s="4"/>
      <c r="QCX15" s="4"/>
      <c r="QCY15" s="4"/>
      <c r="QCZ15" s="4"/>
      <c r="QDA15" s="4"/>
      <c r="QDB15" s="4"/>
      <c r="QDC15" s="4"/>
      <c r="QDD15" s="4"/>
      <c r="QDE15" s="4"/>
      <c r="QDF15" s="4"/>
      <c r="QDG15" s="4"/>
      <c r="QDH15" s="4"/>
      <c r="QDI15" s="4"/>
      <c r="QDJ15" s="4"/>
      <c r="QDK15" s="4"/>
      <c r="QDL15" s="4"/>
      <c r="QDM15" s="4"/>
      <c r="QDN15" s="4"/>
      <c r="QDO15" s="4"/>
      <c r="QDP15" s="4"/>
      <c r="QDQ15" s="4"/>
      <c r="QDR15" s="4"/>
      <c r="QDS15" s="4"/>
      <c r="QDT15" s="4"/>
      <c r="QDU15" s="4"/>
      <c r="QDV15" s="4"/>
      <c r="QDW15" s="4"/>
      <c r="QDX15" s="4"/>
      <c r="QDY15" s="4"/>
      <c r="QDZ15" s="4"/>
      <c r="QEA15" s="4"/>
      <c r="QEB15" s="4"/>
      <c r="QEC15" s="4"/>
      <c r="QED15" s="4"/>
      <c r="QEE15" s="4"/>
      <c r="QEF15" s="4"/>
      <c r="QEG15" s="4"/>
      <c r="QEH15" s="4"/>
      <c r="QEI15" s="4"/>
      <c r="QEJ15" s="4"/>
      <c r="QEK15" s="4"/>
      <c r="QEL15" s="4"/>
      <c r="QEM15" s="4"/>
      <c r="QEN15" s="4"/>
      <c r="QEO15" s="4"/>
      <c r="QEP15" s="4"/>
      <c r="QEQ15" s="4"/>
      <c r="QER15" s="4"/>
      <c r="QES15" s="4"/>
      <c r="QET15" s="4"/>
      <c r="QEU15" s="4"/>
      <c r="QEV15" s="4"/>
      <c r="QEW15" s="4"/>
      <c r="QEX15" s="4"/>
      <c r="QEY15" s="4"/>
      <c r="QEZ15" s="4"/>
      <c r="QFA15" s="4"/>
      <c r="QFB15" s="4"/>
      <c r="QFC15" s="4"/>
      <c r="QFD15" s="4"/>
      <c r="QFE15" s="4"/>
      <c r="QFF15" s="4"/>
      <c r="QFG15" s="4"/>
      <c r="QFH15" s="4"/>
      <c r="QFI15" s="4"/>
      <c r="QFJ15" s="4"/>
      <c r="QFK15" s="4"/>
      <c r="QFL15" s="4"/>
      <c r="QFM15" s="4"/>
      <c r="QFN15" s="4"/>
      <c r="QFO15" s="4"/>
      <c r="QFP15" s="4"/>
      <c r="QFQ15" s="4"/>
      <c r="QFR15" s="4"/>
      <c r="QFS15" s="4"/>
      <c r="QFT15" s="4"/>
      <c r="QFU15" s="4"/>
      <c r="QFV15" s="4"/>
      <c r="QFW15" s="4"/>
      <c r="QFX15" s="4"/>
      <c r="QFY15" s="4"/>
      <c r="QFZ15" s="4"/>
      <c r="QGA15" s="4"/>
      <c r="QGB15" s="4"/>
      <c r="QGC15" s="4"/>
      <c r="QGD15" s="4"/>
      <c r="QGE15" s="4"/>
      <c r="QGF15" s="4"/>
      <c r="QGG15" s="4"/>
      <c r="QGH15" s="4"/>
      <c r="QGI15" s="4"/>
      <c r="QGJ15" s="4"/>
      <c r="QGK15" s="4"/>
      <c r="QGL15" s="4"/>
      <c r="QGM15" s="4"/>
      <c r="QGN15" s="4"/>
      <c r="QGO15" s="4"/>
      <c r="QGP15" s="4"/>
      <c r="QGQ15" s="4"/>
      <c r="QGR15" s="4"/>
      <c r="QGS15" s="4"/>
      <c r="QGT15" s="4"/>
      <c r="QGU15" s="4"/>
      <c r="QGV15" s="4"/>
      <c r="QGW15" s="4"/>
      <c r="QGX15" s="4"/>
      <c r="QGY15" s="4"/>
      <c r="QGZ15" s="4"/>
      <c r="QHA15" s="4"/>
      <c r="QHB15" s="4"/>
      <c r="QHC15" s="4"/>
      <c r="QHD15" s="4"/>
      <c r="QHE15" s="4"/>
      <c r="QHF15" s="4"/>
      <c r="QHG15" s="4"/>
      <c r="QHH15" s="4"/>
      <c r="QHI15" s="4"/>
      <c r="QHJ15" s="4"/>
      <c r="QHK15" s="4"/>
      <c r="QHL15" s="4"/>
      <c r="QHM15" s="4"/>
      <c r="QHN15" s="4"/>
      <c r="QHO15" s="4"/>
      <c r="QHP15" s="4"/>
      <c r="QHQ15" s="4"/>
      <c r="QHR15" s="4"/>
      <c r="QHS15" s="4"/>
      <c r="QHT15" s="4"/>
      <c r="QHU15" s="4"/>
      <c r="QHV15" s="4"/>
      <c r="QHW15" s="4"/>
      <c r="QHX15" s="4"/>
      <c r="QHY15" s="4"/>
      <c r="QHZ15" s="4"/>
      <c r="QIA15" s="4"/>
      <c r="QIB15" s="4"/>
      <c r="QIC15" s="4"/>
      <c r="QID15" s="4"/>
      <c r="QIE15" s="4"/>
      <c r="QIF15" s="4"/>
      <c r="QIG15" s="4"/>
      <c r="QIH15" s="4"/>
      <c r="QII15" s="4"/>
      <c r="QIJ15" s="4"/>
      <c r="QIK15" s="4"/>
      <c r="QIL15" s="4"/>
      <c r="QIM15" s="4"/>
      <c r="QIN15" s="4"/>
      <c r="QIO15" s="4"/>
      <c r="QIP15" s="4"/>
      <c r="QIQ15" s="4"/>
      <c r="QIR15" s="4"/>
      <c r="QIS15" s="4"/>
      <c r="QIT15" s="4"/>
      <c r="QIU15" s="4"/>
      <c r="QIV15" s="4"/>
      <c r="QIW15" s="4"/>
      <c r="QIX15" s="4"/>
      <c r="QIY15" s="4"/>
      <c r="QIZ15" s="4"/>
      <c r="QJA15" s="4"/>
      <c r="QJB15" s="4"/>
      <c r="QJC15" s="4"/>
      <c r="QJD15" s="4"/>
      <c r="QJE15" s="4"/>
      <c r="QJF15" s="4"/>
      <c r="QJG15" s="4"/>
      <c r="QJH15" s="4"/>
      <c r="QJI15" s="4"/>
      <c r="QJJ15" s="4"/>
      <c r="QJK15" s="4"/>
      <c r="QJL15" s="4"/>
      <c r="QJM15" s="4"/>
      <c r="QJN15" s="4"/>
      <c r="QJO15" s="4"/>
      <c r="QJP15" s="4"/>
      <c r="QJQ15" s="4"/>
      <c r="QJR15" s="4"/>
      <c r="QJS15" s="4"/>
      <c r="QJT15" s="4"/>
      <c r="QJU15" s="4"/>
      <c r="QJV15" s="4"/>
      <c r="QJW15" s="4"/>
      <c r="QJX15" s="4"/>
      <c r="QJY15" s="4"/>
      <c r="QJZ15" s="4"/>
      <c r="QKA15" s="4"/>
      <c r="QKB15" s="4"/>
      <c r="QKC15" s="4"/>
      <c r="QKD15" s="4"/>
      <c r="QKE15" s="4"/>
      <c r="QKF15" s="4"/>
      <c r="QKG15" s="4"/>
      <c r="QKH15" s="4"/>
      <c r="QKI15" s="4"/>
      <c r="QKJ15" s="4"/>
      <c r="QKK15" s="4"/>
      <c r="QKL15" s="4"/>
      <c r="QKM15" s="4"/>
      <c r="QKN15" s="4"/>
      <c r="QKO15" s="4"/>
      <c r="QKP15" s="4"/>
      <c r="QKQ15" s="4"/>
      <c r="QKR15" s="4"/>
      <c r="QKS15" s="4"/>
      <c r="QKT15" s="4"/>
      <c r="QKU15" s="4"/>
      <c r="QKV15" s="4"/>
      <c r="QKW15" s="4"/>
      <c r="QKX15" s="4"/>
      <c r="QKY15" s="4"/>
      <c r="QKZ15" s="4"/>
      <c r="QLA15" s="4"/>
      <c r="QLB15" s="4"/>
      <c r="QLC15" s="4"/>
      <c r="QLD15" s="4"/>
      <c r="QLE15" s="4"/>
      <c r="QLF15" s="4"/>
      <c r="QLG15" s="4"/>
      <c r="QLH15" s="4"/>
      <c r="QLI15" s="4"/>
      <c r="QLJ15" s="4"/>
      <c r="QLK15" s="4"/>
      <c r="QLL15" s="4"/>
      <c r="QLM15" s="4"/>
      <c r="QLN15" s="4"/>
      <c r="QLO15" s="4"/>
      <c r="QLP15" s="4"/>
      <c r="QLQ15" s="4"/>
      <c r="QLR15" s="4"/>
      <c r="QLS15" s="4"/>
      <c r="QLT15" s="4"/>
      <c r="QLU15" s="4"/>
      <c r="QLV15" s="4"/>
      <c r="QLW15" s="4"/>
      <c r="QLX15" s="4"/>
      <c r="QLY15" s="4"/>
      <c r="QLZ15" s="4"/>
      <c r="QMA15" s="4"/>
      <c r="QMB15" s="4"/>
      <c r="QMC15" s="4"/>
      <c r="QMD15" s="4"/>
      <c r="QME15" s="4"/>
      <c r="QMF15" s="4"/>
      <c r="QMG15" s="4"/>
      <c r="QMH15" s="4"/>
      <c r="QMI15" s="4"/>
      <c r="QMJ15" s="4"/>
      <c r="QMK15" s="4"/>
      <c r="QML15" s="4"/>
      <c r="QMM15" s="4"/>
      <c r="QMN15" s="4"/>
      <c r="QMO15" s="4"/>
      <c r="QMP15" s="4"/>
      <c r="QMQ15" s="4"/>
      <c r="QMR15" s="4"/>
      <c r="QMS15" s="4"/>
      <c r="QMT15" s="4"/>
      <c r="QMU15" s="4"/>
      <c r="QMV15" s="4"/>
      <c r="QMW15" s="4"/>
      <c r="QMX15" s="4"/>
      <c r="QMY15" s="4"/>
      <c r="QMZ15" s="4"/>
      <c r="QNA15" s="4"/>
      <c r="QNB15" s="4"/>
      <c r="QNC15" s="4"/>
      <c r="QND15" s="4"/>
      <c r="QNE15" s="4"/>
      <c r="QNF15" s="4"/>
      <c r="QNG15" s="4"/>
      <c r="QNH15" s="4"/>
      <c r="QNI15" s="4"/>
      <c r="QNJ15" s="4"/>
      <c r="QNK15" s="4"/>
      <c r="QNL15" s="4"/>
      <c r="QNM15" s="4"/>
      <c r="QNN15" s="4"/>
      <c r="QNO15" s="4"/>
      <c r="QNP15" s="4"/>
      <c r="QNQ15" s="4"/>
      <c r="QNR15" s="4"/>
      <c r="QNS15" s="4"/>
      <c r="QNT15" s="4"/>
      <c r="QNU15" s="4"/>
      <c r="QNV15" s="4"/>
      <c r="QNW15" s="4"/>
      <c r="QNX15" s="4"/>
      <c r="QNY15" s="4"/>
      <c r="QNZ15" s="4"/>
      <c r="QOA15" s="4"/>
      <c r="QOB15" s="4"/>
      <c r="QOC15" s="4"/>
      <c r="QOD15" s="4"/>
      <c r="QOE15" s="4"/>
      <c r="QOF15" s="4"/>
      <c r="QOG15" s="4"/>
      <c r="QOH15" s="4"/>
      <c r="QOI15" s="4"/>
      <c r="QOJ15" s="4"/>
      <c r="QOK15" s="4"/>
      <c r="QOL15" s="4"/>
      <c r="QOM15" s="4"/>
      <c r="QON15" s="4"/>
      <c r="QOO15" s="4"/>
      <c r="QOP15" s="4"/>
      <c r="QOQ15" s="4"/>
      <c r="QOR15" s="4"/>
      <c r="QOS15" s="4"/>
      <c r="QOT15" s="4"/>
      <c r="QOU15" s="4"/>
      <c r="QOV15" s="4"/>
      <c r="QOW15" s="4"/>
      <c r="QOX15" s="4"/>
      <c r="QOY15" s="4"/>
      <c r="QOZ15" s="4"/>
      <c r="QPA15" s="4"/>
      <c r="QPB15" s="4"/>
      <c r="QPC15" s="4"/>
      <c r="QPD15" s="4"/>
      <c r="QPE15" s="4"/>
      <c r="QPF15" s="4"/>
      <c r="QPG15" s="4"/>
      <c r="QPH15" s="4"/>
      <c r="QPI15" s="4"/>
      <c r="QPJ15" s="4"/>
      <c r="QPK15" s="4"/>
      <c r="QPL15" s="4"/>
      <c r="QPM15" s="4"/>
      <c r="QPN15" s="4"/>
      <c r="QPO15" s="4"/>
      <c r="QPP15" s="4"/>
      <c r="QPQ15" s="4"/>
      <c r="QPR15" s="4"/>
      <c r="QPS15" s="4"/>
      <c r="QPT15" s="4"/>
      <c r="QPU15" s="4"/>
      <c r="QPV15" s="4"/>
      <c r="QPW15" s="4"/>
      <c r="QPX15" s="4"/>
      <c r="QPY15" s="4"/>
      <c r="QPZ15" s="4"/>
      <c r="QQA15" s="4"/>
      <c r="QQB15" s="4"/>
      <c r="QQC15" s="4"/>
      <c r="QQD15" s="4"/>
      <c r="QQE15" s="4"/>
      <c r="QQF15" s="4"/>
      <c r="QQG15" s="4"/>
      <c r="QQH15" s="4"/>
      <c r="QQI15" s="4"/>
      <c r="QQJ15" s="4"/>
      <c r="QQK15" s="4"/>
      <c r="QQL15" s="4"/>
      <c r="QQM15" s="4"/>
      <c r="QQN15" s="4"/>
      <c r="QQO15" s="4"/>
      <c r="QQP15" s="4"/>
      <c r="QQQ15" s="4"/>
      <c r="QQR15" s="4"/>
      <c r="QQS15" s="4"/>
      <c r="QQT15" s="4"/>
      <c r="QQU15" s="4"/>
      <c r="QQV15" s="4"/>
      <c r="QQW15" s="4"/>
      <c r="QQX15" s="4"/>
      <c r="QQY15" s="4"/>
      <c r="QQZ15" s="4"/>
      <c r="QRA15" s="4"/>
      <c r="QRB15" s="4"/>
      <c r="QRC15" s="4"/>
      <c r="QRD15" s="4"/>
      <c r="QRE15" s="4"/>
      <c r="QRF15" s="4"/>
      <c r="QRG15" s="4"/>
      <c r="QRH15" s="4"/>
      <c r="QRI15" s="4"/>
      <c r="QRJ15" s="4"/>
      <c r="QRK15" s="4"/>
      <c r="QRL15" s="4"/>
      <c r="QRM15" s="4"/>
      <c r="QRN15" s="4"/>
      <c r="QRO15" s="4"/>
      <c r="QRP15" s="4"/>
      <c r="QRQ15" s="4"/>
      <c r="QRR15" s="4"/>
      <c r="QRS15" s="4"/>
      <c r="QRT15" s="4"/>
      <c r="QRU15" s="4"/>
      <c r="QRV15" s="4"/>
      <c r="QRW15" s="4"/>
      <c r="QRX15" s="4"/>
      <c r="QRY15" s="4"/>
      <c r="QRZ15" s="4"/>
      <c r="QSA15" s="4"/>
      <c r="QSB15" s="4"/>
      <c r="QSC15" s="4"/>
      <c r="QSD15" s="4"/>
      <c r="QSE15" s="4"/>
      <c r="QSF15" s="4"/>
      <c r="QSG15" s="4"/>
      <c r="QSH15" s="4"/>
      <c r="QSI15" s="4"/>
      <c r="QSJ15" s="4"/>
      <c r="QSK15" s="4"/>
      <c r="QSL15" s="4"/>
      <c r="QSM15" s="4"/>
      <c r="QSN15" s="4"/>
      <c r="QSO15" s="4"/>
      <c r="QSP15" s="4"/>
      <c r="QSQ15" s="4"/>
      <c r="QSR15" s="4"/>
      <c r="QSS15" s="4"/>
      <c r="QST15" s="4"/>
      <c r="QSU15" s="4"/>
      <c r="QSV15" s="4"/>
      <c r="QSW15" s="4"/>
      <c r="QSX15" s="4"/>
      <c r="QSY15" s="4"/>
      <c r="QSZ15" s="4"/>
      <c r="QTA15" s="4"/>
      <c r="QTB15" s="4"/>
      <c r="QTC15" s="4"/>
      <c r="QTD15" s="4"/>
      <c r="QTE15" s="4"/>
      <c r="QTF15" s="4"/>
      <c r="QTG15" s="4"/>
      <c r="QTH15" s="4"/>
      <c r="QTI15" s="4"/>
      <c r="QTJ15" s="4"/>
      <c r="QTK15" s="4"/>
      <c r="QTL15" s="4"/>
      <c r="QTM15" s="4"/>
      <c r="QTN15" s="4"/>
      <c r="QTO15" s="4"/>
      <c r="QTP15" s="4"/>
      <c r="QTQ15" s="4"/>
      <c r="QTR15" s="4"/>
      <c r="QTS15" s="4"/>
      <c r="QTT15" s="4"/>
      <c r="QTU15" s="4"/>
      <c r="QTV15" s="4"/>
      <c r="QTW15" s="4"/>
      <c r="QTX15" s="4"/>
      <c r="QTY15" s="4"/>
      <c r="QTZ15" s="4"/>
      <c r="QUA15" s="4"/>
      <c r="QUB15" s="4"/>
      <c r="QUC15" s="4"/>
      <c r="QUD15" s="4"/>
      <c r="QUE15" s="4"/>
      <c r="QUF15" s="4"/>
      <c r="QUG15" s="4"/>
      <c r="QUH15" s="4"/>
      <c r="QUI15" s="4"/>
      <c r="QUJ15" s="4"/>
      <c r="QUK15" s="4"/>
      <c r="QUL15" s="4"/>
      <c r="QUM15" s="4"/>
      <c r="QUN15" s="4"/>
      <c r="QUO15" s="4"/>
      <c r="QUP15" s="4"/>
      <c r="QUQ15" s="4"/>
      <c r="QUR15" s="4"/>
      <c r="QUS15" s="4"/>
      <c r="QUT15" s="4"/>
      <c r="QUU15" s="4"/>
      <c r="QUV15" s="4"/>
      <c r="QUW15" s="4"/>
      <c r="QUX15" s="4"/>
      <c r="QUY15" s="4"/>
      <c r="QUZ15" s="4"/>
      <c r="QVA15" s="4"/>
      <c r="QVB15" s="4"/>
      <c r="QVC15" s="4"/>
      <c r="QVD15" s="4"/>
      <c r="QVE15" s="4"/>
      <c r="QVF15" s="4"/>
      <c r="QVG15" s="4"/>
      <c r="QVH15" s="4"/>
      <c r="QVI15" s="4"/>
      <c r="QVJ15" s="4"/>
      <c r="QVK15" s="4"/>
      <c r="QVL15" s="4"/>
      <c r="QVM15" s="4"/>
      <c r="QVN15" s="4"/>
      <c r="QVO15" s="4"/>
      <c r="QVP15" s="4"/>
      <c r="QVQ15" s="4"/>
      <c r="QVR15" s="4"/>
      <c r="QVS15" s="4"/>
      <c r="QVT15" s="4"/>
      <c r="QVU15" s="4"/>
      <c r="QVV15" s="4"/>
      <c r="QVW15" s="4"/>
      <c r="QVX15" s="4"/>
      <c r="QVY15" s="4"/>
      <c r="QVZ15" s="4"/>
      <c r="QWA15" s="4"/>
      <c r="QWB15" s="4"/>
      <c r="QWC15" s="4"/>
      <c r="QWD15" s="4"/>
      <c r="QWE15" s="4"/>
      <c r="QWF15" s="4"/>
      <c r="QWG15" s="4"/>
      <c r="QWH15" s="4"/>
      <c r="QWI15" s="4"/>
      <c r="QWJ15" s="4"/>
      <c r="QWK15" s="4"/>
      <c r="QWL15" s="4"/>
      <c r="QWM15" s="4"/>
      <c r="QWN15" s="4"/>
      <c r="QWO15" s="4"/>
      <c r="QWP15" s="4"/>
      <c r="QWQ15" s="4"/>
      <c r="QWR15" s="4"/>
      <c r="QWS15" s="4"/>
      <c r="QWT15" s="4"/>
      <c r="QWU15" s="4"/>
      <c r="QWV15" s="4"/>
      <c r="QWW15" s="4"/>
      <c r="QWX15" s="4"/>
      <c r="QWY15" s="4"/>
      <c r="QWZ15" s="4"/>
      <c r="QXA15" s="4"/>
      <c r="QXB15" s="4"/>
      <c r="QXC15" s="4"/>
      <c r="QXD15" s="4"/>
      <c r="QXE15" s="4"/>
      <c r="QXF15" s="4"/>
      <c r="QXG15" s="4"/>
      <c r="QXH15" s="4"/>
      <c r="QXI15" s="4"/>
      <c r="QXJ15" s="4"/>
      <c r="QXK15" s="4"/>
      <c r="QXL15" s="4"/>
      <c r="QXM15" s="4"/>
      <c r="QXN15" s="4"/>
      <c r="QXO15" s="4"/>
      <c r="QXP15" s="4"/>
      <c r="QXQ15" s="4"/>
      <c r="QXR15" s="4"/>
      <c r="QXS15" s="4"/>
      <c r="QXT15" s="4"/>
      <c r="QXU15" s="4"/>
      <c r="QXV15" s="4"/>
      <c r="QXW15" s="4"/>
      <c r="QXX15" s="4"/>
      <c r="QXY15" s="4"/>
      <c r="QXZ15" s="4"/>
      <c r="QYA15" s="4"/>
      <c r="QYB15" s="4"/>
      <c r="QYC15" s="4"/>
      <c r="QYD15" s="4"/>
      <c r="QYE15" s="4"/>
      <c r="QYF15" s="4"/>
      <c r="QYG15" s="4"/>
      <c r="QYH15" s="4"/>
      <c r="QYI15" s="4"/>
      <c r="QYJ15" s="4"/>
      <c r="QYK15" s="4"/>
      <c r="QYL15" s="4"/>
      <c r="QYM15" s="4"/>
      <c r="QYN15" s="4"/>
      <c r="QYO15" s="4"/>
      <c r="QYP15" s="4"/>
      <c r="QYQ15" s="4"/>
      <c r="QYR15" s="4"/>
      <c r="QYS15" s="4"/>
      <c r="QYT15" s="4"/>
      <c r="QYU15" s="4"/>
      <c r="QYV15" s="4"/>
      <c r="QYW15" s="4"/>
      <c r="QYX15" s="4"/>
      <c r="QYY15" s="4"/>
      <c r="QYZ15" s="4"/>
      <c r="QZA15" s="4"/>
      <c r="QZB15" s="4"/>
      <c r="QZC15" s="4"/>
      <c r="QZD15" s="4"/>
      <c r="QZE15" s="4"/>
      <c r="QZF15" s="4"/>
      <c r="QZG15" s="4"/>
      <c r="QZH15" s="4"/>
      <c r="QZI15" s="4"/>
      <c r="QZJ15" s="4"/>
      <c r="QZK15" s="4"/>
      <c r="QZL15" s="4"/>
      <c r="QZM15" s="4"/>
      <c r="QZN15" s="4"/>
      <c r="QZO15" s="4"/>
      <c r="QZP15" s="4"/>
      <c r="QZQ15" s="4"/>
      <c r="QZR15" s="4"/>
      <c r="QZS15" s="4"/>
      <c r="QZT15" s="4"/>
      <c r="QZU15" s="4"/>
      <c r="QZV15" s="4"/>
      <c r="QZW15" s="4"/>
      <c r="QZX15" s="4"/>
      <c r="QZY15" s="4"/>
      <c r="QZZ15" s="4"/>
      <c r="RAA15" s="4"/>
      <c r="RAB15" s="4"/>
      <c r="RAC15" s="4"/>
      <c r="RAD15" s="4"/>
      <c r="RAE15" s="4"/>
      <c r="RAF15" s="4"/>
      <c r="RAG15" s="4"/>
      <c r="RAH15" s="4"/>
      <c r="RAI15" s="4"/>
      <c r="RAJ15" s="4"/>
      <c r="RAK15" s="4"/>
      <c r="RAL15" s="4"/>
      <c r="RAM15" s="4"/>
      <c r="RAN15" s="4"/>
      <c r="RAO15" s="4"/>
      <c r="RAP15" s="4"/>
      <c r="RAQ15" s="4"/>
      <c r="RAR15" s="4"/>
      <c r="RAS15" s="4"/>
      <c r="RAT15" s="4"/>
      <c r="RAU15" s="4"/>
      <c r="RAV15" s="4"/>
      <c r="RAW15" s="4"/>
      <c r="RAX15" s="4"/>
      <c r="RAY15" s="4"/>
      <c r="RAZ15" s="4"/>
      <c r="RBA15" s="4"/>
      <c r="RBB15" s="4"/>
      <c r="RBC15" s="4"/>
      <c r="RBD15" s="4"/>
      <c r="RBE15" s="4"/>
      <c r="RBF15" s="4"/>
      <c r="RBG15" s="4"/>
      <c r="RBH15" s="4"/>
      <c r="RBI15" s="4"/>
      <c r="RBJ15" s="4"/>
      <c r="RBK15" s="4"/>
      <c r="RBL15" s="4"/>
      <c r="RBM15" s="4"/>
      <c r="RBN15" s="4"/>
      <c r="RBO15" s="4"/>
      <c r="RBP15" s="4"/>
      <c r="RBQ15" s="4"/>
      <c r="RBR15" s="4"/>
      <c r="RBS15" s="4"/>
      <c r="RBT15" s="4"/>
      <c r="RBU15" s="4"/>
      <c r="RBV15" s="4"/>
      <c r="RBW15" s="4"/>
      <c r="RBX15" s="4"/>
      <c r="RBY15" s="4"/>
      <c r="RBZ15" s="4"/>
      <c r="RCA15" s="4"/>
      <c r="RCB15" s="4"/>
      <c r="RCC15" s="4"/>
      <c r="RCD15" s="4"/>
      <c r="RCE15" s="4"/>
      <c r="RCF15" s="4"/>
      <c r="RCG15" s="4"/>
      <c r="RCH15" s="4"/>
      <c r="RCI15" s="4"/>
      <c r="RCJ15" s="4"/>
      <c r="RCK15" s="4"/>
      <c r="RCL15" s="4"/>
      <c r="RCM15" s="4"/>
      <c r="RCN15" s="4"/>
      <c r="RCO15" s="4"/>
      <c r="RCP15" s="4"/>
      <c r="RCQ15" s="4"/>
      <c r="RCR15" s="4"/>
      <c r="RCS15" s="4"/>
      <c r="RCT15" s="4"/>
      <c r="RCU15" s="4"/>
      <c r="RCV15" s="4"/>
      <c r="RCW15" s="4"/>
      <c r="RCX15" s="4"/>
      <c r="RCY15" s="4"/>
      <c r="RCZ15" s="4"/>
      <c r="RDA15" s="4"/>
      <c r="RDB15" s="4"/>
      <c r="RDC15" s="4"/>
      <c r="RDD15" s="4"/>
      <c r="RDE15" s="4"/>
      <c r="RDF15" s="4"/>
      <c r="RDG15" s="4"/>
      <c r="RDH15" s="4"/>
      <c r="RDI15" s="4"/>
      <c r="RDJ15" s="4"/>
      <c r="RDK15" s="4"/>
      <c r="RDL15" s="4"/>
      <c r="RDM15" s="4"/>
      <c r="RDN15" s="4"/>
      <c r="RDO15" s="4"/>
      <c r="RDP15" s="4"/>
      <c r="RDQ15" s="4"/>
      <c r="RDR15" s="4"/>
      <c r="RDS15" s="4"/>
      <c r="RDT15" s="4"/>
      <c r="RDU15" s="4"/>
      <c r="RDV15" s="4"/>
      <c r="RDW15" s="4"/>
      <c r="RDX15" s="4"/>
      <c r="RDY15" s="4"/>
      <c r="RDZ15" s="4"/>
      <c r="REA15" s="4"/>
      <c r="REB15" s="4"/>
      <c r="REC15" s="4"/>
      <c r="RED15" s="4"/>
      <c r="REE15" s="4"/>
      <c r="REF15" s="4"/>
      <c r="REG15" s="4"/>
      <c r="REH15" s="4"/>
      <c r="REI15" s="4"/>
      <c r="REJ15" s="4"/>
      <c r="REK15" s="4"/>
      <c r="REL15" s="4"/>
      <c r="REM15" s="4"/>
      <c r="REN15" s="4"/>
      <c r="REO15" s="4"/>
      <c r="REP15" s="4"/>
      <c r="REQ15" s="4"/>
      <c r="RER15" s="4"/>
      <c r="RES15" s="4"/>
      <c r="RET15" s="4"/>
      <c r="REU15" s="4"/>
      <c r="REV15" s="4"/>
      <c r="REW15" s="4"/>
      <c r="REX15" s="4"/>
      <c r="REY15" s="4"/>
      <c r="REZ15" s="4"/>
      <c r="RFA15" s="4"/>
      <c r="RFB15" s="4"/>
      <c r="RFC15" s="4"/>
      <c r="RFD15" s="4"/>
      <c r="RFE15" s="4"/>
      <c r="RFF15" s="4"/>
      <c r="RFG15" s="4"/>
      <c r="RFH15" s="4"/>
      <c r="RFI15" s="4"/>
      <c r="RFJ15" s="4"/>
      <c r="RFK15" s="4"/>
      <c r="RFL15" s="4"/>
      <c r="RFM15" s="4"/>
      <c r="RFN15" s="4"/>
      <c r="RFO15" s="4"/>
      <c r="RFP15" s="4"/>
      <c r="RFQ15" s="4"/>
      <c r="RFR15" s="4"/>
      <c r="RFS15" s="4"/>
      <c r="RFT15" s="4"/>
      <c r="RFU15" s="4"/>
      <c r="RFV15" s="4"/>
      <c r="RFW15" s="4"/>
      <c r="RFX15" s="4"/>
      <c r="RFY15" s="4"/>
      <c r="RFZ15" s="4"/>
      <c r="RGA15" s="4"/>
      <c r="RGB15" s="4"/>
      <c r="RGC15" s="4"/>
      <c r="RGD15" s="4"/>
      <c r="RGE15" s="4"/>
      <c r="RGF15" s="4"/>
      <c r="RGG15" s="4"/>
      <c r="RGH15" s="4"/>
      <c r="RGI15" s="4"/>
      <c r="RGJ15" s="4"/>
      <c r="RGK15" s="4"/>
      <c r="RGL15" s="4"/>
      <c r="RGM15" s="4"/>
      <c r="RGN15" s="4"/>
      <c r="RGO15" s="4"/>
      <c r="RGP15" s="4"/>
      <c r="RGQ15" s="4"/>
      <c r="RGR15" s="4"/>
      <c r="RGS15" s="4"/>
      <c r="RGT15" s="4"/>
      <c r="RGU15" s="4"/>
      <c r="RGV15" s="4"/>
      <c r="RGW15" s="4"/>
      <c r="RGX15" s="4"/>
      <c r="RGY15" s="4"/>
      <c r="RGZ15" s="4"/>
      <c r="RHA15" s="4"/>
      <c r="RHB15" s="4"/>
      <c r="RHC15" s="4"/>
      <c r="RHD15" s="4"/>
      <c r="RHE15" s="4"/>
      <c r="RHF15" s="4"/>
      <c r="RHG15" s="4"/>
      <c r="RHH15" s="4"/>
      <c r="RHI15" s="4"/>
      <c r="RHJ15" s="4"/>
      <c r="RHK15" s="4"/>
      <c r="RHL15" s="4"/>
      <c r="RHM15" s="4"/>
      <c r="RHN15" s="4"/>
      <c r="RHO15" s="4"/>
      <c r="RHP15" s="4"/>
      <c r="RHQ15" s="4"/>
      <c r="RHR15" s="4"/>
      <c r="RHS15" s="4"/>
      <c r="RHT15" s="4"/>
      <c r="RHU15" s="4"/>
      <c r="RHV15" s="4"/>
      <c r="RHW15" s="4"/>
      <c r="RHX15" s="4"/>
      <c r="RHY15" s="4"/>
      <c r="RHZ15" s="4"/>
      <c r="RIA15" s="4"/>
      <c r="RIB15" s="4"/>
      <c r="RIC15" s="4"/>
      <c r="RID15" s="4"/>
      <c r="RIE15" s="4"/>
      <c r="RIF15" s="4"/>
      <c r="RIG15" s="4"/>
      <c r="RIH15" s="4"/>
      <c r="RII15" s="4"/>
      <c r="RIJ15" s="4"/>
      <c r="RIK15" s="4"/>
      <c r="RIL15" s="4"/>
      <c r="RIM15" s="4"/>
      <c r="RIN15" s="4"/>
      <c r="RIO15" s="4"/>
      <c r="RIP15" s="4"/>
      <c r="RIQ15" s="4"/>
      <c r="RIR15" s="4"/>
      <c r="RIS15" s="4"/>
      <c r="RIT15" s="4"/>
      <c r="RIU15" s="4"/>
      <c r="RIV15" s="4"/>
      <c r="RIW15" s="4"/>
      <c r="RIX15" s="4"/>
      <c r="RIY15" s="4"/>
      <c r="RIZ15" s="4"/>
      <c r="RJA15" s="4"/>
      <c r="RJB15" s="4"/>
      <c r="RJC15" s="4"/>
      <c r="RJD15" s="4"/>
      <c r="RJE15" s="4"/>
      <c r="RJF15" s="4"/>
      <c r="RJG15" s="4"/>
      <c r="RJH15" s="4"/>
      <c r="RJI15" s="4"/>
      <c r="RJJ15" s="4"/>
      <c r="RJK15" s="4"/>
      <c r="RJL15" s="4"/>
      <c r="RJM15" s="4"/>
      <c r="RJN15" s="4"/>
      <c r="RJO15" s="4"/>
      <c r="RJP15" s="4"/>
      <c r="RJQ15" s="4"/>
      <c r="RJR15" s="4"/>
      <c r="RJS15" s="4"/>
      <c r="RJT15" s="4"/>
      <c r="RJU15" s="4"/>
      <c r="RJV15" s="4"/>
      <c r="RJW15" s="4"/>
      <c r="RJX15" s="4"/>
      <c r="RJY15" s="4"/>
      <c r="RJZ15" s="4"/>
      <c r="RKA15" s="4"/>
      <c r="RKB15" s="4"/>
      <c r="RKC15" s="4"/>
      <c r="RKD15" s="4"/>
      <c r="RKE15" s="4"/>
      <c r="RKF15" s="4"/>
      <c r="RKG15" s="4"/>
      <c r="RKH15" s="4"/>
      <c r="RKI15" s="4"/>
      <c r="RKJ15" s="4"/>
      <c r="RKK15" s="4"/>
      <c r="RKL15" s="4"/>
      <c r="RKM15" s="4"/>
      <c r="RKN15" s="4"/>
      <c r="RKO15" s="4"/>
      <c r="RKP15" s="4"/>
      <c r="RKQ15" s="4"/>
      <c r="RKR15" s="4"/>
      <c r="RKS15" s="4"/>
      <c r="RKT15" s="4"/>
      <c r="RKU15" s="4"/>
      <c r="RKV15" s="4"/>
      <c r="RKW15" s="4"/>
      <c r="RKX15" s="4"/>
      <c r="RKY15" s="4"/>
      <c r="RKZ15" s="4"/>
      <c r="RLA15" s="4"/>
      <c r="RLB15" s="4"/>
      <c r="RLC15" s="4"/>
      <c r="RLD15" s="4"/>
      <c r="RLE15" s="4"/>
      <c r="RLF15" s="4"/>
      <c r="RLG15" s="4"/>
      <c r="RLH15" s="4"/>
      <c r="RLI15" s="4"/>
      <c r="RLJ15" s="4"/>
      <c r="RLK15" s="4"/>
      <c r="RLL15" s="4"/>
      <c r="RLM15" s="4"/>
      <c r="RLN15" s="4"/>
      <c r="RLO15" s="4"/>
      <c r="RLP15" s="4"/>
      <c r="RLQ15" s="4"/>
      <c r="RLR15" s="4"/>
      <c r="RLS15" s="4"/>
      <c r="RLT15" s="4"/>
      <c r="RLU15" s="4"/>
      <c r="RLV15" s="4"/>
      <c r="RLW15" s="4"/>
      <c r="RLX15" s="4"/>
      <c r="RLY15" s="4"/>
      <c r="RLZ15" s="4"/>
      <c r="RMA15" s="4"/>
      <c r="RMB15" s="4"/>
      <c r="RMC15" s="4"/>
      <c r="RMD15" s="4"/>
      <c r="RME15" s="4"/>
      <c r="RMF15" s="4"/>
      <c r="RMG15" s="4"/>
      <c r="RMH15" s="4"/>
      <c r="RMI15" s="4"/>
      <c r="RMJ15" s="4"/>
      <c r="RMK15" s="4"/>
      <c r="RML15" s="4"/>
      <c r="RMM15" s="4"/>
      <c r="RMN15" s="4"/>
      <c r="RMO15" s="4"/>
      <c r="RMP15" s="4"/>
      <c r="RMQ15" s="4"/>
      <c r="RMR15" s="4"/>
      <c r="RMS15" s="4"/>
      <c r="RMT15" s="4"/>
      <c r="RMU15" s="4"/>
      <c r="RMV15" s="4"/>
      <c r="RMW15" s="4"/>
      <c r="RMX15" s="4"/>
      <c r="RMY15" s="4"/>
      <c r="RMZ15" s="4"/>
      <c r="RNA15" s="4"/>
      <c r="RNB15" s="4"/>
      <c r="RNC15" s="4"/>
      <c r="RND15" s="4"/>
      <c r="RNE15" s="4"/>
      <c r="RNF15" s="4"/>
      <c r="RNG15" s="4"/>
      <c r="RNH15" s="4"/>
      <c r="RNI15" s="4"/>
      <c r="RNJ15" s="4"/>
      <c r="RNK15" s="4"/>
      <c r="RNL15" s="4"/>
      <c r="RNM15" s="4"/>
      <c r="RNN15" s="4"/>
      <c r="RNO15" s="4"/>
      <c r="RNP15" s="4"/>
      <c r="RNQ15" s="4"/>
      <c r="RNR15" s="4"/>
      <c r="RNS15" s="4"/>
      <c r="RNT15" s="4"/>
      <c r="RNU15" s="4"/>
      <c r="RNV15" s="4"/>
      <c r="RNW15" s="4"/>
      <c r="RNX15" s="4"/>
      <c r="RNY15" s="4"/>
      <c r="RNZ15" s="4"/>
      <c r="ROA15" s="4"/>
      <c r="ROB15" s="4"/>
      <c r="ROC15" s="4"/>
      <c r="ROD15" s="4"/>
      <c r="ROE15" s="4"/>
      <c r="ROF15" s="4"/>
      <c r="ROG15" s="4"/>
      <c r="ROH15" s="4"/>
      <c r="ROI15" s="4"/>
      <c r="ROJ15" s="4"/>
      <c r="ROK15" s="4"/>
      <c r="ROL15" s="4"/>
      <c r="ROM15" s="4"/>
      <c r="RON15" s="4"/>
      <c r="ROO15" s="4"/>
      <c r="ROP15" s="4"/>
      <c r="ROQ15" s="4"/>
      <c r="ROR15" s="4"/>
      <c r="ROS15" s="4"/>
      <c r="ROT15" s="4"/>
      <c r="ROU15" s="4"/>
      <c r="ROV15" s="4"/>
      <c r="ROW15" s="4"/>
      <c r="ROX15" s="4"/>
      <c r="ROY15" s="4"/>
      <c r="ROZ15" s="4"/>
      <c r="RPA15" s="4"/>
      <c r="RPB15" s="4"/>
      <c r="RPC15" s="4"/>
      <c r="RPD15" s="4"/>
      <c r="RPE15" s="4"/>
      <c r="RPF15" s="4"/>
      <c r="RPG15" s="4"/>
      <c r="RPH15" s="4"/>
      <c r="RPI15" s="4"/>
      <c r="RPJ15" s="4"/>
      <c r="RPK15" s="4"/>
      <c r="RPL15" s="4"/>
      <c r="RPM15" s="4"/>
      <c r="RPN15" s="4"/>
      <c r="RPO15" s="4"/>
      <c r="RPP15" s="4"/>
      <c r="RPQ15" s="4"/>
      <c r="RPR15" s="4"/>
      <c r="RPS15" s="4"/>
      <c r="RPT15" s="4"/>
      <c r="RPU15" s="4"/>
      <c r="RPV15" s="4"/>
      <c r="RPW15" s="4"/>
      <c r="RPX15" s="4"/>
      <c r="RPY15" s="4"/>
      <c r="RPZ15" s="4"/>
      <c r="RQA15" s="4"/>
      <c r="RQB15" s="4"/>
      <c r="RQC15" s="4"/>
      <c r="RQD15" s="4"/>
      <c r="RQE15" s="4"/>
      <c r="RQF15" s="4"/>
      <c r="RQG15" s="4"/>
      <c r="RQH15" s="4"/>
      <c r="RQI15" s="4"/>
      <c r="RQJ15" s="4"/>
      <c r="RQK15" s="4"/>
      <c r="RQL15" s="4"/>
      <c r="RQM15" s="4"/>
      <c r="RQN15" s="4"/>
      <c r="RQO15" s="4"/>
      <c r="RQP15" s="4"/>
      <c r="RQQ15" s="4"/>
      <c r="RQR15" s="4"/>
      <c r="RQS15" s="4"/>
      <c r="RQT15" s="4"/>
      <c r="RQU15" s="4"/>
      <c r="RQV15" s="4"/>
      <c r="RQW15" s="4"/>
      <c r="RQX15" s="4"/>
      <c r="RQY15" s="4"/>
      <c r="RQZ15" s="4"/>
      <c r="RRA15" s="4"/>
      <c r="RRB15" s="4"/>
      <c r="RRC15" s="4"/>
      <c r="RRD15" s="4"/>
      <c r="RRE15" s="4"/>
      <c r="RRF15" s="4"/>
      <c r="RRG15" s="4"/>
      <c r="RRH15" s="4"/>
      <c r="RRI15" s="4"/>
      <c r="RRJ15" s="4"/>
      <c r="RRK15" s="4"/>
      <c r="RRL15" s="4"/>
      <c r="RRM15" s="4"/>
      <c r="RRN15" s="4"/>
      <c r="RRO15" s="4"/>
      <c r="RRP15" s="4"/>
      <c r="RRQ15" s="4"/>
      <c r="RRR15" s="4"/>
      <c r="RRS15" s="4"/>
      <c r="RRT15" s="4"/>
      <c r="RRU15" s="4"/>
      <c r="RRV15" s="4"/>
      <c r="RRW15" s="4"/>
      <c r="RRX15" s="4"/>
      <c r="RRY15" s="4"/>
      <c r="RRZ15" s="4"/>
      <c r="RSA15" s="4"/>
      <c r="RSB15" s="4"/>
      <c r="RSC15" s="4"/>
      <c r="RSD15" s="4"/>
      <c r="RSE15" s="4"/>
      <c r="RSF15" s="4"/>
      <c r="RSG15" s="4"/>
      <c r="RSH15" s="4"/>
      <c r="RSI15" s="4"/>
      <c r="RSJ15" s="4"/>
      <c r="RSK15" s="4"/>
      <c r="RSL15" s="4"/>
      <c r="RSM15" s="4"/>
      <c r="RSN15" s="4"/>
      <c r="RSO15" s="4"/>
      <c r="RSP15" s="4"/>
      <c r="RSQ15" s="4"/>
      <c r="RSR15" s="4"/>
      <c r="RSS15" s="4"/>
      <c r="RST15" s="4"/>
      <c r="RSU15" s="4"/>
      <c r="RSV15" s="4"/>
      <c r="RSW15" s="4"/>
      <c r="RSX15" s="4"/>
      <c r="RSY15" s="4"/>
      <c r="RSZ15" s="4"/>
      <c r="RTA15" s="4"/>
      <c r="RTB15" s="4"/>
      <c r="RTC15" s="4"/>
      <c r="RTD15" s="4"/>
      <c r="RTE15" s="4"/>
      <c r="RTF15" s="4"/>
      <c r="RTG15" s="4"/>
      <c r="RTH15" s="4"/>
      <c r="RTI15" s="4"/>
      <c r="RTJ15" s="4"/>
      <c r="RTK15" s="4"/>
      <c r="RTL15" s="4"/>
      <c r="RTM15" s="4"/>
      <c r="RTN15" s="4"/>
      <c r="RTO15" s="4"/>
      <c r="RTP15" s="4"/>
      <c r="RTQ15" s="4"/>
      <c r="RTR15" s="4"/>
      <c r="RTS15" s="4"/>
      <c r="RTT15" s="4"/>
      <c r="RTU15" s="4"/>
      <c r="RTV15" s="4"/>
      <c r="RTW15" s="4"/>
      <c r="RTX15" s="4"/>
      <c r="RTY15" s="4"/>
      <c r="RTZ15" s="4"/>
      <c r="RUA15" s="4"/>
      <c r="RUB15" s="4"/>
      <c r="RUC15" s="4"/>
      <c r="RUD15" s="4"/>
      <c r="RUE15" s="4"/>
      <c r="RUF15" s="4"/>
      <c r="RUG15" s="4"/>
      <c r="RUH15" s="4"/>
      <c r="RUI15" s="4"/>
      <c r="RUJ15" s="4"/>
      <c r="RUK15" s="4"/>
      <c r="RUL15" s="4"/>
      <c r="RUM15" s="4"/>
      <c r="RUN15" s="4"/>
      <c r="RUO15" s="4"/>
      <c r="RUP15" s="4"/>
      <c r="RUQ15" s="4"/>
      <c r="RUR15" s="4"/>
      <c r="RUS15" s="4"/>
      <c r="RUT15" s="4"/>
      <c r="RUU15" s="4"/>
      <c r="RUV15" s="4"/>
      <c r="RUW15" s="4"/>
      <c r="RUX15" s="4"/>
      <c r="RUY15" s="4"/>
      <c r="RUZ15" s="4"/>
      <c r="RVA15" s="4"/>
      <c r="RVB15" s="4"/>
      <c r="RVC15" s="4"/>
      <c r="RVD15" s="4"/>
      <c r="RVE15" s="4"/>
      <c r="RVF15" s="4"/>
      <c r="RVG15" s="4"/>
      <c r="RVH15" s="4"/>
      <c r="RVI15" s="4"/>
      <c r="RVJ15" s="4"/>
      <c r="RVK15" s="4"/>
      <c r="RVL15" s="4"/>
      <c r="RVM15" s="4"/>
      <c r="RVN15" s="4"/>
      <c r="RVO15" s="4"/>
      <c r="RVP15" s="4"/>
      <c r="RVQ15" s="4"/>
      <c r="RVR15" s="4"/>
      <c r="RVS15" s="4"/>
      <c r="RVT15" s="4"/>
      <c r="RVU15" s="4"/>
      <c r="RVV15" s="4"/>
      <c r="RVW15" s="4"/>
      <c r="RVX15" s="4"/>
      <c r="RVY15" s="4"/>
      <c r="RVZ15" s="4"/>
      <c r="RWA15" s="4"/>
      <c r="RWB15" s="4"/>
      <c r="RWC15" s="4"/>
      <c r="RWD15" s="4"/>
      <c r="RWE15" s="4"/>
      <c r="RWF15" s="4"/>
      <c r="RWG15" s="4"/>
      <c r="RWH15" s="4"/>
      <c r="RWI15" s="4"/>
      <c r="RWJ15" s="4"/>
      <c r="RWK15" s="4"/>
      <c r="RWL15" s="4"/>
      <c r="RWM15" s="4"/>
      <c r="RWN15" s="4"/>
      <c r="RWO15" s="4"/>
      <c r="RWP15" s="4"/>
      <c r="RWQ15" s="4"/>
      <c r="RWR15" s="4"/>
      <c r="RWS15" s="4"/>
      <c r="RWT15" s="4"/>
      <c r="RWU15" s="4"/>
      <c r="RWV15" s="4"/>
      <c r="RWW15" s="4"/>
      <c r="RWX15" s="4"/>
      <c r="RWY15" s="4"/>
      <c r="RWZ15" s="4"/>
      <c r="RXA15" s="4"/>
      <c r="RXB15" s="4"/>
      <c r="RXC15" s="4"/>
      <c r="RXD15" s="4"/>
      <c r="RXE15" s="4"/>
      <c r="RXF15" s="4"/>
      <c r="RXG15" s="4"/>
      <c r="RXH15" s="4"/>
      <c r="RXI15" s="4"/>
      <c r="RXJ15" s="4"/>
      <c r="RXK15" s="4"/>
      <c r="RXL15" s="4"/>
      <c r="RXM15" s="4"/>
      <c r="RXN15" s="4"/>
      <c r="RXO15" s="4"/>
      <c r="RXP15" s="4"/>
      <c r="RXQ15" s="4"/>
      <c r="RXR15" s="4"/>
      <c r="RXS15" s="4"/>
      <c r="RXT15" s="4"/>
      <c r="RXU15" s="4"/>
      <c r="RXV15" s="4"/>
      <c r="RXW15" s="4"/>
      <c r="RXX15" s="4"/>
      <c r="RXY15" s="4"/>
      <c r="RXZ15" s="4"/>
      <c r="RYA15" s="4"/>
      <c r="RYB15" s="4"/>
      <c r="RYC15" s="4"/>
      <c r="RYD15" s="4"/>
      <c r="RYE15" s="4"/>
      <c r="RYF15" s="4"/>
      <c r="RYG15" s="4"/>
      <c r="RYH15" s="4"/>
      <c r="RYI15" s="4"/>
      <c r="RYJ15" s="4"/>
      <c r="RYK15" s="4"/>
      <c r="RYL15" s="4"/>
      <c r="RYM15" s="4"/>
      <c r="RYN15" s="4"/>
      <c r="RYO15" s="4"/>
      <c r="RYP15" s="4"/>
      <c r="RYQ15" s="4"/>
      <c r="RYR15" s="4"/>
      <c r="RYS15" s="4"/>
      <c r="RYT15" s="4"/>
      <c r="RYU15" s="4"/>
      <c r="RYV15" s="4"/>
      <c r="RYW15" s="4"/>
      <c r="RYX15" s="4"/>
      <c r="RYY15" s="4"/>
      <c r="RYZ15" s="4"/>
      <c r="RZA15" s="4"/>
      <c r="RZB15" s="4"/>
      <c r="RZC15" s="4"/>
      <c r="RZD15" s="4"/>
      <c r="RZE15" s="4"/>
      <c r="RZF15" s="4"/>
      <c r="RZG15" s="4"/>
      <c r="RZH15" s="4"/>
      <c r="RZI15" s="4"/>
      <c r="RZJ15" s="4"/>
      <c r="RZK15" s="4"/>
      <c r="RZL15" s="4"/>
      <c r="RZM15" s="4"/>
      <c r="RZN15" s="4"/>
      <c r="RZO15" s="4"/>
      <c r="RZP15" s="4"/>
      <c r="RZQ15" s="4"/>
      <c r="RZR15" s="4"/>
      <c r="RZS15" s="4"/>
      <c r="RZT15" s="4"/>
      <c r="RZU15" s="4"/>
      <c r="RZV15" s="4"/>
      <c r="RZW15" s="4"/>
      <c r="RZX15" s="4"/>
      <c r="RZY15" s="4"/>
      <c r="RZZ15" s="4"/>
      <c r="SAA15" s="4"/>
      <c r="SAB15" s="4"/>
      <c r="SAC15" s="4"/>
      <c r="SAD15" s="4"/>
      <c r="SAE15" s="4"/>
      <c r="SAF15" s="4"/>
      <c r="SAG15" s="4"/>
      <c r="SAH15" s="4"/>
      <c r="SAI15" s="4"/>
      <c r="SAJ15" s="4"/>
      <c r="SAK15" s="4"/>
      <c r="SAL15" s="4"/>
      <c r="SAM15" s="4"/>
      <c r="SAN15" s="4"/>
      <c r="SAO15" s="4"/>
      <c r="SAP15" s="4"/>
      <c r="SAQ15" s="4"/>
      <c r="SAR15" s="4"/>
      <c r="SAS15" s="4"/>
      <c r="SAT15" s="4"/>
      <c r="SAU15" s="4"/>
      <c r="SAV15" s="4"/>
      <c r="SAW15" s="4"/>
      <c r="SAX15" s="4"/>
      <c r="SAY15" s="4"/>
      <c r="SAZ15" s="4"/>
      <c r="SBA15" s="4"/>
      <c r="SBB15" s="4"/>
      <c r="SBC15" s="4"/>
      <c r="SBD15" s="4"/>
      <c r="SBE15" s="4"/>
      <c r="SBF15" s="4"/>
      <c r="SBG15" s="4"/>
      <c r="SBH15" s="4"/>
      <c r="SBI15" s="4"/>
      <c r="SBJ15" s="4"/>
      <c r="SBK15" s="4"/>
      <c r="SBL15" s="4"/>
      <c r="SBM15" s="4"/>
      <c r="SBN15" s="4"/>
      <c r="SBO15" s="4"/>
      <c r="SBP15" s="4"/>
      <c r="SBQ15" s="4"/>
      <c r="SBR15" s="4"/>
      <c r="SBS15" s="4"/>
      <c r="SBT15" s="4"/>
      <c r="SBU15" s="4"/>
      <c r="SBV15" s="4"/>
      <c r="SBW15" s="4"/>
      <c r="SBX15" s="4"/>
      <c r="SBY15" s="4"/>
      <c r="SBZ15" s="4"/>
      <c r="SCA15" s="4"/>
      <c r="SCB15" s="4"/>
      <c r="SCC15" s="4"/>
      <c r="SCD15" s="4"/>
      <c r="SCE15" s="4"/>
      <c r="SCF15" s="4"/>
      <c r="SCG15" s="4"/>
      <c r="SCH15" s="4"/>
      <c r="SCI15" s="4"/>
      <c r="SCJ15" s="4"/>
      <c r="SCK15" s="4"/>
      <c r="SCL15" s="4"/>
      <c r="SCM15" s="4"/>
      <c r="SCN15" s="4"/>
      <c r="SCO15" s="4"/>
      <c r="SCP15" s="4"/>
      <c r="SCQ15" s="4"/>
      <c r="SCR15" s="4"/>
      <c r="SCS15" s="4"/>
      <c r="SCT15" s="4"/>
      <c r="SCU15" s="4"/>
      <c r="SCV15" s="4"/>
      <c r="SCW15" s="4"/>
      <c r="SCX15" s="4"/>
      <c r="SCY15" s="4"/>
      <c r="SCZ15" s="4"/>
      <c r="SDA15" s="4"/>
      <c r="SDB15" s="4"/>
      <c r="SDC15" s="4"/>
      <c r="SDD15" s="4"/>
      <c r="SDE15" s="4"/>
      <c r="SDF15" s="4"/>
      <c r="SDG15" s="4"/>
      <c r="SDH15" s="4"/>
      <c r="SDI15" s="4"/>
      <c r="SDJ15" s="4"/>
      <c r="SDK15" s="4"/>
      <c r="SDL15" s="4"/>
      <c r="SDM15" s="4"/>
      <c r="SDN15" s="4"/>
      <c r="SDO15" s="4"/>
      <c r="SDP15" s="4"/>
      <c r="SDQ15" s="4"/>
      <c r="SDR15" s="4"/>
      <c r="SDS15" s="4"/>
      <c r="SDT15" s="4"/>
      <c r="SDU15" s="4"/>
      <c r="SDV15" s="4"/>
      <c r="SDW15" s="4"/>
      <c r="SDX15" s="4"/>
      <c r="SDY15" s="4"/>
      <c r="SDZ15" s="4"/>
      <c r="SEA15" s="4"/>
      <c r="SEB15" s="4"/>
      <c r="SEC15" s="4"/>
      <c r="SED15" s="4"/>
      <c r="SEE15" s="4"/>
      <c r="SEF15" s="4"/>
      <c r="SEG15" s="4"/>
      <c r="SEH15" s="4"/>
      <c r="SEI15" s="4"/>
      <c r="SEJ15" s="4"/>
      <c r="SEK15" s="4"/>
      <c r="SEL15" s="4"/>
      <c r="SEM15" s="4"/>
      <c r="SEN15" s="4"/>
      <c r="SEO15" s="4"/>
      <c r="SEP15" s="4"/>
      <c r="SEQ15" s="4"/>
      <c r="SER15" s="4"/>
      <c r="SES15" s="4"/>
      <c r="SET15" s="4"/>
      <c r="SEU15" s="4"/>
      <c r="SEV15" s="4"/>
      <c r="SEW15" s="4"/>
      <c r="SEX15" s="4"/>
      <c r="SEY15" s="4"/>
      <c r="SEZ15" s="4"/>
      <c r="SFA15" s="4"/>
      <c r="SFB15" s="4"/>
      <c r="SFC15" s="4"/>
      <c r="SFD15" s="4"/>
      <c r="SFE15" s="4"/>
      <c r="SFF15" s="4"/>
      <c r="SFG15" s="4"/>
      <c r="SFH15" s="4"/>
      <c r="SFI15" s="4"/>
      <c r="SFJ15" s="4"/>
      <c r="SFK15" s="4"/>
      <c r="SFL15" s="4"/>
      <c r="SFM15" s="4"/>
      <c r="SFN15" s="4"/>
      <c r="SFO15" s="4"/>
      <c r="SFP15" s="4"/>
      <c r="SFQ15" s="4"/>
      <c r="SFR15" s="4"/>
      <c r="SFS15" s="4"/>
      <c r="SFT15" s="4"/>
      <c r="SFU15" s="4"/>
      <c r="SFV15" s="4"/>
      <c r="SFW15" s="4"/>
      <c r="SFX15" s="4"/>
      <c r="SFY15" s="4"/>
      <c r="SFZ15" s="4"/>
      <c r="SGA15" s="4"/>
      <c r="SGB15" s="4"/>
      <c r="SGC15" s="4"/>
      <c r="SGD15" s="4"/>
      <c r="SGE15" s="4"/>
      <c r="SGF15" s="4"/>
      <c r="SGG15" s="4"/>
      <c r="SGH15" s="4"/>
      <c r="SGI15" s="4"/>
      <c r="SGJ15" s="4"/>
      <c r="SGK15" s="4"/>
      <c r="SGL15" s="4"/>
      <c r="SGM15" s="4"/>
      <c r="SGN15" s="4"/>
      <c r="SGO15" s="4"/>
      <c r="SGP15" s="4"/>
      <c r="SGQ15" s="4"/>
      <c r="SGR15" s="4"/>
      <c r="SGS15" s="4"/>
      <c r="SGT15" s="4"/>
      <c r="SGU15" s="4"/>
      <c r="SGV15" s="4"/>
      <c r="SGW15" s="4"/>
      <c r="SGX15" s="4"/>
      <c r="SGY15" s="4"/>
      <c r="SGZ15" s="4"/>
      <c r="SHA15" s="4"/>
      <c r="SHB15" s="4"/>
      <c r="SHC15" s="4"/>
      <c r="SHD15" s="4"/>
      <c r="SHE15" s="4"/>
      <c r="SHF15" s="4"/>
      <c r="SHG15" s="4"/>
      <c r="SHH15" s="4"/>
      <c r="SHI15" s="4"/>
      <c r="SHJ15" s="4"/>
      <c r="SHK15" s="4"/>
      <c r="SHL15" s="4"/>
      <c r="SHM15" s="4"/>
      <c r="SHN15" s="4"/>
      <c r="SHO15" s="4"/>
      <c r="SHP15" s="4"/>
      <c r="SHQ15" s="4"/>
      <c r="SHR15" s="4"/>
      <c r="SHS15" s="4"/>
      <c r="SHT15" s="4"/>
      <c r="SHU15" s="4"/>
      <c r="SHV15" s="4"/>
      <c r="SHW15" s="4"/>
      <c r="SHX15" s="4"/>
      <c r="SHY15" s="4"/>
      <c r="SHZ15" s="4"/>
      <c r="SIA15" s="4"/>
      <c r="SIB15" s="4"/>
      <c r="SIC15" s="4"/>
      <c r="SID15" s="4"/>
      <c r="SIE15" s="4"/>
      <c r="SIF15" s="4"/>
      <c r="SIG15" s="4"/>
      <c r="SIH15" s="4"/>
      <c r="SII15" s="4"/>
      <c r="SIJ15" s="4"/>
      <c r="SIK15" s="4"/>
      <c r="SIL15" s="4"/>
      <c r="SIM15" s="4"/>
      <c r="SIN15" s="4"/>
      <c r="SIO15" s="4"/>
      <c r="SIP15" s="4"/>
      <c r="SIQ15" s="4"/>
      <c r="SIR15" s="4"/>
      <c r="SIS15" s="4"/>
      <c r="SIT15" s="4"/>
      <c r="SIU15" s="4"/>
      <c r="SIV15" s="4"/>
      <c r="SIW15" s="4"/>
      <c r="SIX15" s="4"/>
      <c r="SIY15" s="4"/>
      <c r="SIZ15" s="4"/>
      <c r="SJA15" s="4"/>
      <c r="SJB15" s="4"/>
      <c r="SJC15" s="4"/>
      <c r="SJD15" s="4"/>
      <c r="SJE15" s="4"/>
      <c r="SJF15" s="4"/>
      <c r="SJG15" s="4"/>
      <c r="SJH15" s="4"/>
      <c r="SJI15" s="4"/>
      <c r="SJJ15" s="4"/>
      <c r="SJK15" s="4"/>
      <c r="SJL15" s="4"/>
      <c r="SJM15" s="4"/>
      <c r="SJN15" s="4"/>
      <c r="SJO15" s="4"/>
      <c r="SJP15" s="4"/>
      <c r="SJQ15" s="4"/>
      <c r="SJR15" s="4"/>
      <c r="SJS15" s="4"/>
      <c r="SJT15" s="4"/>
      <c r="SJU15" s="4"/>
      <c r="SJV15" s="4"/>
      <c r="SJW15" s="4"/>
      <c r="SJX15" s="4"/>
      <c r="SJY15" s="4"/>
      <c r="SJZ15" s="4"/>
      <c r="SKA15" s="4"/>
      <c r="SKB15" s="4"/>
      <c r="SKC15" s="4"/>
      <c r="SKD15" s="4"/>
      <c r="SKE15" s="4"/>
      <c r="SKF15" s="4"/>
      <c r="SKG15" s="4"/>
      <c r="SKH15" s="4"/>
      <c r="SKI15" s="4"/>
      <c r="SKJ15" s="4"/>
      <c r="SKK15" s="4"/>
      <c r="SKL15" s="4"/>
      <c r="SKM15" s="4"/>
      <c r="SKN15" s="4"/>
      <c r="SKO15" s="4"/>
      <c r="SKP15" s="4"/>
      <c r="SKQ15" s="4"/>
      <c r="SKR15" s="4"/>
      <c r="SKS15" s="4"/>
      <c r="SKT15" s="4"/>
      <c r="SKU15" s="4"/>
      <c r="SKV15" s="4"/>
      <c r="SKW15" s="4"/>
      <c r="SKX15" s="4"/>
      <c r="SKY15" s="4"/>
      <c r="SKZ15" s="4"/>
      <c r="SLA15" s="4"/>
      <c r="SLB15" s="4"/>
      <c r="SLC15" s="4"/>
      <c r="SLD15" s="4"/>
      <c r="SLE15" s="4"/>
      <c r="SLF15" s="4"/>
      <c r="SLG15" s="4"/>
      <c r="SLH15" s="4"/>
      <c r="SLI15" s="4"/>
      <c r="SLJ15" s="4"/>
      <c r="SLK15" s="4"/>
      <c r="SLL15" s="4"/>
      <c r="SLM15" s="4"/>
      <c r="SLN15" s="4"/>
      <c r="SLO15" s="4"/>
      <c r="SLP15" s="4"/>
      <c r="SLQ15" s="4"/>
      <c r="SLR15" s="4"/>
      <c r="SLS15" s="4"/>
      <c r="SLT15" s="4"/>
      <c r="SLU15" s="4"/>
      <c r="SLV15" s="4"/>
      <c r="SLW15" s="4"/>
      <c r="SLX15" s="4"/>
      <c r="SLY15" s="4"/>
      <c r="SLZ15" s="4"/>
      <c r="SMA15" s="4"/>
      <c r="SMB15" s="4"/>
      <c r="SMC15" s="4"/>
      <c r="SMD15" s="4"/>
      <c r="SME15" s="4"/>
      <c r="SMF15" s="4"/>
      <c r="SMG15" s="4"/>
      <c r="SMH15" s="4"/>
      <c r="SMI15" s="4"/>
      <c r="SMJ15" s="4"/>
      <c r="SMK15" s="4"/>
      <c r="SML15" s="4"/>
      <c r="SMM15" s="4"/>
      <c r="SMN15" s="4"/>
      <c r="SMO15" s="4"/>
      <c r="SMP15" s="4"/>
      <c r="SMQ15" s="4"/>
      <c r="SMR15" s="4"/>
      <c r="SMS15" s="4"/>
      <c r="SMT15" s="4"/>
      <c r="SMU15" s="4"/>
      <c r="SMV15" s="4"/>
      <c r="SMW15" s="4"/>
      <c r="SMX15" s="4"/>
      <c r="SMY15" s="4"/>
      <c r="SMZ15" s="4"/>
      <c r="SNA15" s="4"/>
      <c r="SNB15" s="4"/>
      <c r="SNC15" s="4"/>
      <c r="SND15" s="4"/>
      <c r="SNE15" s="4"/>
      <c r="SNF15" s="4"/>
      <c r="SNG15" s="4"/>
      <c r="SNH15" s="4"/>
      <c r="SNI15" s="4"/>
      <c r="SNJ15" s="4"/>
      <c r="SNK15" s="4"/>
      <c r="SNL15" s="4"/>
      <c r="SNM15" s="4"/>
      <c r="SNN15" s="4"/>
      <c r="SNO15" s="4"/>
      <c r="SNP15" s="4"/>
      <c r="SNQ15" s="4"/>
      <c r="SNR15" s="4"/>
      <c r="SNS15" s="4"/>
      <c r="SNT15" s="4"/>
      <c r="SNU15" s="4"/>
      <c r="SNV15" s="4"/>
      <c r="SNW15" s="4"/>
      <c r="SNX15" s="4"/>
      <c r="SNY15" s="4"/>
      <c r="SNZ15" s="4"/>
      <c r="SOA15" s="4"/>
      <c r="SOB15" s="4"/>
      <c r="SOC15" s="4"/>
      <c r="SOD15" s="4"/>
      <c r="SOE15" s="4"/>
      <c r="SOF15" s="4"/>
      <c r="SOG15" s="4"/>
      <c r="SOH15" s="4"/>
      <c r="SOI15" s="4"/>
      <c r="SOJ15" s="4"/>
      <c r="SOK15" s="4"/>
      <c r="SOL15" s="4"/>
      <c r="SOM15" s="4"/>
      <c r="SON15" s="4"/>
      <c r="SOO15" s="4"/>
      <c r="SOP15" s="4"/>
      <c r="SOQ15" s="4"/>
      <c r="SOR15" s="4"/>
      <c r="SOS15" s="4"/>
      <c r="SOT15" s="4"/>
      <c r="SOU15" s="4"/>
      <c r="SOV15" s="4"/>
      <c r="SOW15" s="4"/>
      <c r="SOX15" s="4"/>
      <c r="SOY15" s="4"/>
      <c r="SOZ15" s="4"/>
      <c r="SPA15" s="4"/>
      <c r="SPB15" s="4"/>
      <c r="SPC15" s="4"/>
      <c r="SPD15" s="4"/>
      <c r="SPE15" s="4"/>
      <c r="SPF15" s="4"/>
      <c r="SPG15" s="4"/>
      <c r="SPH15" s="4"/>
      <c r="SPI15" s="4"/>
      <c r="SPJ15" s="4"/>
      <c r="SPK15" s="4"/>
      <c r="SPL15" s="4"/>
      <c r="SPM15" s="4"/>
      <c r="SPN15" s="4"/>
      <c r="SPO15" s="4"/>
      <c r="SPP15" s="4"/>
      <c r="SPQ15" s="4"/>
      <c r="SPR15" s="4"/>
      <c r="SPS15" s="4"/>
      <c r="SPT15" s="4"/>
      <c r="SPU15" s="4"/>
      <c r="SPV15" s="4"/>
      <c r="SPW15" s="4"/>
      <c r="SPX15" s="4"/>
      <c r="SPY15" s="4"/>
      <c r="SPZ15" s="4"/>
      <c r="SQA15" s="4"/>
      <c r="SQB15" s="4"/>
      <c r="SQC15" s="4"/>
      <c r="SQD15" s="4"/>
      <c r="SQE15" s="4"/>
      <c r="SQF15" s="4"/>
      <c r="SQG15" s="4"/>
      <c r="SQH15" s="4"/>
      <c r="SQI15" s="4"/>
      <c r="SQJ15" s="4"/>
      <c r="SQK15" s="4"/>
      <c r="SQL15" s="4"/>
      <c r="SQM15" s="4"/>
      <c r="SQN15" s="4"/>
      <c r="SQO15" s="4"/>
      <c r="SQP15" s="4"/>
      <c r="SQQ15" s="4"/>
      <c r="SQR15" s="4"/>
      <c r="SQS15" s="4"/>
      <c r="SQT15" s="4"/>
      <c r="SQU15" s="4"/>
      <c r="SQV15" s="4"/>
      <c r="SQW15" s="4"/>
      <c r="SQX15" s="4"/>
      <c r="SQY15" s="4"/>
      <c r="SQZ15" s="4"/>
      <c r="SRA15" s="4"/>
      <c r="SRB15" s="4"/>
      <c r="SRC15" s="4"/>
      <c r="SRD15" s="4"/>
      <c r="SRE15" s="4"/>
      <c r="SRF15" s="4"/>
      <c r="SRG15" s="4"/>
      <c r="SRH15" s="4"/>
      <c r="SRI15" s="4"/>
      <c r="SRJ15" s="4"/>
      <c r="SRK15" s="4"/>
      <c r="SRL15" s="4"/>
      <c r="SRM15" s="4"/>
      <c r="SRN15" s="4"/>
      <c r="SRO15" s="4"/>
      <c r="SRP15" s="4"/>
      <c r="SRQ15" s="4"/>
      <c r="SRR15" s="4"/>
      <c r="SRS15" s="4"/>
      <c r="SRT15" s="4"/>
      <c r="SRU15" s="4"/>
      <c r="SRV15" s="4"/>
      <c r="SRW15" s="4"/>
      <c r="SRX15" s="4"/>
      <c r="SRY15" s="4"/>
      <c r="SRZ15" s="4"/>
      <c r="SSA15" s="4"/>
      <c r="SSB15" s="4"/>
      <c r="SSC15" s="4"/>
      <c r="SSD15" s="4"/>
      <c r="SSE15" s="4"/>
      <c r="SSF15" s="4"/>
      <c r="SSG15" s="4"/>
      <c r="SSH15" s="4"/>
      <c r="SSI15" s="4"/>
      <c r="SSJ15" s="4"/>
      <c r="SSK15" s="4"/>
      <c r="SSL15" s="4"/>
      <c r="SSM15" s="4"/>
      <c r="SSN15" s="4"/>
      <c r="SSO15" s="4"/>
      <c r="SSP15" s="4"/>
      <c r="SSQ15" s="4"/>
      <c r="SSR15" s="4"/>
      <c r="SSS15" s="4"/>
      <c r="SST15" s="4"/>
      <c r="SSU15" s="4"/>
      <c r="SSV15" s="4"/>
      <c r="SSW15" s="4"/>
      <c r="SSX15" s="4"/>
      <c r="SSY15" s="4"/>
      <c r="SSZ15" s="4"/>
      <c r="STA15" s="4"/>
      <c r="STB15" s="4"/>
      <c r="STC15" s="4"/>
      <c r="STD15" s="4"/>
      <c r="STE15" s="4"/>
      <c r="STF15" s="4"/>
      <c r="STG15" s="4"/>
      <c r="STH15" s="4"/>
      <c r="STI15" s="4"/>
      <c r="STJ15" s="4"/>
      <c r="STK15" s="4"/>
      <c r="STL15" s="4"/>
      <c r="STM15" s="4"/>
      <c r="STN15" s="4"/>
      <c r="STO15" s="4"/>
      <c r="STP15" s="4"/>
      <c r="STQ15" s="4"/>
      <c r="STR15" s="4"/>
      <c r="STS15" s="4"/>
      <c r="STT15" s="4"/>
      <c r="STU15" s="4"/>
      <c r="STV15" s="4"/>
      <c r="STW15" s="4"/>
      <c r="STX15" s="4"/>
      <c r="STY15" s="4"/>
      <c r="STZ15" s="4"/>
      <c r="SUA15" s="4"/>
      <c r="SUB15" s="4"/>
      <c r="SUC15" s="4"/>
      <c r="SUD15" s="4"/>
      <c r="SUE15" s="4"/>
      <c r="SUF15" s="4"/>
      <c r="SUG15" s="4"/>
      <c r="SUH15" s="4"/>
      <c r="SUI15" s="4"/>
      <c r="SUJ15" s="4"/>
      <c r="SUK15" s="4"/>
      <c r="SUL15" s="4"/>
      <c r="SUM15" s="4"/>
      <c r="SUN15" s="4"/>
      <c r="SUO15" s="4"/>
      <c r="SUP15" s="4"/>
      <c r="SUQ15" s="4"/>
      <c r="SUR15" s="4"/>
      <c r="SUS15" s="4"/>
      <c r="SUT15" s="4"/>
      <c r="SUU15" s="4"/>
      <c r="SUV15" s="4"/>
      <c r="SUW15" s="4"/>
      <c r="SUX15" s="4"/>
      <c r="SUY15" s="4"/>
      <c r="SUZ15" s="4"/>
      <c r="SVA15" s="4"/>
      <c r="SVB15" s="4"/>
      <c r="SVC15" s="4"/>
      <c r="SVD15" s="4"/>
      <c r="SVE15" s="4"/>
      <c r="SVF15" s="4"/>
      <c r="SVG15" s="4"/>
      <c r="SVH15" s="4"/>
      <c r="SVI15" s="4"/>
      <c r="SVJ15" s="4"/>
      <c r="SVK15" s="4"/>
      <c r="SVL15" s="4"/>
      <c r="SVM15" s="4"/>
      <c r="SVN15" s="4"/>
      <c r="SVO15" s="4"/>
      <c r="SVP15" s="4"/>
      <c r="SVQ15" s="4"/>
      <c r="SVR15" s="4"/>
      <c r="SVS15" s="4"/>
      <c r="SVT15" s="4"/>
      <c r="SVU15" s="4"/>
      <c r="SVV15" s="4"/>
      <c r="SVW15" s="4"/>
      <c r="SVX15" s="4"/>
      <c r="SVY15" s="4"/>
      <c r="SVZ15" s="4"/>
      <c r="SWA15" s="4"/>
      <c r="SWB15" s="4"/>
      <c r="SWC15" s="4"/>
      <c r="SWD15" s="4"/>
      <c r="SWE15" s="4"/>
      <c r="SWF15" s="4"/>
      <c r="SWG15" s="4"/>
      <c r="SWH15" s="4"/>
      <c r="SWI15" s="4"/>
      <c r="SWJ15" s="4"/>
      <c r="SWK15" s="4"/>
      <c r="SWL15" s="4"/>
      <c r="SWM15" s="4"/>
      <c r="SWN15" s="4"/>
      <c r="SWO15" s="4"/>
      <c r="SWP15" s="4"/>
      <c r="SWQ15" s="4"/>
      <c r="SWR15" s="4"/>
      <c r="SWS15" s="4"/>
      <c r="SWT15" s="4"/>
      <c r="SWU15" s="4"/>
      <c r="SWV15" s="4"/>
      <c r="SWW15" s="4"/>
      <c r="SWX15" s="4"/>
      <c r="SWY15" s="4"/>
      <c r="SWZ15" s="4"/>
      <c r="SXA15" s="4"/>
      <c r="SXB15" s="4"/>
      <c r="SXC15" s="4"/>
      <c r="SXD15" s="4"/>
      <c r="SXE15" s="4"/>
      <c r="SXF15" s="4"/>
      <c r="SXG15" s="4"/>
      <c r="SXH15" s="4"/>
      <c r="SXI15" s="4"/>
      <c r="SXJ15" s="4"/>
      <c r="SXK15" s="4"/>
      <c r="SXL15" s="4"/>
      <c r="SXM15" s="4"/>
      <c r="SXN15" s="4"/>
      <c r="SXO15" s="4"/>
      <c r="SXP15" s="4"/>
      <c r="SXQ15" s="4"/>
      <c r="SXR15" s="4"/>
      <c r="SXS15" s="4"/>
      <c r="SXT15" s="4"/>
      <c r="SXU15" s="4"/>
      <c r="SXV15" s="4"/>
      <c r="SXW15" s="4"/>
      <c r="SXX15" s="4"/>
      <c r="SXY15" s="4"/>
      <c r="SXZ15" s="4"/>
      <c r="SYA15" s="4"/>
      <c r="SYB15" s="4"/>
      <c r="SYC15" s="4"/>
      <c r="SYD15" s="4"/>
      <c r="SYE15" s="4"/>
      <c r="SYF15" s="4"/>
      <c r="SYG15" s="4"/>
      <c r="SYH15" s="4"/>
      <c r="SYI15" s="4"/>
      <c r="SYJ15" s="4"/>
      <c r="SYK15" s="4"/>
      <c r="SYL15" s="4"/>
      <c r="SYM15" s="4"/>
      <c r="SYN15" s="4"/>
      <c r="SYO15" s="4"/>
      <c r="SYP15" s="4"/>
      <c r="SYQ15" s="4"/>
      <c r="SYR15" s="4"/>
      <c r="SYS15" s="4"/>
      <c r="SYT15" s="4"/>
      <c r="SYU15" s="4"/>
      <c r="SYV15" s="4"/>
      <c r="SYW15" s="4"/>
      <c r="SYX15" s="4"/>
      <c r="SYY15" s="4"/>
      <c r="SYZ15" s="4"/>
      <c r="SZA15" s="4"/>
      <c r="SZB15" s="4"/>
      <c r="SZC15" s="4"/>
      <c r="SZD15" s="4"/>
      <c r="SZE15" s="4"/>
      <c r="SZF15" s="4"/>
      <c r="SZG15" s="4"/>
      <c r="SZH15" s="4"/>
      <c r="SZI15" s="4"/>
      <c r="SZJ15" s="4"/>
      <c r="SZK15" s="4"/>
      <c r="SZL15" s="4"/>
      <c r="SZM15" s="4"/>
      <c r="SZN15" s="4"/>
      <c r="SZO15" s="4"/>
      <c r="SZP15" s="4"/>
      <c r="SZQ15" s="4"/>
      <c r="SZR15" s="4"/>
      <c r="SZS15" s="4"/>
      <c r="SZT15" s="4"/>
      <c r="SZU15" s="4"/>
      <c r="SZV15" s="4"/>
      <c r="SZW15" s="4"/>
      <c r="SZX15" s="4"/>
      <c r="SZY15" s="4"/>
      <c r="SZZ15" s="4"/>
      <c r="TAA15" s="4"/>
      <c r="TAB15" s="4"/>
      <c r="TAC15" s="4"/>
      <c r="TAD15" s="4"/>
      <c r="TAE15" s="4"/>
      <c r="TAF15" s="4"/>
      <c r="TAG15" s="4"/>
      <c r="TAH15" s="4"/>
      <c r="TAI15" s="4"/>
      <c r="TAJ15" s="4"/>
      <c r="TAK15" s="4"/>
      <c r="TAL15" s="4"/>
      <c r="TAM15" s="4"/>
      <c r="TAN15" s="4"/>
      <c r="TAO15" s="4"/>
      <c r="TAP15" s="4"/>
      <c r="TAQ15" s="4"/>
      <c r="TAR15" s="4"/>
      <c r="TAS15" s="4"/>
      <c r="TAT15" s="4"/>
      <c r="TAU15" s="4"/>
      <c r="TAV15" s="4"/>
      <c r="TAW15" s="4"/>
      <c r="TAX15" s="4"/>
      <c r="TAY15" s="4"/>
      <c r="TAZ15" s="4"/>
      <c r="TBA15" s="4"/>
      <c r="TBB15" s="4"/>
      <c r="TBC15" s="4"/>
      <c r="TBD15" s="4"/>
      <c r="TBE15" s="4"/>
      <c r="TBF15" s="4"/>
      <c r="TBG15" s="4"/>
      <c r="TBH15" s="4"/>
      <c r="TBI15" s="4"/>
      <c r="TBJ15" s="4"/>
      <c r="TBK15" s="4"/>
      <c r="TBL15" s="4"/>
      <c r="TBM15" s="4"/>
      <c r="TBN15" s="4"/>
      <c r="TBO15" s="4"/>
      <c r="TBP15" s="4"/>
      <c r="TBQ15" s="4"/>
      <c r="TBR15" s="4"/>
      <c r="TBS15" s="4"/>
      <c r="TBT15" s="4"/>
      <c r="TBU15" s="4"/>
      <c r="TBV15" s="4"/>
      <c r="TBW15" s="4"/>
      <c r="TBX15" s="4"/>
      <c r="TBY15" s="4"/>
      <c r="TBZ15" s="4"/>
      <c r="TCA15" s="4"/>
      <c r="TCB15" s="4"/>
      <c r="TCC15" s="4"/>
      <c r="TCD15" s="4"/>
      <c r="TCE15" s="4"/>
      <c r="TCF15" s="4"/>
      <c r="TCG15" s="4"/>
      <c r="TCH15" s="4"/>
      <c r="TCI15" s="4"/>
      <c r="TCJ15" s="4"/>
      <c r="TCK15" s="4"/>
      <c r="TCL15" s="4"/>
      <c r="TCM15" s="4"/>
      <c r="TCN15" s="4"/>
      <c r="TCO15" s="4"/>
      <c r="TCP15" s="4"/>
      <c r="TCQ15" s="4"/>
      <c r="TCR15" s="4"/>
      <c r="TCS15" s="4"/>
      <c r="TCT15" s="4"/>
      <c r="TCU15" s="4"/>
      <c r="TCV15" s="4"/>
      <c r="TCW15" s="4"/>
      <c r="TCX15" s="4"/>
      <c r="TCY15" s="4"/>
      <c r="TCZ15" s="4"/>
      <c r="TDA15" s="4"/>
      <c r="TDB15" s="4"/>
      <c r="TDC15" s="4"/>
      <c r="TDD15" s="4"/>
      <c r="TDE15" s="4"/>
      <c r="TDF15" s="4"/>
      <c r="TDG15" s="4"/>
      <c r="TDH15" s="4"/>
      <c r="TDI15" s="4"/>
      <c r="TDJ15" s="4"/>
      <c r="TDK15" s="4"/>
      <c r="TDL15" s="4"/>
      <c r="TDM15" s="4"/>
      <c r="TDN15" s="4"/>
      <c r="TDO15" s="4"/>
      <c r="TDP15" s="4"/>
      <c r="TDQ15" s="4"/>
      <c r="TDR15" s="4"/>
      <c r="TDS15" s="4"/>
      <c r="TDT15" s="4"/>
      <c r="TDU15" s="4"/>
      <c r="TDV15" s="4"/>
      <c r="TDW15" s="4"/>
      <c r="TDX15" s="4"/>
      <c r="TDY15" s="4"/>
      <c r="TDZ15" s="4"/>
      <c r="TEA15" s="4"/>
      <c r="TEB15" s="4"/>
      <c r="TEC15" s="4"/>
      <c r="TED15" s="4"/>
      <c r="TEE15" s="4"/>
      <c r="TEF15" s="4"/>
      <c r="TEG15" s="4"/>
      <c r="TEH15" s="4"/>
      <c r="TEI15" s="4"/>
      <c r="TEJ15" s="4"/>
      <c r="TEK15" s="4"/>
      <c r="TEL15" s="4"/>
      <c r="TEM15" s="4"/>
      <c r="TEN15" s="4"/>
      <c r="TEO15" s="4"/>
      <c r="TEP15" s="4"/>
      <c r="TEQ15" s="4"/>
      <c r="TER15" s="4"/>
      <c r="TES15" s="4"/>
      <c r="TET15" s="4"/>
      <c r="TEU15" s="4"/>
      <c r="TEV15" s="4"/>
      <c r="TEW15" s="4"/>
      <c r="TEX15" s="4"/>
      <c r="TEY15" s="4"/>
      <c r="TEZ15" s="4"/>
      <c r="TFA15" s="4"/>
      <c r="TFB15" s="4"/>
      <c r="TFC15" s="4"/>
      <c r="TFD15" s="4"/>
      <c r="TFE15" s="4"/>
      <c r="TFF15" s="4"/>
      <c r="TFG15" s="4"/>
      <c r="TFH15" s="4"/>
      <c r="TFI15" s="4"/>
      <c r="TFJ15" s="4"/>
      <c r="TFK15" s="4"/>
      <c r="TFL15" s="4"/>
      <c r="TFM15" s="4"/>
      <c r="TFN15" s="4"/>
      <c r="TFO15" s="4"/>
      <c r="TFP15" s="4"/>
      <c r="TFQ15" s="4"/>
      <c r="TFR15" s="4"/>
      <c r="TFS15" s="4"/>
      <c r="TFT15" s="4"/>
      <c r="TFU15" s="4"/>
      <c r="TFV15" s="4"/>
      <c r="TFW15" s="4"/>
      <c r="TFX15" s="4"/>
      <c r="TFY15" s="4"/>
      <c r="TFZ15" s="4"/>
      <c r="TGA15" s="4"/>
      <c r="TGB15" s="4"/>
      <c r="TGC15" s="4"/>
      <c r="TGD15" s="4"/>
      <c r="TGE15" s="4"/>
      <c r="TGF15" s="4"/>
      <c r="TGG15" s="4"/>
      <c r="TGH15" s="4"/>
      <c r="TGI15" s="4"/>
      <c r="TGJ15" s="4"/>
      <c r="TGK15" s="4"/>
      <c r="TGL15" s="4"/>
      <c r="TGM15" s="4"/>
      <c r="TGN15" s="4"/>
      <c r="TGO15" s="4"/>
      <c r="TGP15" s="4"/>
      <c r="TGQ15" s="4"/>
      <c r="TGR15" s="4"/>
      <c r="TGS15" s="4"/>
      <c r="TGT15" s="4"/>
      <c r="TGU15" s="4"/>
      <c r="TGV15" s="4"/>
      <c r="TGW15" s="4"/>
      <c r="TGX15" s="4"/>
      <c r="TGY15" s="4"/>
      <c r="TGZ15" s="4"/>
      <c r="THA15" s="4"/>
      <c r="THB15" s="4"/>
      <c r="THC15" s="4"/>
      <c r="THD15" s="4"/>
      <c r="THE15" s="4"/>
      <c r="THF15" s="4"/>
      <c r="THG15" s="4"/>
      <c r="THH15" s="4"/>
      <c r="THI15" s="4"/>
      <c r="THJ15" s="4"/>
      <c r="THK15" s="4"/>
      <c r="THL15" s="4"/>
      <c r="THM15" s="4"/>
      <c r="THN15" s="4"/>
      <c r="THO15" s="4"/>
      <c r="THP15" s="4"/>
      <c r="THQ15" s="4"/>
      <c r="THR15" s="4"/>
      <c r="THS15" s="4"/>
      <c r="THT15" s="4"/>
      <c r="THU15" s="4"/>
      <c r="THV15" s="4"/>
      <c r="THW15" s="4"/>
      <c r="THX15" s="4"/>
      <c r="THY15" s="4"/>
      <c r="THZ15" s="4"/>
      <c r="TIA15" s="4"/>
      <c r="TIB15" s="4"/>
      <c r="TIC15" s="4"/>
      <c r="TID15" s="4"/>
      <c r="TIE15" s="4"/>
      <c r="TIF15" s="4"/>
      <c r="TIG15" s="4"/>
      <c r="TIH15" s="4"/>
      <c r="TII15" s="4"/>
      <c r="TIJ15" s="4"/>
      <c r="TIK15" s="4"/>
      <c r="TIL15" s="4"/>
      <c r="TIM15" s="4"/>
      <c r="TIN15" s="4"/>
      <c r="TIO15" s="4"/>
      <c r="TIP15" s="4"/>
      <c r="TIQ15" s="4"/>
      <c r="TIR15" s="4"/>
      <c r="TIS15" s="4"/>
      <c r="TIT15" s="4"/>
      <c r="TIU15" s="4"/>
      <c r="TIV15" s="4"/>
      <c r="TIW15" s="4"/>
      <c r="TIX15" s="4"/>
      <c r="TIY15" s="4"/>
      <c r="TIZ15" s="4"/>
      <c r="TJA15" s="4"/>
      <c r="TJB15" s="4"/>
      <c r="TJC15" s="4"/>
      <c r="TJD15" s="4"/>
      <c r="TJE15" s="4"/>
      <c r="TJF15" s="4"/>
      <c r="TJG15" s="4"/>
      <c r="TJH15" s="4"/>
      <c r="TJI15" s="4"/>
      <c r="TJJ15" s="4"/>
      <c r="TJK15" s="4"/>
      <c r="TJL15" s="4"/>
      <c r="TJM15" s="4"/>
      <c r="TJN15" s="4"/>
      <c r="TJO15" s="4"/>
      <c r="TJP15" s="4"/>
      <c r="TJQ15" s="4"/>
      <c r="TJR15" s="4"/>
      <c r="TJS15" s="4"/>
      <c r="TJT15" s="4"/>
      <c r="TJU15" s="4"/>
      <c r="TJV15" s="4"/>
      <c r="TJW15" s="4"/>
      <c r="TJX15" s="4"/>
      <c r="TJY15" s="4"/>
      <c r="TJZ15" s="4"/>
      <c r="TKA15" s="4"/>
      <c r="TKB15" s="4"/>
      <c r="TKC15" s="4"/>
      <c r="TKD15" s="4"/>
      <c r="TKE15" s="4"/>
      <c r="TKF15" s="4"/>
      <c r="TKG15" s="4"/>
      <c r="TKH15" s="4"/>
      <c r="TKI15" s="4"/>
      <c r="TKJ15" s="4"/>
      <c r="TKK15" s="4"/>
      <c r="TKL15" s="4"/>
      <c r="TKM15" s="4"/>
      <c r="TKN15" s="4"/>
      <c r="TKO15" s="4"/>
      <c r="TKP15" s="4"/>
      <c r="TKQ15" s="4"/>
      <c r="TKR15" s="4"/>
      <c r="TKS15" s="4"/>
      <c r="TKT15" s="4"/>
      <c r="TKU15" s="4"/>
      <c r="TKV15" s="4"/>
      <c r="TKW15" s="4"/>
      <c r="TKX15" s="4"/>
      <c r="TKY15" s="4"/>
      <c r="TKZ15" s="4"/>
      <c r="TLA15" s="4"/>
      <c r="TLB15" s="4"/>
      <c r="TLC15" s="4"/>
      <c r="TLD15" s="4"/>
      <c r="TLE15" s="4"/>
      <c r="TLF15" s="4"/>
      <c r="TLG15" s="4"/>
      <c r="TLH15" s="4"/>
      <c r="TLI15" s="4"/>
      <c r="TLJ15" s="4"/>
      <c r="TLK15" s="4"/>
      <c r="TLL15" s="4"/>
      <c r="TLM15" s="4"/>
      <c r="TLN15" s="4"/>
      <c r="TLO15" s="4"/>
      <c r="TLP15" s="4"/>
      <c r="TLQ15" s="4"/>
      <c r="TLR15" s="4"/>
      <c r="TLS15" s="4"/>
      <c r="TLT15" s="4"/>
      <c r="TLU15" s="4"/>
      <c r="TLV15" s="4"/>
      <c r="TLW15" s="4"/>
      <c r="TLX15" s="4"/>
      <c r="TLY15" s="4"/>
      <c r="TLZ15" s="4"/>
      <c r="TMA15" s="4"/>
      <c r="TMB15" s="4"/>
      <c r="TMC15" s="4"/>
      <c r="TMD15" s="4"/>
      <c r="TME15" s="4"/>
      <c r="TMF15" s="4"/>
      <c r="TMG15" s="4"/>
      <c r="TMH15" s="4"/>
      <c r="TMI15" s="4"/>
      <c r="TMJ15" s="4"/>
      <c r="TMK15" s="4"/>
      <c r="TML15" s="4"/>
      <c r="TMM15" s="4"/>
      <c r="TMN15" s="4"/>
      <c r="TMO15" s="4"/>
      <c r="TMP15" s="4"/>
      <c r="TMQ15" s="4"/>
      <c r="TMR15" s="4"/>
      <c r="TMS15" s="4"/>
      <c r="TMT15" s="4"/>
      <c r="TMU15" s="4"/>
      <c r="TMV15" s="4"/>
      <c r="TMW15" s="4"/>
      <c r="TMX15" s="4"/>
      <c r="TMY15" s="4"/>
      <c r="TMZ15" s="4"/>
      <c r="TNA15" s="4"/>
      <c r="TNB15" s="4"/>
      <c r="TNC15" s="4"/>
      <c r="TND15" s="4"/>
      <c r="TNE15" s="4"/>
      <c r="TNF15" s="4"/>
      <c r="TNG15" s="4"/>
      <c r="TNH15" s="4"/>
      <c r="TNI15" s="4"/>
      <c r="TNJ15" s="4"/>
      <c r="TNK15" s="4"/>
      <c r="TNL15" s="4"/>
      <c r="TNM15" s="4"/>
      <c r="TNN15" s="4"/>
      <c r="TNO15" s="4"/>
      <c r="TNP15" s="4"/>
      <c r="TNQ15" s="4"/>
      <c r="TNR15" s="4"/>
      <c r="TNS15" s="4"/>
      <c r="TNT15" s="4"/>
      <c r="TNU15" s="4"/>
      <c r="TNV15" s="4"/>
      <c r="TNW15" s="4"/>
      <c r="TNX15" s="4"/>
      <c r="TNY15" s="4"/>
      <c r="TNZ15" s="4"/>
      <c r="TOA15" s="4"/>
      <c r="TOB15" s="4"/>
      <c r="TOC15" s="4"/>
      <c r="TOD15" s="4"/>
      <c r="TOE15" s="4"/>
      <c r="TOF15" s="4"/>
      <c r="TOG15" s="4"/>
      <c r="TOH15" s="4"/>
      <c r="TOI15" s="4"/>
      <c r="TOJ15" s="4"/>
      <c r="TOK15" s="4"/>
      <c r="TOL15" s="4"/>
      <c r="TOM15" s="4"/>
      <c r="TON15" s="4"/>
      <c r="TOO15" s="4"/>
      <c r="TOP15" s="4"/>
      <c r="TOQ15" s="4"/>
      <c r="TOR15" s="4"/>
      <c r="TOS15" s="4"/>
      <c r="TOT15" s="4"/>
      <c r="TOU15" s="4"/>
      <c r="TOV15" s="4"/>
      <c r="TOW15" s="4"/>
      <c r="TOX15" s="4"/>
      <c r="TOY15" s="4"/>
      <c r="TOZ15" s="4"/>
      <c r="TPA15" s="4"/>
      <c r="TPB15" s="4"/>
      <c r="TPC15" s="4"/>
      <c r="TPD15" s="4"/>
      <c r="TPE15" s="4"/>
      <c r="TPF15" s="4"/>
      <c r="TPG15" s="4"/>
      <c r="TPH15" s="4"/>
      <c r="TPI15" s="4"/>
      <c r="TPJ15" s="4"/>
      <c r="TPK15" s="4"/>
      <c r="TPL15" s="4"/>
      <c r="TPM15" s="4"/>
      <c r="TPN15" s="4"/>
      <c r="TPO15" s="4"/>
      <c r="TPP15" s="4"/>
      <c r="TPQ15" s="4"/>
      <c r="TPR15" s="4"/>
      <c r="TPS15" s="4"/>
      <c r="TPT15" s="4"/>
      <c r="TPU15" s="4"/>
      <c r="TPV15" s="4"/>
      <c r="TPW15" s="4"/>
      <c r="TPX15" s="4"/>
      <c r="TPY15" s="4"/>
      <c r="TPZ15" s="4"/>
      <c r="TQA15" s="4"/>
      <c r="TQB15" s="4"/>
      <c r="TQC15" s="4"/>
      <c r="TQD15" s="4"/>
      <c r="TQE15" s="4"/>
      <c r="TQF15" s="4"/>
      <c r="TQG15" s="4"/>
      <c r="TQH15" s="4"/>
      <c r="TQI15" s="4"/>
      <c r="TQJ15" s="4"/>
      <c r="TQK15" s="4"/>
      <c r="TQL15" s="4"/>
      <c r="TQM15" s="4"/>
      <c r="TQN15" s="4"/>
      <c r="TQO15" s="4"/>
      <c r="TQP15" s="4"/>
      <c r="TQQ15" s="4"/>
      <c r="TQR15" s="4"/>
      <c r="TQS15" s="4"/>
      <c r="TQT15" s="4"/>
      <c r="TQU15" s="4"/>
      <c r="TQV15" s="4"/>
      <c r="TQW15" s="4"/>
      <c r="TQX15" s="4"/>
      <c r="TQY15" s="4"/>
      <c r="TQZ15" s="4"/>
      <c r="TRA15" s="4"/>
      <c r="TRB15" s="4"/>
      <c r="TRC15" s="4"/>
      <c r="TRD15" s="4"/>
      <c r="TRE15" s="4"/>
      <c r="TRF15" s="4"/>
      <c r="TRG15" s="4"/>
      <c r="TRH15" s="4"/>
      <c r="TRI15" s="4"/>
      <c r="TRJ15" s="4"/>
      <c r="TRK15" s="4"/>
      <c r="TRL15" s="4"/>
      <c r="TRM15" s="4"/>
      <c r="TRN15" s="4"/>
      <c r="TRO15" s="4"/>
      <c r="TRP15" s="4"/>
      <c r="TRQ15" s="4"/>
      <c r="TRR15" s="4"/>
      <c r="TRS15" s="4"/>
      <c r="TRT15" s="4"/>
      <c r="TRU15" s="4"/>
      <c r="TRV15" s="4"/>
      <c r="TRW15" s="4"/>
      <c r="TRX15" s="4"/>
      <c r="TRY15" s="4"/>
      <c r="TRZ15" s="4"/>
      <c r="TSA15" s="4"/>
      <c r="TSB15" s="4"/>
      <c r="TSC15" s="4"/>
      <c r="TSD15" s="4"/>
      <c r="TSE15" s="4"/>
      <c r="TSF15" s="4"/>
      <c r="TSG15" s="4"/>
      <c r="TSH15" s="4"/>
      <c r="TSI15" s="4"/>
      <c r="TSJ15" s="4"/>
      <c r="TSK15" s="4"/>
      <c r="TSL15" s="4"/>
      <c r="TSM15" s="4"/>
      <c r="TSN15" s="4"/>
      <c r="TSO15" s="4"/>
      <c r="TSP15" s="4"/>
      <c r="TSQ15" s="4"/>
      <c r="TSR15" s="4"/>
      <c r="TSS15" s="4"/>
      <c r="TST15" s="4"/>
      <c r="TSU15" s="4"/>
      <c r="TSV15" s="4"/>
      <c r="TSW15" s="4"/>
      <c r="TSX15" s="4"/>
      <c r="TSY15" s="4"/>
      <c r="TSZ15" s="4"/>
      <c r="TTA15" s="4"/>
      <c r="TTB15" s="4"/>
      <c r="TTC15" s="4"/>
      <c r="TTD15" s="4"/>
      <c r="TTE15" s="4"/>
      <c r="TTF15" s="4"/>
      <c r="TTG15" s="4"/>
      <c r="TTH15" s="4"/>
      <c r="TTI15" s="4"/>
      <c r="TTJ15" s="4"/>
      <c r="TTK15" s="4"/>
      <c r="TTL15" s="4"/>
      <c r="TTM15" s="4"/>
      <c r="TTN15" s="4"/>
      <c r="TTO15" s="4"/>
      <c r="TTP15" s="4"/>
      <c r="TTQ15" s="4"/>
      <c r="TTR15" s="4"/>
      <c r="TTS15" s="4"/>
      <c r="TTT15" s="4"/>
      <c r="TTU15" s="4"/>
      <c r="TTV15" s="4"/>
      <c r="TTW15" s="4"/>
      <c r="TTX15" s="4"/>
      <c r="TTY15" s="4"/>
      <c r="TTZ15" s="4"/>
      <c r="TUA15" s="4"/>
      <c r="TUB15" s="4"/>
      <c r="TUC15" s="4"/>
      <c r="TUD15" s="4"/>
      <c r="TUE15" s="4"/>
      <c r="TUF15" s="4"/>
      <c r="TUG15" s="4"/>
      <c r="TUH15" s="4"/>
      <c r="TUI15" s="4"/>
      <c r="TUJ15" s="4"/>
      <c r="TUK15" s="4"/>
      <c r="TUL15" s="4"/>
      <c r="TUM15" s="4"/>
      <c r="TUN15" s="4"/>
      <c r="TUO15" s="4"/>
      <c r="TUP15" s="4"/>
      <c r="TUQ15" s="4"/>
      <c r="TUR15" s="4"/>
      <c r="TUS15" s="4"/>
      <c r="TUT15" s="4"/>
      <c r="TUU15" s="4"/>
      <c r="TUV15" s="4"/>
      <c r="TUW15" s="4"/>
      <c r="TUX15" s="4"/>
      <c r="TUY15" s="4"/>
      <c r="TUZ15" s="4"/>
      <c r="TVA15" s="4"/>
      <c r="TVB15" s="4"/>
      <c r="TVC15" s="4"/>
      <c r="TVD15" s="4"/>
      <c r="TVE15" s="4"/>
      <c r="TVF15" s="4"/>
      <c r="TVG15" s="4"/>
      <c r="TVH15" s="4"/>
      <c r="TVI15" s="4"/>
      <c r="TVJ15" s="4"/>
      <c r="TVK15" s="4"/>
      <c r="TVL15" s="4"/>
      <c r="TVM15" s="4"/>
      <c r="TVN15" s="4"/>
      <c r="TVO15" s="4"/>
      <c r="TVP15" s="4"/>
      <c r="TVQ15" s="4"/>
      <c r="TVR15" s="4"/>
      <c r="TVS15" s="4"/>
      <c r="TVT15" s="4"/>
      <c r="TVU15" s="4"/>
      <c r="TVV15" s="4"/>
      <c r="TVW15" s="4"/>
      <c r="TVX15" s="4"/>
      <c r="TVY15" s="4"/>
      <c r="TVZ15" s="4"/>
      <c r="TWA15" s="4"/>
      <c r="TWB15" s="4"/>
      <c r="TWC15" s="4"/>
      <c r="TWD15" s="4"/>
      <c r="TWE15" s="4"/>
      <c r="TWF15" s="4"/>
      <c r="TWG15" s="4"/>
      <c r="TWH15" s="4"/>
      <c r="TWI15" s="4"/>
      <c r="TWJ15" s="4"/>
      <c r="TWK15" s="4"/>
      <c r="TWL15" s="4"/>
      <c r="TWM15" s="4"/>
      <c r="TWN15" s="4"/>
      <c r="TWO15" s="4"/>
      <c r="TWP15" s="4"/>
      <c r="TWQ15" s="4"/>
      <c r="TWR15" s="4"/>
      <c r="TWS15" s="4"/>
      <c r="TWT15" s="4"/>
      <c r="TWU15" s="4"/>
      <c r="TWV15" s="4"/>
      <c r="TWW15" s="4"/>
      <c r="TWX15" s="4"/>
      <c r="TWY15" s="4"/>
      <c r="TWZ15" s="4"/>
      <c r="TXA15" s="4"/>
      <c r="TXB15" s="4"/>
      <c r="TXC15" s="4"/>
      <c r="TXD15" s="4"/>
      <c r="TXE15" s="4"/>
      <c r="TXF15" s="4"/>
      <c r="TXG15" s="4"/>
      <c r="TXH15" s="4"/>
      <c r="TXI15" s="4"/>
      <c r="TXJ15" s="4"/>
      <c r="TXK15" s="4"/>
      <c r="TXL15" s="4"/>
      <c r="TXM15" s="4"/>
      <c r="TXN15" s="4"/>
      <c r="TXO15" s="4"/>
      <c r="TXP15" s="4"/>
      <c r="TXQ15" s="4"/>
      <c r="TXR15" s="4"/>
      <c r="TXS15" s="4"/>
      <c r="TXT15" s="4"/>
      <c r="TXU15" s="4"/>
      <c r="TXV15" s="4"/>
      <c r="TXW15" s="4"/>
      <c r="TXX15" s="4"/>
      <c r="TXY15" s="4"/>
      <c r="TXZ15" s="4"/>
      <c r="TYA15" s="4"/>
      <c r="TYB15" s="4"/>
      <c r="TYC15" s="4"/>
      <c r="TYD15" s="4"/>
      <c r="TYE15" s="4"/>
      <c r="TYF15" s="4"/>
      <c r="TYG15" s="4"/>
      <c r="TYH15" s="4"/>
      <c r="TYI15" s="4"/>
      <c r="TYJ15" s="4"/>
      <c r="TYK15" s="4"/>
      <c r="TYL15" s="4"/>
      <c r="TYM15" s="4"/>
      <c r="TYN15" s="4"/>
      <c r="TYO15" s="4"/>
      <c r="TYP15" s="4"/>
      <c r="TYQ15" s="4"/>
      <c r="TYR15" s="4"/>
      <c r="TYS15" s="4"/>
      <c r="TYT15" s="4"/>
      <c r="TYU15" s="4"/>
      <c r="TYV15" s="4"/>
      <c r="TYW15" s="4"/>
      <c r="TYX15" s="4"/>
      <c r="TYY15" s="4"/>
      <c r="TYZ15" s="4"/>
      <c r="TZA15" s="4"/>
      <c r="TZB15" s="4"/>
      <c r="TZC15" s="4"/>
      <c r="TZD15" s="4"/>
      <c r="TZE15" s="4"/>
      <c r="TZF15" s="4"/>
      <c r="TZG15" s="4"/>
      <c r="TZH15" s="4"/>
      <c r="TZI15" s="4"/>
      <c r="TZJ15" s="4"/>
      <c r="TZK15" s="4"/>
      <c r="TZL15" s="4"/>
      <c r="TZM15" s="4"/>
      <c r="TZN15" s="4"/>
      <c r="TZO15" s="4"/>
      <c r="TZP15" s="4"/>
      <c r="TZQ15" s="4"/>
      <c r="TZR15" s="4"/>
      <c r="TZS15" s="4"/>
      <c r="TZT15" s="4"/>
      <c r="TZU15" s="4"/>
      <c r="TZV15" s="4"/>
      <c r="TZW15" s="4"/>
      <c r="TZX15" s="4"/>
      <c r="TZY15" s="4"/>
      <c r="TZZ15" s="4"/>
      <c r="UAA15" s="4"/>
      <c r="UAB15" s="4"/>
      <c r="UAC15" s="4"/>
      <c r="UAD15" s="4"/>
      <c r="UAE15" s="4"/>
      <c r="UAF15" s="4"/>
      <c r="UAG15" s="4"/>
      <c r="UAH15" s="4"/>
      <c r="UAI15" s="4"/>
      <c r="UAJ15" s="4"/>
      <c r="UAK15" s="4"/>
      <c r="UAL15" s="4"/>
      <c r="UAM15" s="4"/>
      <c r="UAN15" s="4"/>
      <c r="UAO15" s="4"/>
      <c r="UAP15" s="4"/>
      <c r="UAQ15" s="4"/>
      <c r="UAR15" s="4"/>
      <c r="UAS15" s="4"/>
      <c r="UAT15" s="4"/>
      <c r="UAU15" s="4"/>
      <c r="UAV15" s="4"/>
      <c r="UAW15" s="4"/>
      <c r="UAX15" s="4"/>
      <c r="UAY15" s="4"/>
      <c r="UAZ15" s="4"/>
      <c r="UBA15" s="4"/>
      <c r="UBB15" s="4"/>
      <c r="UBC15" s="4"/>
      <c r="UBD15" s="4"/>
      <c r="UBE15" s="4"/>
      <c r="UBF15" s="4"/>
      <c r="UBG15" s="4"/>
      <c r="UBH15" s="4"/>
      <c r="UBI15" s="4"/>
      <c r="UBJ15" s="4"/>
      <c r="UBK15" s="4"/>
      <c r="UBL15" s="4"/>
      <c r="UBM15" s="4"/>
      <c r="UBN15" s="4"/>
      <c r="UBO15" s="4"/>
      <c r="UBP15" s="4"/>
      <c r="UBQ15" s="4"/>
      <c r="UBR15" s="4"/>
      <c r="UBS15" s="4"/>
      <c r="UBT15" s="4"/>
      <c r="UBU15" s="4"/>
      <c r="UBV15" s="4"/>
      <c r="UBW15" s="4"/>
      <c r="UBX15" s="4"/>
      <c r="UBY15" s="4"/>
      <c r="UBZ15" s="4"/>
      <c r="UCA15" s="4"/>
      <c r="UCB15" s="4"/>
      <c r="UCC15" s="4"/>
      <c r="UCD15" s="4"/>
      <c r="UCE15" s="4"/>
      <c r="UCF15" s="4"/>
      <c r="UCG15" s="4"/>
      <c r="UCH15" s="4"/>
      <c r="UCI15" s="4"/>
      <c r="UCJ15" s="4"/>
      <c r="UCK15" s="4"/>
      <c r="UCL15" s="4"/>
      <c r="UCM15" s="4"/>
      <c r="UCN15" s="4"/>
      <c r="UCO15" s="4"/>
      <c r="UCP15" s="4"/>
      <c r="UCQ15" s="4"/>
      <c r="UCR15" s="4"/>
      <c r="UCS15" s="4"/>
      <c r="UCT15" s="4"/>
      <c r="UCU15" s="4"/>
      <c r="UCV15" s="4"/>
      <c r="UCW15" s="4"/>
      <c r="UCX15" s="4"/>
      <c r="UCY15" s="4"/>
      <c r="UCZ15" s="4"/>
      <c r="UDA15" s="4"/>
      <c r="UDB15" s="4"/>
      <c r="UDC15" s="4"/>
      <c r="UDD15" s="4"/>
      <c r="UDE15" s="4"/>
      <c r="UDF15" s="4"/>
      <c r="UDG15" s="4"/>
      <c r="UDH15" s="4"/>
      <c r="UDI15" s="4"/>
      <c r="UDJ15" s="4"/>
      <c r="UDK15" s="4"/>
      <c r="UDL15" s="4"/>
      <c r="UDM15" s="4"/>
      <c r="UDN15" s="4"/>
      <c r="UDO15" s="4"/>
      <c r="UDP15" s="4"/>
      <c r="UDQ15" s="4"/>
      <c r="UDR15" s="4"/>
      <c r="UDS15" s="4"/>
      <c r="UDT15" s="4"/>
      <c r="UDU15" s="4"/>
      <c r="UDV15" s="4"/>
      <c r="UDW15" s="4"/>
      <c r="UDX15" s="4"/>
      <c r="UDY15" s="4"/>
      <c r="UDZ15" s="4"/>
      <c r="UEA15" s="4"/>
      <c r="UEB15" s="4"/>
      <c r="UEC15" s="4"/>
      <c r="UED15" s="4"/>
      <c r="UEE15" s="4"/>
      <c r="UEF15" s="4"/>
      <c r="UEG15" s="4"/>
      <c r="UEH15" s="4"/>
      <c r="UEI15" s="4"/>
      <c r="UEJ15" s="4"/>
      <c r="UEK15" s="4"/>
      <c r="UEL15" s="4"/>
      <c r="UEM15" s="4"/>
      <c r="UEN15" s="4"/>
      <c r="UEO15" s="4"/>
      <c r="UEP15" s="4"/>
      <c r="UEQ15" s="4"/>
      <c r="UER15" s="4"/>
      <c r="UES15" s="4"/>
      <c r="UET15" s="4"/>
      <c r="UEU15" s="4"/>
      <c r="UEV15" s="4"/>
      <c r="UEW15" s="4"/>
      <c r="UEX15" s="4"/>
      <c r="UEY15" s="4"/>
      <c r="UEZ15" s="4"/>
      <c r="UFA15" s="4"/>
      <c r="UFB15" s="4"/>
      <c r="UFC15" s="4"/>
      <c r="UFD15" s="4"/>
      <c r="UFE15" s="4"/>
      <c r="UFF15" s="4"/>
      <c r="UFG15" s="4"/>
      <c r="UFH15" s="4"/>
      <c r="UFI15" s="4"/>
      <c r="UFJ15" s="4"/>
      <c r="UFK15" s="4"/>
      <c r="UFL15" s="4"/>
      <c r="UFM15" s="4"/>
      <c r="UFN15" s="4"/>
      <c r="UFO15" s="4"/>
      <c r="UFP15" s="4"/>
      <c r="UFQ15" s="4"/>
      <c r="UFR15" s="4"/>
      <c r="UFS15" s="4"/>
      <c r="UFT15" s="4"/>
      <c r="UFU15" s="4"/>
      <c r="UFV15" s="4"/>
      <c r="UFW15" s="4"/>
      <c r="UFX15" s="4"/>
      <c r="UFY15" s="4"/>
      <c r="UFZ15" s="4"/>
      <c r="UGA15" s="4"/>
      <c r="UGB15" s="4"/>
      <c r="UGC15" s="4"/>
      <c r="UGD15" s="4"/>
      <c r="UGE15" s="4"/>
      <c r="UGF15" s="4"/>
      <c r="UGG15" s="4"/>
      <c r="UGH15" s="4"/>
      <c r="UGI15" s="4"/>
      <c r="UGJ15" s="4"/>
      <c r="UGK15" s="4"/>
      <c r="UGL15" s="4"/>
      <c r="UGM15" s="4"/>
      <c r="UGN15" s="4"/>
      <c r="UGO15" s="4"/>
      <c r="UGP15" s="4"/>
      <c r="UGQ15" s="4"/>
      <c r="UGR15" s="4"/>
      <c r="UGS15" s="4"/>
      <c r="UGT15" s="4"/>
      <c r="UGU15" s="4"/>
      <c r="UGV15" s="4"/>
      <c r="UGW15" s="4"/>
      <c r="UGX15" s="4"/>
      <c r="UGY15" s="4"/>
      <c r="UGZ15" s="4"/>
      <c r="UHA15" s="4"/>
      <c r="UHB15" s="4"/>
      <c r="UHC15" s="4"/>
      <c r="UHD15" s="4"/>
      <c r="UHE15" s="4"/>
      <c r="UHF15" s="4"/>
      <c r="UHG15" s="4"/>
      <c r="UHH15" s="4"/>
      <c r="UHI15" s="4"/>
      <c r="UHJ15" s="4"/>
      <c r="UHK15" s="4"/>
      <c r="UHL15" s="4"/>
      <c r="UHM15" s="4"/>
      <c r="UHN15" s="4"/>
      <c r="UHO15" s="4"/>
      <c r="UHP15" s="4"/>
      <c r="UHQ15" s="4"/>
      <c r="UHR15" s="4"/>
      <c r="UHS15" s="4"/>
      <c r="UHT15" s="4"/>
      <c r="UHU15" s="4"/>
      <c r="UHV15" s="4"/>
      <c r="UHW15" s="4"/>
      <c r="UHX15" s="4"/>
      <c r="UHY15" s="4"/>
      <c r="UHZ15" s="4"/>
      <c r="UIA15" s="4"/>
      <c r="UIB15" s="4"/>
      <c r="UIC15" s="4"/>
      <c r="UID15" s="4"/>
      <c r="UIE15" s="4"/>
      <c r="UIF15" s="4"/>
      <c r="UIG15" s="4"/>
      <c r="UIH15" s="4"/>
      <c r="UII15" s="4"/>
      <c r="UIJ15" s="4"/>
      <c r="UIK15" s="4"/>
      <c r="UIL15" s="4"/>
      <c r="UIM15" s="4"/>
      <c r="UIN15" s="4"/>
      <c r="UIO15" s="4"/>
      <c r="UIP15" s="4"/>
      <c r="UIQ15" s="4"/>
      <c r="UIR15" s="4"/>
      <c r="UIS15" s="4"/>
      <c r="UIT15" s="4"/>
      <c r="UIU15" s="4"/>
      <c r="UIV15" s="4"/>
      <c r="UIW15" s="4"/>
      <c r="UIX15" s="4"/>
      <c r="UIY15" s="4"/>
      <c r="UIZ15" s="4"/>
      <c r="UJA15" s="4"/>
      <c r="UJB15" s="4"/>
      <c r="UJC15" s="4"/>
      <c r="UJD15" s="4"/>
      <c r="UJE15" s="4"/>
      <c r="UJF15" s="4"/>
      <c r="UJG15" s="4"/>
      <c r="UJH15" s="4"/>
      <c r="UJI15" s="4"/>
      <c r="UJJ15" s="4"/>
      <c r="UJK15" s="4"/>
      <c r="UJL15" s="4"/>
      <c r="UJM15" s="4"/>
      <c r="UJN15" s="4"/>
      <c r="UJO15" s="4"/>
      <c r="UJP15" s="4"/>
      <c r="UJQ15" s="4"/>
      <c r="UJR15" s="4"/>
      <c r="UJS15" s="4"/>
      <c r="UJT15" s="4"/>
      <c r="UJU15" s="4"/>
      <c r="UJV15" s="4"/>
      <c r="UJW15" s="4"/>
      <c r="UJX15" s="4"/>
      <c r="UJY15" s="4"/>
      <c r="UJZ15" s="4"/>
      <c r="UKA15" s="4"/>
      <c r="UKB15" s="4"/>
      <c r="UKC15" s="4"/>
      <c r="UKD15" s="4"/>
      <c r="UKE15" s="4"/>
      <c r="UKF15" s="4"/>
      <c r="UKG15" s="4"/>
      <c r="UKH15" s="4"/>
      <c r="UKI15" s="4"/>
      <c r="UKJ15" s="4"/>
      <c r="UKK15" s="4"/>
      <c r="UKL15" s="4"/>
      <c r="UKM15" s="4"/>
      <c r="UKN15" s="4"/>
      <c r="UKO15" s="4"/>
      <c r="UKP15" s="4"/>
      <c r="UKQ15" s="4"/>
      <c r="UKR15" s="4"/>
      <c r="UKS15" s="4"/>
      <c r="UKT15" s="4"/>
      <c r="UKU15" s="4"/>
      <c r="UKV15" s="4"/>
      <c r="UKW15" s="4"/>
      <c r="UKX15" s="4"/>
      <c r="UKY15" s="4"/>
      <c r="UKZ15" s="4"/>
      <c r="ULA15" s="4"/>
      <c r="ULB15" s="4"/>
      <c r="ULC15" s="4"/>
      <c r="ULD15" s="4"/>
      <c r="ULE15" s="4"/>
      <c r="ULF15" s="4"/>
      <c r="ULG15" s="4"/>
      <c r="ULH15" s="4"/>
      <c r="ULI15" s="4"/>
      <c r="ULJ15" s="4"/>
      <c r="ULK15" s="4"/>
      <c r="ULL15" s="4"/>
      <c r="ULM15" s="4"/>
      <c r="ULN15" s="4"/>
      <c r="ULO15" s="4"/>
      <c r="ULP15" s="4"/>
      <c r="ULQ15" s="4"/>
      <c r="ULR15" s="4"/>
      <c r="ULS15" s="4"/>
      <c r="ULT15" s="4"/>
      <c r="ULU15" s="4"/>
      <c r="ULV15" s="4"/>
      <c r="ULW15" s="4"/>
      <c r="ULX15" s="4"/>
      <c r="ULY15" s="4"/>
      <c r="ULZ15" s="4"/>
      <c r="UMA15" s="4"/>
      <c r="UMB15" s="4"/>
      <c r="UMC15" s="4"/>
      <c r="UMD15" s="4"/>
      <c r="UME15" s="4"/>
      <c r="UMF15" s="4"/>
      <c r="UMG15" s="4"/>
      <c r="UMH15" s="4"/>
      <c r="UMI15" s="4"/>
      <c r="UMJ15" s="4"/>
      <c r="UMK15" s="4"/>
      <c r="UML15" s="4"/>
      <c r="UMM15" s="4"/>
      <c r="UMN15" s="4"/>
      <c r="UMO15" s="4"/>
      <c r="UMP15" s="4"/>
      <c r="UMQ15" s="4"/>
      <c r="UMR15" s="4"/>
      <c r="UMS15" s="4"/>
      <c r="UMT15" s="4"/>
      <c r="UMU15" s="4"/>
      <c r="UMV15" s="4"/>
      <c r="UMW15" s="4"/>
      <c r="UMX15" s="4"/>
      <c r="UMY15" s="4"/>
      <c r="UMZ15" s="4"/>
      <c r="UNA15" s="4"/>
      <c r="UNB15" s="4"/>
      <c r="UNC15" s="4"/>
      <c r="UND15" s="4"/>
      <c r="UNE15" s="4"/>
      <c r="UNF15" s="4"/>
      <c r="UNG15" s="4"/>
      <c r="UNH15" s="4"/>
      <c r="UNI15" s="4"/>
      <c r="UNJ15" s="4"/>
      <c r="UNK15" s="4"/>
      <c r="UNL15" s="4"/>
      <c r="UNM15" s="4"/>
      <c r="UNN15" s="4"/>
      <c r="UNO15" s="4"/>
      <c r="UNP15" s="4"/>
      <c r="UNQ15" s="4"/>
      <c r="UNR15" s="4"/>
      <c r="UNS15" s="4"/>
      <c r="UNT15" s="4"/>
      <c r="UNU15" s="4"/>
      <c r="UNV15" s="4"/>
      <c r="UNW15" s="4"/>
      <c r="UNX15" s="4"/>
      <c r="UNY15" s="4"/>
      <c r="UNZ15" s="4"/>
      <c r="UOA15" s="4"/>
      <c r="UOB15" s="4"/>
      <c r="UOC15" s="4"/>
      <c r="UOD15" s="4"/>
      <c r="UOE15" s="4"/>
      <c r="UOF15" s="4"/>
      <c r="UOG15" s="4"/>
      <c r="UOH15" s="4"/>
      <c r="UOI15" s="4"/>
      <c r="UOJ15" s="4"/>
      <c r="UOK15" s="4"/>
      <c r="UOL15" s="4"/>
      <c r="UOM15" s="4"/>
      <c r="UON15" s="4"/>
      <c r="UOO15" s="4"/>
      <c r="UOP15" s="4"/>
      <c r="UOQ15" s="4"/>
      <c r="UOR15" s="4"/>
      <c r="UOS15" s="4"/>
      <c r="UOT15" s="4"/>
      <c r="UOU15" s="4"/>
      <c r="UOV15" s="4"/>
      <c r="UOW15" s="4"/>
      <c r="UOX15" s="4"/>
      <c r="UOY15" s="4"/>
      <c r="UOZ15" s="4"/>
      <c r="UPA15" s="4"/>
      <c r="UPB15" s="4"/>
      <c r="UPC15" s="4"/>
      <c r="UPD15" s="4"/>
      <c r="UPE15" s="4"/>
      <c r="UPF15" s="4"/>
      <c r="UPG15" s="4"/>
      <c r="UPH15" s="4"/>
      <c r="UPI15" s="4"/>
      <c r="UPJ15" s="4"/>
      <c r="UPK15" s="4"/>
      <c r="UPL15" s="4"/>
      <c r="UPM15" s="4"/>
      <c r="UPN15" s="4"/>
      <c r="UPO15" s="4"/>
      <c r="UPP15" s="4"/>
      <c r="UPQ15" s="4"/>
      <c r="UPR15" s="4"/>
      <c r="UPS15" s="4"/>
      <c r="UPT15" s="4"/>
      <c r="UPU15" s="4"/>
      <c r="UPV15" s="4"/>
      <c r="UPW15" s="4"/>
      <c r="UPX15" s="4"/>
      <c r="UPY15" s="4"/>
      <c r="UPZ15" s="4"/>
      <c r="UQA15" s="4"/>
      <c r="UQB15" s="4"/>
      <c r="UQC15" s="4"/>
      <c r="UQD15" s="4"/>
      <c r="UQE15" s="4"/>
      <c r="UQF15" s="4"/>
      <c r="UQG15" s="4"/>
      <c r="UQH15" s="4"/>
      <c r="UQI15" s="4"/>
      <c r="UQJ15" s="4"/>
      <c r="UQK15" s="4"/>
      <c r="UQL15" s="4"/>
      <c r="UQM15" s="4"/>
      <c r="UQN15" s="4"/>
      <c r="UQO15" s="4"/>
      <c r="UQP15" s="4"/>
      <c r="UQQ15" s="4"/>
      <c r="UQR15" s="4"/>
      <c r="UQS15" s="4"/>
      <c r="UQT15" s="4"/>
      <c r="UQU15" s="4"/>
      <c r="UQV15" s="4"/>
      <c r="UQW15" s="4"/>
      <c r="UQX15" s="4"/>
      <c r="UQY15" s="4"/>
      <c r="UQZ15" s="4"/>
      <c r="URA15" s="4"/>
      <c r="URB15" s="4"/>
      <c r="URC15" s="4"/>
      <c r="URD15" s="4"/>
      <c r="URE15" s="4"/>
      <c r="URF15" s="4"/>
      <c r="URG15" s="4"/>
      <c r="URH15" s="4"/>
      <c r="URI15" s="4"/>
      <c r="URJ15" s="4"/>
      <c r="URK15" s="4"/>
      <c r="URL15" s="4"/>
      <c r="URM15" s="4"/>
      <c r="URN15" s="4"/>
      <c r="URO15" s="4"/>
      <c r="URP15" s="4"/>
      <c r="URQ15" s="4"/>
      <c r="URR15" s="4"/>
      <c r="URS15" s="4"/>
      <c r="URT15" s="4"/>
      <c r="URU15" s="4"/>
      <c r="URV15" s="4"/>
      <c r="URW15" s="4"/>
      <c r="URX15" s="4"/>
      <c r="URY15" s="4"/>
      <c r="URZ15" s="4"/>
      <c r="USA15" s="4"/>
      <c r="USB15" s="4"/>
      <c r="USC15" s="4"/>
      <c r="USD15" s="4"/>
      <c r="USE15" s="4"/>
      <c r="USF15" s="4"/>
      <c r="USG15" s="4"/>
      <c r="USH15" s="4"/>
      <c r="USI15" s="4"/>
      <c r="USJ15" s="4"/>
      <c r="USK15" s="4"/>
      <c r="USL15" s="4"/>
      <c r="USM15" s="4"/>
      <c r="USN15" s="4"/>
      <c r="USO15" s="4"/>
      <c r="USP15" s="4"/>
      <c r="USQ15" s="4"/>
      <c r="USR15" s="4"/>
      <c r="USS15" s="4"/>
      <c r="UST15" s="4"/>
      <c r="USU15" s="4"/>
      <c r="USV15" s="4"/>
      <c r="USW15" s="4"/>
      <c r="USX15" s="4"/>
      <c r="USY15" s="4"/>
      <c r="USZ15" s="4"/>
      <c r="UTA15" s="4"/>
      <c r="UTB15" s="4"/>
      <c r="UTC15" s="4"/>
      <c r="UTD15" s="4"/>
      <c r="UTE15" s="4"/>
      <c r="UTF15" s="4"/>
      <c r="UTG15" s="4"/>
      <c r="UTH15" s="4"/>
      <c r="UTI15" s="4"/>
      <c r="UTJ15" s="4"/>
      <c r="UTK15" s="4"/>
      <c r="UTL15" s="4"/>
      <c r="UTM15" s="4"/>
      <c r="UTN15" s="4"/>
      <c r="UTO15" s="4"/>
      <c r="UTP15" s="4"/>
      <c r="UTQ15" s="4"/>
      <c r="UTR15" s="4"/>
      <c r="UTS15" s="4"/>
      <c r="UTT15" s="4"/>
      <c r="UTU15" s="4"/>
      <c r="UTV15" s="4"/>
      <c r="UTW15" s="4"/>
      <c r="UTX15" s="4"/>
      <c r="UTY15" s="4"/>
      <c r="UTZ15" s="4"/>
      <c r="UUA15" s="4"/>
      <c r="UUB15" s="4"/>
      <c r="UUC15" s="4"/>
      <c r="UUD15" s="4"/>
      <c r="UUE15" s="4"/>
      <c r="UUF15" s="4"/>
      <c r="UUG15" s="4"/>
      <c r="UUH15" s="4"/>
      <c r="UUI15" s="4"/>
      <c r="UUJ15" s="4"/>
      <c r="UUK15" s="4"/>
      <c r="UUL15" s="4"/>
      <c r="UUM15" s="4"/>
      <c r="UUN15" s="4"/>
      <c r="UUO15" s="4"/>
      <c r="UUP15" s="4"/>
      <c r="UUQ15" s="4"/>
      <c r="UUR15" s="4"/>
      <c r="UUS15" s="4"/>
      <c r="UUT15" s="4"/>
      <c r="UUU15" s="4"/>
      <c r="UUV15" s="4"/>
      <c r="UUW15" s="4"/>
      <c r="UUX15" s="4"/>
      <c r="UUY15" s="4"/>
      <c r="UUZ15" s="4"/>
      <c r="UVA15" s="4"/>
      <c r="UVB15" s="4"/>
      <c r="UVC15" s="4"/>
      <c r="UVD15" s="4"/>
      <c r="UVE15" s="4"/>
      <c r="UVF15" s="4"/>
      <c r="UVG15" s="4"/>
      <c r="UVH15" s="4"/>
      <c r="UVI15" s="4"/>
      <c r="UVJ15" s="4"/>
      <c r="UVK15" s="4"/>
      <c r="UVL15" s="4"/>
      <c r="UVM15" s="4"/>
      <c r="UVN15" s="4"/>
      <c r="UVO15" s="4"/>
      <c r="UVP15" s="4"/>
      <c r="UVQ15" s="4"/>
      <c r="UVR15" s="4"/>
      <c r="UVS15" s="4"/>
      <c r="UVT15" s="4"/>
      <c r="UVU15" s="4"/>
      <c r="UVV15" s="4"/>
      <c r="UVW15" s="4"/>
      <c r="UVX15" s="4"/>
      <c r="UVY15" s="4"/>
      <c r="UVZ15" s="4"/>
      <c r="UWA15" s="4"/>
      <c r="UWB15" s="4"/>
      <c r="UWC15" s="4"/>
      <c r="UWD15" s="4"/>
      <c r="UWE15" s="4"/>
      <c r="UWF15" s="4"/>
      <c r="UWG15" s="4"/>
      <c r="UWH15" s="4"/>
      <c r="UWI15" s="4"/>
      <c r="UWJ15" s="4"/>
      <c r="UWK15" s="4"/>
      <c r="UWL15" s="4"/>
      <c r="UWM15" s="4"/>
      <c r="UWN15" s="4"/>
      <c r="UWO15" s="4"/>
      <c r="UWP15" s="4"/>
      <c r="UWQ15" s="4"/>
      <c r="UWR15" s="4"/>
      <c r="UWS15" s="4"/>
      <c r="UWT15" s="4"/>
      <c r="UWU15" s="4"/>
      <c r="UWV15" s="4"/>
      <c r="UWW15" s="4"/>
      <c r="UWX15" s="4"/>
      <c r="UWY15" s="4"/>
      <c r="UWZ15" s="4"/>
      <c r="UXA15" s="4"/>
      <c r="UXB15" s="4"/>
      <c r="UXC15" s="4"/>
      <c r="UXD15" s="4"/>
      <c r="UXE15" s="4"/>
      <c r="UXF15" s="4"/>
      <c r="UXG15" s="4"/>
      <c r="UXH15" s="4"/>
      <c r="UXI15" s="4"/>
      <c r="UXJ15" s="4"/>
      <c r="UXK15" s="4"/>
      <c r="UXL15" s="4"/>
      <c r="UXM15" s="4"/>
      <c r="UXN15" s="4"/>
      <c r="UXO15" s="4"/>
      <c r="UXP15" s="4"/>
      <c r="UXQ15" s="4"/>
      <c r="UXR15" s="4"/>
      <c r="UXS15" s="4"/>
      <c r="UXT15" s="4"/>
      <c r="UXU15" s="4"/>
      <c r="UXV15" s="4"/>
      <c r="UXW15" s="4"/>
      <c r="UXX15" s="4"/>
      <c r="UXY15" s="4"/>
      <c r="UXZ15" s="4"/>
      <c r="UYA15" s="4"/>
      <c r="UYB15" s="4"/>
      <c r="UYC15" s="4"/>
      <c r="UYD15" s="4"/>
      <c r="UYE15" s="4"/>
      <c r="UYF15" s="4"/>
      <c r="UYG15" s="4"/>
      <c r="UYH15" s="4"/>
      <c r="UYI15" s="4"/>
      <c r="UYJ15" s="4"/>
      <c r="UYK15" s="4"/>
      <c r="UYL15" s="4"/>
      <c r="UYM15" s="4"/>
      <c r="UYN15" s="4"/>
      <c r="UYO15" s="4"/>
      <c r="UYP15" s="4"/>
      <c r="UYQ15" s="4"/>
      <c r="UYR15" s="4"/>
      <c r="UYS15" s="4"/>
      <c r="UYT15" s="4"/>
      <c r="UYU15" s="4"/>
      <c r="UYV15" s="4"/>
      <c r="UYW15" s="4"/>
      <c r="UYX15" s="4"/>
      <c r="UYY15" s="4"/>
      <c r="UYZ15" s="4"/>
      <c r="UZA15" s="4"/>
      <c r="UZB15" s="4"/>
      <c r="UZC15" s="4"/>
      <c r="UZD15" s="4"/>
      <c r="UZE15" s="4"/>
      <c r="UZF15" s="4"/>
      <c r="UZG15" s="4"/>
      <c r="UZH15" s="4"/>
      <c r="UZI15" s="4"/>
      <c r="UZJ15" s="4"/>
      <c r="UZK15" s="4"/>
      <c r="UZL15" s="4"/>
      <c r="UZM15" s="4"/>
      <c r="UZN15" s="4"/>
      <c r="UZO15" s="4"/>
      <c r="UZP15" s="4"/>
      <c r="UZQ15" s="4"/>
      <c r="UZR15" s="4"/>
      <c r="UZS15" s="4"/>
      <c r="UZT15" s="4"/>
      <c r="UZU15" s="4"/>
      <c r="UZV15" s="4"/>
      <c r="UZW15" s="4"/>
      <c r="UZX15" s="4"/>
      <c r="UZY15" s="4"/>
      <c r="UZZ15" s="4"/>
      <c r="VAA15" s="4"/>
      <c r="VAB15" s="4"/>
      <c r="VAC15" s="4"/>
      <c r="VAD15" s="4"/>
      <c r="VAE15" s="4"/>
      <c r="VAF15" s="4"/>
      <c r="VAG15" s="4"/>
      <c r="VAH15" s="4"/>
      <c r="VAI15" s="4"/>
      <c r="VAJ15" s="4"/>
      <c r="VAK15" s="4"/>
      <c r="VAL15" s="4"/>
      <c r="VAM15" s="4"/>
      <c r="VAN15" s="4"/>
      <c r="VAO15" s="4"/>
      <c r="VAP15" s="4"/>
      <c r="VAQ15" s="4"/>
      <c r="VAR15" s="4"/>
      <c r="VAS15" s="4"/>
      <c r="VAT15" s="4"/>
      <c r="VAU15" s="4"/>
      <c r="VAV15" s="4"/>
      <c r="VAW15" s="4"/>
      <c r="VAX15" s="4"/>
      <c r="VAY15" s="4"/>
      <c r="VAZ15" s="4"/>
      <c r="VBA15" s="4"/>
      <c r="VBB15" s="4"/>
      <c r="VBC15" s="4"/>
      <c r="VBD15" s="4"/>
      <c r="VBE15" s="4"/>
      <c r="VBF15" s="4"/>
      <c r="VBG15" s="4"/>
      <c r="VBH15" s="4"/>
      <c r="VBI15" s="4"/>
      <c r="VBJ15" s="4"/>
      <c r="VBK15" s="4"/>
      <c r="VBL15" s="4"/>
      <c r="VBM15" s="4"/>
      <c r="VBN15" s="4"/>
      <c r="VBO15" s="4"/>
      <c r="VBP15" s="4"/>
      <c r="VBQ15" s="4"/>
      <c r="VBR15" s="4"/>
      <c r="VBS15" s="4"/>
      <c r="VBT15" s="4"/>
      <c r="VBU15" s="4"/>
      <c r="VBV15" s="4"/>
      <c r="VBW15" s="4"/>
      <c r="VBX15" s="4"/>
      <c r="VBY15" s="4"/>
      <c r="VBZ15" s="4"/>
      <c r="VCA15" s="4"/>
      <c r="VCB15" s="4"/>
      <c r="VCC15" s="4"/>
      <c r="VCD15" s="4"/>
      <c r="VCE15" s="4"/>
      <c r="VCF15" s="4"/>
      <c r="VCG15" s="4"/>
      <c r="VCH15" s="4"/>
      <c r="VCI15" s="4"/>
      <c r="VCJ15" s="4"/>
      <c r="VCK15" s="4"/>
      <c r="VCL15" s="4"/>
      <c r="VCM15" s="4"/>
      <c r="VCN15" s="4"/>
      <c r="VCO15" s="4"/>
      <c r="VCP15" s="4"/>
      <c r="VCQ15" s="4"/>
      <c r="VCR15" s="4"/>
      <c r="VCS15" s="4"/>
      <c r="VCT15" s="4"/>
      <c r="VCU15" s="4"/>
      <c r="VCV15" s="4"/>
      <c r="VCW15" s="4"/>
      <c r="VCX15" s="4"/>
      <c r="VCY15" s="4"/>
      <c r="VCZ15" s="4"/>
      <c r="VDA15" s="4"/>
      <c r="VDB15" s="4"/>
      <c r="VDC15" s="4"/>
      <c r="VDD15" s="4"/>
      <c r="VDE15" s="4"/>
      <c r="VDF15" s="4"/>
      <c r="VDG15" s="4"/>
      <c r="VDH15" s="4"/>
      <c r="VDI15" s="4"/>
      <c r="VDJ15" s="4"/>
      <c r="VDK15" s="4"/>
      <c r="VDL15" s="4"/>
      <c r="VDM15" s="4"/>
      <c r="VDN15" s="4"/>
      <c r="VDO15" s="4"/>
      <c r="VDP15" s="4"/>
      <c r="VDQ15" s="4"/>
      <c r="VDR15" s="4"/>
      <c r="VDS15" s="4"/>
      <c r="VDT15" s="4"/>
      <c r="VDU15" s="4"/>
      <c r="VDV15" s="4"/>
      <c r="VDW15" s="4"/>
      <c r="VDX15" s="4"/>
      <c r="VDY15" s="4"/>
      <c r="VDZ15" s="4"/>
      <c r="VEA15" s="4"/>
      <c r="VEB15" s="4"/>
      <c r="VEC15" s="4"/>
      <c r="VED15" s="4"/>
      <c r="VEE15" s="4"/>
      <c r="VEF15" s="4"/>
      <c r="VEG15" s="4"/>
      <c r="VEH15" s="4"/>
      <c r="VEI15" s="4"/>
      <c r="VEJ15" s="4"/>
      <c r="VEK15" s="4"/>
      <c r="VEL15" s="4"/>
      <c r="VEM15" s="4"/>
      <c r="VEN15" s="4"/>
      <c r="VEO15" s="4"/>
      <c r="VEP15" s="4"/>
      <c r="VEQ15" s="4"/>
      <c r="VER15" s="4"/>
      <c r="VES15" s="4"/>
      <c r="VET15" s="4"/>
      <c r="VEU15" s="4"/>
      <c r="VEV15" s="4"/>
      <c r="VEW15" s="4"/>
      <c r="VEX15" s="4"/>
      <c r="VEY15" s="4"/>
      <c r="VEZ15" s="4"/>
      <c r="VFA15" s="4"/>
      <c r="VFB15" s="4"/>
      <c r="VFC15" s="4"/>
      <c r="VFD15" s="4"/>
      <c r="VFE15" s="4"/>
      <c r="VFF15" s="4"/>
      <c r="VFG15" s="4"/>
      <c r="VFH15" s="4"/>
      <c r="VFI15" s="4"/>
      <c r="VFJ15" s="4"/>
      <c r="VFK15" s="4"/>
      <c r="VFL15" s="4"/>
      <c r="VFM15" s="4"/>
      <c r="VFN15" s="4"/>
      <c r="VFO15" s="4"/>
      <c r="VFP15" s="4"/>
      <c r="VFQ15" s="4"/>
      <c r="VFR15" s="4"/>
      <c r="VFS15" s="4"/>
      <c r="VFT15" s="4"/>
      <c r="VFU15" s="4"/>
      <c r="VFV15" s="4"/>
      <c r="VFW15" s="4"/>
      <c r="VFX15" s="4"/>
      <c r="VFY15" s="4"/>
      <c r="VFZ15" s="4"/>
      <c r="VGA15" s="4"/>
      <c r="VGB15" s="4"/>
      <c r="VGC15" s="4"/>
      <c r="VGD15" s="4"/>
      <c r="VGE15" s="4"/>
      <c r="VGF15" s="4"/>
      <c r="VGG15" s="4"/>
      <c r="VGH15" s="4"/>
      <c r="VGI15" s="4"/>
      <c r="VGJ15" s="4"/>
      <c r="VGK15" s="4"/>
      <c r="VGL15" s="4"/>
      <c r="VGM15" s="4"/>
      <c r="VGN15" s="4"/>
      <c r="VGO15" s="4"/>
      <c r="VGP15" s="4"/>
      <c r="VGQ15" s="4"/>
      <c r="VGR15" s="4"/>
      <c r="VGS15" s="4"/>
      <c r="VGT15" s="4"/>
      <c r="VGU15" s="4"/>
      <c r="VGV15" s="4"/>
      <c r="VGW15" s="4"/>
      <c r="VGX15" s="4"/>
      <c r="VGY15" s="4"/>
      <c r="VGZ15" s="4"/>
      <c r="VHA15" s="4"/>
      <c r="VHB15" s="4"/>
      <c r="VHC15" s="4"/>
      <c r="VHD15" s="4"/>
      <c r="VHE15" s="4"/>
      <c r="VHF15" s="4"/>
      <c r="VHG15" s="4"/>
      <c r="VHH15" s="4"/>
      <c r="VHI15" s="4"/>
      <c r="VHJ15" s="4"/>
      <c r="VHK15" s="4"/>
      <c r="VHL15" s="4"/>
      <c r="VHM15" s="4"/>
      <c r="VHN15" s="4"/>
      <c r="VHO15" s="4"/>
      <c r="VHP15" s="4"/>
      <c r="VHQ15" s="4"/>
      <c r="VHR15" s="4"/>
      <c r="VHS15" s="4"/>
      <c r="VHT15" s="4"/>
      <c r="VHU15" s="4"/>
      <c r="VHV15" s="4"/>
      <c r="VHW15" s="4"/>
      <c r="VHX15" s="4"/>
      <c r="VHY15" s="4"/>
      <c r="VHZ15" s="4"/>
      <c r="VIA15" s="4"/>
      <c r="VIB15" s="4"/>
      <c r="VIC15" s="4"/>
      <c r="VID15" s="4"/>
      <c r="VIE15" s="4"/>
      <c r="VIF15" s="4"/>
      <c r="VIG15" s="4"/>
      <c r="VIH15" s="4"/>
      <c r="VII15" s="4"/>
      <c r="VIJ15" s="4"/>
      <c r="VIK15" s="4"/>
      <c r="VIL15" s="4"/>
      <c r="VIM15" s="4"/>
      <c r="VIN15" s="4"/>
      <c r="VIO15" s="4"/>
      <c r="VIP15" s="4"/>
      <c r="VIQ15" s="4"/>
      <c r="VIR15" s="4"/>
      <c r="VIS15" s="4"/>
      <c r="VIT15" s="4"/>
      <c r="VIU15" s="4"/>
      <c r="VIV15" s="4"/>
      <c r="VIW15" s="4"/>
      <c r="VIX15" s="4"/>
      <c r="VIY15" s="4"/>
      <c r="VIZ15" s="4"/>
      <c r="VJA15" s="4"/>
      <c r="VJB15" s="4"/>
      <c r="VJC15" s="4"/>
      <c r="VJD15" s="4"/>
      <c r="VJE15" s="4"/>
      <c r="VJF15" s="4"/>
      <c r="VJG15" s="4"/>
      <c r="VJH15" s="4"/>
      <c r="VJI15" s="4"/>
      <c r="VJJ15" s="4"/>
      <c r="VJK15" s="4"/>
      <c r="VJL15" s="4"/>
      <c r="VJM15" s="4"/>
      <c r="VJN15" s="4"/>
      <c r="VJO15" s="4"/>
      <c r="VJP15" s="4"/>
      <c r="VJQ15" s="4"/>
      <c r="VJR15" s="4"/>
      <c r="VJS15" s="4"/>
      <c r="VJT15" s="4"/>
      <c r="VJU15" s="4"/>
      <c r="VJV15" s="4"/>
      <c r="VJW15" s="4"/>
      <c r="VJX15" s="4"/>
      <c r="VJY15" s="4"/>
      <c r="VJZ15" s="4"/>
      <c r="VKA15" s="4"/>
      <c r="VKB15" s="4"/>
      <c r="VKC15" s="4"/>
      <c r="VKD15" s="4"/>
      <c r="VKE15" s="4"/>
      <c r="VKF15" s="4"/>
      <c r="VKG15" s="4"/>
      <c r="VKH15" s="4"/>
      <c r="VKI15" s="4"/>
      <c r="VKJ15" s="4"/>
      <c r="VKK15" s="4"/>
      <c r="VKL15" s="4"/>
      <c r="VKM15" s="4"/>
      <c r="VKN15" s="4"/>
      <c r="VKO15" s="4"/>
      <c r="VKP15" s="4"/>
      <c r="VKQ15" s="4"/>
      <c r="VKR15" s="4"/>
      <c r="VKS15" s="4"/>
      <c r="VKT15" s="4"/>
      <c r="VKU15" s="4"/>
      <c r="VKV15" s="4"/>
      <c r="VKW15" s="4"/>
      <c r="VKX15" s="4"/>
      <c r="VKY15" s="4"/>
      <c r="VKZ15" s="4"/>
      <c r="VLA15" s="4"/>
      <c r="VLB15" s="4"/>
      <c r="VLC15" s="4"/>
      <c r="VLD15" s="4"/>
      <c r="VLE15" s="4"/>
      <c r="VLF15" s="4"/>
      <c r="VLG15" s="4"/>
      <c r="VLH15" s="4"/>
      <c r="VLI15" s="4"/>
      <c r="VLJ15" s="4"/>
      <c r="VLK15" s="4"/>
      <c r="VLL15" s="4"/>
      <c r="VLM15" s="4"/>
      <c r="VLN15" s="4"/>
      <c r="VLO15" s="4"/>
      <c r="VLP15" s="4"/>
      <c r="VLQ15" s="4"/>
      <c r="VLR15" s="4"/>
      <c r="VLS15" s="4"/>
      <c r="VLT15" s="4"/>
      <c r="VLU15" s="4"/>
      <c r="VLV15" s="4"/>
      <c r="VLW15" s="4"/>
      <c r="VLX15" s="4"/>
      <c r="VLY15" s="4"/>
      <c r="VLZ15" s="4"/>
      <c r="VMA15" s="4"/>
      <c r="VMB15" s="4"/>
      <c r="VMC15" s="4"/>
      <c r="VMD15" s="4"/>
      <c r="VME15" s="4"/>
      <c r="VMF15" s="4"/>
      <c r="VMG15" s="4"/>
      <c r="VMH15" s="4"/>
      <c r="VMI15" s="4"/>
      <c r="VMJ15" s="4"/>
      <c r="VMK15" s="4"/>
      <c r="VML15" s="4"/>
      <c r="VMM15" s="4"/>
      <c r="VMN15" s="4"/>
      <c r="VMO15" s="4"/>
      <c r="VMP15" s="4"/>
      <c r="VMQ15" s="4"/>
      <c r="VMR15" s="4"/>
      <c r="VMS15" s="4"/>
      <c r="VMT15" s="4"/>
      <c r="VMU15" s="4"/>
      <c r="VMV15" s="4"/>
      <c r="VMW15" s="4"/>
      <c r="VMX15" s="4"/>
      <c r="VMY15" s="4"/>
      <c r="VMZ15" s="4"/>
      <c r="VNA15" s="4"/>
      <c r="VNB15" s="4"/>
      <c r="VNC15" s="4"/>
      <c r="VND15" s="4"/>
      <c r="VNE15" s="4"/>
      <c r="VNF15" s="4"/>
      <c r="VNG15" s="4"/>
      <c r="VNH15" s="4"/>
      <c r="VNI15" s="4"/>
      <c r="VNJ15" s="4"/>
      <c r="VNK15" s="4"/>
      <c r="VNL15" s="4"/>
      <c r="VNM15" s="4"/>
      <c r="VNN15" s="4"/>
      <c r="VNO15" s="4"/>
      <c r="VNP15" s="4"/>
      <c r="VNQ15" s="4"/>
      <c r="VNR15" s="4"/>
      <c r="VNS15" s="4"/>
      <c r="VNT15" s="4"/>
      <c r="VNU15" s="4"/>
      <c r="VNV15" s="4"/>
      <c r="VNW15" s="4"/>
      <c r="VNX15" s="4"/>
      <c r="VNY15" s="4"/>
      <c r="VNZ15" s="4"/>
      <c r="VOA15" s="4"/>
      <c r="VOB15" s="4"/>
      <c r="VOC15" s="4"/>
      <c r="VOD15" s="4"/>
      <c r="VOE15" s="4"/>
      <c r="VOF15" s="4"/>
      <c r="VOG15" s="4"/>
      <c r="VOH15" s="4"/>
      <c r="VOI15" s="4"/>
      <c r="VOJ15" s="4"/>
      <c r="VOK15" s="4"/>
      <c r="VOL15" s="4"/>
      <c r="VOM15" s="4"/>
      <c r="VON15" s="4"/>
      <c r="VOO15" s="4"/>
      <c r="VOP15" s="4"/>
      <c r="VOQ15" s="4"/>
      <c r="VOR15" s="4"/>
      <c r="VOS15" s="4"/>
      <c r="VOT15" s="4"/>
      <c r="VOU15" s="4"/>
      <c r="VOV15" s="4"/>
      <c r="VOW15" s="4"/>
      <c r="VOX15" s="4"/>
      <c r="VOY15" s="4"/>
      <c r="VOZ15" s="4"/>
      <c r="VPA15" s="4"/>
      <c r="VPB15" s="4"/>
      <c r="VPC15" s="4"/>
      <c r="VPD15" s="4"/>
      <c r="VPE15" s="4"/>
      <c r="VPF15" s="4"/>
      <c r="VPG15" s="4"/>
      <c r="VPH15" s="4"/>
      <c r="VPI15" s="4"/>
      <c r="VPJ15" s="4"/>
      <c r="VPK15" s="4"/>
      <c r="VPL15" s="4"/>
      <c r="VPM15" s="4"/>
      <c r="VPN15" s="4"/>
      <c r="VPO15" s="4"/>
      <c r="VPP15" s="4"/>
      <c r="VPQ15" s="4"/>
      <c r="VPR15" s="4"/>
      <c r="VPS15" s="4"/>
      <c r="VPT15" s="4"/>
      <c r="VPU15" s="4"/>
      <c r="VPV15" s="4"/>
      <c r="VPW15" s="4"/>
      <c r="VPX15" s="4"/>
      <c r="VPY15" s="4"/>
      <c r="VPZ15" s="4"/>
      <c r="VQA15" s="4"/>
      <c r="VQB15" s="4"/>
      <c r="VQC15" s="4"/>
      <c r="VQD15" s="4"/>
      <c r="VQE15" s="4"/>
      <c r="VQF15" s="4"/>
      <c r="VQG15" s="4"/>
      <c r="VQH15" s="4"/>
      <c r="VQI15" s="4"/>
      <c r="VQJ15" s="4"/>
      <c r="VQK15" s="4"/>
      <c r="VQL15" s="4"/>
      <c r="VQM15" s="4"/>
      <c r="VQN15" s="4"/>
      <c r="VQO15" s="4"/>
      <c r="VQP15" s="4"/>
      <c r="VQQ15" s="4"/>
      <c r="VQR15" s="4"/>
      <c r="VQS15" s="4"/>
      <c r="VQT15" s="4"/>
      <c r="VQU15" s="4"/>
      <c r="VQV15" s="4"/>
      <c r="VQW15" s="4"/>
      <c r="VQX15" s="4"/>
      <c r="VQY15" s="4"/>
      <c r="VQZ15" s="4"/>
      <c r="VRA15" s="4"/>
      <c r="VRB15" s="4"/>
      <c r="VRC15" s="4"/>
      <c r="VRD15" s="4"/>
      <c r="VRE15" s="4"/>
      <c r="VRF15" s="4"/>
      <c r="VRG15" s="4"/>
      <c r="VRH15" s="4"/>
      <c r="VRI15" s="4"/>
      <c r="VRJ15" s="4"/>
      <c r="VRK15" s="4"/>
      <c r="VRL15" s="4"/>
      <c r="VRM15" s="4"/>
      <c r="VRN15" s="4"/>
      <c r="VRO15" s="4"/>
      <c r="VRP15" s="4"/>
      <c r="VRQ15" s="4"/>
      <c r="VRR15" s="4"/>
      <c r="VRS15" s="4"/>
      <c r="VRT15" s="4"/>
      <c r="VRU15" s="4"/>
      <c r="VRV15" s="4"/>
      <c r="VRW15" s="4"/>
      <c r="VRX15" s="4"/>
      <c r="VRY15" s="4"/>
      <c r="VRZ15" s="4"/>
      <c r="VSA15" s="4"/>
      <c r="VSB15" s="4"/>
      <c r="VSC15" s="4"/>
      <c r="VSD15" s="4"/>
      <c r="VSE15" s="4"/>
      <c r="VSF15" s="4"/>
      <c r="VSG15" s="4"/>
      <c r="VSH15" s="4"/>
      <c r="VSI15" s="4"/>
      <c r="VSJ15" s="4"/>
      <c r="VSK15" s="4"/>
      <c r="VSL15" s="4"/>
      <c r="VSM15" s="4"/>
      <c r="VSN15" s="4"/>
      <c r="VSO15" s="4"/>
      <c r="VSP15" s="4"/>
      <c r="VSQ15" s="4"/>
      <c r="VSR15" s="4"/>
      <c r="VSS15" s="4"/>
      <c r="VST15" s="4"/>
      <c r="VSU15" s="4"/>
      <c r="VSV15" s="4"/>
      <c r="VSW15" s="4"/>
      <c r="VSX15" s="4"/>
      <c r="VSY15" s="4"/>
      <c r="VSZ15" s="4"/>
      <c r="VTA15" s="4"/>
      <c r="VTB15" s="4"/>
      <c r="VTC15" s="4"/>
      <c r="VTD15" s="4"/>
      <c r="VTE15" s="4"/>
      <c r="VTF15" s="4"/>
      <c r="VTG15" s="4"/>
      <c r="VTH15" s="4"/>
      <c r="VTI15" s="4"/>
      <c r="VTJ15" s="4"/>
      <c r="VTK15" s="4"/>
      <c r="VTL15" s="4"/>
      <c r="VTM15" s="4"/>
      <c r="VTN15" s="4"/>
      <c r="VTO15" s="4"/>
      <c r="VTP15" s="4"/>
      <c r="VTQ15" s="4"/>
      <c r="VTR15" s="4"/>
      <c r="VTS15" s="4"/>
      <c r="VTT15" s="4"/>
      <c r="VTU15" s="4"/>
      <c r="VTV15" s="4"/>
      <c r="VTW15" s="4"/>
      <c r="VTX15" s="4"/>
      <c r="VTY15" s="4"/>
      <c r="VTZ15" s="4"/>
      <c r="VUA15" s="4"/>
      <c r="VUB15" s="4"/>
      <c r="VUC15" s="4"/>
      <c r="VUD15" s="4"/>
      <c r="VUE15" s="4"/>
      <c r="VUF15" s="4"/>
      <c r="VUG15" s="4"/>
      <c r="VUH15" s="4"/>
      <c r="VUI15" s="4"/>
      <c r="VUJ15" s="4"/>
      <c r="VUK15" s="4"/>
      <c r="VUL15" s="4"/>
      <c r="VUM15" s="4"/>
      <c r="VUN15" s="4"/>
      <c r="VUO15" s="4"/>
      <c r="VUP15" s="4"/>
      <c r="VUQ15" s="4"/>
      <c r="VUR15" s="4"/>
      <c r="VUS15" s="4"/>
      <c r="VUT15" s="4"/>
      <c r="VUU15" s="4"/>
      <c r="VUV15" s="4"/>
      <c r="VUW15" s="4"/>
      <c r="VUX15" s="4"/>
      <c r="VUY15" s="4"/>
      <c r="VUZ15" s="4"/>
      <c r="VVA15" s="4"/>
      <c r="VVB15" s="4"/>
      <c r="VVC15" s="4"/>
      <c r="VVD15" s="4"/>
      <c r="VVE15" s="4"/>
      <c r="VVF15" s="4"/>
      <c r="VVG15" s="4"/>
      <c r="VVH15" s="4"/>
      <c r="VVI15" s="4"/>
      <c r="VVJ15" s="4"/>
      <c r="VVK15" s="4"/>
      <c r="VVL15" s="4"/>
      <c r="VVM15" s="4"/>
      <c r="VVN15" s="4"/>
      <c r="VVO15" s="4"/>
      <c r="VVP15" s="4"/>
      <c r="VVQ15" s="4"/>
      <c r="VVR15" s="4"/>
      <c r="VVS15" s="4"/>
      <c r="VVT15" s="4"/>
      <c r="VVU15" s="4"/>
      <c r="VVV15" s="4"/>
      <c r="VVW15" s="4"/>
      <c r="VVX15" s="4"/>
      <c r="VVY15" s="4"/>
      <c r="VVZ15" s="4"/>
      <c r="VWA15" s="4"/>
      <c r="VWB15" s="4"/>
      <c r="VWC15" s="4"/>
      <c r="VWD15" s="4"/>
      <c r="VWE15" s="4"/>
      <c r="VWF15" s="4"/>
      <c r="VWG15" s="4"/>
      <c r="VWH15" s="4"/>
      <c r="VWI15" s="4"/>
      <c r="VWJ15" s="4"/>
      <c r="VWK15" s="4"/>
      <c r="VWL15" s="4"/>
      <c r="VWM15" s="4"/>
      <c r="VWN15" s="4"/>
      <c r="VWO15" s="4"/>
      <c r="VWP15" s="4"/>
      <c r="VWQ15" s="4"/>
      <c r="VWR15" s="4"/>
      <c r="VWS15" s="4"/>
      <c r="VWT15" s="4"/>
      <c r="VWU15" s="4"/>
      <c r="VWV15" s="4"/>
      <c r="VWW15" s="4"/>
      <c r="VWX15" s="4"/>
      <c r="VWY15" s="4"/>
      <c r="VWZ15" s="4"/>
      <c r="VXA15" s="4"/>
      <c r="VXB15" s="4"/>
      <c r="VXC15" s="4"/>
      <c r="VXD15" s="4"/>
      <c r="VXE15" s="4"/>
      <c r="VXF15" s="4"/>
      <c r="VXG15" s="4"/>
      <c r="VXH15" s="4"/>
      <c r="VXI15" s="4"/>
      <c r="VXJ15" s="4"/>
      <c r="VXK15" s="4"/>
      <c r="VXL15" s="4"/>
      <c r="VXM15" s="4"/>
      <c r="VXN15" s="4"/>
      <c r="VXO15" s="4"/>
      <c r="VXP15" s="4"/>
      <c r="VXQ15" s="4"/>
      <c r="VXR15" s="4"/>
      <c r="VXS15" s="4"/>
      <c r="VXT15" s="4"/>
      <c r="VXU15" s="4"/>
      <c r="VXV15" s="4"/>
      <c r="VXW15" s="4"/>
      <c r="VXX15" s="4"/>
      <c r="VXY15" s="4"/>
      <c r="VXZ15" s="4"/>
      <c r="VYA15" s="4"/>
      <c r="VYB15" s="4"/>
      <c r="VYC15" s="4"/>
      <c r="VYD15" s="4"/>
      <c r="VYE15" s="4"/>
      <c r="VYF15" s="4"/>
      <c r="VYG15" s="4"/>
      <c r="VYH15" s="4"/>
      <c r="VYI15" s="4"/>
      <c r="VYJ15" s="4"/>
      <c r="VYK15" s="4"/>
      <c r="VYL15" s="4"/>
      <c r="VYM15" s="4"/>
      <c r="VYN15" s="4"/>
      <c r="VYO15" s="4"/>
      <c r="VYP15" s="4"/>
      <c r="VYQ15" s="4"/>
      <c r="VYR15" s="4"/>
      <c r="VYS15" s="4"/>
      <c r="VYT15" s="4"/>
      <c r="VYU15" s="4"/>
      <c r="VYV15" s="4"/>
      <c r="VYW15" s="4"/>
      <c r="VYX15" s="4"/>
      <c r="VYY15" s="4"/>
      <c r="VYZ15" s="4"/>
      <c r="VZA15" s="4"/>
      <c r="VZB15" s="4"/>
      <c r="VZC15" s="4"/>
      <c r="VZD15" s="4"/>
      <c r="VZE15" s="4"/>
      <c r="VZF15" s="4"/>
      <c r="VZG15" s="4"/>
      <c r="VZH15" s="4"/>
      <c r="VZI15" s="4"/>
      <c r="VZJ15" s="4"/>
      <c r="VZK15" s="4"/>
      <c r="VZL15" s="4"/>
      <c r="VZM15" s="4"/>
      <c r="VZN15" s="4"/>
      <c r="VZO15" s="4"/>
      <c r="VZP15" s="4"/>
      <c r="VZQ15" s="4"/>
      <c r="VZR15" s="4"/>
      <c r="VZS15" s="4"/>
      <c r="VZT15" s="4"/>
      <c r="VZU15" s="4"/>
      <c r="VZV15" s="4"/>
      <c r="VZW15" s="4"/>
      <c r="VZX15" s="4"/>
      <c r="VZY15" s="4"/>
      <c r="VZZ15" s="4"/>
      <c r="WAA15" s="4"/>
      <c r="WAB15" s="4"/>
      <c r="WAC15" s="4"/>
      <c r="WAD15" s="4"/>
      <c r="WAE15" s="4"/>
      <c r="WAF15" s="4"/>
      <c r="WAG15" s="4"/>
      <c r="WAH15" s="4"/>
      <c r="WAI15" s="4"/>
      <c r="WAJ15" s="4"/>
      <c r="WAK15" s="4"/>
      <c r="WAL15" s="4"/>
      <c r="WAM15" s="4"/>
      <c r="WAN15" s="4"/>
      <c r="WAO15" s="4"/>
      <c r="WAP15" s="4"/>
      <c r="WAQ15" s="4"/>
      <c r="WAR15" s="4"/>
      <c r="WAS15" s="4"/>
      <c r="WAT15" s="4"/>
      <c r="WAU15" s="4"/>
      <c r="WAV15" s="4"/>
      <c r="WAW15" s="4"/>
      <c r="WAX15" s="4"/>
      <c r="WAY15" s="4"/>
      <c r="WAZ15" s="4"/>
      <c r="WBA15" s="4"/>
      <c r="WBB15" s="4"/>
      <c r="WBC15" s="4"/>
      <c r="WBD15" s="4"/>
      <c r="WBE15" s="4"/>
      <c r="WBF15" s="4"/>
      <c r="WBG15" s="4"/>
      <c r="WBH15" s="4"/>
      <c r="WBI15" s="4"/>
      <c r="WBJ15" s="4"/>
      <c r="WBK15" s="4"/>
      <c r="WBL15" s="4"/>
      <c r="WBM15" s="4"/>
      <c r="WBN15" s="4"/>
      <c r="WBO15" s="4"/>
      <c r="WBP15" s="4"/>
      <c r="WBQ15" s="4"/>
      <c r="WBR15" s="4"/>
      <c r="WBS15" s="4"/>
      <c r="WBT15" s="4"/>
      <c r="WBU15" s="4"/>
      <c r="WBV15" s="4"/>
      <c r="WBW15" s="4"/>
      <c r="WBX15" s="4"/>
      <c r="WBY15" s="4"/>
      <c r="WBZ15" s="4"/>
      <c r="WCA15" s="4"/>
      <c r="WCB15" s="4"/>
      <c r="WCC15" s="4"/>
      <c r="WCD15" s="4"/>
      <c r="WCE15" s="4"/>
      <c r="WCF15" s="4"/>
      <c r="WCG15" s="4"/>
      <c r="WCH15" s="4"/>
      <c r="WCI15" s="4"/>
      <c r="WCJ15" s="4"/>
      <c r="WCK15" s="4"/>
      <c r="WCL15" s="4"/>
      <c r="WCM15" s="4"/>
      <c r="WCN15" s="4"/>
      <c r="WCO15" s="4"/>
      <c r="WCP15" s="4"/>
      <c r="WCQ15" s="4"/>
      <c r="WCR15" s="4"/>
      <c r="WCS15" s="4"/>
      <c r="WCT15" s="4"/>
      <c r="WCU15" s="4"/>
      <c r="WCV15" s="4"/>
      <c r="WCW15" s="4"/>
      <c r="WCX15" s="4"/>
      <c r="WCY15" s="4"/>
      <c r="WCZ15" s="4"/>
      <c r="WDA15" s="4"/>
      <c r="WDB15" s="4"/>
      <c r="WDC15" s="4"/>
      <c r="WDD15" s="4"/>
      <c r="WDE15" s="4"/>
      <c r="WDF15" s="4"/>
      <c r="WDG15" s="4"/>
      <c r="WDH15" s="4"/>
      <c r="WDI15" s="4"/>
      <c r="WDJ15" s="4"/>
      <c r="WDK15" s="4"/>
      <c r="WDL15" s="4"/>
      <c r="WDM15" s="4"/>
      <c r="WDN15" s="4"/>
      <c r="WDO15" s="4"/>
      <c r="WDP15" s="4"/>
      <c r="WDQ15" s="4"/>
      <c r="WDR15" s="4"/>
      <c r="WDS15" s="4"/>
      <c r="WDT15" s="4"/>
      <c r="WDU15" s="4"/>
      <c r="WDV15" s="4"/>
      <c r="WDW15" s="4"/>
      <c r="WDX15" s="4"/>
      <c r="WDY15" s="4"/>
      <c r="WDZ15" s="4"/>
      <c r="WEA15" s="4"/>
      <c r="WEB15" s="4"/>
      <c r="WEC15" s="4"/>
      <c r="WED15" s="4"/>
      <c r="WEE15" s="4"/>
      <c r="WEF15" s="4"/>
      <c r="WEG15" s="4"/>
      <c r="WEH15" s="4"/>
      <c r="WEI15" s="4"/>
      <c r="WEJ15" s="4"/>
      <c r="WEK15" s="4"/>
      <c r="WEL15" s="4"/>
      <c r="WEM15" s="4"/>
      <c r="WEN15" s="4"/>
      <c r="WEO15" s="4"/>
      <c r="WEP15" s="4"/>
      <c r="WEQ15" s="4"/>
      <c r="WER15" s="4"/>
      <c r="WES15" s="4"/>
      <c r="WET15" s="4"/>
      <c r="WEU15" s="4"/>
      <c r="WEV15" s="4"/>
      <c r="WEW15" s="4"/>
      <c r="WEX15" s="4"/>
      <c r="WEY15" s="4"/>
      <c r="WEZ15" s="4"/>
      <c r="WFA15" s="4"/>
      <c r="WFB15" s="4"/>
      <c r="WFC15" s="4"/>
      <c r="WFD15" s="4"/>
      <c r="WFE15" s="4"/>
      <c r="WFF15" s="4"/>
      <c r="WFG15" s="4"/>
      <c r="WFH15" s="4"/>
      <c r="WFI15" s="4"/>
      <c r="WFJ15" s="4"/>
      <c r="WFK15" s="4"/>
      <c r="WFL15" s="4"/>
      <c r="WFM15" s="4"/>
      <c r="WFN15" s="4"/>
      <c r="WFO15" s="4"/>
      <c r="WFP15" s="4"/>
      <c r="WFQ15" s="4"/>
      <c r="WFR15" s="4"/>
      <c r="WFS15" s="4"/>
      <c r="WFT15" s="4"/>
      <c r="WFU15" s="4"/>
      <c r="WFV15" s="4"/>
      <c r="WFW15" s="4"/>
      <c r="WFX15" s="4"/>
      <c r="WFY15" s="4"/>
      <c r="WFZ15" s="4"/>
      <c r="WGA15" s="4"/>
      <c r="WGB15" s="4"/>
      <c r="WGC15" s="4"/>
      <c r="WGD15" s="4"/>
      <c r="WGE15" s="4"/>
      <c r="WGF15" s="4"/>
      <c r="WGG15" s="4"/>
      <c r="WGH15" s="4"/>
      <c r="WGI15" s="4"/>
      <c r="WGJ15" s="4"/>
      <c r="WGK15" s="4"/>
      <c r="WGL15" s="4"/>
      <c r="WGM15" s="4"/>
      <c r="WGN15" s="4"/>
      <c r="WGO15" s="4"/>
      <c r="WGP15" s="4"/>
      <c r="WGQ15" s="4"/>
      <c r="WGR15" s="4"/>
      <c r="WGS15" s="4"/>
      <c r="WGT15" s="4"/>
      <c r="WGU15" s="4"/>
      <c r="WGV15" s="4"/>
      <c r="WGW15" s="4"/>
      <c r="WGX15" s="4"/>
      <c r="WGY15" s="4"/>
      <c r="WGZ15" s="4"/>
      <c r="WHA15" s="4"/>
      <c r="WHB15" s="4"/>
      <c r="WHC15" s="4"/>
      <c r="WHD15" s="4"/>
      <c r="WHE15" s="4"/>
      <c r="WHF15" s="4"/>
      <c r="WHG15" s="4"/>
      <c r="WHH15" s="4"/>
      <c r="WHI15" s="4"/>
      <c r="WHJ15" s="4"/>
      <c r="WHK15" s="4"/>
      <c r="WHL15" s="4"/>
      <c r="WHM15" s="4"/>
      <c r="WHN15" s="4"/>
      <c r="WHO15" s="4"/>
      <c r="WHP15" s="4"/>
      <c r="WHQ15" s="4"/>
      <c r="WHR15" s="4"/>
      <c r="WHS15" s="4"/>
      <c r="WHT15" s="4"/>
      <c r="WHU15" s="4"/>
      <c r="WHV15" s="4"/>
      <c r="WHW15" s="4"/>
      <c r="WHX15" s="4"/>
      <c r="WHY15" s="4"/>
      <c r="WHZ15" s="4"/>
      <c r="WIA15" s="4"/>
      <c r="WIB15" s="4"/>
      <c r="WIC15" s="4"/>
      <c r="WID15" s="4"/>
      <c r="WIE15" s="4"/>
      <c r="WIF15" s="4"/>
      <c r="WIG15" s="4"/>
      <c r="WIH15" s="4"/>
      <c r="WII15" s="4"/>
      <c r="WIJ15" s="4"/>
      <c r="WIK15" s="4"/>
      <c r="WIL15" s="4"/>
      <c r="WIM15" s="4"/>
      <c r="WIN15" s="4"/>
      <c r="WIO15" s="4"/>
      <c r="WIP15" s="4"/>
      <c r="WIQ15" s="4"/>
      <c r="WIR15" s="4"/>
      <c r="WIS15" s="4"/>
      <c r="WIT15" s="4"/>
      <c r="WIU15" s="4"/>
      <c r="WIV15" s="4"/>
      <c r="WIW15" s="4"/>
      <c r="WIX15" s="4"/>
      <c r="WIY15" s="4"/>
      <c r="WIZ15" s="4"/>
      <c r="WJA15" s="4"/>
      <c r="WJB15" s="4"/>
      <c r="WJC15" s="4"/>
      <c r="WJD15" s="4"/>
      <c r="WJE15" s="4"/>
      <c r="WJF15" s="4"/>
      <c r="WJG15" s="4"/>
      <c r="WJH15" s="4"/>
      <c r="WJI15" s="4"/>
      <c r="WJJ15" s="4"/>
      <c r="WJK15" s="4"/>
      <c r="WJL15" s="4"/>
      <c r="WJM15" s="4"/>
      <c r="WJN15" s="4"/>
      <c r="WJO15" s="4"/>
      <c r="WJP15" s="4"/>
      <c r="WJQ15" s="4"/>
      <c r="WJR15" s="4"/>
      <c r="WJS15" s="4"/>
      <c r="WJT15" s="4"/>
      <c r="WJU15" s="4"/>
      <c r="WJV15" s="4"/>
      <c r="WJW15" s="4"/>
      <c r="WJX15" s="4"/>
      <c r="WJY15" s="4"/>
      <c r="WJZ15" s="4"/>
      <c r="WKA15" s="4"/>
      <c r="WKB15" s="4"/>
      <c r="WKC15" s="4"/>
      <c r="WKD15" s="4"/>
      <c r="WKE15" s="4"/>
      <c r="WKF15" s="4"/>
      <c r="WKG15" s="4"/>
      <c r="WKH15" s="4"/>
      <c r="WKI15" s="4"/>
      <c r="WKJ15" s="4"/>
      <c r="WKK15" s="4"/>
      <c r="WKL15" s="4"/>
      <c r="WKM15" s="4"/>
      <c r="WKN15" s="4"/>
      <c r="WKO15" s="4"/>
      <c r="WKP15" s="4"/>
      <c r="WKQ15" s="4"/>
      <c r="WKR15" s="4"/>
      <c r="WKS15" s="4"/>
      <c r="WKT15" s="4"/>
      <c r="WKU15" s="4"/>
      <c r="WKV15" s="4"/>
      <c r="WKW15" s="4"/>
      <c r="WKX15" s="4"/>
      <c r="WKY15" s="4"/>
      <c r="WKZ15" s="4"/>
      <c r="WLA15" s="4"/>
      <c r="WLB15" s="4"/>
      <c r="WLC15" s="4"/>
      <c r="WLD15" s="4"/>
      <c r="WLE15" s="4"/>
      <c r="WLF15" s="4"/>
      <c r="WLG15" s="4"/>
      <c r="WLH15" s="4"/>
      <c r="WLI15" s="4"/>
      <c r="WLJ15" s="4"/>
      <c r="WLK15" s="4"/>
      <c r="WLL15" s="4"/>
      <c r="WLM15" s="4"/>
      <c r="WLN15" s="4"/>
      <c r="WLO15" s="4"/>
      <c r="WLP15" s="4"/>
      <c r="WLQ15" s="4"/>
      <c r="WLR15" s="4"/>
      <c r="WLS15" s="4"/>
      <c r="WLT15" s="4"/>
      <c r="WLU15" s="4"/>
      <c r="WLV15" s="4"/>
      <c r="WLW15" s="4"/>
      <c r="WLX15" s="4"/>
      <c r="WLY15" s="4"/>
      <c r="WLZ15" s="4"/>
      <c r="WMA15" s="4"/>
      <c r="WMB15" s="4"/>
      <c r="WMC15" s="4"/>
      <c r="WMD15" s="4"/>
      <c r="WME15" s="4"/>
      <c r="WMF15" s="4"/>
      <c r="WMG15" s="4"/>
      <c r="WMH15" s="4"/>
      <c r="WMI15" s="4"/>
      <c r="WMJ15" s="4"/>
      <c r="WMK15" s="4"/>
      <c r="WML15" s="4"/>
      <c r="WMM15" s="4"/>
      <c r="WMN15" s="4"/>
      <c r="WMO15" s="4"/>
      <c r="WMP15" s="4"/>
      <c r="WMQ15" s="4"/>
      <c r="WMR15" s="4"/>
      <c r="WMS15" s="4"/>
      <c r="WMT15" s="4"/>
      <c r="WMU15" s="4"/>
      <c r="WMV15" s="4"/>
      <c r="WMW15" s="4"/>
      <c r="WMX15" s="4"/>
      <c r="WMY15" s="4"/>
      <c r="WMZ15" s="4"/>
      <c r="WNA15" s="4"/>
      <c r="WNB15" s="4"/>
      <c r="WNC15" s="4"/>
      <c r="WND15" s="4"/>
      <c r="WNE15" s="4"/>
      <c r="WNF15" s="4"/>
      <c r="WNG15" s="4"/>
      <c r="WNH15" s="4"/>
      <c r="WNI15" s="4"/>
      <c r="WNJ15" s="4"/>
      <c r="WNK15" s="4"/>
      <c r="WNL15" s="4"/>
      <c r="WNM15" s="4"/>
      <c r="WNN15" s="4"/>
      <c r="WNO15" s="4"/>
      <c r="WNP15" s="4"/>
      <c r="WNQ15" s="4"/>
      <c r="WNR15" s="4"/>
      <c r="WNS15" s="4"/>
      <c r="WNT15" s="4"/>
      <c r="WNU15" s="4"/>
      <c r="WNV15" s="4"/>
      <c r="WNW15" s="4"/>
      <c r="WNX15" s="4"/>
      <c r="WNY15" s="4"/>
      <c r="WNZ15" s="4"/>
      <c r="WOA15" s="4"/>
      <c r="WOB15" s="4"/>
      <c r="WOC15" s="4"/>
      <c r="WOD15" s="4"/>
      <c r="WOE15" s="4"/>
      <c r="WOF15" s="4"/>
      <c r="WOG15" s="4"/>
      <c r="WOH15" s="4"/>
      <c r="WOI15" s="4"/>
      <c r="WOJ15" s="4"/>
      <c r="WOK15" s="4"/>
      <c r="WOL15" s="4"/>
      <c r="WOM15" s="4"/>
      <c r="WON15" s="4"/>
      <c r="WOO15" s="4"/>
      <c r="WOP15" s="4"/>
      <c r="WOQ15" s="4"/>
      <c r="WOR15" s="4"/>
      <c r="WOS15" s="4"/>
      <c r="WOT15" s="4"/>
      <c r="WOU15" s="4"/>
      <c r="WOV15" s="4"/>
      <c r="WOW15" s="4"/>
      <c r="WOX15" s="4"/>
      <c r="WOY15" s="4"/>
      <c r="WOZ15" s="4"/>
      <c r="WPA15" s="4"/>
      <c r="WPB15" s="4"/>
      <c r="WPC15" s="4"/>
      <c r="WPD15" s="4"/>
      <c r="WPE15" s="4"/>
      <c r="WPF15" s="4"/>
      <c r="WPG15" s="4"/>
      <c r="WPH15" s="4"/>
      <c r="WPI15" s="4"/>
      <c r="WPJ15" s="4"/>
      <c r="WPK15" s="4"/>
      <c r="WPL15" s="4"/>
      <c r="WPM15" s="4"/>
      <c r="WPN15" s="4"/>
      <c r="WPO15" s="4"/>
      <c r="WPP15" s="4"/>
      <c r="WPQ15" s="4"/>
      <c r="WPR15" s="4"/>
      <c r="WPS15" s="4"/>
      <c r="WPT15" s="4"/>
      <c r="WPU15" s="4"/>
      <c r="WPV15" s="4"/>
      <c r="WPW15" s="4"/>
      <c r="WPX15" s="4"/>
      <c r="WPY15" s="4"/>
      <c r="WPZ15" s="4"/>
      <c r="WQA15" s="4"/>
      <c r="WQB15" s="4"/>
      <c r="WQC15" s="4"/>
      <c r="WQD15" s="4"/>
      <c r="WQE15" s="4"/>
      <c r="WQF15" s="4"/>
      <c r="WQG15" s="4"/>
      <c r="WQH15" s="4"/>
      <c r="WQI15" s="4"/>
      <c r="WQJ15" s="4"/>
      <c r="WQK15" s="4"/>
      <c r="WQL15" s="4"/>
      <c r="WQM15" s="4"/>
      <c r="WQN15" s="4"/>
      <c r="WQO15" s="4"/>
      <c r="WQP15" s="4"/>
      <c r="WQQ15" s="4"/>
      <c r="WQR15" s="4"/>
      <c r="WQS15" s="4"/>
      <c r="WQT15" s="4"/>
      <c r="WQU15" s="4"/>
      <c r="WQV15" s="4"/>
      <c r="WQW15" s="4"/>
      <c r="WQX15" s="4"/>
      <c r="WQY15" s="4"/>
      <c r="WQZ15" s="4"/>
      <c r="WRA15" s="4"/>
      <c r="WRB15" s="4"/>
      <c r="WRC15" s="4"/>
      <c r="WRD15" s="4"/>
      <c r="WRE15" s="4"/>
      <c r="WRF15" s="4"/>
      <c r="WRG15" s="4"/>
      <c r="WRH15" s="4"/>
      <c r="WRI15" s="4"/>
      <c r="WRJ15" s="4"/>
      <c r="WRK15" s="4"/>
      <c r="WRL15" s="4"/>
      <c r="WRM15" s="4"/>
      <c r="WRN15" s="4"/>
      <c r="WRO15" s="4"/>
      <c r="WRP15" s="4"/>
      <c r="WRQ15" s="4"/>
      <c r="WRR15" s="4"/>
      <c r="WRS15" s="4"/>
      <c r="WRT15" s="4"/>
      <c r="WRU15" s="4"/>
      <c r="WRV15" s="4"/>
      <c r="WRW15" s="4"/>
      <c r="WRX15" s="4"/>
      <c r="WRY15" s="4"/>
      <c r="WRZ15" s="4"/>
      <c r="WSA15" s="4"/>
      <c r="WSB15" s="4"/>
      <c r="WSC15" s="4"/>
      <c r="WSD15" s="4"/>
      <c r="WSE15" s="4"/>
      <c r="WSF15" s="4"/>
      <c r="WSG15" s="4"/>
      <c r="WSH15" s="4"/>
      <c r="WSI15" s="4"/>
      <c r="WSJ15" s="4"/>
      <c r="WSK15" s="4"/>
      <c r="WSL15" s="4"/>
      <c r="WSM15" s="4"/>
      <c r="WSN15" s="4"/>
      <c r="WSO15" s="4"/>
      <c r="WSP15" s="4"/>
      <c r="WSQ15" s="4"/>
      <c r="WSR15" s="4"/>
      <c r="WSS15" s="4"/>
      <c r="WST15" s="4"/>
      <c r="WSU15" s="4"/>
      <c r="WSV15" s="4"/>
      <c r="WSW15" s="4"/>
      <c r="WSX15" s="4"/>
      <c r="WSY15" s="4"/>
      <c r="WSZ15" s="4"/>
      <c r="WTA15" s="4"/>
      <c r="WTB15" s="4"/>
      <c r="WTC15" s="4"/>
      <c r="WTD15" s="4"/>
      <c r="WTE15" s="4"/>
      <c r="WTF15" s="4"/>
      <c r="WTG15" s="4"/>
      <c r="WTH15" s="4"/>
      <c r="WTI15" s="4"/>
      <c r="WTJ15" s="4"/>
      <c r="WTK15" s="4"/>
      <c r="WTL15" s="4"/>
      <c r="WTM15" s="4"/>
      <c r="WTN15" s="4"/>
      <c r="WTO15" s="4"/>
      <c r="WTP15" s="4"/>
      <c r="WTQ15" s="4"/>
      <c r="WTR15" s="4"/>
      <c r="WTS15" s="4"/>
      <c r="WTT15" s="4"/>
      <c r="WTU15" s="4"/>
      <c r="WTV15" s="4"/>
      <c r="WTW15" s="4"/>
      <c r="WTX15" s="4"/>
      <c r="WTY15" s="4"/>
      <c r="WTZ15" s="4"/>
      <c r="WUA15" s="4"/>
      <c r="WUB15" s="4"/>
      <c r="WUC15" s="4"/>
      <c r="WUD15" s="4"/>
      <c r="WUE15" s="4"/>
      <c r="WUF15" s="4"/>
      <c r="WUG15" s="4"/>
      <c r="WUH15" s="4"/>
      <c r="WUI15" s="4"/>
      <c r="WUJ15" s="4"/>
      <c r="WUK15" s="4"/>
      <c r="WUL15" s="4"/>
      <c r="WUM15" s="4"/>
      <c r="WUN15" s="4"/>
      <c r="WUO15" s="4"/>
      <c r="WUP15" s="4"/>
      <c r="WUQ15" s="4"/>
      <c r="WUR15" s="4"/>
      <c r="WUS15" s="4"/>
      <c r="WUT15" s="4"/>
      <c r="WUU15" s="4"/>
      <c r="WUV15" s="4"/>
      <c r="WUW15" s="4"/>
      <c r="WUX15" s="4"/>
      <c r="WUY15" s="4"/>
      <c r="WUZ15" s="4"/>
      <c r="WVA15" s="4"/>
      <c r="WVB15" s="4"/>
      <c r="WVC15" s="4"/>
      <c r="WVD15" s="4"/>
      <c r="WVE15" s="4"/>
      <c r="WVF15" s="4"/>
      <c r="WVG15" s="4"/>
      <c r="WVH15" s="4"/>
      <c r="WVI15" s="4"/>
      <c r="WVJ15" s="4"/>
      <c r="WVK15" s="4"/>
      <c r="WVL15" s="4"/>
      <c r="WVM15" s="4"/>
      <c r="WVN15" s="4"/>
      <c r="WVO15" s="4"/>
      <c r="WVP15" s="4"/>
      <c r="WVQ15" s="4"/>
      <c r="WVR15" s="4"/>
      <c r="WVS15" s="4"/>
      <c r="WVT15" s="4"/>
      <c r="WVU15" s="4"/>
      <c r="WVV15" s="4"/>
      <c r="WVW15" s="4"/>
      <c r="WVX15" s="4"/>
      <c r="WVY15" s="4"/>
      <c r="WVZ15" s="4"/>
      <c r="WWA15" s="4"/>
      <c r="WWB15" s="4"/>
      <c r="WWC15" s="4"/>
      <c r="WWD15" s="4"/>
      <c r="WWE15" s="4"/>
      <c r="WWF15" s="4"/>
      <c r="WWG15" s="4"/>
      <c r="WWH15" s="4"/>
      <c r="WWI15" s="4"/>
      <c r="WWJ15" s="4"/>
      <c r="WWK15" s="4"/>
      <c r="WWL15" s="4"/>
      <c r="WWM15" s="4"/>
      <c r="WWN15" s="4"/>
      <c r="WWO15" s="4"/>
      <c r="WWP15" s="4"/>
      <c r="WWQ15" s="4"/>
      <c r="WWR15" s="4"/>
      <c r="WWS15" s="4"/>
      <c r="WWT15" s="4"/>
      <c r="WWU15" s="4"/>
      <c r="WWV15" s="4"/>
      <c r="WWW15" s="4"/>
      <c r="WWX15" s="4"/>
      <c r="WWY15" s="4"/>
      <c r="WWZ15" s="4"/>
      <c r="WXA15" s="4"/>
      <c r="WXB15" s="4"/>
      <c r="WXC15" s="4"/>
      <c r="WXD15" s="4"/>
      <c r="WXE15" s="4"/>
      <c r="WXF15" s="4"/>
      <c r="WXG15" s="4"/>
      <c r="WXH15" s="4"/>
      <c r="WXI15" s="4"/>
      <c r="WXJ15" s="4"/>
      <c r="WXK15" s="4"/>
      <c r="WXL15" s="4"/>
      <c r="WXM15" s="4"/>
      <c r="WXN15" s="4"/>
      <c r="WXO15" s="4"/>
      <c r="WXP15" s="4"/>
      <c r="WXQ15" s="4"/>
      <c r="WXR15" s="4"/>
      <c r="WXS15" s="4"/>
      <c r="WXT15" s="4"/>
      <c r="WXU15" s="4"/>
      <c r="WXV15" s="4"/>
      <c r="WXW15" s="4"/>
      <c r="WXX15" s="4"/>
      <c r="WXY15" s="4"/>
      <c r="WXZ15" s="4"/>
      <c r="WYA15" s="4"/>
      <c r="WYB15" s="4"/>
      <c r="WYC15" s="4"/>
      <c r="WYD15" s="4"/>
      <c r="WYE15" s="4"/>
      <c r="WYF15" s="4"/>
      <c r="WYG15" s="4"/>
      <c r="WYH15" s="4"/>
      <c r="WYI15" s="4"/>
      <c r="WYJ15" s="4"/>
      <c r="WYK15" s="4"/>
      <c r="WYL15" s="4"/>
      <c r="WYM15" s="4"/>
      <c r="WYN15" s="4"/>
      <c r="WYO15" s="4"/>
      <c r="WYP15" s="4"/>
      <c r="WYQ15" s="4"/>
      <c r="WYR15" s="4"/>
      <c r="WYS15" s="4"/>
      <c r="WYT15" s="4"/>
      <c r="WYU15" s="4"/>
      <c r="WYV15" s="4"/>
      <c r="WYW15" s="4"/>
      <c r="WYX15" s="4"/>
      <c r="WYY15" s="4"/>
      <c r="WYZ15" s="4"/>
      <c r="WZA15" s="4"/>
      <c r="WZB15" s="4"/>
      <c r="WZC15" s="4"/>
      <c r="WZD15" s="4"/>
      <c r="WZE15" s="4"/>
      <c r="WZF15" s="4"/>
      <c r="WZG15" s="4"/>
      <c r="WZH15" s="4"/>
      <c r="WZI15" s="4"/>
      <c r="WZJ15" s="4"/>
      <c r="WZK15" s="4"/>
      <c r="WZL15" s="4"/>
      <c r="WZM15" s="4"/>
      <c r="WZN15" s="4"/>
      <c r="WZO15" s="4"/>
      <c r="WZP15" s="4"/>
      <c r="WZQ15" s="4"/>
      <c r="WZR15" s="4"/>
      <c r="WZS15" s="4"/>
      <c r="WZT15" s="4"/>
      <c r="WZU15" s="4"/>
      <c r="WZV15" s="4"/>
      <c r="WZW15" s="4"/>
      <c r="WZX15" s="4"/>
      <c r="WZY15" s="4"/>
      <c r="WZZ15" s="4"/>
      <c r="XAA15" s="4"/>
      <c r="XAB15" s="4"/>
      <c r="XAC15" s="4"/>
      <c r="XAD15" s="4"/>
      <c r="XAE15" s="4"/>
      <c r="XAF15" s="4"/>
      <c r="XAG15" s="4"/>
      <c r="XAH15" s="4"/>
      <c r="XAI15" s="4"/>
      <c r="XAJ15" s="4"/>
      <c r="XAK15" s="4"/>
      <c r="XAL15" s="4"/>
      <c r="XAM15" s="4"/>
      <c r="XAN15" s="4"/>
      <c r="XAO15" s="4"/>
      <c r="XAP15" s="4"/>
      <c r="XAQ15" s="4"/>
      <c r="XAR15" s="4"/>
      <c r="XAS15" s="4"/>
      <c r="XAT15" s="4"/>
      <c r="XAU15" s="4"/>
      <c r="XAV15" s="4"/>
      <c r="XAW15" s="4"/>
      <c r="XAX15" s="4"/>
      <c r="XAY15" s="4"/>
      <c r="XAZ15" s="4"/>
      <c r="XBA15" s="4"/>
      <c r="XBB15" s="4"/>
      <c r="XBC15" s="4"/>
      <c r="XBD15" s="4"/>
      <c r="XBE15" s="4"/>
      <c r="XBF15" s="4"/>
      <c r="XBG15" s="4"/>
      <c r="XBH15" s="4"/>
      <c r="XBI15" s="4"/>
      <c r="XBJ15" s="4"/>
      <c r="XBK15" s="4"/>
      <c r="XBL15" s="4"/>
      <c r="XBM15" s="4"/>
      <c r="XBN15" s="4"/>
      <c r="XBO15" s="4"/>
      <c r="XBP15" s="4"/>
      <c r="XBQ15" s="4"/>
      <c r="XBR15" s="4"/>
      <c r="XBS15" s="4"/>
      <c r="XBT15" s="4"/>
      <c r="XBU15" s="4"/>
      <c r="XBV15" s="4"/>
      <c r="XBW15" s="4"/>
      <c r="XBX15" s="4"/>
      <c r="XBY15" s="4"/>
      <c r="XBZ15" s="4"/>
      <c r="XCA15" s="4"/>
      <c r="XCB15" s="4"/>
      <c r="XCC15" s="4"/>
      <c r="XCD15" s="4"/>
      <c r="XCE15" s="4"/>
      <c r="XCF15" s="4"/>
      <c r="XCG15" s="4"/>
      <c r="XCH15" s="4"/>
      <c r="XCI15" s="4"/>
      <c r="XCJ15" s="4"/>
      <c r="XCK15" s="4"/>
      <c r="XCL15" s="4"/>
      <c r="XCM15" s="4"/>
      <c r="XCN15" s="4"/>
      <c r="XCO15" s="4"/>
      <c r="XCP15" s="4"/>
      <c r="XCQ15" s="4"/>
      <c r="XCR15" s="4"/>
      <c r="XCS15" s="4"/>
      <c r="XCT15" s="4"/>
      <c r="XCU15" s="4"/>
      <c r="XCV15" s="4"/>
      <c r="XCW15" s="4"/>
      <c r="XCX15" s="4"/>
      <c r="XCY15" s="4"/>
      <c r="XCZ15" s="4"/>
      <c r="XDA15" s="4"/>
      <c r="XDB15" s="4"/>
      <c r="XDC15" s="4"/>
      <c r="XDD15" s="4"/>
      <c r="XDE15" s="4"/>
      <c r="XDF15" s="4"/>
      <c r="XDG15" s="4"/>
      <c r="XDH15" s="4"/>
      <c r="XDI15" s="4"/>
      <c r="XDJ15" s="4"/>
      <c r="XDK15" s="4"/>
      <c r="XDL15" s="4"/>
      <c r="XDM15" s="4"/>
      <c r="XDN15" s="4"/>
      <c r="XDO15" s="4"/>
      <c r="XDP15" s="4"/>
      <c r="XDQ15" s="4"/>
      <c r="XDR15" s="4"/>
      <c r="XDS15" s="4"/>
      <c r="XDT15" s="4"/>
      <c r="XDU15" s="4"/>
      <c r="XDV15" s="4"/>
      <c r="XDW15" s="4"/>
      <c r="XDX15" s="4"/>
      <c r="XDY15" s="4"/>
      <c r="XDZ15" s="4"/>
      <c r="XEA15" s="4"/>
      <c r="XEB15" s="4"/>
      <c r="XEC15" s="4"/>
      <c r="XED15" s="4"/>
      <c r="XEE15" s="4"/>
      <c r="XEF15" s="4"/>
      <c r="XEG15" s="4"/>
      <c r="XEH15" s="4"/>
      <c r="XEI15" s="4"/>
      <c r="XEJ15" s="4"/>
      <c r="XEK15" s="4"/>
      <c r="XEL15" s="4"/>
      <c r="XEM15" s="4"/>
      <c r="XEN15" s="4"/>
      <c r="XEO15" s="4"/>
      <c r="XEP15" s="4"/>
      <c r="XEQ15" s="4"/>
      <c r="XER15" s="4"/>
      <c r="XES15" s="4"/>
      <c r="XET15" s="4"/>
      <c r="XEU15" s="4"/>
      <c r="XEV15" s="4"/>
      <c r="XEW15" s="4"/>
      <c r="XEX15" s="4"/>
      <c r="XEY15" s="4"/>
      <c r="XEZ15" s="4"/>
      <c r="XFA15" s="4"/>
      <c r="XFB15" s="4"/>
      <c r="XFC15" s="4"/>
    </row>
    <row r="16" s="2" customFormat="1" ht="48" customHeight="1" spans="1:1024 1025:16383">
      <c r="A16" s="17">
        <v>13</v>
      </c>
      <c r="B16" s="17" t="s">
        <v>876</v>
      </c>
      <c r="C16" s="17" t="s">
        <v>900</v>
      </c>
      <c r="D16" s="20" t="s">
        <v>901</v>
      </c>
      <c r="E16" s="18" t="s">
        <v>902</v>
      </c>
      <c r="F16" s="20" t="s">
        <v>860</v>
      </c>
      <c r="G16" s="35">
        <v>46053</v>
      </c>
      <c r="H16" s="39">
        <f t="shared" si="4"/>
        <v>26000</v>
      </c>
      <c r="I16" s="23">
        <f t="shared" si="3"/>
        <v>8666.66666666668</v>
      </c>
      <c r="J16" s="20" t="s">
        <v>903</v>
      </c>
      <c r="K16" s="37">
        <v>2166.66666666667</v>
      </c>
      <c r="L16" s="24">
        <v>2166.66666666667</v>
      </c>
      <c r="M16" s="24">
        <v>2166.66666666667</v>
      </c>
      <c r="N16" s="24">
        <v>2166.66666666667</v>
      </c>
      <c r="O16" s="24">
        <v>2166.66666666667</v>
      </c>
      <c r="P16" s="24">
        <v>2166.66666666667</v>
      </c>
      <c r="Q16" s="24">
        <v>2166.66666666667</v>
      </c>
      <c r="R16" s="24">
        <v>2166.66666666667</v>
      </c>
      <c r="S16" s="24">
        <v>2166.66666666667</v>
      </c>
      <c r="T16" s="24">
        <v>2166.66666666667</v>
      </c>
      <c r="U16" s="24">
        <v>2166.66666666667</v>
      </c>
      <c r="V16" s="24">
        <v>2166.66666666667</v>
      </c>
      <c r="W16" s="24">
        <v>2166.66666666667</v>
      </c>
      <c r="X16" s="24">
        <v>2166.66666666667</v>
      </c>
      <c r="Y16" s="24">
        <v>2166.66666666667</v>
      </c>
      <c r="Z16" s="24">
        <v>2166.66666666667</v>
      </c>
      <c r="AA16" s="24"/>
      <c r="AB16" s="24"/>
      <c r="AC16" s="24"/>
      <c r="AD16" s="24"/>
      <c r="AE16" s="24"/>
      <c r="AF16" s="24"/>
      <c r="AG16" s="24"/>
      <c r="AH16" s="2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  <c r="BGS16" s="4"/>
      <c r="BGT16" s="4"/>
      <c r="BGU16" s="4"/>
      <c r="BGV16" s="4"/>
      <c r="BGW16" s="4"/>
      <c r="BGX16" s="4"/>
      <c r="BGY16" s="4"/>
      <c r="BGZ16" s="4"/>
      <c r="BHA16" s="4"/>
      <c r="BHB16" s="4"/>
      <c r="BHC16" s="4"/>
      <c r="BHD16" s="4"/>
      <c r="BHE16" s="4"/>
      <c r="BHF16" s="4"/>
      <c r="BHG16" s="4"/>
      <c r="BHH16" s="4"/>
      <c r="BHI16" s="4"/>
      <c r="BHJ16" s="4"/>
      <c r="BHK16" s="4"/>
      <c r="BHL16" s="4"/>
      <c r="BHM16" s="4"/>
      <c r="BHN16" s="4"/>
      <c r="BHO16" s="4"/>
      <c r="BHP16" s="4"/>
      <c r="BHQ16" s="4"/>
      <c r="BHR16" s="4"/>
      <c r="BHS16" s="4"/>
      <c r="BHT16" s="4"/>
      <c r="BHU16" s="4"/>
      <c r="BHV16" s="4"/>
      <c r="BHW16" s="4"/>
      <c r="BHX16" s="4"/>
      <c r="BHY16" s="4"/>
      <c r="BHZ16" s="4"/>
      <c r="BIA16" s="4"/>
      <c r="BIB16" s="4"/>
      <c r="BIC16" s="4"/>
      <c r="BID16" s="4"/>
      <c r="BIE16" s="4"/>
      <c r="BIF16" s="4"/>
      <c r="BIG16" s="4"/>
      <c r="BIH16" s="4"/>
      <c r="BII16" s="4"/>
      <c r="BIJ16" s="4"/>
      <c r="BIK16" s="4"/>
      <c r="BIL16" s="4"/>
      <c r="BIM16" s="4"/>
      <c r="BIN16" s="4"/>
      <c r="BIO16" s="4"/>
      <c r="BIP16" s="4"/>
      <c r="BIQ16" s="4"/>
      <c r="BIR16" s="4"/>
      <c r="BIS16" s="4"/>
      <c r="BIT16" s="4"/>
      <c r="BIU16" s="4"/>
      <c r="BIV16" s="4"/>
      <c r="BIW16" s="4"/>
      <c r="BIX16" s="4"/>
      <c r="BIY16" s="4"/>
      <c r="BIZ16" s="4"/>
      <c r="BJA16" s="4"/>
      <c r="BJB16" s="4"/>
      <c r="BJC16" s="4"/>
      <c r="BJD16" s="4"/>
      <c r="BJE16" s="4"/>
      <c r="BJF16" s="4"/>
      <c r="BJG16" s="4"/>
      <c r="BJH16" s="4"/>
      <c r="BJI16" s="4"/>
      <c r="BJJ16" s="4"/>
      <c r="BJK16" s="4"/>
      <c r="BJL16" s="4"/>
      <c r="BJM16" s="4"/>
      <c r="BJN16" s="4"/>
      <c r="BJO16" s="4"/>
      <c r="BJP16" s="4"/>
      <c r="BJQ16" s="4"/>
      <c r="BJR16" s="4"/>
      <c r="BJS16" s="4"/>
      <c r="BJT16" s="4"/>
      <c r="BJU16" s="4"/>
      <c r="BJV16" s="4"/>
      <c r="BJW16" s="4"/>
      <c r="BJX16" s="4"/>
      <c r="BJY16" s="4"/>
      <c r="BJZ16" s="4"/>
      <c r="BKA16" s="4"/>
      <c r="BKB16" s="4"/>
      <c r="BKC16" s="4"/>
      <c r="BKD16" s="4"/>
      <c r="BKE16" s="4"/>
      <c r="BKF16" s="4"/>
      <c r="BKG16" s="4"/>
      <c r="BKH16" s="4"/>
      <c r="BKI16" s="4"/>
      <c r="BKJ16" s="4"/>
      <c r="BKK16" s="4"/>
      <c r="BKL16" s="4"/>
      <c r="BKM16" s="4"/>
      <c r="BKN16" s="4"/>
      <c r="BKO16" s="4"/>
      <c r="BKP16" s="4"/>
      <c r="BKQ16" s="4"/>
      <c r="BKR16" s="4"/>
      <c r="BKS16" s="4"/>
      <c r="BKT16" s="4"/>
      <c r="BKU16" s="4"/>
      <c r="BKV16" s="4"/>
      <c r="BKW16" s="4"/>
      <c r="BKX16" s="4"/>
      <c r="BKY16" s="4"/>
      <c r="BKZ16" s="4"/>
      <c r="BLA16" s="4"/>
      <c r="BLB16" s="4"/>
      <c r="BLC16" s="4"/>
      <c r="BLD16" s="4"/>
      <c r="BLE16" s="4"/>
      <c r="BLF16" s="4"/>
      <c r="BLG16" s="4"/>
      <c r="BLH16" s="4"/>
      <c r="BLI16" s="4"/>
      <c r="BLJ16" s="4"/>
      <c r="BLK16" s="4"/>
      <c r="BLL16" s="4"/>
      <c r="BLM16" s="4"/>
      <c r="BLN16" s="4"/>
      <c r="BLO16" s="4"/>
      <c r="BLP16" s="4"/>
      <c r="BLQ16" s="4"/>
      <c r="BLR16" s="4"/>
      <c r="BLS16" s="4"/>
      <c r="BLT16" s="4"/>
      <c r="BLU16" s="4"/>
      <c r="BLV16" s="4"/>
      <c r="BLW16" s="4"/>
      <c r="BLX16" s="4"/>
      <c r="BLY16" s="4"/>
      <c r="BLZ16" s="4"/>
      <c r="BMA16" s="4"/>
      <c r="BMB16" s="4"/>
      <c r="BMC16" s="4"/>
      <c r="BMD16" s="4"/>
      <c r="BME16" s="4"/>
      <c r="BMF16" s="4"/>
      <c r="BMG16" s="4"/>
      <c r="BMH16" s="4"/>
      <c r="BMI16" s="4"/>
      <c r="BMJ16" s="4"/>
      <c r="BMK16" s="4"/>
      <c r="BML16" s="4"/>
      <c r="BMM16" s="4"/>
      <c r="BMN16" s="4"/>
      <c r="BMO16" s="4"/>
      <c r="BMP16" s="4"/>
      <c r="BMQ16" s="4"/>
      <c r="BMR16" s="4"/>
      <c r="BMS16" s="4"/>
      <c r="BMT16" s="4"/>
      <c r="BMU16" s="4"/>
      <c r="BMV16" s="4"/>
      <c r="BMW16" s="4"/>
      <c r="BMX16" s="4"/>
      <c r="BMY16" s="4"/>
      <c r="BMZ16" s="4"/>
      <c r="BNA16" s="4"/>
      <c r="BNB16" s="4"/>
      <c r="BNC16" s="4"/>
      <c r="BND16" s="4"/>
      <c r="BNE16" s="4"/>
      <c r="BNF16" s="4"/>
      <c r="BNG16" s="4"/>
      <c r="BNH16" s="4"/>
      <c r="BNI16" s="4"/>
      <c r="BNJ16" s="4"/>
      <c r="BNK16" s="4"/>
      <c r="BNL16" s="4"/>
      <c r="BNM16" s="4"/>
      <c r="BNN16" s="4"/>
      <c r="BNO16" s="4"/>
      <c r="BNP16" s="4"/>
      <c r="BNQ16" s="4"/>
      <c r="BNR16" s="4"/>
      <c r="BNS16" s="4"/>
      <c r="BNT16" s="4"/>
      <c r="BNU16" s="4"/>
      <c r="BNV16" s="4"/>
      <c r="BNW16" s="4"/>
      <c r="BNX16" s="4"/>
      <c r="BNY16" s="4"/>
      <c r="BNZ16" s="4"/>
      <c r="BOA16" s="4"/>
      <c r="BOB16" s="4"/>
      <c r="BOC16" s="4"/>
      <c r="BOD16" s="4"/>
      <c r="BOE16" s="4"/>
      <c r="BOF16" s="4"/>
      <c r="BOG16" s="4"/>
      <c r="BOH16" s="4"/>
      <c r="BOI16" s="4"/>
      <c r="BOJ16" s="4"/>
      <c r="BOK16" s="4"/>
      <c r="BOL16" s="4"/>
      <c r="BOM16" s="4"/>
      <c r="BON16" s="4"/>
      <c r="BOO16" s="4"/>
      <c r="BOP16" s="4"/>
      <c r="BOQ16" s="4"/>
      <c r="BOR16" s="4"/>
      <c r="BOS16" s="4"/>
      <c r="BOT16" s="4"/>
      <c r="BOU16" s="4"/>
      <c r="BOV16" s="4"/>
      <c r="BOW16" s="4"/>
      <c r="BOX16" s="4"/>
      <c r="BOY16" s="4"/>
      <c r="BOZ16" s="4"/>
      <c r="BPA16" s="4"/>
      <c r="BPB16" s="4"/>
      <c r="BPC16" s="4"/>
      <c r="BPD16" s="4"/>
      <c r="BPE16" s="4"/>
      <c r="BPF16" s="4"/>
      <c r="BPG16" s="4"/>
      <c r="BPH16" s="4"/>
      <c r="BPI16" s="4"/>
      <c r="BPJ16" s="4"/>
      <c r="BPK16" s="4"/>
      <c r="BPL16" s="4"/>
      <c r="BPM16" s="4"/>
      <c r="BPN16" s="4"/>
      <c r="BPO16" s="4"/>
      <c r="BPP16" s="4"/>
      <c r="BPQ16" s="4"/>
      <c r="BPR16" s="4"/>
      <c r="BPS16" s="4"/>
      <c r="BPT16" s="4"/>
      <c r="BPU16" s="4"/>
      <c r="BPV16" s="4"/>
      <c r="BPW16" s="4"/>
      <c r="BPX16" s="4"/>
      <c r="BPY16" s="4"/>
      <c r="BPZ16" s="4"/>
      <c r="BQA16" s="4"/>
      <c r="BQB16" s="4"/>
      <c r="BQC16" s="4"/>
      <c r="BQD16" s="4"/>
      <c r="BQE16" s="4"/>
      <c r="BQF16" s="4"/>
      <c r="BQG16" s="4"/>
      <c r="BQH16" s="4"/>
      <c r="BQI16" s="4"/>
      <c r="BQJ16" s="4"/>
      <c r="BQK16" s="4"/>
      <c r="BQL16" s="4"/>
      <c r="BQM16" s="4"/>
      <c r="BQN16" s="4"/>
      <c r="BQO16" s="4"/>
      <c r="BQP16" s="4"/>
      <c r="BQQ16" s="4"/>
      <c r="BQR16" s="4"/>
      <c r="BQS16" s="4"/>
      <c r="BQT16" s="4"/>
      <c r="BQU16" s="4"/>
      <c r="BQV16" s="4"/>
      <c r="BQW16" s="4"/>
      <c r="BQX16" s="4"/>
      <c r="BQY16" s="4"/>
      <c r="BQZ16" s="4"/>
      <c r="BRA16" s="4"/>
      <c r="BRB16" s="4"/>
      <c r="BRC16" s="4"/>
      <c r="BRD16" s="4"/>
      <c r="BRE16" s="4"/>
      <c r="BRF16" s="4"/>
      <c r="BRG16" s="4"/>
      <c r="BRH16" s="4"/>
      <c r="BRI16" s="4"/>
      <c r="BRJ16" s="4"/>
      <c r="BRK16" s="4"/>
      <c r="BRL16" s="4"/>
      <c r="BRM16" s="4"/>
      <c r="BRN16" s="4"/>
      <c r="BRO16" s="4"/>
      <c r="BRP16" s="4"/>
      <c r="BRQ16" s="4"/>
      <c r="BRR16" s="4"/>
      <c r="BRS16" s="4"/>
      <c r="BRT16" s="4"/>
      <c r="BRU16" s="4"/>
      <c r="BRV16" s="4"/>
      <c r="BRW16" s="4"/>
      <c r="BRX16" s="4"/>
      <c r="BRY16" s="4"/>
      <c r="BRZ16" s="4"/>
      <c r="BSA16" s="4"/>
      <c r="BSB16" s="4"/>
      <c r="BSC16" s="4"/>
      <c r="BSD16" s="4"/>
      <c r="BSE16" s="4"/>
      <c r="BSF16" s="4"/>
      <c r="BSG16" s="4"/>
      <c r="BSH16" s="4"/>
      <c r="BSI16" s="4"/>
      <c r="BSJ16" s="4"/>
      <c r="BSK16" s="4"/>
      <c r="BSL16" s="4"/>
      <c r="BSM16" s="4"/>
      <c r="BSN16" s="4"/>
      <c r="BSO16" s="4"/>
      <c r="BSP16" s="4"/>
      <c r="BSQ16" s="4"/>
      <c r="BSR16" s="4"/>
      <c r="BSS16" s="4"/>
      <c r="BST16" s="4"/>
      <c r="BSU16" s="4"/>
      <c r="BSV16" s="4"/>
      <c r="BSW16" s="4"/>
      <c r="BSX16" s="4"/>
      <c r="BSY16" s="4"/>
      <c r="BSZ16" s="4"/>
      <c r="BTA16" s="4"/>
      <c r="BTB16" s="4"/>
      <c r="BTC16" s="4"/>
      <c r="BTD16" s="4"/>
      <c r="BTE16" s="4"/>
      <c r="BTF16" s="4"/>
      <c r="BTG16" s="4"/>
      <c r="BTH16" s="4"/>
      <c r="BTI16" s="4"/>
      <c r="BTJ16" s="4"/>
      <c r="BTK16" s="4"/>
      <c r="BTL16" s="4"/>
      <c r="BTM16" s="4"/>
      <c r="BTN16" s="4"/>
      <c r="BTO16" s="4"/>
      <c r="BTP16" s="4"/>
      <c r="BTQ16" s="4"/>
      <c r="BTR16" s="4"/>
      <c r="BTS16" s="4"/>
      <c r="BTT16" s="4"/>
      <c r="BTU16" s="4"/>
      <c r="BTV16" s="4"/>
      <c r="BTW16" s="4"/>
      <c r="BTX16" s="4"/>
      <c r="BTY16" s="4"/>
      <c r="BTZ16" s="4"/>
      <c r="BUA16" s="4"/>
      <c r="BUB16" s="4"/>
      <c r="BUC16" s="4"/>
      <c r="BUD16" s="4"/>
      <c r="BUE16" s="4"/>
      <c r="BUF16" s="4"/>
      <c r="BUG16" s="4"/>
      <c r="BUH16" s="4"/>
      <c r="BUI16" s="4"/>
      <c r="BUJ16" s="4"/>
      <c r="BUK16" s="4"/>
      <c r="BUL16" s="4"/>
      <c r="BUM16" s="4"/>
      <c r="BUN16" s="4"/>
      <c r="BUO16" s="4"/>
      <c r="BUP16" s="4"/>
      <c r="BUQ16" s="4"/>
      <c r="BUR16" s="4"/>
      <c r="BUS16" s="4"/>
      <c r="BUT16" s="4"/>
      <c r="BUU16" s="4"/>
      <c r="BUV16" s="4"/>
      <c r="BUW16" s="4"/>
      <c r="BUX16" s="4"/>
      <c r="BUY16" s="4"/>
      <c r="BUZ16" s="4"/>
      <c r="BVA16" s="4"/>
      <c r="BVB16" s="4"/>
      <c r="BVC16" s="4"/>
      <c r="BVD16" s="4"/>
      <c r="BVE16" s="4"/>
      <c r="BVF16" s="4"/>
      <c r="BVG16" s="4"/>
      <c r="BVH16" s="4"/>
      <c r="BVI16" s="4"/>
      <c r="BVJ16" s="4"/>
      <c r="BVK16" s="4"/>
      <c r="BVL16" s="4"/>
      <c r="BVM16" s="4"/>
      <c r="BVN16" s="4"/>
      <c r="BVO16" s="4"/>
      <c r="BVP16" s="4"/>
      <c r="BVQ16" s="4"/>
      <c r="BVR16" s="4"/>
      <c r="BVS16" s="4"/>
      <c r="BVT16" s="4"/>
      <c r="BVU16" s="4"/>
      <c r="BVV16" s="4"/>
      <c r="BVW16" s="4"/>
      <c r="BVX16" s="4"/>
      <c r="BVY16" s="4"/>
      <c r="BVZ16" s="4"/>
      <c r="BWA16" s="4"/>
      <c r="BWB16" s="4"/>
      <c r="BWC16" s="4"/>
      <c r="BWD16" s="4"/>
      <c r="BWE16" s="4"/>
      <c r="BWF16" s="4"/>
      <c r="BWG16" s="4"/>
      <c r="BWH16" s="4"/>
      <c r="BWI16" s="4"/>
      <c r="BWJ16" s="4"/>
      <c r="BWK16" s="4"/>
      <c r="BWL16" s="4"/>
      <c r="BWM16" s="4"/>
      <c r="BWN16" s="4"/>
      <c r="BWO16" s="4"/>
      <c r="BWP16" s="4"/>
      <c r="BWQ16" s="4"/>
      <c r="BWR16" s="4"/>
      <c r="BWS16" s="4"/>
      <c r="BWT16" s="4"/>
      <c r="BWU16" s="4"/>
      <c r="BWV16" s="4"/>
      <c r="BWW16" s="4"/>
      <c r="BWX16" s="4"/>
      <c r="BWY16" s="4"/>
      <c r="BWZ16" s="4"/>
      <c r="BXA16" s="4"/>
      <c r="BXB16" s="4"/>
      <c r="BXC16" s="4"/>
      <c r="BXD16" s="4"/>
      <c r="BXE16" s="4"/>
      <c r="BXF16" s="4"/>
      <c r="BXG16" s="4"/>
      <c r="BXH16" s="4"/>
      <c r="BXI16" s="4"/>
      <c r="BXJ16" s="4"/>
      <c r="BXK16" s="4"/>
      <c r="BXL16" s="4"/>
      <c r="BXM16" s="4"/>
      <c r="BXN16" s="4"/>
      <c r="BXO16" s="4"/>
      <c r="BXP16" s="4"/>
      <c r="BXQ16" s="4"/>
      <c r="BXR16" s="4"/>
      <c r="BXS16" s="4"/>
      <c r="BXT16" s="4"/>
      <c r="BXU16" s="4"/>
      <c r="BXV16" s="4"/>
      <c r="BXW16" s="4"/>
      <c r="BXX16" s="4"/>
      <c r="BXY16" s="4"/>
      <c r="BXZ16" s="4"/>
      <c r="BYA16" s="4"/>
      <c r="BYB16" s="4"/>
      <c r="BYC16" s="4"/>
      <c r="BYD16" s="4"/>
      <c r="BYE16" s="4"/>
      <c r="BYF16" s="4"/>
      <c r="BYG16" s="4"/>
      <c r="BYH16" s="4"/>
      <c r="BYI16" s="4"/>
      <c r="BYJ16" s="4"/>
      <c r="BYK16" s="4"/>
      <c r="BYL16" s="4"/>
      <c r="BYM16" s="4"/>
      <c r="BYN16" s="4"/>
      <c r="BYO16" s="4"/>
      <c r="BYP16" s="4"/>
      <c r="BYQ16" s="4"/>
      <c r="BYR16" s="4"/>
      <c r="BYS16" s="4"/>
      <c r="BYT16" s="4"/>
      <c r="BYU16" s="4"/>
      <c r="BYV16" s="4"/>
      <c r="BYW16" s="4"/>
      <c r="BYX16" s="4"/>
      <c r="BYY16" s="4"/>
      <c r="BYZ16" s="4"/>
      <c r="BZA16" s="4"/>
      <c r="BZB16" s="4"/>
      <c r="BZC16" s="4"/>
      <c r="BZD16" s="4"/>
      <c r="BZE16" s="4"/>
      <c r="BZF16" s="4"/>
      <c r="BZG16" s="4"/>
      <c r="BZH16" s="4"/>
      <c r="BZI16" s="4"/>
      <c r="BZJ16" s="4"/>
      <c r="BZK16" s="4"/>
      <c r="BZL16" s="4"/>
      <c r="BZM16" s="4"/>
      <c r="BZN16" s="4"/>
      <c r="BZO16" s="4"/>
      <c r="BZP16" s="4"/>
      <c r="BZQ16" s="4"/>
      <c r="BZR16" s="4"/>
      <c r="BZS16" s="4"/>
      <c r="BZT16" s="4"/>
      <c r="BZU16" s="4"/>
      <c r="BZV16" s="4"/>
      <c r="BZW16" s="4"/>
      <c r="BZX16" s="4"/>
      <c r="BZY16" s="4"/>
      <c r="BZZ16" s="4"/>
      <c r="CAA16" s="4"/>
      <c r="CAB16" s="4"/>
      <c r="CAC16" s="4"/>
      <c r="CAD16" s="4"/>
      <c r="CAE16" s="4"/>
      <c r="CAF16" s="4"/>
      <c r="CAG16" s="4"/>
      <c r="CAH16" s="4"/>
      <c r="CAI16" s="4"/>
      <c r="CAJ16" s="4"/>
      <c r="CAK16" s="4"/>
      <c r="CAL16" s="4"/>
      <c r="CAM16" s="4"/>
      <c r="CAN16" s="4"/>
      <c r="CAO16" s="4"/>
      <c r="CAP16" s="4"/>
      <c r="CAQ16" s="4"/>
      <c r="CAR16" s="4"/>
      <c r="CAS16" s="4"/>
      <c r="CAT16" s="4"/>
      <c r="CAU16" s="4"/>
      <c r="CAV16" s="4"/>
      <c r="CAW16" s="4"/>
      <c r="CAX16" s="4"/>
      <c r="CAY16" s="4"/>
      <c r="CAZ16" s="4"/>
      <c r="CBA16" s="4"/>
      <c r="CBB16" s="4"/>
      <c r="CBC16" s="4"/>
      <c r="CBD16" s="4"/>
      <c r="CBE16" s="4"/>
      <c r="CBF16" s="4"/>
      <c r="CBG16" s="4"/>
      <c r="CBH16" s="4"/>
      <c r="CBI16" s="4"/>
      <c r="CBJ16" s="4"/>
      <c r="CBK16" s="4"/>
      <c r="CBL16" s="4"/>
      <c r="CBM16" s="4"/>
      <c r="CBN16" s="4"/>
      <c r="CBO16" s="4"/>
      <c r="CBP16" s="4"/>
      <c r="CBQ16" s="4"/>
      <c r="CBR16" s="4"/>
      <c r="CBS16" s="4"/>
      <c r="CBT16" s="4"/>
      <c r="CBU16" s="4"/>
      <c r="CBV16" s="4"/>
      <c r="CBW16" s="4"/>
      <c r="CBX16" s="4"/>
      <c r="CBY16" s="4"/>
      <c r="CBZ16" s="4"/>
      <c r="CCA16" s="4"/>
      <c r="CCB16" s="4"/>
      <c r="CCC16" s="4"/>
      <c r="CCD16" s="4"/>
      <c r="CCE16" s="4"/>
      <c r="CCF16" s="4"/>
      <c r="CCG16" s="4"/>
      <c r="CCH16" s="4"/>
      <c r="CCI16" s="4"/>
      <c r="CCJ16" s="4"/>
      <c r="CCK16" s="4"/>
      <c r="CCL16" s="4"/>
      <c r="CCM16" s="4"/>
      <c r="CCN16" s="4"/>
      <c r="CCO16" s="4"/>
      <c r="CCP16" s="4"/>
      <c r="CCQ16" s="4"/>
      <c r="CCR16" s="4"/>
      <c r="CCS16" s="4"/>
      <c r="CCT16" s="4"/>
      <c r="CCU16" s="4"/>
      <c r="CCV16" s="4"/>
      <c r="CCW16" s="4"/>
      <c r="CCX16" s="4"/>
      <c r="CCY16" s="4"/>
      <c r="CCZ16" s="4"/>
      <c r="CDA16" s="4"/>
      <c r="CDB16" s="4"/>
      <c r="CDC16" s="4"/>
      <c r="CDD16" s="4"/>
      <c r="CDE16" s="4"/>
      <c r="CDF16" s="4"/>
      <c r="CDG16" s="4"/>
      <c r="CDH16" s="4"/>
      <c r="CDI16" s="4"/>
      <c r="CDJ16" s="4"/>
      <c r="CDK16" s="4"/>
      <c r="CDL16" s="4"/>
      <c r="CDM16" s="4"/>
      <c r="CDN16" s="4"/>
      <c r="CDO16" s="4"/>
      <c r="CDP16" s="4"/>
      <c r="CDQ16" s="4"/>
      <c r="CDR16" s="4"/>
      <c r="CDS16" s="4"/>
      <c r="CDT16" s="4"/>
      <c r="CDU16" s="4"/>
      <c r="CDV16" s="4"/>
      <c r="CDW16" s="4"/>
      <c r="CDX16" s="4"/>
      <c r="CDY16" s="4"/>
      <c r="CDZ16" s="4"/>
      <c r="CEA16" s="4"/>
      <c r="CEB16" s="4"/>
      <c r="CEC16" s="4"/>
      <c r="CED16" s="4"/>
      <c r="CEE16" s="4"/>
      <c r="CEF16" s="4"/>
      <c r="CEG16" s="4"/>
      <c r="CEH16" s="4"/>
      <c r="CEI16" s="4"/>
      <c r="CEJ16" s="4"/>
      <c r="CEK16" s="4"/>
      <c r="CEL16" s="4"/>
      <c r="CEM16" s="4"/>
      <c r="CEN16" s="4"/>
      <c r="CEO16" s="4"/>
      <c r="CEP16" s="4"/>
      <c r="CEQ16" s="4"/>
      <c r="CER16" s="4"/>
      <c r="CES16" s="4"/>
      <c r="CET16" s="4"/>
      <c r="CEU16" s="4"/>
      <c r="CEV16" s="4"/>
      <c r="CEW16" s="4"/>
      <c r="CEX16" s="4"/>
      <c r="CEY16" s="4"/>
      <c r="CEZ16" s="4"/>
      <c r="CFA16" s="4"/>
      <c r="CFB16" s="4"/>
      <c r="CFC16" s="4"/>
      <c r="CFD16" s="4"/>
      <c r="CFE16" s="4"/>
      <c r="CFF16" s="4"/>
      <c r="CFG16" s="4"/>
      <c r="CFH16" s="4"/>
      <c r="CFI16" s="4"/>
      <c r="CFJ16" s="4"/>
      <c r="CFK16" s="4"/>
      <c r="CFL16" s="4"/>
      <c r="CFM16" s="4"/>
      <c r="CFN16" s="4"/>
      <c r="CFO16" s="4"/>
      <c r="CFP16" s="4"/>
      <c r="CFQ16" s="4"/>
      <c r="CFR16" s="4"/>
      <c r="CFS16" s="4"/>
      <c r="CFT16" s="4"/>
      <c r="CFU16" s="4"/>
      <c r="CFV16" s="4"/>
      <c r="CFW16" s="4"/>
      <c r="CFX16" s="4"/>
      <c r="CFY16" s="4"/>
      <c r="CFZ16" s="4"/>
      <c r="CGA16" s="4"/>
      <c r="CGB16" s="4"/>
      <c r="CGC16" s="4"/>
      <c r="CGD16" s="4"/>
      <c r="CGE16" s="4"/>
      <c r="CGF16" s="4"/>
      <c r="CGG16" s="4"/>
      <c r="CGH16" s="4"/>
      <c r="CGI16" s="4"/>
      <c r="CGJ16" s="4"/>
      <c r="CGK16" s="4"/>
      <c r="CGL16" s="4"/>
      <c r="CGM16" s="4"/>
      <c r="CGN16" s="4"/>
      <c r="CGO16" s="4"/>
      <c r="CGP16" s="4"/>
      <c r="CGQ16" s="4"/>
      <c r="CGR16" s="4"/>
      <c r="CGS16" s="4"/>
      <c r="CGT16" s="4"/>
      <c r="CGU16" s="4"/>
      <c r="CGV16" s="4"/>
      <c r="CGW16" s="4"/>
      <c r="CGX16" s="4"/>
      <c r="CGY16" s="4"/>
      <c r="CGZ16" s="4"/>
      <c r="CHA16" s="4"/>
      <c r="CHB16" s="4"/>
      <c r="CHC16" s="4"/>
      <c r="CHD16" s="4"/>
      <c r="CHE16" s="4"/>
      <c r="CHF16" s="4"/>
      <c r="CHG16" s="4"/>
      <c r="CHH16" s="4"/>
      <c r="CHI16" s="4"/>
      <c r="CHJ16" s="4"/>
      <c r="CHK16" s="4"/>
      <c r="CHL16" s="4"/>
      <c r="CHM16" s="4"/>
      <c r="CHN16" s="4"/>
      <c r="CHO16" s="4"/>
      <c r="CHP16" s="4"/>
      <c r="CHQ16" s="4"/>
      <c r="CHR16" s="4"/>
      <c r="CHS16" s="4"/>
      <c r="CHT16" s="4"/>
      <c r="CHU16" s="4"/>
      <c r="CHV16" s="4"/>
      <c r="CHW16" s="4"/>
      <c r="CHX16" s="4"/>
      <c r="CHY16" s="4"/>
      <c r="CHZ16" s="4"/>
      <c r="CIA16" s="4"/>
      <c r="CIB16" s="4"/>
      <c r="CIC16" s="4"/>
      <c r="CID16" s="4"/>
      <c r="CIE16" s="4"/>
      <c r="CIF16" s="4"/>
      <c r="CIG16" s="4"/>
      <c r="CIH16" s="4"/>
      <c r="CII16" s="4"/>
      <c r="CIJ16" s="4"/>
      <c r="CIK16" s="4"/>
      <c r="CIL16" s="4"/>
      <c r="CIM16" s="4"/>
      <c r="CIN16" s="4"/>
      <c r="CIO16" s="4"/>
      <c r="CIP16" s="4"/>
      <c r="CIQ16" s="4"/>
      <c r="CIR16" s="4"/>
      <c r="CIS16" s="4"/>
      <c r="CIT16" s="4"/>
      <c r="CIU16" s="4"/>
      <c r="CIV16" s="4"/>
      <c r="CIW16" s="4"/>
      <c r="CIX16" s="4"/>
      <c r="CIY16" s="4"/>
      <c r="CIZ16" s="4"/>
      <c r="CJA16" s="4"/>
      <c r="CJB16" s="4"/>
      <c r="CJC16" s="4"/>
      <c r="CJD16" s="4"/>
      <c r="CJE16" s="4"/>
      <c r="CJF16" s="4"/>
      <c r="CJG16" s="4"/>
      <c r="CJH16" s="4"/>
      <c r="CJI16" s="4"/>
      <c r="CJJ16" s="4"/>
      <c r="CJK16" s="4"/>
      <c r="CJL16" s="4"/>
      <c r="CJM16" s="4"/>
      <c r="CJN16" s="4"/>
      <c r="CJO16" s="4"/>
      <c r="CJP16" s="4"/>
      <c r="CJQ16" s="4"/>
      <c r="CJR16" s="4"/>
      <c r="CJS16" s="4"/>
      <c r="CJT16" s="4"/>
      <c r="CJU16" s="4"/>
      <c r="CJV16" s="4"/>
      <c r="CJW16" s="4"/>
      <c r="CJX16" s="4"/>
      <c r="CJY16" s="4"/>
      <c r="CJZ16" s="4"/>
      <c r="CKA16" s="4"/>
      <c r="CKB16" s="4"/>
      <c r="CKC16" s="4"/>
      <c r="CKD16" s="4"/>
      <c r="CKE16" s="4"/>
      <c r="CKF16" s="4"/>
      <c r="CKG16" s="4"/>
      <c r="CKH16" s="4"/>
      <c r="CKI16" s="4"/>
      <c r="CKJ16" s="4"/>
      <c r="CKK16" s="4"/>
      <c r="CKL16" s="4"/>
      <c r="CKM16" s="4"/>
      <c r="CKN16" s="4"/>
      <c r="CKO16" s="4"/>
      <c r="CKP16" s="4"/>
      <c r="CKQ16" s="4"/>
      <c r="CKR16" s="4"/>
      <c r="CKS16" s="4"/>
      <c r="CKT16" s="4"/>
      <c r="CKU16" s="4"/>
      <c r="CKV16" s="4"/>
      <c r="CKW16" s="4"/>
      <c r="CKX16" s="4"/>
      <c r="CKY16" s="4"/>
      <c r="CKZ16" s="4"/>
      <c r="CLA16" s="4"/>
      <c r="CLB16" s="4"/>
      <c r="CLC16" s="4"/>
      <c r="CLD16" s="4"/>
      <c r="CLE16" s="4"/>
      <c r="CLF16" s="4"/>
      <c r="CLG16" s="4"/>
      <c r="CLH16" s="4"/>
      <c r="CLI16" s="4"/>
      <c r="CLJ16" s="4"/>
      <c r="CLK16" s="4"/>
      <c r="CLL16" s="4"/>
      <c r="CLM16" s="4"/>
      <c r="CLN16" s="4"/>
      <c r="CLO16" s="4"/>
      <c r="CLP16" s="4"/>
      <c r="CLQ16" s="4"/>
      <c r="CLR16" s="4"/>
      <c r="CLS16" s="4"/>
      <c r="CLT16" s="4"/>
      <c r="CLU16" s="4"/>
      <c r="CLV16" s="4"/>
      <c r="CLW16" s="4"/>
      <c r="CLX16" s="4"/>
      <c r="CLY16" s="4"/>
      <c r="CLZ16" s="4"/>
      <c r="CMA16" s="4"/>
      <c r="CMB16" s="4"/>
      <c r="CMC16" s="4"/>
      <c r="CMD16" s="4"/>
      <c r="CME16" s="4"/>
      <c r="CMF16" s="4"/>
      <c r="CMG16" s="4"/>
      <c r="CMH16" s="4"/>
      <c r="CMI16" s="4"/>
      <c r="CMJ16" s="4"/>
      <c r="CMK16" s="4"/>
      <c r="CML16" s="4"/>
      <c r="CMM16" s="4"/>
      <c r="CMN16" s="4"/>
      <c r="CMO16" s="4"/>
      <c r="CMP16" s="4"/>
      <c r="CMQ16" s="4"/>
      <c r="CMR16" s="4"/>
      <c r="CMS16" s="4"/>
      <c r="CMT16" s="4"/>
      <c r="CMU16" s="4"/>
      <c r="CMV16" s="4"/>
      <c r="CMW16" s="4"/>
      <c r="CMX16" s="4"/>
      <c r="CMY16" s="4"/>
      <c r="CMZ16" s="4"/>
      <c r="CNA16" s="4"/>
      <c r="CNB16" s="4"/>
      <c r="CNC16" s="4"/>
      <c r="CND16" s="4"/>
      <c r="CNE16" s="4"/>
      <c r="CNF16" s="4"/>
      <c r="CNG16" s="4"/>
      <c r="CNH16" s="4"/>
      <c r="CNI16" s="4"/>
      <c r="CNJ16" s="4"/>
      <c r="CNK16" s="4"/>
      <c r="CNL16" s="4"/>
      <c r="CNM16" s="4"/>
      <c r="CNN16" s="4"/>
      <c r="CNO16" s="4"/>
      <c r="CNP16" s="4"/>
      <c r="CNQ16" s="4"/>
      <c r="CNR16" s="4"/>
      <c r="CNS16" s="4"/>
      <c r="CNT16" s="4"/>
      <c r="CNU16" s="4"/>
      <c r="CNV16" s="4"/>
      <c r="CNW16" s="4"/>
      <c r="CNX16" s="4"/>
      <c r="CNY16" s="4"/>
      <c r="CNZ16" s="4"/>
      <c r="COA16" s="4"/>
      <c r="COB16" s="4"/>
      <c r="COC16" s="4"/>
      <c r="COD16" s="4"/>
      <c r="COE16" s="4"/>
      <c r="COF16" s="4"/>
      <c r="COG16" s="4"/>
      <c r="COH16" s="4"/>
      <c r="COI16" s="4"/>
      <c r="COJ16" s="4"/>
      <c r="COK16" s="4"/>
      <c r="COL16" s="4"/>
      <c r="COM16" s="4"/>
      <c r="CON16" s="4"/>
      <c r="COO16" s="4"/>
      <c r="COP16" s="4"/>
      <c r="COQ16" s="4"/>
      <c r="COR16" s="4"/>
      <c r="COS16" s="4"/>
      <c r="COT16" s="4"/>
      <c r="COU16" s="4"/>
      <c r="COV16" s="4"/>
      <c r="COW16" s="4"/>
      <c r="COX16" s="4"/>
      <c r="COY16" s="4"/>
      <c r="COZ16" s="4"/>
      <c r="CPA16" s="4"/>
      <c r="CPB16" s="4"/>
      <c r="CPC16" s="4"/>
      <c r="CPD16" s="4"/>
      <c r="CPE16" s="4"/>
      <c r="CPF16" s="4"/>
      <c r="CPG16" s="4"/>
      <c r="CPH16" s="4"/>
      <c r="CPI16" s="4"/>
      <c r="CPJ16" s="4"/>
      <c r="CPK16" s="4"/>
      <c r="CPL16" s="4"/>
      <c r="CPM16" s="4"/>
      <c r="CPN16" s="4"/>
      <c r="CPO16" s="4"/>
      <c r="CPP16" s="4"/>
      <c r="CPQ16" s="4"/>
      <c r="CPR16" s="4"/>
      <c r="CPS16" s="4"/>
      <c r="CPT16" s="4"/>
      <c r="CPU16" s="4"/>
      <c r="CPV16" s="4"/>
      <c r="CPW16" s="4"/>
      <c r="CPX16" s="4"/>
      <c r="CPY16" s="4"/>
      <c r="CPZ16" s="4"/>
      <c r="CQA16" s="4"/>
      <c r="CQB16" s="4"/>
      <c r="CQC16" s="4"/>
      <c r="CQD16" s="4"/>
      <c r="CQE16" s="4"/>
      <c r="CQF16" s="4"/>
      <c r="CQG16" s="4"/>
      <c r="CQH16" s="4"/>
      <c r="CQI16" s="4"/>
      <c r="CQJ16" s="4"/>
      <c r="CQK16" s="4"/>
      <c r="CQL16" s="4"/>
      <c r="CQM16" s="4"/>
      <c r="CQN16" s="4"/>
      <c r="CQO16" s="4"/>
      <c r="CQP16" s="4"/>
      <c r="CQQ16" s="4"/>
      <c r="CQR16" s="4"/>
      <c r="CQS16" s="4"/>
      <c r="CQT16" s="4"/>
      <c r="CQU16" s="4"/>
      <c r="CQV16" s="4"/>
      <c r="CQW16" s="4"/>
      <c r="CQX16" s="4"/>
      <c r="CQY16" s="4"/>
      <c r="CQZ16" s="4"/>
      <c r="CRA16" s="4"/>
      <c r="CRB16" s="4"/>
      <c r="CRC16" s="4"/>
      <c r="CRD16" s="4"/>
      <c r="CRE16" s="4"/>
      <c r="CRF16" s="4"/>
      <c r="CRG16" s="4"/>
      <c r="CRH16" s="4"/>
      <c r="CRI16" s="4"/>
      <c r="CRJ16" s="4"/>
      <c r="CRK16" s="4"/>
      <c r="CRL16" s="4"/>
      <c r="CRM16" s="4"/>
      <c r="CRN16" s="4"/>
      <c r="CRO16" s="4"/>
      <c r="CRP16" s="4"/>
      <c r="CRQ16" s="4"/>
      <c r="CRR16" s="4"/>
      <c r="CRS16" s="4"/>
      <c r="CRT16" s="4"/>
      <c r="CRU16" s="4"/>
      <c r="CRV16" s="4"/>
      <c r="CRW16" s="4"/>
      <c r="CRX16" s="4"/>
      <c r="CRY16" s="4"/>
      <c r="CRZ16" s="4"/>
      <c r="CSA16" s="4"/>
      <c r="CSB16" s="4"/>
      <c r="CSC16" s="4"/>
      <c r="CSD16" s="4"/>
      <c r="CSE16" s="4"/>
      <c r="CSF16" s="4"/>
      <c r="CSG16" s="4"/>
      <c r="CSH16" s="4"/>
      <c r="CSI16" s="4"/>
      <c r="CSJ16" s="4"/>
      <c r="CSK16" s="4"/>
      <c r="CSL16" s="4"/>
      <c r="CSM16" s="4"/>
      <c r="CSN16" s="4"/>
      <c r="CSO16" s="4"/>
      <c r="CSP16" s="4"/>
      <c r="CSQ16" s="4"/>
      <c r="CSR16" s="4"/>
      <c r="CSS16" s="4"/>
      <c r="CST16" s="4"/>
      <c r="CSU16" s="4"/>
      <c r="CSV16" s="4"/>
      <c r="CSW16" s="4"/>
      <c r="CSX16" s="4"/>
      <c r="CSY16" s="4"/>
      <c r="CSZ16" s="4"/>
      <c r="CTA16" s="4"/>
      <c r="CTB16" s="4"/>
      <c r="CTC16" s="4"/>
      <c r="CTD16" s="4"/>
      <c r="CTE16" s="4"/>
      <c r="CTF16" s="4"/>
      <c r="CTG16" s="4"/>
      <c r="CTH16" s="4"/>
      <c r="CTI16" s="4"/>
      <c r="CTJ16" s="4"/>
      <c r="CTK16" s="4"/>
      <c r="CTL16" s="4"/>
      <c r="CTM16" s="4"/>
      <c r="CTN16" s="4"/>
      <c r="CTO16" s="4"/>
      <c r="CTP16" s="4"/>
      <c r="CTQ16" s="4"/>
      <c r="CTR16" s="4"/>
      <c r="CTS16" s="4"/>
      <c r="CTT16" s="4"/>
      <c r="CTU16" s="4"/>
      <c r="CTV16" s="4"/>
      <c r="CTW16" s="4"/>
      <c r="CTX16" s="4"/>
      <c r="CTY16" s="4"/>
      <c r="CTZ16" s="4"/>
      <c r="CUA16" s="4"/>
      <c r="CUB16" s="4"/>
      <c r="CUC16" s="4"/>
      <c r="CUD16" s="4"/>
      <c r="CUE16" s="4"/>
      <c r="CUF16" s="4"/>
      <c r="CUG16" s="4"/>
      <c r="CUH16" s="4"/>
      <c r="CUI16" s="4"/>
      <c r="CUJ16" s="4"/>
      <c r="CUK16" s="4"/>
      <c r="CUL16" s="4"/>
      <c r="CUM16" s="4"/>
      <c r="CUN16" s="4"/>
      <c r="CUO16" s="4"/>
      <c r="CUP16" s="4"/>
      <c r="CUQ16" s="4"/>
      <c r="CUR16" s="4"/>
      <c r="CUS16" s="4"/>
      <c r="CUT16" s="4"/>
      <c r="CUU16" s="4"/>
      <c r="CUV16" s="4"/>
      <c r="CUW16" s="4"/>
      <c r="CUX16" s="4"/>
      <c r="CUY16" s="4"/>
      <c r="CUZ16" s="4"/>
      <c r="CVA16" s="4"/>
      <c r="CVB16" s="4"/>
      <c r="CVC16" s="4"/>
      <c r="CVD16" s="4"/>
      <c r="CVE16" s="4"/>
      <c r="CVF16" s="4"/>
      <c r="CVG16" s="4"/>
      <c r="CVH16" s="4"/>
      <c r="CVI16" s="4"/>
      <c r="CVJ16" s="4"/>
      <c r="CVK16" s="4"/>
      <c r="CVL16" s="4"/>
      <c r="CVM16" s="4"/>
      <c r="CVN16" s="4"/>
      <c r="CVO16" s="4"/>
      <c r="CVP16" s="4"/>
      <c r="CVQ16" s="4"/>
      <c r="CVR16" s="4"/>
      <c r="CVS16" s="4"/>
      <c r="CVT16" s="4"/>
      <c r="CVU16" s="4"/>
      <c r="CVV16" s="4"/>
      <c r="CVW16" s="4"/>
      <c r="CVX16" s="4"/>
      <c r="CVY16" s="4"/>
      <c r="CVZ16" s="4"/>
      <c r="CWA16" s="4"/>
      <c r="CWB16" s="4"/>
      <c r="CWC16" s="4"/>
      <c r="CWD16" s="4"/>
      <c r="CWE16" s="4"/>
      <c r="CWF16" s="4"/>
      <c r="CWG16" s="4"/>
      <c r="CWH16" s="4"/>
      <c r="CWI16" s="4"/>
      <c r="CWJ16" s="4"/>
      <c r="CWK16" s="4"/>
      <c r="CWL16" s="4"/>
      <c r="CWM16" s="4"/>
      <c r="CWN16" s="4"/>
      <c r="CWO16" s="4"/>
      <c r="CWP16" s="4"/>
      <c r="CWQ16" s="4"/>
      <c r="CWR16" s="4"/>
      <c r="CWS16" s="4"/>
      <c r="CWT16" s="4"/>
      <c r="CWU16" s="4"/>
      <c r="CWV16" s="4"/>
      <c r="CWW16" s="4"/>
      <c r="CWX16" s="4"/>
      <c r="CWY16" s="4"/>
      <c r="CWZ16" s="4"/>
      <c r="CXA16" s="4"/>
      <c r="CXB16" s="4"/>
      <c r="CXC16" s="4"/>
      <c r="CXD16" s="4"/>
      <c r="CXE16" s="4"/>
      <c r="CXF16" s="4"/>
      <c r="CXG16" s="4"/>
      <c r="CXH16" s="4"/>
      <c r="CXI16" s="4"/>
      <c r="CXJ16" s="4"/>
      <c r="CXK16" s="4"/>
      <c r="CXL16" s="4"/>
      <c r="CXM16" s="4"/>
      <c r="CXN16" s="4"/>
      <c r="CXO16" s="4"/>
      <c r="CXP16" s="4"/>
      <c r="CXQ16" s="4"/>
      <c r="CXR16" s="4"/>
      <c r="CXS16" s="4"/>
      <c r="CXT16" s="4"/>
      <c r="CXU16" s="4"/>
      <c r="CXV16" s="4"/>
      <c r="CXW16" s="4"/>
      <c r="CXX16" s="4"/>
      <c r="CXY16" s="4"/>
      <c r="CXZ16" s="4"/>
      <c r="CYA16" s="4"/>
      <c r="CYB16" s="4"/>
      <c r="CYC16" s="4"/>
      <c r="CYD16" s="4"/>
      <c r="CYE16" s="4"/>
      <c r="CYF16" s="4"/>
      <c r="CYG16" s="4"/>
      <c r="CYH16" s="4"/>
      <c r="CYI16" s="4"/>
      <c r="CYJ16" s="4"/>
      <c r="CYK16" s="4"/>
      <c r="CYL16" s="4"/>
      <c r="CYM16" s="4"/>
      <c r="CYN16" s="4"/>
      <c r="CYO16" s="4"/>
      <c r="CYP16" s="4"/>
      <c r="CYQ16" s="4"/>
      <c r="CYR16" s="4"/>
      <c r="CYS16" s="4"/>
      <c r="CYT16" s="4"/>
      <c r="CYU16" s="4"/>
      <c r="CYV16" s="4"/>
      <c r="CYW16" s="4"/>
      <c r="CYX16" s="4"/>
      <c r="CYY16" s="4"/>
      <c r="CYZ16" s="4"/>
      <c r="CZA16" s="4"/>
      <c r="CZB16" s="4"/>
      <c r="CZC16" s="4"/>
      <c r="CZD16" s="4"/>
      <c r="CZE16" s="4"/>
      <c r="CZF16" s="4"/>
      <c r="CZG16" s="4"/>
      <c r="CZH16" s="4"/>
      <c r="CZI16" s="4"/>
      <c r="CZJ16" s="4"/>
      <c r="CZK16" s="4"/>
      <c r="CZL16" s="4"/>
      <c r="CZM16" s="4"/>
      <c r="CZN16" s="4"/>
      <c r="CZO16" s="4"/>
      <c r="CZP16" s="4"/>
      <c r="CZQ16" s="4"/>
      <c r="CZR16" s="4"/>
      <c r="CZS16" s="4"/>
      <c r="CZT16" s="4"/>
      <c r="CZU16" s="4"/>
      <c r="CZV16" s="4"/>
      <c r="CZW16" s="4"/>
      <c r="CZX16" s="4"/>
      <c r="CZY16" s="4"/>
      <c r="CZZ16" s="4"/>
      <c r="DAA16" s="4"/>
      <c r="DAB16" s="4"/>
      <c r="DAC16" s="4"/>
      <c r="DAD16" s="4"/>
      <c r="DAE16" s="4"/>
      <c r="DAF16" s="4"/>
      <c r="DAG16" s="4"/>
      <c r="DAH16" s="4"/>
      <c r="DAI16" s="4"/>
      <c r="DAJ16" s="4"/>
      <c r="DAK16" s="4"/>
      <c r="DAL16" s="4"/>
      <c r="DAM16" s="4"/>
      <c r="DAN16" s="4"/>
      <c r="DAO16" s="4"/>
      <c r="DAP16" s="4"/>
      <c r="DAQ16" s="4"/>
      <c r="DAR16" s="4"/>
      <c r="DAS16" s="4"/>
      <c r="DAT16" s="4"/>
      <c r="DAU16" s="4"/>
      <c r="DAV16" s="4"/>
      <c r="DAW16" s="4"/>
      <c r="DAX16" s="4"/>
      <c r="DAY16" s="4"/>
      <c r="DAZ16" s="4"/>
      <c r="DBA16" s="4"/>
      <c r="DBB16" s="4"/>
      <c r="DBC16" s="4"/>
      <c r="DBD16" s="4"/>
      <c r="DBE16" s="4"/>
      <c r="DBF16" s="4"/>
      <c r="DBG16" s="4"/>
      <c r="DBH16" s="4"/>
      <c r="DBI16" s="4"/>
      <c r="DBJ16" s="4"/>
      <c r="DBK16" s="4"/>
      <c r="DBL16" s="4"/>
      <c r="DBM16" s="4"/>
      <c r="DBN16" s="4"/>
      <c r="DBO16" s="4"/>
      <c r="DBP16" s="4"/>
      <c r="DBQ16" s="4"/>
      <c r="DBR16" s="4"/>
      <c r="DBS16" s="4"/>
      <c r="DBT16" s="4"/>
      <c r="DBU16" s="4"/>
      <c r="DBV16" s="4"/>
      <c r="DBW16" s="4"/>
      <c r="DBX16" s="4"/>
      <c r="DBY16" s="4"/>
      <c r="DBZ16" s="4"/>
      <c r="DCA16" s="4"/>
      <c r="DCB16" s="4"/>
      <c r="DCC16" s="4"/>
      <c r="DCD16" s="4"/>
      <c r="DCE16" s="4"/>
      <c r="DCF16" s="4"/>
      <c r="DCG16" s="4"/>
      <c r="DCH16" s="4"/>
      <c r="DCI16" s="4"/>
      <c r="DCJ16" s="4"/>
      <c r="DCK16" s="4"/>
      <c r="DCL16" s="4"/>
      <c r="DCM16" s="4"/>
      <c r="DCN16" s="4"/>
      <c r="DCO16" s="4"/>
      <c r="DCP16" s="4"/>
      <c r="DCQ16" s="4"/>
      <c r="DCR16" s="4"/>
      <c r="DCS16" s="4"/>
      <c r="DCT16" s="4"/>
      <c r="DCU16" s="4"/>
      <c r="DCV16" s="4"/>
      <c r="DCW16" s="4"/>
      <c r="DCX16" s="4"/>
      <c r="DCY16" s="4"/>
      <c r="DCZ16" s="4"/>
      <c r="DDA16" s="4"/>
      <c r="DDB16" s="4"/>
      <c r="DDC16" s="4"/>
      <c r="DDD16" s="4"/>
      <c r="DDE16" s="4"/>
      <c r="DDF16" s="4"/>
      <c r="DDG16" s="4"/>
      <c r="DDH16" s="4"/>
      <c r="DDI16" s="4"/>
      <c r="DDJ16" s="4"/>
      <c r="DDK16" s="4"/>
      <c r="DDL16" s="4"/>
      <c r="DDM16" s="4"/>
      <c r="DDN16" s="4"/>
      <c r="DDO16" s="4"/>
      <c r="DDP16" s="4"/>
      <c r="DDQ16" s="4"/>
      <c r="DDR16" s="4"/>
      <c r="DDS16" s="4"/>
      <c r="DDT16" s="4"/>
      <c r="DDU16" s="4"/>
      <c r="DDV16" s="4"/>
      <c r="DDW16" s="4"/>
      <c r="DDX16" s="4"/>
      <c r="DDY16" s="4"/>
      <c r="DDZ16" s="4"/>
      <c r="DEA16" s="4"/>
      <c r="DEB16" s="4"/>
      <c r="DEC16" s="4"/>
      <c r="DED16" s="4"/>
      <c r="DEE16" s="4"/>
      <c r="DEF16" s="4"/>
      <c r="DEG16" s="4"/>
      <c r="DEH16" s="4"/>
      <c r="DEI16" s="4"/>
      <c r="DEJ16" s="4"/>
      <c r="DEK16" s="4"/>
      <c r="DEL16" s="4"/>
      <c r="DEM16" s="4"/>
      <c r="DEN16" s="4"/>
      <c r="DEO16" s="4"/>
      <c r="DEP16" s="4"/>
      <c r="DEQ16" s="4"/>
      <c r="DER16" s="4"/>
      <c r="DES16" s="4"/>
      <c r="DET16" s="4"/>
      <c r="DEU16" s="4"/>
      <c r="DEV16" s="4"/>
      <c r="DEW16" s="4"/>
      <c r="DEX16" s="4"/>
      <c r="DEY16" s="4"/>
      <c r="DEZ16" s="4"/>
      <c r="DFA16" s="4"/>
      <c r="DFB16" s="4"/>
      <c r="DFC16" s="4"/>
      <c r="DFD16" s="4"/>
      <c r="DFE16" s="4"/>
      <c r="DFF16" s="4"/>
      <c r="DFG16" s="4"/>
      <c r="DFH16" s="4"/>
      <c r="DFI16" s="4"/>
      <c r="DFJ16" s="4"/>
      <c r="DFK16" s="4"/>
      <c r="DFL16" s="4"/>
      <c r="DFM16" s="4"/>
      <c r="DFN16" s="4"/>
      <c r="DFO16" s="4"/>
      <c r="DFP16" s="4"/>
      <c r="DFQ16" s="4"/>
      <c r="DFR16" s="4"/>
      <c r="DFS16" s="4"/>
      <c r="DFT16" s="4"/>
      <c r="DFU16" s="4"/>
      <c r="DFV16" s="4"/>
      <c r="DFW16" s="4"/>
      <c r="DFX16" s="4"/>
      <c r="DFY16" s="4"/>
      <c r="DFZ16" s="4"/>
      <c r="DGA16" s="4"/>
      <c r="DGB16" s="4"/>
      <c r="DGC16" s="4"/>
      <c r="DGD16" s="4"/>
      <c r="DGE16" s="4"/>
      <c r="DGF16" s="4"/>
      <c r="DGG16" s="4"/>
      <c r="DGH16" s="4"/>
      <c r="DGI16" s="4"/>
      <c r="DGJ16" s="4"/>
      <c r="DGK16" s="4"/>
      <c r="DGL16" s="4"/>
      <c r="DGM16" s="4"/>
      <c r="DGN16" s="4"/>
      <c r="DGO16" s="4"/>
      <c r="DGP16" s="4"/>
      <c r="DGQ16" s="4"/>
      <c r="DGR16" s="4"/>
      <c r="DGS16" s="4"/>
      <c r="DGT16" s="4"/>
      <c r="DGU16" s="4"/>
      <c r="DGV16" s="4"/>
      <c r="DGW16" s="4"/>
      <c r="DGX16" s="4"/>
      <c r="DGY16" s="4"/>
      <c r="DGZ16" s="4"/>
      <c r="DHA16" s="4"/>
      <c r="DHB16" s="4"/>
      <c r="DHC16" s="4"/>
      <c r="DHD16" s="4"/>
      <c r="DHE16" s="4"/>
      <c r="DHF16" s="4"/>
      <c r="DHG16" s="4"/>
      <c r="DHH16" s="4"/>
      <c r="DHI16" s="4"/>
      <c r="DHJ16" s="4"/>
      <c r="DHK16" s="4"/>
      <c r="DHL16" s="4"/>
      <c r="DHM16" s="4"/>
      <c r="DHN16" s="4"/>
      <c r="DHO16" s="4"/>
      <c r="DHP16" s="4"/>
      <c r="DHQ16" s="4"/>
      <c r="DHR16" s="4"/>
      <c r="DHS16" s="4"/>
      <c r="DHT16" s="4"/>
      <c r="DHU16" s="4"/>
      <c r="DHV16" s="4"/>
      <c r="DHW16" s="4"/>
      <c r="DHX16" s="4"/>
      <c r="DHY16" s="4"/>
      <c r="DHZ16" s="4"/>
      <c r="DIA16" s="4"/>
      <c r="DIB16" s="4"/>
      <c r="DIC16" s="4"/>
      <c r="DID16" s="4"/>
      <c r="DIE16" s="4"/>
      <c r="DIF16" s="4"/>
      <c r="DIG16" s="4"/>
      <c r="DIH16" s="4"/>
      <c r="DII16" s="4"/>
      <c r="DIJ16" s="4"/>
      <c r="DIK16" s="4"/>
      <c r="DIL16" s="4"/>
      <c r="DIM16" s="4"/>
      <c r="DIN16" s="4"/>
      <c r="DIO16" s="4"/>
      <c r="DIP16" s="4"/>
      <c r="DIQ16" s="4"/>
      <c r="DIR16" s="4"/>
      <c r="DIS16" s="4"/>
      <c r="DIT16" s="4"/>
      <c r="DIU16" s="4"/>
      <c r="DIV16" s="4"/>
      <c r="DIW16" s="4"/>
      <c r="DIX16" s="4"/>
      <c r="DIY16" s="4"/>
      <c r="DIZ16" s="4"/>
      <c r="DJA16" s="4"/>
      <c r="DJB16" s="4"/>
      <c r="DJC16" s="4"/>
      <c r="DJD16" s="4"/>
      <c r="DJE16" s="4"/>
      <c r="DJF16" s="4"/>
      <c r="DJG16" s="4"/>
      <c r="DJH16" s="4"/>
      <c r="DJI16" s="4"/>
      <c r="DJJ16" s="4"/>
      <c r="DJK16" s="4"/>
      <c r="DJL16" s="4"/>
      <c r="DJM16" s="4"/>
      <c r="DJN16" s="4"/>
      <c r="DJO16" s="4"/>
      <c r="DJP16" s="4"/>
      <c r="DJQ16" s="4"/>
      <c r="DJR16" s="4"/>
      <c r="DJS16" s="4"/>
      <c r="DJT16" s="4"/>
      <c r="DJU16" s="4"/>
      <c r="DJV16" s="4"/>
      <c r="DJW16" s="4"/>
      <c r="DJX16" s="4"/>
      <c r="DJY16" s="4"/>
      <c r="DJZ16" s="4"/>
      <c r="DKA16" s="4"/>
      <c r="DKB16" s="4"/>
      <c r="DKC16" s="4"/>
      <c r="DKD16" s="4"/>
      <c r="DKE16" s="4"/>
      <c r="DKF16" s="4"/>
      <c r="DKG16" s="4"/>
      <c r="DKH16" s="4"/>
      <c r="DKI16" s="4"/>
      <c r="DKJ16" s="4"/>
      <c r="DKK16" s="4"/>
      <c r="DKL16" s="4"/>
      <c r="DKM16" s="4"/>
      <c r="DKN16" s="4"/>
      <c r="DKO16" s="4"/>
      <c r="DKP16" s="4"/>
      <c r="DKQ16" s="4"/>
      <c r="DKR16" s="4"/>
      <c r="DKS16" s="4"/>
      <c r="DKT16" s="4"/>
      <c r="DKU16" s="4"/>
      <c r="DKV16" s="4"/>
      <c r="DKW16" s="4"/>
      <c r="DKX16" s="4"/>
      <c r="DKY16" s="4"/>
      <c r="DKZ16" s="4"/>
      <c r="DLA16" s="4"/>
      <c r="DLB16" s="4"/>
      <c r="DLC16" s="4"/>
      <c r="DLD16" s="4"/>
      <c r="DLE16" s="4"/>
      <c r="DLF16" s="4"/>
      <c r="DLG16" s="4"/>
      <c r="DLH16" s="4"/>
      <c r="DLI16" s="4"/>
      <c r="DLJ16" s="4"/>
      <c r="DLK16" s="4"/>
      <c r="DLL16" s="4"/>
      <c r="DLM16" s="4"/>
      <c r="DLN16" s="4"/>
      <c r="DLO16" s="4"/>
      <c r="DLP16" s="4"/>
      <c r="DLQ16" s="4"/>
      <c r="DLR16" s="4"/>
      <c r="DLS16" s="4"/>
      <c r="DLT16" s="4"/>
      <c r="DLU16" s="4"/>
      <c r="DLV16" s="4"/>
      <c r="DLW16" s="4"/>
      <c r="DLX16" s="4"/>
      <c r="DLY16" s="4"/>
      <c r="DLZ16" s="4"/>
      <c r="DMA16" s="4"/>
      <c r="DMB16" s="4"/>
      <c r="DMC16" s="4"/>
      <c r="DMD16" s="4"/>
      <c r="DME16" s="4"/>
      <c r="DMF16" s="4"/>
      <c r="DMG16" s="4"/>
      <c r="DMH16" s="4"/>
      <c r="DMI16" s="4"/>
      <c r="DMJ16" s="4"/>
      <c r="DMK16" s="4"/>
      <c r="DML16" s="4"/>
      <c r="DMM16" s="4"/>
      <c r="DMN16" s="4"/>
      <c r="DMO16" s="4"/>
      <c r="DMP16" s="4"/>
      <c r="DMQ16" s="4"/>
      <c r="DMR16" s="4"/>
      <c r="DMS16" s="4"/>
      <c r="DMT16" s="4"/>
      <c r="DMU16" s="4"/>
      <c r="DMV16" s="4"/>
      <c r="DMW16" s="4"/>
      <c r="DMX16" s="4"/>
      <c r="DMY16" s="4"/>
      <c r="DMZ16" s="4"/>
      <c r="DNA16" s="4"/>
      <c r="DNB16" s="4"/>
      <c r="DNC16" s="4"/>
      <c r="DND16" s="4"/>
      <c r="DNE16" s="4"/>
      <c r="DNF16" s="4"/>
      <c r="DNG16" s="4"/>
      <c r="DNH16" s="4"/>
      <c r="DNI16" s="4"/>
      <c r="DNJ16" s="4"/>
      <c r="DNK16" s="4"/>
      <c r="DNL16" s="4"/>
      <c r="DNM16" s="4"/>
      <c r="DNN16" s="4"/>
      <c r="DNO16" s="4"/>
      <c r="DNP16" s="4"/>
      <c r="DNQ16" s="4"/>
      <c r="DNR16" s="4"/>
      <c r="DNS16" s="4"/>
      <c r="DNT16" s="4"/>
      <c r="DNU16" s="4"/>
      <c r="DNV16" s="4"/>
      <c r="DNW16" s="4"/>
      <c r="DNX16" s="4"/>
      <c r="DNY16" s="4"/>
      <c r="DNZ16" s="4"/>
      <c r="DOA16" s="4"/>
      <c r="DOB16" s="4"/>
      <c r="DOC16" s="4"/>
      <c r="DOD16" s="4"/>
      <c r="DOE16" s="4"/>
      <c r="DOF16" s="4"/>
      <c r="DOG16" s="4"/>
      <c r="DOH16" s="4"/>
      <c r="DOI16" s="4"/>
      <c r="DOJ16" s="4"/>
      <c r="DOK16" s="4"/>
      <c r="DOL16" s="4"/>
      <c r="DOM16" s="4"/>
      <c r="DON16" s="4"/>
      <c r="DOO16" s="4"/>
      <c r="DOP16" s="4"/>
      <c r="DOQ16" s="4"/>
      <c r="DOR16" s="4"/>
      <c r="DOS16" s="4"/>
      <c r="DOT16" s="4"/>
      <c r="DOU16" s="4"/>
      <c r="DOV16" s="4"/>
      <c r="DOW16" s="4"/>
      <c r="DOX16" s="4"/>
      <c r="DOY16" s="4"/>
      <c r="DOZ16" s="4"/>
      <c r="DPA16" s="4"/>
      <c r="DPB16" s="4"/>
      <c r="DPC16" s="4"/>
      <c r="DPD16" s="4"/>
      <c r="DPE16" s="4"/>
      <c r="DPF16" s="4"/>
      <c r="DPG16" s="4"/>
      <c r="DPH16" s="4"/>
      <c r="DPI16" s="4"/>
      <c r="DPJ16" s="4"/>
      <c r="DPK16" s="4"/>
      <c r="DPL16" s="4"/>
      <c r="DPM16" s="4"/>
      <c r="DPN16" s="4"/>
      <c r="DPO16" s="4"/>
      <c r="DPP16" s="4"/>
      <c r="DPQ16" s="4"/>
      <c r="DPR16" s="4"/>
      <c r="DPS16" s="4"/>
      <c r="DPT16" s="4"/>
      <c r="DPU16" s="4"/>
      <c r="DPV16" s="4"/>
      <c r="DPW16" s="4"/>
      <c r="DPX16" s="4"/>
      <c r="DPY16" s="4"/>
      <c r="DPZ16" s="4"/>
      <c r="DQA16" s="4"/>
      <c r="DQB16" s="4"/>
      <c r="DQC16" s="4"/>
      <c r="DQD16" s="4"/>
      <c r="DQE16" s="4"/>
      <c r="DQF16" s="4"/>
      <c r="DQG16" s="4"/>
      <c r="DQH16" s="4"/>
      <c r="DQI16" s="4"/>
      <c r="DQJ16" s="4"/>
      <c r="DQK16" s="4"/>
      <c r="DQL16" s="4"/>
      <c r="DQM16" s="4"/>
      <c r="DQN16" s="4"/>
      <c r="DQO16" s="4"/>
      <c r="DQP16" s="4"/>
      <c r="DQQ16" s="4"/>
      <c r="DQR16" s="4"/>
      <c r="DQS16" s="4"/>
      <c r="DQT16" s="4"/>
      <c r="DQU16" s="4"/>
      <c r="DQV16" s="4"/>
      <c r="DQW16" s="4"/>
      <c r="DQX16" s="4"/>
      <c r="DQY16" s="4"/>
      <c r="DQZ16" s="4"/>
      <c r="DRA16" s="4"/>
      <c r="DRB16" s="4"/>
      <c r="DRC16" s="4"/>
      <c r="DRD16" s="4"/>
      <c r="DRE16" s="4"/>
      <c r="DRF16" s="4"/>
      <c r="DRG16" s="4"/>
      <c r="DRH16" s="4"/>
      <c r="DRI16" s="4"/>
      <c r="DRJ16" s="4"/>
      <c r="DRK16" s="4"/>
      <c r="DRL16" s="4"/>
      <c r="DRM16" s="4"/>
      <c r="DRN16" s="4"/>
      <c r="DRO16" s="4"/>
      <c r="DRP16" s="4"/>
      <c r="DRQ16" s="4"/>
      <c r="DRR16" s="4"/>
      <c r="DRS16" s="4"/>
      <c r="DRT16" s="4"/>
      <c r="DRU16" s="4"/>
      <c r="DRV16" s="4"/>
      <c r="DRW16" s="4"/>
      <c r="DRX16" s="4"/>
      <c r="DRY16" s="4"/>
      <c r="DRZ16" s="4"/>
      <c r="DSA16" s="4"/>
      <c r="DSB16" s="4"/>
      <c r="DSC16" s="4"/>
      <c r="DSD16" s="4"/>
      <c r="DSE16" s="4"/>
      <c r="DSF16" s="4"/>
      <c r="DSG16" s="4"/>
      <c r="DSH16" s="4"/>
      <c r="DSI16" s="4"/>
      <c r="DSJ16" s="4"/>
      <c r="DSK16" s="4"/>
      <c r="DSL16" s="4"/>
      <c r="DSM16" s="4"/>
      <c r="DSN16" s="4"/>
      <c r="DSO16" s="4"/>
      <c r="DSP16" s="4"/>
      <c r="DSQ16" s="4"/>
      <c r="DSR16" s="4"/>
      <c r="DSS16" s="4"/>
      <c r="DST16" s="4"/>
      <c r="DSU16" s="4"/>
      <c r="DSV16" s="4"/>
      <c r="DSW16" s="4"/>
      <c r="DSX16" s="4"/>
      <c r="DSY16" s="4"/>
      <c r="DSZ16" s="4"/>
      <c r="DTA16" s="4"/>
      <c r="DTB16" s="4"/>
      <c r="DTC16" s="4"/>
      <c r="DTD16" s="4"/>
      <c r="DTE16" s="4"/>
      <c r="DTF16" s="4"/>
      <c r="DTG16" s="4"/>
      <c r="DTH16" s="4"/>
      <c r="DTI16" s="4"/>
      <c r="DTJ16" s="4"/>
      <c r="DTK16" s="4"/>
      <c r="DTL16" s="4"/>
      <c r="DTM16" s="4"/>
      <c r="DTN16" s="4"/>
      <c r="DTO16" s="4"/>
      <c r="DTP16" s="4"/>
      <c r="DTQ16" s="4"/>
      <c r="DTR16" s="4"/>
      <c r="DTS16" s="4"/>
      <c r="DTT16" s="4"/>
      <c r="DTU16" s="4"/>
      <c r="DTV16" s="4"/>
      <c r="DTW16" s="4"/>
      <c r="DTX16" s="4"/>
      <c r="DTY16" s="4"/>
      <c r="DTZ16" s="4"/>
      <c r="DUA16" s="4"/>
      <c r="DUB16" s="4"/>
      <c r="DUC16" s="4"/>
      <c r="DUD16" s="4"/>
      <c r="DUE16" s="4"/>
      <c r="DUF16" s="4"/>
      <c r="DUG16" s="4"/>
      <c r="DUH16" s="4"/>
      <c r="DUI16" s="4"/>
      <c r="DUJ16" s="4"/>
      <c r="DUK16" s="4"/>
      <c r="DUL16" s="4"/>
      <c r="DUM16" s="4"/>
      <c r="DUN16" s="4"/>
      <c r="DUO16" s="4"/>
      <c r="DUP16" s="4"/>
      <c r="DUQ16" s="4"/>
      <c r="DUR16" s="4"/>
      <c r="DUS16" s="4"/>
      <c r="DUT16" s="4"/>
      <c r="DUU16" s="4"/>
      <c r="DUV16" s="4"/>
      <c r="DUW16" s="4"/>
      <c r="DUX16" s="4"/>
      <c r="DUY16" s="4"/>
      <c r="DUZ16" s="4"/>
      <c r="DVA16" s="4"/>
      <c r="DVB16" s="4"/>
      <c r="DVC16" s="4"/>
      <c r="DVD16" s="4"/>
      <c r="DVE16" s="4"/>
      <c r="DVF16" s="4"/>
      <c r="DVG16" s="4"/>
      <c r="DVH16" s="4"/>
      <c r="DVI16" s="4"/>
      <c r="DVJ16" s="4"/>
      <c r="DVK16" s="4"/>
      <c r="DVL16" s="4"/>
      <c r="DVM16" s="4"/>
      <c r="DVN16" s="4"/>
      <c r="DVO16" s="4"/>
      <c r="DVP16" s="4"/>
      <c r="DVQ16" s="4"/>
      <c r="DVR16" s="4"/>
      <c r="DVS16" s="4"/>
      <c r="DVT16" s="4"/>
      <c r="DVU16" s="4"/>
      <c r="DVV16" s="4"/>
      <c r="DVW16" s="4"/>
      <c r="DVX16" s="4"/>
      <c r="DVY16" s="4"/>
      <c r="DVZ16" s="4"/>
      <c r="DWA16" s="4"/>
      <c r="DWB16" s="4"/>
      <c r="DWC16" s="4"/>
      <c r="DWD16" s="4"/>
      <c r="DWE16" s="4"/>
      <c r="DWF16" s="4"/>
      <c r="DWG16" s="4"/>
      <c r="DWH16" s="4"/>
      <c r="DWI16" s="4"/>
      <c r="DWJ16" s="4"/>
      <c r="DWK16" s="4"/>
      <c r="DWL16" s="4"/>
      <c r="DWM16" s="4"/>
      <c r="DWN16" s="4"/>
      <c r="DWO16" s="4"/>
      <c r="DWP16" s="4"/>
      <c r="DWQ16" s="4"/>
      <c r="DWR16" s="4"/>
      <c r="DWS16" s="4"/>
      <c r="DWT16" s="4"/>
      <c r="DWU16" s="4"/>
      <c r="DWV16" s="4"/>
      <c r="DWW16" s="4"/>
      <c r="DWX16" s="4"/>
      <c r="DWY16" s="4"/>
      <c r="DWZ16" s="4"/>
      <c r="DXA16" s="4"/>
      <c r="DXB16" s="4"/>
      <c r="DXC16" s="4"/>
      <c r="DXD16" s="4"/>
      <c r="DXE16" s="4"/>
      <c r="DXF16" s="4"/>
      <c r="DXG16" s="4"/>
      <c r="DXH16" s="4"/>
      <c r="DXI16" s="4"/>
      <c r="DXJ16" s="4"/>
      <c r="DXK16" s="4"/>
      <c r="DXL16" s="4"/>
      <c r="DXM16" s="4"/>
      <c r="DXN16" s="4"/>
      <c r="DXO16" s="4"/>
      <c r="DXP16" s="4"/>
      <c r="DXQ16" s="4"/>
      <c r="DXR16" s="4"/>
      <c r="DXS16" s="4"/>
      <c r="DXT16" s="4"/>
      <c r="DXU16" s="4"/>
      <c r="DXV16" s="4"/>
      <c r="DXW16" s="4"/>
      <c r="DXX16" s="4"/>
      <c r="DXY16" s="4"/>
      <c r="DXZ16" s="4"/>
      <c r="DYA16" s="4"/>
      <c r="DYB16" s="4"/>
      <c r="DYC16" s="4"/>
      <c r="DYD16" s="4"/>
      <c r="DYE16" s="4"/>
      <c r="DYF16" s="4"/>
      <c r="DYG16" s="4"/>
      <c r="DYH16" s="4"/>
      <c r="DYI16" s="4"/>
      <c r="DYJ16" s="4"/>
      <c r="DYK16" s="4"/>
      <c r="DYL16" s="4"/>
      <c r="DYM16" s="4"/>
      <c r="DYN16" s="4"/>
      <c r="DYO16" s="4"/>
      <c r="DYP16" s="4"/>
      <c r="DYQ16" s="4"/>
      <c r="DYR16" s="4"/>
      <c r="DYS16" s="4"/>
      <c r="DYT16" s="4"/>
      <c r="DYU16" s="4"/>
      <c r="DYV16" s="4"/>
      <c r="DYW16" s="4"/>
      <c r="DYX16" s="4"/>
      <c r="DYY16" s="4"/>
      <c r="DYZ16" s="4"/>
      <c r="DZA16" s="4"/>
      <c r="DZB16" s="4"/>
      <c r="DZC16" s="4"/>
      <c r="DZD16" s="4"/>
      <c r="DZE16" s="4"/>
      <c r="DZF16" s="4"/>
      <c r="DZG16" s="4"/>
      <c r="DZH16" s="4"/>
      <c r="DZI16" s="4"/>
      <c r="DZJ16" s="4"/>
      <c r="DZK16" s="4"/>
      <c r="DZL16" s="4"/>
      <c r="DZM16" s="4"/>
      <c r="DZN16" s="4"/>
      <c r="DZO16" s="4"/>
      <c r="DZP16" s="4"/>
      <c r="DZQ16" s="4"/>
      <c r="DZR16" s="4"/>
      <c r="DZS16" s="4"/>
      <c r="DZT16" s="4"/>
      <c r="DZU16" s="4"/>
      <c r="DZV16" s="4"/>
      <c r="DZW16" s="4"/>
      <c r="DZX16" s="4"/>
      <c r="DZY16" s="4"/>
      <c r="DZZ16" s="4"/>
      <c r="EAA16" s="4"/>
      <c r="EAB16" s="4"/>
      <c r="EAC16" s="4"/>
      <c r="EAD16" s="4"/>
      <c r="EAE16" s="4"/>
      <c r="EAF16" s="4"/>
      <c r="EAG16" s="4"/>
      <c r="EAH16" s="4"/>
      <c r="EAI16" s="4"/>
      <c r="EAJ16" s="4"/>
      <c r="EAK16" s="4"/>
      <c r="EAL16" s="4"/>
      <c r="EAM16" s="4"/>
      <c r="EAN16" s="4"/>
      <c r="EAO16" s="4"/>
      <c r="EAP16" s="4"/>
      <c r="EAQ16" s="4"/>
      <c r="EAR16" s="4"/>
      <c r="EAS16" s="4"/>
      <c r="EAT16" s="4"/>
      <c r="EAU16" s="4"/>
      <c r="EAV16" s="4"/>
      <c r="EAW16" s="4"/>
      <c r="EAX16" s="4"/>
      <c r="EAY16" s="4"/>
      <c r="EAZ16" s="4"/>
      <c r="EBA16" s="4"/>
      <c r="EBB16" s="4"/>
      <c r="EBC16" s="4"/>
      <c r="EBD16" s="4"/>
      <c r="EBE16" s="4"/>
      <c r="EBF16" s="4"/>
      <c r="EBG16" s="4"/>
      <c r="EBH16" s="4"/>
      <c r="EBI16" s="4"/>
      <c r="EBJ16" s="4"/>
      <c r="EBK16" s="4"/>
      <c r="EBL16" s="4"/>
      <c r="EBM16" s="4"/>
      <c r="EBN16" s="4"/>
      <c r="EBO16" s="4"/>
      <c r="EBP16" s="4"/>
      <c r="EBQ16" s="4"/>
      <c r="EBR16" s="4"/>
      <c r="EBS16" s="4"/>
      <c r="EBT16" s="4"/>
      <c r="EBU16" s="4"/>
      <c r="EBV16" s="4"/>
      <c r="EBW16" s="4"/>
      <c r="EBX16" s="4"/>
      <c r="EBY16" s="4"/>
      <c r="EBZ16" s="4"/>
      <c r="ECA16" s="4"/>
      <c r="ECB16" s="4"/>
      <c r="ECC16" s="4"/>
      <c r="ECD16" s="4"/>
      <c r="ECE16" s="4"/>
      <c r="ECF16" s="4"/>
      <c r="ECG16" s="4"/>
      <c r="ECH16" s="4"/>
      <c r="ECI16" s="4"/>
      <c r="ECJ16" s="4"/>
      <c r="ECK16" s="4"/>
      <c r="ECL16" s="4"/>
      <c r="ECM16" s="4"/>
      <c r="ECN16" s="4"/>
      <c r="ECO16" s="4"/>
      <c r="ECP16" s="4"/>
      <c r="ECQ16" s="4"/>
      <c r="ECR16" s="4"/>
      <c r="ECS16" s="4"/>
      <c r="ECT16" s="4"/>
      <c r="ECU16" s="4"/>
      <c r="ECV16" s="4"/>
      <c r="ECW16" s="4"/>
      <c r="ECX16" s="4"/>
      <c r="ECY16" s="4"/>
      <c r="ECZ16" s="4"/>
      <c r="EDA16" s="4"/>
      <c r="EDB16" s="4"/>
      <c r="EDC16" s="4"/>
      <c r="EDD16" s="4"/>
      <c r="EDE16" s="4"/>
      <c r="EDF16" s="4"/>
      <c r="EDG16" s="4"/>
      <c r="EDH16" s="4"/>
      <c r="EDI16" s="4"/>
      <c r="EDJ16" s="4"/>
      <c r="EDK16" s="4"/>
      <c r="EDL16" s="4"/>
      <c r="EDM16" s="4"/>
      <c r="EDN16" s="4"/>
      <c r="EDO16" s="4"/>
      <c r="EDP16" s="4"/>
      <c r="EDQ16" s="4"/>
      <c r="EDR16" s="4"/>
      <c r="EDS16" s="4"/>
      <c r="EDT16" s="4"/>
      <c r="EDU16" s="4"/>
      <c r="EDV16" s="4"/>
      <c r="EDW16" s="4"/>
      <c r="EDX16" s="4"/>
      <c r="EDY16" s="4"/>
      <c r="EDZ16" s="4"/>
      <c r="EEA16" s="4"/>
      <c r="EEB16" s="4"/>
      <c r="EEC16" s="4"/>
      <c r="EED16" s="4"/>
      <c r="EEE16" s="4"/>
      <c r="EEF16" s="4"/>
      <c r="EEG16" s="4"/>
      <c r="EEH16" s="4"/>
      <c r="EEI16" s="4"/>
      <c r="EEJ16" s="4"/>
      <c r="EEK16" s="4"/>
      <c r="EEL16" s="4"/>
      <c r="EEM16" s="4"/>
      <c r="EEN16" s="4"/>
      <c r="EEO16" s="4"/>
      <c r="EEP16" s="4"/>
      <c r="EEQ16" s="4"/>
      <c r="EER16" s="4"/>
      <c r="EES16" s="4"/>
      <c r="EET16" s="4"/>
      <c r="EEU16" s="4"/>
      <c r="EEV16" s="4"/>
      <c r="EEW16" s="4"/>
      <c r="EEX16" s="4"/>
      <c r="EEY16" s="4"/>
      <c r="EEZ16" s="4"/>
      <c r="EFA16" s="4"/>
      <c r="EFB16" s="4"/>
      <c r="EFC16" s="4"/>
      <c r="EFD16" s="4"/>
      <c r="EFE16" s="4"/>
      <c r="EFF16" s="4"/>
      <c r="EFG16" s="4"/>
      <c r="EFH16" s="4"/>
      <c r="EFI16" s="4"/>
      <c r="EFJ16" s="4"/>
      <c r="EFK16" s="4"/>
      <c r="EFL16" s="4"/>
      <c r="EFM16" s="4"/>
      <c r="EFN16" s="4"/>
      <c r="EFO16" s="4"/>
      <c r="EFP16" s="4"/>
      <c r="EFQ16" s="4"/>
      <c r="EFR16" s="4"/>
      <c r="EFS16" s="4"/>
      <c r="EFT16" s="4"/>
      <c r="EFU16" s="4"/>
      <c r="EFV16" s="4"/>
      <c r="EFW16" s="4"/>
      <c r="EFX16" s="4"/>
      <c r="EFY16" s="4"/>
      <c r="EFZ16" s="4"/>
      <c r="EGA16" s="4"/>
      <c r="EGB16" s="4"/>
      <c r="EGC16" s="4"/>
      <c r="EGD16" s="4"/>
      <c r="EGE16" s="4"/>
      <c r="EGF16" s="4"/>
      <c r="EGG16" s="4"/>
      <c r="EGH16" s="4"/>
      <c r="EGI16" s="4"/>
      <c r="EGJ16" s="4"/>
      <c r="EGK16" s="4"/>
      <c r="EGL16" s="4"/>
      <c r="EGM16" s="4"/>
      <c r="EGN16" s="4"/>
      <c r="EGO16" s="4"/>
      <c r="EGP16" s="4"/>
      <c r="EGQ16" s="4"/>
      <c r="EGR16" s="4"/>
      <c r="EGS16" s="4"/>
      <c r="EGT16" s="4"/>
      <c r="EGU16" s="4"/>
      <c r="EGV16" s="4"/>
      <c r="EGW16" s="4"/>
      <c r="EGX16" s="4"/>
      <c r="EGY16" s="4"/>
      <c r="EGZ16" s="4"/>
      <c r="EHA16" s="4"/>
      <c r="EHB16" s="4"/>
      <c r="EHC16" s="4"/>
      <c r="EHD16" s="4"/>
      <c r="EHE16" s="4"/>
      <c r="EHF16" s="4"/>
      <c r="EHG16" s="4"/>
      <c r="EHH16" s="4"/>
      <c r="EHI16" s="4"/>
      <c r="EHJ16" s="4"/>
      <c r="EHK16" s="4"/>
      <c r="EHL16" s="4"/>
      <c r="EHM16" s="4"/>
      <c r="EHN16" s="4"/>
      <c r="EHO16" s="4"/>
      <c r="EHP16" s="4"/>
      <c r="EHQ16" s="4"/>
      <c r="EHR16" s="4"/>
      <c r="EHS16" s="4"/>
      <c r="EHT16" s="4"/>
      <c r="EHU16" s="4"/>
      <c r="EHV16" s="4"/>
      <c r="EHW16" s="4"/>
      <c r="EHX16" s="4"/>
      <c r="EHY16" s="4"/>
      <c r="EHZ16" s="4"/>
      <c r="EIA16" s="4"/>
      <c r="EIB16" s="4"/>
      <c r="EIC16" s="4"/>
      <c r="EID16" s="4"/>
      <c r="EIE16" s="4"/>
      <c r="EIF16" s="4"/>
      <c r="EIG16" s="4"/>
      <c r="EIH16" s="4"/>
      <c r="EII16" s="4"/>
      <c r="EIJ16" s="4"/>
      <c r="EIK16" s="4"/>
      <c r="EIL16" s="4"/>
      <c r="EIM16" s="4"/>
      <c r="EIN16" s="4"/>
      <c r="EIO16" s="4"/>
      <c r="EIP16" s="4"/>
      <c r="EIQ16" s="4"/>
      <c r="EIR16" s="4"/>
      <c r="EIS16" s="4"/>
      <c r="EIT16" s="4"/>
      <c r="EIU16" s="4"/>
      <c r="EIV16" s="4"/>
      <c r="EIW16" s="4"/>
      <c r="EIX16" s="4"/>
      <c r="EIY16" s="4"/>
      <c r="EIZ16" s="4"/>
      <c r="EJA16" s="4"/>
      <c r="EJB16" s="4"/>
      <c r="EJC16" s="4"/>
      <c r="EJD16" s="4"/>
      <c r="EJE16" s="4"/>
      <c r="EJF16" s="4"/>
      <c r="EJG16" s="4"/>
      <c r="EJH16" s="4"/>
      <c r="EJI16" s="4"/>
      <c r="EJJ16" s="4"/>
      <c r="EJK16" s="4"/>
      <c r="EJL16" s="4"/>
      <c r="EJM16" s="4"/>
      <c r="EJN16" s="4"/>
      <c r="EJO16" s="4"/>
      <c r="EJP16" s="4"/>
      <c r="EJQ16" s="4"/>
      <c r="EJR16" s="4"/>
      <c r="EJS16" s="4"/>
      <c r="EJT16" s="4"/>
      <c r="EJU16" s="4"/>
      <c r="EJV16" s="4"/>
      <c r="EJW16" s="4"/>
      <c r="EJX16" s="4"/>
      <c r="EJY16" s="4"/>
      <c r="EJZ16" s="4"/>
      <c r="EKA16" s="4"/>
      <c r="EKB16" s="4"/>
      <c r="EKC16" s="4"/>
      <c r="EKD16" s="4"/>
      <c r="EKE16" s="4"/>
      <c r="EKF16" s="4"/>
      <c r="EKG16" s="4"/>
      <c r="EKH16" s="4"/>
      <c r="EKI16" s="4"/>
      <c r="EKJ16" s="4"/>
      <c r="EKK16" s="4"/>
      <c r="EKL16" s="4"/>
      <c r="EKM16" s="4"/>
      <c r="EKN16" s="4"/>
      <c r="EKO16" s="4"/>
      <c r="EKP16" s="4"/>
      <c r="EKQ16" s="4"/>
      <c r="EKR16" s="4"/>
      <c r="EKS16" s="4"/>
      <c r="EKT16" s="4"/>
      <c r="EKU16" s="4"/>
      <c r="EKV16" s="4"/>
      <c r="EKW16" s="4"/>
      <c r="EKX16" s="4"/>
      <c r="EKY16" s="4"/>
      <c r="EKZ16" s="4"/>
      <c r="ELA16" s="4"/>
      <c r="ELB16" s="4"/>
      <c r="ELC16" s="4"/>
      <c r="ELD16" s="4"/>
      <c r="ELE16" s="4"/>
      <c r="ELF16" s="4"/>
      <c r="ELG16" s="4"/>
      <c r="ELH16" s="4"/>
      <c r="ELI16" s="4"/>
      <c r="ELJ16" s="4"/>
      <c r="ELK16" s="4"/>
      <c r="ELL16" s="4"/>
      <c r="ELM16" s="4"/>
      <c r="ELN16" s="4"/>
      <c r="ELO16" s="4"/>
      <c r="ELP16" s="4"/>
      <c r="ELQ16" s="4"/>
      <c r="ELR16" s="4"/>
      <c r="ELS16" s="4"/>
      <c r="ELT16" s="4"/>
      <c r="ELU16" s="4"/>
      <c r="ELV16" s="4"/>
      <c r="ELW16" s="4"/>
      <c r="ELX16" s="4"/>
      <c r="ELY16" s="4"/>
      <c r="ELZ16" s="4"/>
      <c r="EMA16" s="4"/>
      <c r="EMB16" s="4"/>
      <c r="EMC16" s="4"/>
      <c r="EMD16" s="4"/>
      <c r="EME16" s="4"/>
      <c r="EMF16" s="4"/>
      <c r="EMG16" s="4"/>
      <c r="EMH16" s="4"/>
      <c r="EMI16" s="4"/>
      <c r="EMJ16" s="4"/>
      <c r="EMK16" s="4"/>
      <c r="EML16" s="4"/>
      <c r="EMM16" s="4"/>
      <c r="EMN16" s="4"/>
      <c r="EMO16" s="4"/>
      <c r="EMP16" s="4"/>
      <c r="EMQ16" s="4"/>
      <c r="EMR16" s="4"/>
      <c r="EMS16" s="4"/>
      <c r="EMT16" s="4"/>
      <c r="EMU16" s="4"/>
      <c r="EMV16" s="4"/>
      <c r="EMW16" s="4"/>
      <c r="EMX16" s="4"/>
      <c r="EMY16" s="4"/>
      <c r="EMZ16" s="4"/>
      <c r="ENA16" s="4"/>
      <c r="ENB16" s="4"/>
      <c r="ENC16" s="4"/>
      <c r="END16" s="4"/>
      <c r="ENE16" s="4"/>
      <c r="ENF16" s="4"/>
      <c r="ENG16" s="4"/>
      <c r="ENH16" s="4"/>
      <c r="ENI16" s="4"/>
      <c r="ENJ16" s="4"/>
      <c r="ENK16" s="4"/>
      <c r="ENL16" s="4"/>
      <c r="ENM16" s="4"/>
      <c r="ENN16" s="4"/>
      <c r="ENO16" s="4"/>
      <c r="ENP16" s="4"/>
      <c r="ENQ16" s="4"/>
      <c r="ENR16" s="4"/>
      <c r="ENS16" s="4"/>
      <c r="ENT16" s="4"/>
      <c r="ENU16" s="4"/>
      <c r="ENV16" s="4"/>
      <c r="ENW16" s="4"/>
      <c r="ENX16" s="4"/>
      <c r="ENY16" s="4"/>
      <c r="ENZ16" s="4"/>
      <c r="EOA16" s="4"/>
      <c r="EOB16" s="4"/>
      <c r="EOC16" s="4"/>
      <c r="EOD16" s="4"/>
      <c r="EOE16" s="4"/>
      <c r="EOF16" s="4"/>
      <c r="EOG16" s="4"/>
      <c r="EOH16" s="4"/>
      <c r="EOI16" s="4"/>
      <c r="EOJ16" s="4"/>
      <c r="EOK16" s="4"/>
      <c r="EOL16" s="4"/>
      <c r="EOM16" s="4"/>
      <c r="EON16" s="4"/>
      <c r="EOO16" s="4"/>
      <c r="EOP16" s="4"/>
      <c r="EOQ16" s="4"/>
      <c r="EOR16" s="4"/>
      <c r="EOS16" s="4"/>
      <c r="EOT16" s="4"/>
      <c r="EOU16" s="4"/>
      <c r="EOV16" s="4"/>
      <c r="EOW16" s="4"/>
      <c r="EOX16" s="4"/>
      <c r="EOY16" s="4"/>
      <c r="EOZ16" s="4"/>
      <c r="EPA16" s="4"/>
      <c r="EPB16" s="4"/>
      <c r="EPC16" s="4"/>
      <c r="EPD16" s="4"/>
      <c r="EPE16" s="4"/>
      <c r="EPF16" s="4"/>
      <c r="EPG16" s="4"/>
      <c r="EPH16" s="4"/>
      <c r="EPI16" s="4"/>
      <c r="EPJ16" s="4"/>
      <c r="EPK16" s="4"/>
      <c r="EPL16" s="4"/>
      <c r="EPM16" s="4"/>
      <c r="EPN16" s="4"/>
      <c r="EPO16" s="4"/>
      <c r="EPP16" s="4"/>
      <c r="EPQ16" s="4"/>
      <c r="EPR16" s="4"/>
      <c r="EPS16" s="4"/>
      <c r="EPT16" s="4"/>
      <c r="EPU16" s="4"/>
      <c r="EPV16" s="4"/>
      <c r="EPW16" s="4"/>
      <c r="EPX16" s="4"/>
      <c r="EPY16" s="4"/>
      <c r="EPZ16" s="4"/>
      <c r="EQA16" s="4"/>
      <c r="EQB16" s="4"/>
      <c r="EQC16" s="4"/>
      <c r="EQD16" s="4"/>
      <c r="EQE16" s="4"/>
      <c r="EQF16" s="4"/>
      <c r="EQG16" s="4"/>
      <c r="EQH16" s="4"/>
      <c r="EQI16" s="4"/>
      <c r="EQJ16" s="4"/>
      <c r="EQK16" s="4"/>
      <c r="EQL16" s="4"/>
      <c r="EQM16" s="4"/>
      <c r="EQN16" s="4"/>
      <c r="EQO16" s="4"/>
      <c r="EQP16" s="4"/>
      <c r="EQQ16" s="4"/>
      <c r="EQR16" s="4"/>
      <c r="EQS16" s="4"/>
      <c r="EQT16" s="4"/>
      <c r="EQU16" s="4"/>
      <c r="EQV16" s="4"/>
      <c r="EQW16" s="4"/>
      <c r="EQX16" s="4"/>
      <c r="EQY16" s="4"/>
      <c r="EQZ16" s="4"/>
      <c r="ERA16" s="4"/>
      <c r="ERB16" s="4"/>
      <c r="ERC16" s="4"/>
      <c r="ERD16" s="4"/>
      <c r="ERE16" s="4"/>
      <c r="ERF16" s="4"/>
      <c r="ERG16" s="4"/>
      <c r="ERH16" s="4"/>
      <c r="ERI16" s="4"/>
      <c r="ERJ16" s="4"/>
      <c r="ERK16" s="4"/>
      <c r="ERL16" s="4"/>
      <c r="ERM16" s="4"/>
      <c r="ERN16" s="4"/>
      <c r="ERO16" s="4"/>
      <c r="ERP16" s="4"/>
      <c r="ERQ16" s="4"/>
      <c r="ERR16" s="4"/>
      <c r="ERS16" s="4"/>
      <c r="ERT16" s="4"/>
      <c r="ERU16" s="4"/>
      <c r="ERV16" s="4"/>
      <c r="ERW16" s="4"/>
      <c r="ERX16" s="4"/>
      <c r="ERY16" s="4"/>
      <c r="ERZ16" s="4"/>
      <c r="ESA16" s="4"/>
      <c r="ESB16" s="4"/>
      <c r="ESC16" s="4"/>
      <c r="ESD16" s="4"/>
      <c r="ESE16" s="4"/>
      <c r="ESF16" s="4"/>
      <c r="ESG16" s="4"/>
      <c r="ESH16" s="4"/>
      <c r="ESI16" s="4"/>
      <c r="ESJ16" s="4"/>
      <c r="ESK16" s="4"/>
      <c r="ESL16" s="4"/>
      <c r="ESM16" s="4"/>
      <c r="ESN16" s="4"/>
      <c r="ESO16" s="4"/>
      <c r="ESP16" s="4"/>
      <c r="ESQ16" s="4"/>
      <c r="ESR16" s="4"/>
      <c r="ESS16" s="4"/>
      <c r="EST16" s="4"/>
      <c r="ESU16" s="4"/>
      <c r="ESV16" s="4"/>
      <c r="ESW16" s="4"/>
      <c r="ESX16" s="4"/>
      <c r="ESY16" s="4"/>
      <c r="ESZ16" s="4"/>
      <c r="ETA16" s="4"/>
      <c r="ETB16" s="4"/>
      <c r="ETC16" s="4"/>
      <c r="ETD16" s="4"/>
      <c r="ETE16" s="4"/>
      <c r="ETF16" s="4"/>
      <c r="ETG16" s="4"/>
      <c r="ETH16" s="4"/>
      <c r="ETI16" s="4"/>
      <c r="ETJ16" s="4"/>
      <c r="ETK16" s="4"/>
      <c r="ETL16" s="4"/>
      <c r="ETM16" s="4"/>
      <c r="ETN16" s="4"/>
      <c r="ETO16" s="4"/>
      <c r="ETP16" s="4"/>
      <c r="ETQ16" s="4"/>
      <c r="ETR16" s="4"/>
      <c r="ETS16" s="4"/>
      <c r="ETT16" s="4"/>
      <c r="ETU16" s="4"/>
      <c r="ETV16" s="4"/>
      <c r="ETW16" s="4"/>
      <c r="ETX16" s="4"/>
      <c r="ETY16" s="4"/>
      <c r="ETZ16" s="4"/>
      <c r="EUA16" s="4"/>
      <c r="EUB16" s="4"/>
      <c r="EUC16" s="4"/>
      <c r="EUD16" s="4"/>
      <c r="EUE16" s="4"/>
      <c r="EUF16" s="4"/>
      <c r="EUG16" s="4"/>
      <c r="EUH16" s="4"/>
      <c r="EUI16" s="4"/>
      <c r="EUJ16" s="4"/>
      <c r="EUK16" s="4"/>
      <c r="EUL16" s="4"/>
      <c r="EUM16" s="4"/>
      <c r="EUN16" s="4"/>
      <c r="EUO16" s="4"/>
      <c r="EUP16" s="4"/>
      <c r="EUQ16" s="4"/>
      <c r="EUR16" s="4"/>
      <c r="EUS16" s="4"/>
      <c r="EUT16" s="4"/>
      <c r="EUU16" s="4"/>
      <c r="EUV16" s="4"/>
      <c r="EUW16" s="4"/>
      <c r="EUX16" s="4"/>
      <c r="EUY16" s="4"/>
      <c r="EUZ16" s="4"/>
      <c r="EVA16" s="4"/>
      <c r="EVB16" s="4"/>
      <c r="EVC16" s="4"/>
      <c r="EVD16" s="4"/>
      <c r="EVE16" s="4"/>
      <c r="EVF16" s="4"/>
      <c r="EVG16" s="4"/>
      <c r="EVH16" s="4"/>
      <c r="EVI16" s="4"/>
      <c r="EVJ16" s="4"/>
      <c r="EVK16" s="4"/>
      <c r="EVL16" s="4"/>
      <c r="EVM16" s="4"/>
      <c r="EVN16" s="4"/>
      <c r="EVO16" s="4"/>
      <c r="EVP16" s="4"/>
      <c r="EVQ16" s="4"/>
      <c r="EVR16" s="4"/>
      <c r="EVS16" s="4"/>
      <c r="EVT16" s="4"/>
      <c r="EVU16" s="4"/>
      <c r="EVV16" s="4"/>
      <c r="EVW16" s="4"/>
      <c r="EVX16" s="4"/>
      <c r="EVY16" s="4"/>
      <c r="EVZ16" s="4"/>
      <c r="EWA16" s="4"/>
      <c r="EWB16" s="4"/>
      <c r="EWC16" s="4"/>
      <c r="EWD16" s="4"/>
      <c r="EWE16" s="4"/>
      <c r="EWF16" s="4"/>
      <c r="EWG16" s="4"/>
      <c r="EWH16" s="4"/>
      <c r="EWI16" s="4"/>
      <c r="EWJ16" s="4"/>
      <c r="EWK16" s="4"/>
      <c r="EWL16" s="4"/>
      <c r="EWM16" s="4"/>
      <c r="EWN16" s="4"/>
      <c r="EWO16" s="4"/>
      <c r="EWP16" s="4"/>
      <c r="EWQ16" s="4"/>
      <c r="EWR16" s="4"/>
      <c r="EWS16" s="4"/>
      <c r="EWT16" s="4"/>
      <c r="EWU16" s="4"/>
      <c r="EWV16" s="4"/>
      <c r="EWW16" s="4"/>
      <c r="EWX16" s="4"/>
      <c r="EWY16" s="4"/>
      <c r="EWZ16" s="4"/>
      <c r="EXA16" s="4"/>
      <c r="EXB16" s="4"/>
      <c r="EXC16" s="4"/>
      <c r="EXD16" s="4"/>
      <c r="EXE16" s="4"/>
      <c r="EXF16" s="4"/>
      <c r="EXG16" s="4"/>
      <c r="EXH16" s="4"/>
      <c r="EXI16" s="4"/>
      <c r="EXJ16" s="4"/>
      <c r="EXK16" s="4"/>
      <c r="EXL16" s="4"/>
      <c r="EXM16" s="4"/>
      <c r="EXN16" s="4"/>
      <c r="EXO16" s="4"/>
      <c r="EXP16" s="4"/>
      <c r="EXQ16" s="4"/>
      <c r="EXR16" s="4"/>
      <c r="EXS16" s="4"/>
      <c r="EXT16" s="4"/>
      <c r="EXU16" s="4"/>
      <c r="EXV16" s="4"/>
      <c r="EXW16" s="4"/>
      <c r="EXX16" s="4"/>
      <c r="EXY16" s="4"/>
      <c r="EXZ16" s="4"/>
      <c r="EYA16" s="4"/>
      <c r="EYB16" s="4"/>
      <c r="EYC16" s="4"/>
      <c r="EYD16" s="4"/>
      <c r="EYE16" s="4"/>
      <c r="EYF16" s="4"/>
      <c r="EYG16" s="4"/>
      <c r="EYH16" s="4"/>
      <c r="EYI16" s="4"/>
      <c r="EYJ16" s="4"/>
      <c r="EYK16" s="4"/>
      <c r="EYL16" s="4"/>
      <c r="EYM16" s="4"/>
      <c r="EYN16" s="4"/>
      <c r="EYO16" s="4"/>
      <c r="EYP16" s="4"/>
      <c r="EYQ16" s="4"/>
      <c r="EYR16" s="4"/>
      <c r="EYS16" s="4"/>
      <c r="EYT16" s="4"/>
      <c r="EYU16" s="4"/>
      <c r="EYV16" s="4"/>
      <c r="EYW16" s="4"/>
      <c r="EYX16" s="4"/>
      <c r="EYY16" s="4"/>
      <c r="EYZ16" s="4"/>
      <c r="EZA16" s="4"/>
      <c r="EZB16" s="4"/>
      <c r="EZC16" s="4"/>
      <c r="EZD16" s="4"/>
      <c r="EZE16" s="4"/>
      <c r="EZF16" s="4"/>
      <c r="EZG16" s="4"/>
      <c r="EZH16" s="4"/>
      <c r="EZI16" s="4"/>
      <c r="EZJ16" s="4"/>
      <c r="EZK16" s="4"/>
      <c r="EZL16" s="4"/>
      <c r="EZM16" s="4"/>
      <c r="EZN16" s="4"/>
      <c r="EZO16" s="4"/>
      <c r="EZP16" s="4"/>
      <c r="EZQ16" s="4"/>
      <c r="EZR16" s="4"/>
      <c r="EZS16" s="4"/>
      <c r="EZT16" s="4"/>
      <c r="EZU16" s="4"/>
      <c r="EZV16" s="4"/>
      <c r="EZW16" s="4"/>
      <c r="EZX16" s="4"/>
      <c r="EZY16" s="4"/>
      <c r="EZZ16" s="4"/>
      <c r="FAA16" s="4"/>
      <c r="FAB16" s="4"/>
      <c r="FAC16" s="4"/>
      <c r="FAD16" s="4"/>
      <c r="FAE16" s="4"/>
      <c r="FAF16" s="4"/>
      <c r="FAG16" s="4"/>
      <c r="FAH16" s="4"/>
      <c r="FAI16" s="4"/>
      <c r="FAJ16" s="4"/>
      <c r="FAK16" s="4"/>
      <c r="FAL16" s="4"/>
      <c r="FAM16" s="4"/>
      <c r="FAN16" s="4"/>
      <c r="FAO16" s="4"/>
      <c r="FAP16" s="4"/>
      <c r="FAQ16" s="4"/>
      <c r="FAR16" s="4"/>
      <c r="FAS16" s="4"/>
      <c r="FAT16" s="4"/>
      <c r="FAU16" s="4"/>
      <c r="FAV16" s="4"/>
      <c r="FAW16" s="4"/>
      <c r="FAX16" s="4"/>
      <c r="FAY16" s="4"/>
      <c r="FAZ16" s="4"/>
      <c r="FBA16" s="4"/>
      <c r="FBB16" s="4"/>
      <c r="FBC16" s="4"/>
      <c r="FBD16" s="4"/>
      <c r="FBE16" s="4"/>
      <c r="FBF16" s="4"/>
      <c r="FBG16" s="4"/>
      <c r="FBH16" s="4"/>
      <c r="FBI16" s="4"/>
      <c r="FBJ16" s="4"/>
      <c r="FBK16" s="4"/>
      <c r="FBL16" s="4"/>
      <c r="FBM16" s="4"/>
      <c r="FBN16" s="4"/>
      <c r="FBO16" s="4"/>
      <c r="FBP16" s="4"/>
      <c r="FBQ16" s="4"/>
      <c r="FBR16" s="4"/>
      <c r="FBS16" s="4"/>
      <c r="FBT16" s="4"/>
      <c r="FBU16" s="4"/>
      <c r="FBV16" s="4"/>
      <c r="FBW16" s="4"/>
      <c r="FBX16" s="4"/>
      <c r="FBY16" s="4"/>
      <c r="FBZ16" s="4"/>
      <c r="FCA16" s="4"/>
      <c r="FCB16" s="4"/>
      <c r="FCC16" s="4"/>
      <c r="FCD16" s="4"/>
      <c r="FCE16" s="4"/>
      <c r="FCF16" s="4"/>
      <c r="FCG16" s="4"/>
      <c r="FCH16" s="4"/>
      <c r="FCI16" s="4"/>
      <c r="FCJ16" s="4"/>
      <c r="FCK16" s="4"/>
      <c r="FCL16" s="4"/>
      <c r="FCM16" s="4"/>
      <c r="FCN16" s="4"/>
      <c r="FCO16" s="4"/>
      <c r="FCP16" s="4"/>
      <c r="FCQ16" s="4"/>
      <c r="FCR16" s="4"/>
      <c r="FCS16" s="4"/>
      <c r="FCT16" s="4"/>
      <c r="FCU16" s="4"/>
      <c r="FCV16" s="4"/>
      <c r="FCW16" s="4"/>
      <c r="FCX16" s="4"/>
      <c r="FCY16" s="4"/>
      <c r="FCZ16" s="4"/>
      <c r="FDA16" s="4"/>
      <c r="FDB16" s="4"/>
      <c r="FDC16" s="4"/>
      <c r="FDD16" s="4"/>
      <c r="FDE16" s="4"/>
      <c r="FDF16" s="4"/>
      <c r="FDG16" s="4"/>
      <c r="FDH16" s="4"/>
      <c r="FDI16" s="4"/>
      <c r="FDJ16" s="4"/>
      <c r="FDK16" s="4"/>
      <c r="FDL16" s="4"/>
      <c r="FDM16" s="4"/>
      <c r="FDN16" s="4"/>
      <c r="FDO16" s="4"/>
      <c r="FDP16" s="4"/>
      <c r="FDQ16" s="4"/>
      <c r="FDR16" s="4"/>
      <c r="FDS16" s="4"/>
      <c r="FDT16" s="4"/>
      <c r="FDU16" s="4"/>
      <c r="FDV16" s="4"/>
      <c r="FDW16" s="4"/>
      <c r="FDX16" s="4"/>
      <c r="FDY16" s="4"/>
      <c r="FDZ16" s="4"/>
      <c r="FEA16" s="4"/>
      <c r="FEB16" s="4"/>
      <c r="FEC16" s="4"/>
      <c r="FED16" s="4"/>
      <c r="FEE16" s="4"/>
      <c r="FEF16" s="4"/>
      <c r="FEG16" s="4"/>
      <c r="FEH16" s="4"/>
      <c r="FEI16" s="4"/>
      <c r="FEJ16" s="4"/>
      <c r="FEK16" s="4"/>
      <c r="FEL16" s="4"/>
      <c r="FEM16" s="4"/>
      <c r="FEN16" s="4"/>
      <c r="FEO16" s="4"/>
      <c r="FEP16" s="4"/>
      <c r="FEQ16" s="4"/>
      <c r="FER16" s="4"/>
      <c r="FES16" s="4"/>
      <c r="FET16" s="4"/>
      <c r="FEU16" s="4"/>
      <c r="FEV16" s="4"/>
      <c r="FEW16" s="4"/>
      <c r="FEX16" s="4"/>
      <c r="FEY16" s="4"/>
      <c r="FEZ16" s="4"/>
      <c r="FFA16" s="4"/>
      <c r="FFB16" s="4"/>
      <c r="FFC16" s="4"/>
      <c r="FFD16" s="4"/>
      <c r="FFE16" s="4"/>
      <c r="FFF16" s="4"/>
      <c r="FFG16" s="4"/>
      <c r="FFH16" s="4"/>
      <c r="FFI16" s="4"/>
      <c r="FFJ16" s="4"/>
      <c r="FFK16" s="4"/>
      <c r="FFL16" s="4"/>
      <c r="FFM16" s="4"/>
      <c r="FFN16" s="4"/>
      <c r="FFO16" s="4"/>
      <c r="FFP16" s="4"/>
      <c r="FFQ16" s="4"/>
      <c r="FFR16" s="4"/>
      <c r="FFS16" s="4"/>
      <c r="FFT16" s="4"/>
      <c r="FFU16" s="4"/>
      <c r="FFV16" s="4"/>
      <c r="FFW16" s="4"/>
      <c r="FFX16" s="4"/>
      <c r="FFY16" s="4"/>
      <c r="FFZ16" s="4"/>
      <c r="FGA16" s="4"/>
      <c r="FGB16" s="4"/>
      <c r="FGC16" s="4"/>
      <c r="FGD16" s="4"/>
      <c r="FGE16" s="4"/>
      <c r="FGF16" s="4"/>
      <c r="FGG16" s="4"/>
      <c r="FGH16" s="4"/>
      <c r="FGI16" s="4"/>
      <c r="FGJ16" s="4"/>
      <c r="FGK16" s="4"/>
      <c r="FGL16" s="4"/>
      <c r="FGM16" s="4"/>
      <c r="FGN16" s="4"/>
      <c r="FGO16" s="4"/>
      <c r="FGP16" s="4"/>
      <c r="FGQ16" s="4"/>
      <c r="FGR16" s="4"/>
      <c r="FGS16" s="4"/>
      <c r="FGT16" s="4"/>
      <c r="FGU16" s="4"/>
      <c r="FGV16" s="4"/>
      <c r="FGW16" s="4"/>
      <c r="FGX16" s="4"/>
      <c r="FGY16" s="4"/>
      <c r="FGZ16" s="4"/>
      <c r="FHA16" s="4"/>
      <c r="FHB16" s="4"/>
      <c r="FHC16" s="4"/>
      <c r="FHD16" s="4"/>
      <c r="FHE16" s="4"/>
      <c r="FHF16" s="4"/>
      <c r="FHG16" s="4"/>
      <c r="FHH16" s="4"/>
      <c r="FHI16" s="4"/>
      <c r="FHJ16" s="4"/>
      <c r="FHK16" s="4"/>
      <c r="FHL16" s="4"/>
      <c r="FHM16" s="4"/>
      <c r="FHN16" s="4"/>
      <c r="FHO16" s="4"/>
      <c r="FHP16" s="4"/>
      <c r="FHQ16" s="4"/>
      <c r="FHR16" s="4"/>
      <c r="FHS16" s="4"/>
      <c r="FHT16" s="4"/>
      <c r="FHU16" s="4"/>
      <c r="FHV16" s="4"/>
      <c r="FHW16" s="4"/>
      <c r="FHX16" s="4"/>
      <c r="FHY16" s="4"/>
      <c r="FHZ16" s="4"/>
      <c r="FIA16" s="4"/>
      <c r="FIB16" s="4"/>
      <c r="FIC16" s="4"/>
      <c r="FID16" s="4"/>
      <c r="FIE16" s="4"/>
      <c r="FIF16" s="4"/>
      <c r="FIG16" s="4"/>
      <c r="FIH16" s="4"/>
      <c r="FII16" s="4"/>
      <c r="FIJ16" s="4"/>
      <c r="FIK16" s="4"/>
      <c r="FIL16" s="4"/>
      <c r="FIM16" s="4"/>
      <c r="FIN16" s="4"/>
      <c r="FIO16" s="4"/>
      <c r="FIP16" s="4"/>
      <c r="FIQ16" s="4"/>
      <c r="FIR16" s="4"/>
      <c r="FIS16" s="4"/>
      <c r="FIT16" s="4"/>
      <c r="FIU16" s="4"/>
      <c r="FIV16" s="4"/>
      <c r="FIW16" s="4"/>
      <c r="FIX16" s="4"/>
      <c r="FIY16" s="4"/>
      <c r="FIZ16" s="4"/>
      <c r="FJA16" s="4"/>
      <c r="FJB16" s="4"/>
      <c r="FJC16" s="4"/>
      <c r="FJD16" s="4"/>
      <c r="FJE16" s="4"/>
      <c r="FJF16" s="4"/>
      <c r="FJG16" s="4"/>
      <c r="FJH16" s="4"/>
      <c r="FJI16" s="4"/>
      <c r="FJJ16" s="4"/>
      <c r="FJK16" s="4"/>
      <c r="FJL16" s="4"/>
      <c r="FJM16" s="4"/>
      <c r="FJN16" s="4"/>
      <c r="FJO16" s="4"/>
      <c r="FJP16" s="4"/>
      <c r="FJQ16" s="4"/>
      <c r="FJR16" s="4"/>
      <c r="FJS16" s="4"/>
      <c r="FJT16" s="4"/>
      <c r="FJU16" s="4"/>
      <c r="FJV16" s="4"/>
      <c r="FJW16" s="4"/>
      <c r="FJX16" s="4"/>
      <c r="FJY16" s="4"/>
      <c r="FJZ16" s="4"/>
      <c r="FKA16" s="4"/>
      <c r="FKB16" s="4"/>
      <c r="FKC16" s="4"/>
      <c r="FKD16" s="4"/>
      <c r="FKE16" s="4"/>
      <c r="FKF16" s="4"/>
      <c r="FKG16" s="4"/>
      <c r="FKH16" s="4"/>
      <c r="FKI16" s="4"/>
      <c r="FKJ16" s="4"/>
      <c r="FKK16" s="4"/>
      <c r="FKL16" s="4"/>
      <c r="FKM16" s="4"/>
      <c r="FKN16" s="4"/>
      <c r="FKO16" s="4"/>
      <c r="FKP16" s="4"/>
      <c r="FKQ16" s="4"/>
      <c r="FKR16" s="4"/>
      <c r="FKS16" s="4"/>
      <c r="FKT16" s="4"/>
      <c r="FKU16" s="4"/>
      <c r="FKV16" s="4"/>
      <c r="FKW16" s="4"/>
      <c r="FKX16" s="4"/>
      <c r="FKY16" s="4"/>
      <c r="FKZ16" s="4"/>
      <c r="FLA16" s="4"/>
      <c r="FLB16" s="4"/>
      <c r="FLC16" s="4"/>
      <c r="FLD16" s="4"/>
      <c r="FLE16" s="4"/>
      <c r="FLF16" s="4"/>
      <c r="FLG16" s="4"/>
      <c r="FLH16" s="4"/>
      <c r="FLI16" s="4"/>
      <c r="FLJ16" s="4"/>
      <c r="FLK16" s="4"/>
      <c r="FLL16" s="4"/>
      <c r="FLM16" s="4"/>
      <c r="FLN16" s="4"/>
      <c r="FLO16" s="4"/>
      <c r="FLP16" s="4"/>
      <c r="FLQ16" s="4"/>
      <c r="FLR16" s="4"/>
      <c r="FLS16" s="4"/>
      <c r="FLT16" s="4"/>
      <c r="FLU16" s="4"/>
      <c r="FLV16" s="4"/>
      <c r="FLW16" s="4"/>
      <c r="FLX16" s="4"/>
      <c r="FLY16" s="4"/>
      <c r="FLZ16" s="4"/>
      <c r="FMA16" s="4"/>
      <c r="FMB16" s="4"/>
      <c r="FMC16" s="4"/>
      <c r="FMD16" s="4"/>
      <c r="FME16" s="4"/>
      <c r="FMF16" s="4"/>
      <c r="FMG16" s="4"/>
      <c r="FMH16" s="4"/>
      <c r="FMI16" s="4"/>
      <c r="FMJ16" s="4"/>
      <c r="FMK16" s="4"/>
      <c r="FML16" s="4"/>
      <c r="FMM16" s="4"/>
      <c r="FMN16" s="4"/>
      <c r="FMO16" s="4"/>
      <c r="FMP16" s="4"/>
      <c r="FMQ16" s="4"/>
      <c r="FMR16" s="4"/>
      <c r="FMS16" s="4"/>
      <c r="FMT16" s="4"/>
      <c r="FMU16" s="4"/>
      <c r="FMV16" s="4"/>
      <c r="FMW16" s="4"/>
      <c r="FMX16" s="4"/>
      <c r="FMY16" s="4"/>
      <c r="FMZ16" s="4"/>
      <c r="FNA16" s="4"/>
      <c r="FNB16" s="4"/>
      <c r="FNC16" s="4"/>
      <c r="FND16" s="4"/>
      <c r="FNE16" s="4"/>
      <c r="FNF16" s="4"/>
      <c r="FNG16" s="4"/>
      <c r="FNH16" s="4"/>
      <c r="FNI16" s="4"/>
      <c r="FNJ16" s="4"/>
      <c r="FNK16" s="4"/>
      <c r="FNL16" s="4"/>
      <c r="FNM16" s="4"/>
      <c r="FNN16" s="4"/>
      <c r="FNO16" s="4"/>
      <c r="FNP16" s="4"/>
      <c r="FNQ16" s="4"/>
      <c r="FNR16" s="4"/>
      <c r="FNS16" s="4"/>
      <c r="FNT16" s="4"/>
      <c r="FNU16" s="4"/>
      <c r="FNV16" s="4"/>
      <c r="FNW16" s="4"/>
      <c r="FNX16" s="4"/>
      <c r="FNY16" s="4"/>
      <c r="FNZ16" s="4"/>
      <c r="FOA16" s="4"/>
      <c r="FOB16" s="4"/>
      <c r="FOC16" s="4"/>
      <c r="FOD16" s="4"/>
      <c r="FOE16" s="4"/>
      <c r="FOF16" s="4"/>
      <c r="FOG16" s="4"/>
      <c r="FOH16" s="4"/>
      <c r="FOI16" s="4"/>
      <c r="FOJ16" s="4"/>
      <c r="FOK16" s="4"/>
      <c r="FOL16" s="4"/>
      <c r="FOM16" s="4"/>
      <c r="FON16" s="4"/>
      <c r="FOO16" s="4"/>
      <c r="FOP16" s="4"/>
      <c r="FOQ16" s="4"/>
      <c r="FOR16" s="4"/>
      <c r="FOS16" s="4"/>
      <c r="FOT16" s="4"/>
      <c r="FOU16" s="4"/>
      <c r="FOV16" s="4"/>
      <c r="FOW16" s="4"/>
      <c r="FOX16" s="4"/>
      <c r="FOY16" s="4"/>
      <c r="FOZ16" s="4"/>
      <c r="FPA16" s="4"/>
      <c r="FPB16" s="4"/>
      <c r="FPC16" s="4"/>
      <c r="FPD16" s="4"/>
      <c r="FPE16" s="4"/>
      <c r="FPF16" s="4"/>
      <c r="FPG16" s="4"/>
      <c r="FPH16" s="4"/>
      <c r="FPI16" s="4"/>
      <c r="FPJ16" s="4"/>
      <c r="FPK16" s="4"/>
      <c r="FPL16" s="4"/>
      <c r="FPM16" s="4"/>
      <c r="FPN16" s="4"/>
      <c r="FPO16" s="4"/>
      <c r="FPP16" s="4"/>
      <c r="FPQ16" s="4"/>
      <c r="FPR16" s="4"/>
      <c r="FPS16" s="4"/>
      <c r="FPT16" s="4"/>
      <c r="FPU16" s="4"/>
      <c r="FPV16" s="4"/>
      <c r="FPW16" s="4"/>
      <c r="FPX16" s="4"/>
      <c r="FPY16" s="4"/>
      <c r="FPZ16" s="4"/>
      <c r="FQA16" s="4"/>
      <c r="FQB16" s="4"/>
      <c r="FQC16" s="4"/>
      <c r="FQD16" s="4"/>
      <c r="FQE16" s="4"/>
      <c r="FQF16" s="4"/>
      <c r="FQG16" s="4"/>
      <c r="FQH16" s="4"/>
      <c r="FQI16" s="4"/>
      <c r="FQJ16" s="4"/>
      <c r="FQK16" s="4"/>
      <c r="FQL16" s="4"/>
      <c r="FQM16" s="4"/>
      <c r="FQN16" s="4"/>
      <c r="FQO16" s="4"/>
      <c r="FQP16" s="4"/>
      <c r="FQQ16" s="4"/>
      <c r="FQR16" s="4"/>
      <c r="FQS16" s="4"/>
      <c r="FQT16" s="4"/>
      <c r="FQU16" s="4"/>
      <c r="FQV16" s="4"/>
      <c r="FQW16" s="4"/>
      <c r="FQX16" s="4"/>
      <c r="FQY16" s="4"/>
      <c r="FQZ16" s="4"/>
      <c r="FRA16" s="4"/>
      <c r="FRB16" s="4"/>
      <c r="FRC16" s="4"/>
      <c r="FRD16" s="4"/>
      <c r="FRE16" s="4"/>
      <c r="FRF16" s="4"/>
      <c r="FRG16" s="4"/>
      <c r="FRH16" s="4"/>
      <c r="FRI16" s="4"/>
      <c r="FRJ16" s="4"/>
      <c r="FRK16" s="4"/>
      <c r="FRL16" s="4"/>
      <c r="FRM16" s="4"/>
      <c r="FRN16" s="4"/>
      <c r="FRO16" s="4"/>
      <c r="FRP16" s="4"/>
      <c r="FRQ16" s="4"/>
      <c r="FRR16" s="4"/>
      <c r="FRS16" s="4"/>
      <c r="FRT16" s="4"/>
      <c r="FRU16" s="4"/>
      <c r="FRV16" s="4"/>
      <c r="FRW16" s="4"/>
      <c r="FRX16" s="4"/>
      <c r="FRY16" s="4"/>
      <c r="FRZ16" s="4"/>
      <c r="FSA16" s="4"/>
      <c r="FSB16" s="4"/>
      <c r="FSC16" s="4"/>
      <c r="FSD16" s="4"/>
      <c r="FSE16" s="4"/>
      <c r="FSF16" s="4"/>
      <c r="FSG16" s="4"/>
      <c r="FSH16" s="4"/>
      <c r="FSI16" s="4"/>
      <c r="FSJ16" s="4"/>
      <c r="FSK16" s="4"/>
      <c r="FSL16" s="4"/>
      <c r="FSM16" s="4"/>
      <c r="FSN16" s="4"/>
      <c r="FSO16" s="4"/>
      <c r="FSP16" s="4"/>
      <c r="FSQ16" s="4"/>
      <c r="FSR16" s="4"/>
      <c r="FSS16" s="4"/>
      <c r="FST16" s="4"/>
      <c r="FSU16" s="4"/>
      <c r="FSV16" s="4"/>
      <c r="FSW16" s="4"/>
      <c r="FSX16" s="4"/>
      <c r="FSY16" s="4"/>
      <c r="FSZ16" s="4"/>
      <c r="FTA16" s="4"/>
      <c r="FTB16" s="4"/>
      <c r="FTC16" s="4"/>
      <c r="FTD16" s="4"/>
      <c r="FTE16" s="4"/>
      <c r="FTF16" s="4"/>
      <c r="FTG16" s="4"/>
      <c r="FTH16" s="4"/>
      <c r="FTI16" s="4"/>
      <c r="FTJ16" s="4"/>
      <c r="FTK16" s="4"/>
      <c r="FTL16" s="4"/>
      <c r="FTM16" s="4"/>
      <c r="FTN16" s="4"/>
      <c r="FTO16" s="4"/>
      <c r="FTP16" s="4"/>
      <c r="FTQ16" s="4"/>
      <c r="FTR16" s="4"/>
      <c r="FTS16" s="4"/>
      <c r="FTT16" s="4"/>
      <c r="FTU16" s="4"/>
      <c r="FTV16" s="4"/>
      <c r="FTW16" s="4"/>
      <c r="FTX16" s="4"/>
      <c r="FTY16" s="4"/>
      <c r="FTZ16" s="4"/>
      <c r="FUA16" s="4"/>
      <c r="FUB16" s="4"/>
      <c r="FUC16" s="4"/>
      <c r="FUD16" s="4"/>
      <c r="FUE16" s="4"/>
      <c r="FUF16" s="4"/>
      <c r="FUG16" s="4"/>
      <c r="FUH16" s="4"/>
      <c r="FUI16" s="4"/>
      <c r="FUJ16" s="4"/>
      <c r="FUK16" s="4"/>
      <c r="FUL16" s="4"/>
      <c r="FUM16" s="4"/>
      <c r="FUN16" s="4"/>
      <c r="FUO16" s="4"/>
      <c r="FUP16" s="4"/>
      <c r="FUQ16" s="4"/>
      <c r="FUR16" s="4"/>
      <c r="FUS16" s="4"/>
      <c r="FUT16" s="4"/>
      <c r="FUU16" s="4"/>
      <c r="FUV16" s="4"/>
      <c r="FUW16" s="4"/>
      <c r="FUX16" s="4"/>
      <c r="FUY16" s="4"/>
      <c r="FUZ16" s="4"/>
      <c r="FVA16" s="4"/>
      <c r="FVB16" s="4"/>
      <c r="FVC16" s="4"/>
      <c r="FVD16" s="4"/>
      <c r="FVE16" s="4"/>
      <c r="FVF16" s="4"/>
      <c r="FVG16" s="4"/>
      <c r="FVH16" s="4"/>
      <c r="FVI16" s="4"/>
      <c r="FVJ16" s="4"/>
      <c r="FVK16" s="4"/>
      <c r="FVL16" s="4"/>
      <c r="FVM16" s="4"/>
      <c r="FVN16" s="4"/>
      <c r="FVO16" s="4"/>
      <c r="FVP16" s="4"/>
      <c r="FVQ16" s="4"/>
      <c r="FVR16" s="4"/>
      <c r="FVS16" s="4"/>
      <c r="FVT16" s="4"/>
      <c r="FVU16" s="4"/>
      <c r="FVV16" s="4"/>
      <c r="FVW16" s="4"/>
      <c r="FVX16" s="4"/>
      <c r="FVY16" s="4"/>
      <c r="FVZ16" s="4"/>
      <c r="FWA16" s="4"/>
      <c r="FWB16" s="4"/>
      <c r="FWC16" s="4"/>
      <c r="FWD16" s="4"/>
      <c r="FWE16" s="4"/>
      <c r="FWF16" s="4"/>
      <c r="FWG16" s="4"/>
      <c r="FWH16" s="4"/>
      <c r="FWI16" s="4"/>
      <c r="FWJ16" s="4"/>
      <c r="FWK16" s="4"/>
      <c r="FWL16" s="4"/>
      <c r="FWM16" s="4"/>
      <c r="FWN16" s="4"/>
      <c r="FWO16" s="4"/>
      <c r="FWP16" s="4"/>
      <c r="FWQ16" s="4"/>
      <c r="FWR16" s="4"/>
      <c r="FWS16" s="4"/>
      <c r="FWT16" s="4"/>
      <c r="FWU16" s="4"/>
      <c r="FWV16" s="4"/>
      <c r="FWW16" s="4"/>
      <c r="FWX16" s="4"/>
      <c r="FWY16" s="4"/>
      <c r="FWZ16" s="4"/>
      <c r="FXA16" s="4"/>
      <c r="FXB16" s="4"/>
      <c r="FXC16" s="4"/>
      <c r="FXD16" s="4"/>
      <c r="FXE16" s="4"/>
      <c r="FXF16" s="4"/>
      <c r="FXG16" s="4"/>
      <c r="FXH16" s="4"/>
      <c r="FXI16" s="4"/>
      <c r="FXJ16" s="4"/>
      <c r="FXK16" s="4"/>
      <c r="FXL16" s="4"/>
      <c r="FXM16" s="4"/>
      <c r="FXN16" s="4"/>
      <c r="FXO16" s="4"/>
      <c r="FXP16" s="4"/>
      <c r="FXQ16" s="4"/>
      <c r="FXR16" s="4"/>
      <c r="FXS16" s="4"/>
      <c r="FXT16" s="4"/>
      <c r="FXU16" s="4"/>
      <c r="FXV16" s="4"/>
      <c r="FXW16" s="4"/>
      <c r="FXX16" s="4"/>
      <c r="FXY16" s="4"/>
      <c r="FXZ16" s="4"/>
      <c r="FYA16" s="4"/>
      <c r="FYB16" s="4"/>
      <c r="FYC16" s="4"/>
      <c r="FYD16" s="4"/>
      <c r="FYE16" s="4"/>
      <c r="FYF16" s="4"/>
      <c r="FYG16" s="4"/>
      <c r="FYH16" s="4"/>
      <c r="FYI16" s="4"/>
      <c r="FYJ16" s="4"/>
      <c r="FYK16" s="4"/>
      <c r="FYL16" s="4"/>
      <c r="FYM16" s="4"/>
      <c r="FYN16" s="4"/>
      <c r="FYO16" s="4"/>
      <c r="FYP16" s="4"/>
      <c r="FYQ16" s="4"/>
      <c r="FYR16" s="4"/>
      <c r="FYS16" s="4"/>
      <c r="FYT16" s="4"/>
      <c r="FYU16" s="4"/>
      <c r="FYV16" s="4"/>
      <c r="FYW16" s="4"/>
      <c r="FYX16" s="4"/>
      <c r="FYY16" s="4"/>
      <c r="FYZ16" s="4"/>
      <c r="FZA16" s="4"/>
      <c r="FZB16" s="4"/>
      <c r="FZC16" s="4"/>
      <c r="FZD16" s="4"/>
      <c r="FZE16" s="4"/>
      <c r="FZF16" s="4"/>
      <c r="FZG16" s="4"/>
      <c r="FZH16" s="4"/>
      <c r="FZI16" s="4"/>
      <c r="FZJ16" s="4"/>
      <c r="FZK16" s="4"/>
      <c r="FZL16" s="4"/>
      <c r="FZM16" s="4"/>
      <c r="FZN16" s="4"/>
      <c r="FZO16" s="4"/>
      <c r="FZP16" s="4"/>
      <c r="FZQ16" s="4"/>
      <c r="FZR16" s="4"/>
      <c r="FZS16" s="4"/>
      <c r="FZT16" s="4"/>
      <c r="FZU16" s="4"/>
      <c r="FZV16" s="4"/>
      <c r="FZW16" s="4"/>
      <c r="FZX16" s="4"/>
      <c r="FZY16" s="4"/>
      <c r="FZZ16" s="4"/>
      <c r="GAA16" s="4"/>
      <c r="GAB16" s="4"/>
      <c r="GAC16" s="4"/>
      <c r="GAD16" s="4"/>
      <c r="GAE16" s="4"/>
      <c r="GAF16" s="4"/>
      <c r="GAG16" s="4"/>
      <c r="GAH16" s="4"/>
      <c r="GAI16" s="4"/>
      <c r="GAJ16" s="4"/>
      <c r="GAK16" s="4"/>
      <c r="GAL16" s="4"/>
      <c r="GAM16" s="4"/>
      <c r="GAN16" s="4"/>
      <c r="GAO16" s="4"/>
      <c r="GAP16" s="4"/>
      <c r="GAQ16" s="4"/>
      <c r="GAR16" s="4"/>
      <c r="GAS16" s="4"/>
      <c r="GAT16" s="4"/>
      <c r="GAU16" s="4"/>
      <c r="GAV16" s="4"/>
      <c r="GAW16" s="4"/>
      <c r="GAX16" s="4"/>
      <c r="GAY16" s="4"/>
      <c r="GAZ16" s="4"/>
      <c r="GBA16" s="4"/>
      <c r="GBB16" s="4"/>
      <c r="GBC16" s="4"/>
      <c r="GBD16" s="4"/>
      <c r="GBE16" s="4"/>
      <c r="GBF16" s="4"/>
      <c r="GBG16" s="4"/>
      <c r="GBH16" s="4"/>
      <c r="GBI16" s="4"/>
      <c r="GBJ16" s="4"/>
      <c r="GBK16" s="4"/>
      <c r="GBL16" s="4"/>
      <c r="GBM16" s="4"/>
      <c r="GBN16" s="4"/>
      <c r="GBO16" s="4"/>
      <c r="GBP16" s="4"/>
      <c r="GBQ16" s="4"/>
      <c r="GBR16" s="4"/>
      <c r="GBS16" s="4"/>
      <c r="GBT16" s="4"/>
      <c r="GBU16" s="4"/>
      <c r="GBV16" s="4"/>
      <c r="GBW16" s="4"/>
      <c r="GBX16" s="4"/>
      <c r="GBY16" s="4"/>
      <c r="GBZ16" s="4"/>
      <c r="GCA16" s="4"/>
      <c r="GCB16" s="4"/>
      <c r="GCC16" s="4"/>
      <c r="GCD16" s="4"/>
      <c r="GCE16" s="4"/>
      <c r="GCF16" s="4"/>
      <c r="GCG16" s="4"/>
      <c r="GCH16" s="4"/>
      <c r="GCI16" s="4"/>
      <c r="GCJ16" s="4"/>
      <c r="GCK16" s="4"/>
      <c r="GCL16" s="4"/>
      <c r="GCM16" s="4"/>
      <c r="GCN16" s="4"/>
      <c r="GCO16" s="4"/>
      <c r="GCP16" s="4"/>
      <c r="GCQ16" s="4"/>
      <c r="GCR16" s="4"/>
      <c r="GCS16" s="4"/>
      <c r="GCT16" s="4"/>
      <c r="GCU16" s="4"/>
      <c r="GCV16" s="4"/>
      <c r="GCW16" s="4"/>
      <c r="GCX16" s="4"/>
      <c r="GCY16" s="4"/>
      <c r="GCZ16" s="4"/>
      <c r="GDA16" s="4"/>
      <c r="GDB16" s="4"/>
      <c r="GDC16" s="4"/>
      <c r="GDD16" s="4"/>
      <c r="GDE16" s="4"/>
      <c r="GDF16" s="4"/>
      <c r="GDG16" s="4"/>
      <c r="GDH16" s="4"/>
      <c r="GDI16" s="4"/>
      <c r="GDJ16" s="4"/>
      <c r="GDK16" s="4"/>
      <c r="GDL16" s="4"/>
      <c r="GDM16" s="4"/>
      <c r="GDN16" s="4"/>
      <c r="GDO16" s="4"/>
      <c r="GDP16" s="4"/>
      <c r="GDQ16" s="4"/>
      <c r="GDR16" s="4"/>
      <c r="GDS16" s="4"/>
      <c r="GDT16" s="4"/>
      <c r="GDU16" s="4"/>
      <c r="GDV16" s="4"/>
      <c r="GDW16" s="4"/>
      <c r="GDX16" s="4"/>
      <c r="GDY16" s="4"/>
      <c r="GDZ16" s="4"/>
      <c r="GEA16" s="4"/>
      <c r="GEB16" s="4"/>
      <c r="GEC16" s="4"/>
      <c r="GED16" s="4"/>
      <c r="GEE16" s="4"/>
      <c r="GEF16" s="4"/>
      <c r="GEG16" s="4"/>
      <c r="GEH16" s="4"/>
      <c r="GEI16" s="4"/>
      <c r="GEJ16" s="4"/>
      <c r="GEK16" s="4"/>
      <c r="GEL16" s="4"/>
      <c r="GEM16" s="4"/>
      <c r="GEN16" s="4"/>
      <c r="GEO16" s="4"/>
      <c r="GEP16" s="4"/>
      <c r="GEQ16" s="4"/>
      <c r="GER16" s="4"/>
      <c r="GES16" s="4"/>
      <c r="GET16" s="4"/>
      <c r="GEU16" s="4"/>
      <c r="GEV16" s="4"/>
      <c r="GEW16" s="4"/>
      <c r="GEX16" s="4"/>
      <c r="GEY16" s="4"/>
      <c r="GEZ16" s="4"/>
      <c r="GFA16" s="4"/>
      <c r="GFB16" s="4"/>
      <c r="GFC16" s="4"/>
      <c r="GFD16" s="4"/>
      <c r="GFE16" s="4"/>
      <c r="GFF16" s="4"/>
      <c r="GFG16" s="4"/>
      <c r="GFH16" s="4"/>
      <c r="GFI16" s="4"/>
      <c r="GFJ16" s="4"/>
      <c r="GFK16" s="4"/>
      <c r="GFL16" s="4"/>
      <c r="GFM16" s="4"/>
      <c r="GFN16" s="4"/>
      <c r="GFO16" s="4"/>
      <c r="GFP16" s="4"/>
      <c r="GFQ16" s="4"/>
      <c r="GFR16" s="4"/>
      <c r="GFS16" s="4"/>
      <c r="GFT16" s="4"/>
      <c r="GFU16" s="4"/>
      <c r="GFV16" s="4"/>
      <c r="GFW16" s="4"/>
      <c r="GFX16" s="4"/>
      <c r="GFY16" s="4"/>
      <c r="GFZ16" s="4"/>
      <c r="GGA16" s="4"/>
      <c r="GGB16" s="4"/>
      <c r="GGC16" s="4"/>
      <c r="GGD16" s="4"/>
      <c r="GGE16" s="4"/>
      <c r="GGF16" s="4"/>
      <c r="GGG16" s="4"/>
      <c r="GGH16" s="4"/>
      <c r="GGI16" s="4"/>
      <c r="GGJ16" s="4"/>
      <c r="GGK16" s="4"/>
      <c r="GGL16" s="4"/>
      <c r="GGM16" s="4"/>
      <c r="GGN16" s="4"/>
      <c r="GGO16" s="4"/>
      <c r="GGP16" s="4"/>
      <c r="GGQ16" s="4"/>
      <c r="GGR16" s="4"/>
      <c r="GGS16" s="4"/>
      <c r="GGT16" s="4"/>
      <c r="GGU16" s="4"/>
      <c r="GGV16" s="4"/>
      <c r="GGW16" s="4"/>
      <c r="GGX16" s="4"/>
      <c r="GGY16" s="4"/>
      <c r="GGZ16" s="4"/>
      <c r="GHA16" s="4"/>
      <c r="GHB16" s="4"/>
      <c r="GHC16" s="4"/>
      <c r="GHD16" s="4"/>
      <c r="GHE16" s="4"/>
      <c r="GHF16" s="4"/>
      <c r="GHG16" s="4"/>
      <c r="GHH16" s="4"/>
      <c r="GHI16" s="4"/>
      <c r="GHJ16" s="4"/>
      <c r="GHK16" s="4"/>
      <c r="GHL16" s="4"/>
      <c r="GHM16" s="4"/>
      <c r="GHN16" s="4"/>
      <c r="GHO16" s="4"/>
      <c r="GHP16" s="4"/>
      <c r="GHQ16" s="4"/>
      <c r="GHR16" s="4"/>
      <c r="GHS16" s="4"/>
      <c r="GHT16" s="4"/>
      <c r="GHU16" s="4"/>
      <c r="GHV16" s="4"/>
      <c r="GHW16" s="4"/>
      <c r="GHX16" s="4"/>
      <c r="GHY16" s="4"/>
      <c r="GHZ16" s="4"/>
      <c r="GIA16" s="4"/>
      <c r="GIB16" s="4"/>
      <c r="GIC16" s="4"/>
      <c r="GID16" s="4"/>
      <c r="GIE16" s="4"/>
      <c r="GIF16" s="4"/>
      <c r="GIG16" s="4"/>
      <c r="GIH16" s="4"/>
      <c r="GII16" s="4"/>
      <c r="GIJ16" s="4"/>
      <c r="GIK16" s="4"/>
      <c r="GIL16" s="4"/>
      <c r="GIM16" s="4"/>
      <c r="GIN16" s="4"/>
      <c r="GIO16" s="4"/>
      <c r="GIP16" s="4"/>
      <c r="GIQ16" s="4"/>
      <c r="GIR16" s="4"/>
      <c r="GIS16" s="4"/>
      <c r="GIT16" s="4"/>
      <c r="GIU16" s="4"/>
      <c r="GIV16" s="4"/>
      <c r="GIW16" s="4"/>
      <c r="GIX16" s="4"/>
      <c r="GIY16" s="4"/>
      <c r="GIZ16" s="4"/>
      <c r="GJA16" s="4"/>
      <c r="GJB16" s="4"/>
      <c r="GJC16" s="4"/>
      <c r="GJD16" s="4"/>
      <c r="GJE16" s="4"/>
      <c r="GJF16" s="4"/>
      <c r="GJG16" s="4"/>
      <c r="GJH16" s="4"/>
      <c r="GJI16" s="4"/>
      <c r="GJJ16" s="4"/>
      <c r="GJK16" s="4"/>
      <c r="GJL16" s="4"/>
      <c r="GJM16" s="4"/>
      <c r="GJN16" s="4"/>
      <c r="GJO16" s="4"/>
      <c r="GJP16" s="4"/>
      <c r="GJQ16" s="4"/>
      <c r="GJR16" s="4"/>
      <c r="GJS16" s="4"/>
      <c r="GJT16" s="4"/>
      <c r="GJU16" s="4"/>
      <c r="GJV16" s="4"/>
      <c r="GJW16" s="4"/>
      <c r="GJX16" s="4"/>
      <c r="GJY16" s="4"/>
      <c r="GJZ16" s="4"/>
      <c r="GKA16" s="4"/>
      <c r="GKB16" s="4"/>
      <c r="GKC16" s="4"/>
      <c r="GKD16" s="4"/>
      <c r="GKE16" s="4"/>
      <c r="GKF16" s="4"/>
      <c r="GKG16" s="4"/>
      <c r="GKH16" s="4"/>
      <c r="GKI16" s="4"/>
      <c r="GKJ16" s="4"/>
      <c r="GKK16" s="4"/>
      <c r="GKL16" s="4"/>
      <c r="GKM16" s="4"/>
      <c r="GKN16" s="4"/>
      <c r="GKO16" s="4"/>
      <c r="GKP16" s="4"/>
      <c r="GKQ16" s="4"/>
      <c r="GKR16" s="4"/>
      <c r="GKS16" s="4"/>
      <c r="GKT16" s="4"/>
      <c r="GKU16" s="4"/>
      <c r="GKV16" s="4"/>
      <c r="GKW16" s="4"/>
      <c r="GKX16" s="4"/>
      <c r="GKY16" s="4"/>
      <c r="GKZ16" s="4"/>
      <c r="GLA16" s="4"/>
      <c r="GLB16" s="4"/>
      <c r="GLC16" s="4"/>
      <c r="GLD16" s="4"/>
      <c r="GLE16" s="4"/>
      <c r="GLF16" s="4"/>
      <c r="GLG16" s="4"/>
      <c r="GLH16" s="4"/>
      <c r="GLI16" s="4"/>
      <c r="GLJ16" s="4"/>
      <c r="GLK16" s="4"/>
      <c r="GLL16" s="4"/>
      <c r="GLM16" s="4"/>
      <c r="GLN16" s="4"/>
      <c r="GLO16" s="4"/>
      <c r="GLP16" s="4"/>
      <c r="GLQ16" s="4"/>
      <c r="GLR16" s="4"/>
      <c r="GLS16" s="4"/>
      <c r="GLT16" s="4"/>
      <c r="GLU16" s="4"/>
      <c r="GLV16" s="4"/>
      <c r="GLW16" s="4"/>
      <c r="GLX16" s="4"/>
      <c r="GLY16" s="4"/>
      <c r="GLZ16" s="4"/>
      <c r="GMA16" s="4"/>
      <c r="GMB16" s="4"/>
      <c r="GMC16" s="4"/>
      <c r="GMD16" s="4"/>
      <c r="GME16" s="4"/>
      <c r="GMF16" s="4"/>
      <c r="GMG16" s="4"/>
      <c r="GMH16" s="4"/>
      <c r="GMI16" s="4"/>
      <c r="GMJ16" s="4"/>
      <c r="GMK16" s="4"/>
      <c r="GML16" s="4"/>
      <c r="GMM16" s="4"/>
      <c r="GMN16" s="4"/>
      <c r="GMO16" s="4"/>
      <c r="GMP16" s="4"/>
      <c r="GMQ16" s="4"/>
      <c r="GMR16" s="4"/>
      <c r="GMS16" s="4"/>
      <c r="GMT16" s="4"/>
      <c r="GMU16" s="4"/>
      <c r="GMV16" s="4"/>
      <c r="GMW16" s="4"/>
      <c r="GMX16" s="4"/>
      <c r="GMY16" s="4"/>
      <c r="GMZ16" s="4"/>
      <c r="GNA16" s="4"/>
      <c r="GNB16" s="4"/>
      <c r="GNC16" s="4"/>
      <c r="GND16" s="4"/>
      <c r="GNE16" s="4"/>
      <c r="GNF16" s="4"/>
      <c r="GNG16" s="4"/>
      <c r="GNH16" s="4"/>
      <c r="GNI16" s="4"/>
      <c r="GNJ16" s="4"/>
      <c r="GNK16" s="4"/>
      <c r="GNL16" s="4"/>
      <c r="GNM16" s="4"/>
      <c r="GNN16" s="4"/>
      <c r="GNO16" s="4"/>
      <c r="GNP16" s="4"/>
      <c r="GNQ16" s="4"/>
      <c r="GNR16" s="4"/>
      <c r="GNS16" s="4"/>
      <c r="GNT16" s="4"/>
      <c r="GNU16" s="4"/>
      <c r="GNV16" s="4"/>
      <c r="GNW16" s="4"/>
      <c r="GNX16" s="4"/>
      <c r="GNY16" s="4"/>
      <c r="GNZ16" s="4"/>
      <c r="GOA16" s="4"/>
      <c r="GOB16" s="4"/>
      <c r="GOC16" s="4"/>
      <c r="GOD16" s="4"/>
      <c r="GOE16" s="4"/>
      <c r="GOF16" s="4"/>
      <c r="GOG16" s="4"/>
      <c r="GOH16" s="4"/>
      <c r="GOI16" s="4"/>
      <c r="GOJ16" s="4"/>
      <c r="GOK16" s="4"/>
      <c r="GOL16" s="4"/>
      <c r="GOM16" s="4"/>
      <c r="GON16" s="4"/>
      <c r="GOO16" s="4"/>
      <c r="GOP16" s="4"/>
      <c r="GOQ16" s="4"/>
      <c r="GOR16" s="4"/>
      <c r="GOS16" s="4"/>
      <c r="GOT16" s="4"/>
      <c r="GOU16" s="4"/>
      <c r="GOV16" s="4"/>
      <c r="GOW16" s="4"/>
      <c r="GOX16" s="4"/>
      <c r="GOY16" s="4"/>
      <c r="GOZ16" s="4"/>
      <c r="GPA16" s="4"/>
      <c r="GPB16" s="4"/>
      <c r="GPC16" s="4"/>
      <c r="GPD16" s="4"/>
      <c r="GPE16" s="4"/>
      <c r="GPF16" s="4"/>
      <c r="GPG16" s="4"/>
      <c r="GPH16" s="4"/>
      <c r="GPI16" s="4"/>
      <c r="GPJ16" s="4"/>
      <c r="GPK16" s="4"/>
      <c r="GPL16" s="4"/>
      <c r="GPM16" s="4"/>
      <c r="GPN16" s="4"/>
      <c r="GPO16" s="4"/>
      <c r="GPP16" s="4"/>
      <c r="GPQ16" s="4"/>
      <c r="GPR16" s="4"/>
      <c r="GPS16" s="4"/>
      <c r="GPT16" s="4"/>
      <c r="GPU16" s="4"/>
      <c r="GPV16" s="4"/>
      <c r="GPW16" s="4"/>
      <c r="GPX16" s="4"/>
      <c r="GPY16" s="4"/>
      <c r="GPZ16" s="4"/>
      <c r="GQA16" s="4"/>
      <c r="GQB16" s="4"/>
      <c r="GQC16" s="4"/>
      <c r="GQD16" s="4"/>
      <c r="GQE16" s="4"/>
      <c r="GQF16" s="4"/>
      <c r="GQG16" s="4"/>
      <c r="GQH16" s="4"/>
      <c r="GQI16" s="4"/>
      <c r="GQJ16" s="4"/>
      <c r="GQK16" s="4"/>
      <c r="GQL16" s="4"/>
      <c r="GQM16" s="4"/>
      <c r="GQN16" s="4"/>
      <c r="GQO16" s="4"/>
      <c r="GQP16" s="4"/>
      <c r="GQQ16" s="4"/>
      <c r="GQR16" s="4"/>
      <c r="GQS16" s="4"/>
      <c r="GQT16" s="4"/>
      <c r="GQU16" s="4"/>
      <c r="GQV16" s="4"/>
      <c r="GQW16" s="4"/>
      <c r="GQX16" s="4"/>
      <c r="GQY16" s="4"/>
      <c r="GQZ16" s="4"/>
      <c r="GRA16" s="4"/>
      <c r="GRB16" s="4"/>
      <c r="GRC16" s="4"/>
      <c r="GRD16" s="4"/>
      <c r="GRE16" s="4"/>
      <c r="GRF16" s="4"/>
      <c r="GRG16" s="4"/>
      <c r="GRH16" s="4"/>
      <c r="GRI16" s="4"/>
      <c r="GRJ16" s="4"/>
      <c r="GRK16" s="4"/>
      <c r="GRL16" s="4"/>
      <c r="GRM16" s="4"/>
      <c r="GRN16" s="4"/>
      <c r="GRO16" s="4"/>
      <c r="GRP16" s="4"/>
      <c r="GRQ16" s="4"/>
      <c r="GRR16" s="4"/>
      <c r="GRS16" s="4"/>
      <c r="GRT16" s="4"/>
      <c r="GRU16" s="4"/>
      <c r="GRV16" s="4"/>
      <c r="GRW16" s="4"/>
      <c r="GRX16" s="4"/>
      <c r="GRY16" s="4"/>
      <c r="GRZ16" s="4"/>
      <c r="GSA16" s="4"/>
      <c r="GSB16" s="4"/>
      <c r="GSC16" s="4"/>
      <c r="GSD16" s="4"/>
      <c r="GSE16" s="4"/>
      <c r="GSF16" s="4"/>
      <c r="GSG16" s="4"/>
      <c r="GSH16" s="4"/>
      <c r="GSI16" s="4"/>
      <c r="GSJ16" s="4"/>
      <c r="GSK16" s="4"/>
      <c r="GSL16" s="4"/>
      <c r="GSM16" s="4"/>
      <c r="GSN16" s="4"/>
      <c r="GSO16" s="4"/>
      <c r="GSP16" s="4"/>
      <c r="GSQ16" s="4"/>
      <c r="GSR16" s="4"/>
      <c r="GSS16" s="4"/>
      <c r="GST16" s="4"/>
      <c r="GSU16" s="4"/>
      <c r="GSV16" s="4"/>
      <c r="GSW16" s="4"/>
      <c r="GSX16" s="4"/>
      <c r="GSY16" s="4"/>
      <c r="GSZ16" s="4"/>
      <c r="GTA16" s="4"/>
      <c r="GTB16" s="4"/>
      <c r="GTC16" s="4"/>
      <c r="GTD16" s="4"/>
      <c r="GTE16" s="4"/>
      <c r="GTF16" s="4"/>
      <c r="GTG16" s="4"/>
      <c r="GTH16" s="4"/>
      <c r="GTI16" s="4"/>
      <c r="GTJ16" s="4"/>
      <c r="GTK16" s="4"/>
      <c r="GTL16" s="4"/>
      <c r="GTM16" s="4"/>
      <c r="GTN16" s="4"/>
      <c r="GTO16" s="4"/>
      <c r="GTP16" s="4"/>
      <c r="GTQ16" s="4"/>
      <c r="GTR16" s="4"/>
      <c r="GTS16" s="4"/>
      <c r="GTT16" s="4"/>
      <c r="GTU16" s="4"/>
      <c r="GTV16" s="4"/>
      <c r="GTW16" s="4"/>
      <c r="GTX16" s="4"/>
      <c r="GTY16" s="4"/>
      <c r="GTZ16" s="4"/>
      <c r="GUA16" s="4"/>
      <c r="GUB16" s="4"/>
      <c r="GUC16" s="4"/>
      <c r="GUD16" s="4"/>
      <c r="GUE16" s="4"/>
      <c r="GUF16" s="4"/>
      <c r="GUG16" s="4"/>
      <c r="GUH16" s="4"/>
      <c r="GUI16" s="4"/>
      <c r="GUJ16" s="4"/>
      <c r="GUK16" s="4"/>
      <c r="GUL16" s="4"/>
      <c r="GUM16" s="4"/>
      <c r="GUN16" s="4"/>
      <c r="GUO16" s="4"/>
      <c r="GUP16" s="4"/>
      <c r="GUQ16" s="4"/>
      <c r="GUR16" s="4"/>
      <c r="GUS16" s="4"/>
      <c r="GUT16" s="4"/>
      <c r="GUU16" s="4"/>
      <c r="GUV16" s="4"/>
      <c r="GUW16" s="4"/>
      <c r="GUX16" s="4"/>
      <c r="GUY16" s="4"/>
      <c r="GUZ16" s="4"/>
      <c r="GVA16" s="4"/>
      <c r="GVB16" s="4"/>
      <c r="GVC16" s="4"/>
      <c r="GVD16" s="4"/>
      <c r="GVE16" s="4"/>
      <c r="GVF16" s="4"/>
      <c r="GVG16" s="4"/>
      <c r="GVH16" s="4"/>
      <c r="GVI16" s="4"/>
      <c r="GVJ16" s="4"/>
      <c r="GVK16" s="4"/>
      <c r="GVL16" s="4"/>
      <c r="GVM16" s="4"/>
      <c r="GVN16" s="4"/>
      <c r="GVO16" s="4"/>
      <c r="GVP16" s="4"/>
      <c r="GVQ16" s="4"/>
      <c r="GVR16" s="4"/>
      <c r="GVS16" s="4"/>
      <c r="GVT16" s="4"/>
      <c r="GVU16" s="4"/>
      <c r="GVV16" s="4"/>
      <c r="GVW16" s="4"/>
      <c r="GVX16" s="4"/>
      <c r="GVY16" s="4"/>
      <c r="GVZ16" s="4"/>
      <c r="GWA16" s="4"/>
      <c r="GWB16" s="4"/>
      <c r="GWC16" s="4"/>
      <c r="GWD16" s="4"/>
      <c r="GWE16" s="4"/>
      <c r="GWF16" s="4"/>
      <c r="GWG16" s="4"/>
      <c r="GWH16" s="4"/>
      <c r="GWI16" s="4"/>
      <c r="GWJ16" s="4"/>
      <c r="GWK16" s="4"/>
      <c r="GWL16" s="4"/>
      <c r="GWM16" s="4"/>
      <c r="GWN16" s="4"/>
      <c r="GWO16" s="4"/>
      <c r="GWP16" s="4"/>
      <c r="GWQ16" s="4"/>
      <c r="GWR16" s="4"/>
      <c r="GWS16" s="4"/>
      <c r="GWT16" s="4"/>
      <c r="GWU16" s="4"/>
      <c r="GWV16" s="4"/>
      <c r="GWW16" s="4"/>
      <c r="GWX16" s="4"/>
      <c r="GWY16" s="4"/>
      <c r="GWZ16" s="4"/>
      <c r="GXA16" s="4"/>
      <c r="GXB16" s="4"/>
      <c r="GXC16" s="4"/>
      <c r="GXD16" s="4"/>
      <c r="GXE16" s="4"/>
      <c r="GXF16" s="4"/>
      <c r="GXG16" s="4"/>
      <c r="GXH16" s="4"/>
      <c r="GXI16" s="4"/>
      <c r="GXJ16" s="4"/>
      <c r="GXK16" s="4"/>
      <c r="GXL16" s="4"/>
      <c r="GXM16" s="4"/>
      <c r="GXN16" s="4"/>
      <c r="GXO16" s="4"/>
      <c r="GXP16" s="4"/>
      <c r="GXQ16" s="4"/>
      <c r="GXR16" s="4"/>
      <c r="GXS16" s="4"/>
      <c r="GXT16" s="4"/>
      <c r="GXU16" s="4"/>
      <c r="GXV16" s="4"/>
      <c r="GXW16" s="4"/>
      <c r="GXX16" s="4"/>
      <c r="GXY16" s="4"/>
      <c r="GXZ16" s="4"/>
      <c r="GYA16" s="4"/>
      <c r="GYB16" s="4"/>
      <c r="GYC16" s="4"/>
      <c r="GYD16" s="4"/>
      <c r="GYE16" s="4"/>
      <c r="GYF16" s="4"/>
      <c r="GYG16" s="4"/>
      <c r="GYH16" s="4"/>
      <c r="GYI16" s="4"/>
      <c r="GYJ16" s="4"/>
      <c r="GYK16" s="4"/>
      <c r="GYL16" s="4"/>
      <c r="GYM16" s="4"/>
      <c r="GYN16" s="4"/>
      <c r="GYO16" s="4"/>
      <c r="GYP16" s="4"/>
      <c r="GYQ16" s="4"/>
      <c r="GYR16" s="4"/>
      <c r="GYS16" s="4"/>
      <c r="GYT16" s="4"/>
      <c r="GYU16" s="4"/>
      <c r="GYV16" s="4"/>
      <c r="GYW16" s="4"/>
      <c r="GYX16" s="4"/>
      <c r="GYY16" s="4"/>
      <c r="GYZ16" s="4"/>
      <c r="GZA16" s="4"/>
      <c r="GZB16" s="4"/>
      <c r="GZC16" s="4"/>
      <c r="GZD16" s="4"/>
      <c r="GZE16" s="4"/>
      <c r="GZF16" s="4"/>
      <c r="GZG16" s="4"/>
      <c r="GZH16" s="4"/>
      <c r="GZI16" s="4"/>
      <c r="GZJ16" s="4"/>
      <c r="GZK16" s="4"/>
      <c r="GZL16" s="4"/>
      <c r="GZM16" s="4"/>
      <c r="GZN16" s="4"/>
      <c r="GZO16" s="4"/>
      <c r="GZP16" s="4"/>
      <c r="GZQ16" s="4"/>
      <c r="GZR16" s="4"/>
      <c r="GZS16" s="4"/>
      <c r="GZT16" s="4"/>
      <c r="GZU16" s="4"/>
      <c r="GZV16" s="4"/>
      <c r="GZW16" s="4"/>
      <c r="GZX16" s="4"/>
      <c r="GZY16" s="4"/>
      <c r="GZZ16" s="4"/>
      <c r="HAA16" s="4"/>
      <c r="HAB16" s="4"/>
      <c r="HAC16" s="4"/>
      <c r="HAD16" s="4"/>
      <c r="HAE16" s="4"/>
      <c r="HAF16" s="4"/>
      <c r="HAG16" s="4"/>
      <c r="HAH16" s="4"/>
      <c r="HAI16" s="4"/>
      <c r="HAJ16" s="4"/>
      <c r="HAK16" s="4"/>
      <c r="HAL16" s="4"/>
      <c r="HAM16" s="4"/>
      <c r="HAN16" s="4"/>
      <c r="HAO16" s="4"/>
      <c r="HAP16" s="4"/>
      <c r="HAQ16" s="4"/>
      <c r="HAR16" s="4"/>
      <c r="HAS16" s="4"/>
      <c r="HAT16" s="4"/>
      <c r="HAU16" s="4"/>
      <c r="HAV16" s="4"/>
      <c r="HAW16" s="4"/>
      <c r="HAX16" s="4"/>
      <c r="HAY16" s="4"/>
      <c r="HAZ16" s="4"/>
      <c r="HBA16" s="4"/>
      <c r="HBB16" s="4"/>
      <c r="HBC16" s="4"/>
      <c r="HBD16" s="4"/>
      <c r="HBE16" s="4"/>
      <c r="HBF16" s="4"/>
      <c r="HBG16" s="4"/>
      <c r="HBH16" s="4"/>
      <c r="HBI16" s="4"/>
      <c r="HBJ16" s="4"/>
      <c r="HBK16" s="4"/>
      <c r="HBL16" s="4"/>
      <c r="HBM16" s="4"/>
      <c r="HBN16" s="4"/>
      <c r="HBO16" s="4"/>
      <c r="HBP16" s="4"/>
      <c r="HBQ16" s="4"/>
      <c r="HBR16" s="4"/>
      <c r="HBS16" s="4"/>
      <c r="HBT16" s="4"/>
      <c r="HBU16" s="4"/>
      <c r="HBV16" s="4"/>
      <c r="HBW16" s="4"/>
      <c r="HBX16" s="4"/>
      <c r="HBY16" s="4"/>
      <c r="HBZ16" s="4"/>
      <c r="HCA16" s="4"/>
      <c r="HCB16" s="4"/>
      <c r="HCC16" s="4"/>
      <c r="HCD16" s="4"/>
      <c r="HCE16" s="4"/>
      <c r="HCF16" s="4"/>
      <c r="HCG16" s="4"/>
      <c r="HCH16" s="4"/>
      <c r="HCI16" s="4"/>
      <c r="HCJ16" s="4"/>
      <c r="HCK16" s="4"/>
      <c r="HCL16" s="4"/>
      <c r="HCM16" s="4"/>
      <c r="HCN16" s="4"/>
      <c r="HCO16" s="4"/>
      <c r="HCP16" s="4"/>
      <c r="HCQ16" s="4"/>
      <c r="HCR16" s="4"/>
      <c r="HCS16" s="4"/>
      <c r="HCT16" s="4"/>
      <c r="HCU16" s="4"/>
      <c r="HCV16" s="4"/>
      <c r="HCW16" s="4"/>
      <c r="HCX16" s="4"/>
      <c r="HCY16" s="4"/>
      <c r="HCZ16" s="4"/>
      <c r="HDA16" s="4"/>
      <c r="HDB16" s="4"/>
      <c r="HDC16" s="4"/>
      <c r="HDD16" s="4"/>
      <c r="HDE16" s="4"/>
      <c r="HDF16" s="4"/>
      <c r="HDG16" s="4"/>
      <c r="HDH16" s="4"/>
      <c r="HDI16" s="4"/>
      <c r="HDJ16" s="4"/>
      <c r="HDK16" s="4"/>
      <c r="HDL16" s="4"/>
      <c r="HDM16" s="4"/>
      <c r="HDN16" s="4"/>
      <c r="HDO16" s="4"/>
      <c r="HDP16" s="4"/>
      <c r="HDQ16" s="4"/>
      <c r="HDR16" s="4"/>
      <c r="HDS16" s="4"/>
      <c r="HDT16" s="4"/>
      <c r="HDU16" s="4"/>
      <c r="HDV16" s="4"/>
      <c r="HDW16" s="4"/>
      <c r="HDX16" s="4"/>
      <c r="HDY16" s="4"/>
      <c r="HDZ16" s="4"/>
      <c r="HEA16" s="4"/>
      <c r="HEB16" s="4"/>
      <c r="HEC16" s="4"/>
      <c r="HED16" s="4"/>
      <c r="HEE16" s="4"/>
      <c r="HEF16" s="4"/>
      <c r="HEG16" s="4"/>
      <c r="HEH16" s="4"/>
      <c r="HEI16" s="4"/>
      <c r="HEJ16" s="4"/>
      <c r="HEK16" s="4"/>
      <c r="HEL16" s="4"/>
      <c r="HEM16" s="4"/>
      <c r="HEN16" s="4"/>
      <c r="HEO16" s="4"/>
      <c r="HEP16" s="4"/>
      <c r="HEQ16" s="4"/>
      <c r="HER16" s="4"/>
      <c r="HES16" s="4"/>
      <c r="HET16" s="4"/>
      <c r="HEU16" s="4"/>
      <c r="HEV16" s="4"/>
      <c r="HEW16" s="4"/>
      <c r="HEX16" s="4"/>
      <c r="HEY16" s="4"/>
      <c r="HEZ16" s="4"/>
      <c r="HFA16" s="4"/>
      <c r="HFB16" s="4"/>
      <c r="HFC16" s="4"/>
      <c r="HFD16" s="4"/>
      <c r="HFE16" s="4"/>
      <c r="HFF16" s="4"/>
      <c r="HFG16" s="4"/>
      <c r="HFH16" s="4"/>
      <c r="HFI16" s="4"/>
      <c r="HFJ16" s="4"/>
      <c r="HFK16" s="4"/>
      <c r="HFL16" s="4"/>
      <c r="HFM16" s="4"/>
      <c r="HFN16" s="4"/>
      <c r="HFO16" s="4"/>
      <c r="HFP16" s="4"/>
      <c r="HFQ16" s="4"/>
      <c r="HFR16" s="4"/>
      <c r="HFS16" s="4"/>
      <c r="HFT16" s="4"/>
      <c r="HFU16" s="4"/>
      <c r="HFV16" s="4"/>
      <c r="HFW16" s="4"/>
      <c r="HFX16" s="4"/>
      <c r="HFY16" s="4"/>
      <c r="HFZ16" s="4"/>
      <c r="HGA16" s="4"/>
      <c r="HGB16" s="4"/>
      <c r="HGC16" s="4"/>
      <c r="HGD16" s="4"/>
      <c r="HGE16" s="4"/>
      <c r="HGF16" s="4"/>
      <c r="HGG16" s="4"/>
      <c r="HGH16" s="4"/>
      <c r="HGI16" s="4"/>
      <c r="HGJ16" s="4"/>
      <c r="HGK16" s="4"/>
      <c r="HGL16" s="4"/>
      <c r="HGM16" s="4"/>
      <c r="HGN16" s="4"/>
      <c r="HGO16" s="4"/>
      <c r="HGP16" s="4"/>
      <c r="HGQ16" s="4"/>
      <c r="HGR16" s="4"/>
      <c r="HGS16" s="4"/>
      <c r="HGT16" s="4"/>
      <c r="HGU16" s="4"/>
      <c r="HGV16" s="4"/>
      <c r="HGW16" s="4"/>
      <c r="HGX16" s="4"/>
      <c r="HGY16" s="4"/>
      <c r="HGZ16" s="4"/>
      <c r="HHA16" s="4"/>
      <c r="HHB16" s="4"/>
      <c r="HHC16" s="4"/>
      <c r="HHD16" s="4"/>
      <c r="HHE16" s="4"/>
      <c r="HHF16" s="4"/>
      <c r="HHG16" s="4"/>
      <c r="HHH16" s="4"/>
      <c r="HHI16" s="4"/>
      <c r="HHJ16" s="4"/>
      <c r="HHK16" s="4"/>
      <c r="HHL16" s="4"/>
      <c r="HHM16" s="4"/>
      <c r="HHN16" s="4"/>
      <c r="HHO16" s="4"/>
      <c r="HHP16" s="4"/>
      <c r="HHQ16" s="4"/>
      <c r="HHR16" s="4"/>
      <c r="HHS16" s="4"/>
      <c r="HHT16" s="4"/>
      <c r="HHU16" s="4"/>
      <c r="HHV16" s="4"/>
      <c r="HHW16" s="4"/>
      <c r="HHX16" s="4"/>
      <c r="HHY16" s="4"/>
      <c r="HHZ16" s="4"/>
      <c r="HIA16" s="4"/>
      <c r="HIB16" s="4"/>
      <c r="HIC16" s="4"/>
      <c r="HID16" s="4"/>
      <c r="HIE16" s="4"/>
      <c r="HIF16" s="4"/>
      <c r="HIG16" s="4"/>
      <c r="HIH16" s="4"/>
      <c r="HII16" s="4"/>
      <c r="HIJ16" s="4"/>
      <c r="HIK16" s="4"/>
      <c r="HIL16" s="4"/>
      <c r="HIM16" s="4"/>
      <c r="HIN16" s="4"/>
      <c r="HIO16" s="4"/>
      <c r="HIP16" s="4"/>
      <c r="HIQ16" s="4"/>
      <c r="HIR16" s="4"/>
      <c r="HIS16" s="4"/>
      <c r="HIT16" s="4"/>
      <c r="HIU16" s="4"/>
      <c r="HIV16" s="4"/>
      <c r="HIW16" s="4"/>
      <c r="HIX16" s="4"/>
      <c r="HIY16" s="4"/>
      <c r="HIZ16" s="4"/>
      <c r="HJA16" s="4"/>
      <c r="HJB16" s="4"/>
      <c r="HJC16" s="4"/>
      <c r="HJD16" s="4"/>
      <c r="HJE16" s="4"/>
      <c r="HJF16" s="4"/>
      <c r="HJG16" s="4"/>
      <c r="HJH16" s="4"/>
      <c r="HJI16" s="4"/>
      <c r="HJJ16" s="4"/>
      <c r="HJK16" s="4"/>
      <c r="HJL16" s="4"/>
      <c r="HJM16" s="4"/>
      <c r="HJN16" s="4"/>
      <c r="HJO16" s="4"/>
      <c r="HJP16" s="4"/>
      <c r="HJQ16" s="4"/>
      <c r="HJR16" s="4"/>
      <c r="HJS16" s="4"/>
      <c r="HJT16" s="4"/>
      <c r="HJU16" s="4"/>
      <c r="HJV16" s="4"/>
      <c r="HJW16" s="4"/>
      <c r="HJX16" s="4"/>
      <c r="HJY16" s="4"/>
      <c r="HJZ16" s="4"/>
      <c r="HKA16" s="4"/>
      <c r="HKB16" s="4"/>
      <c r="HKC16" s="4"/>
      <c r="HKD16" s="4"/>
      <c r="HKE16" s="4"/>
      <c r="HKF16" s="4"/>
      <c r="HKG16" s="4"/>
      <c r="HKH16" s="4"/>
      <c r="HKI16" s="4"/>
      <c r="HKJ16" s="4"/>
      <c r="HKK16" s="4"/>
      <c r="HKL16" s="4"/>
      <c r="HKM16" s="4"/>
      <c r="HKN16" s="4"/>
      <c r="HKO16" s="4"/>
      <c r="HKP16" s="4"/>
      <c r="HKQ16" s="4"/>
      <c r="HKR16" s="4"/>
      <c r="HKS16" s="4"/>
      <c r="HKT16" s="4"/>
      <c r="HKU16" s="4"/>
      <c r="HKV16" s="4"/>
      <c r="HKW16" s="4"/>
      <c r="HKX16" s="4"/>
      <c r="HKY16" s="4"/>
      <c r="HKZ16" s="4"/>
      <c r="HLA16" s="4"/>
      <c r="HLB16" s="4"/>
      <c r="HLC16" s="4"/>
      <c r="HLD16" s="4"/>
      <c r="HLE16" s="4"/>
      <c r="HLF16" s="4"/>
      <c r="HLG16" s="4"/>
      <c r="HLH16" s="4"/>
      <c r="HLI16" s="4"/>
      <c r="HLJ16" s="4"/>
      <c r="HLK16" s="4"/>
      <c r="HLL16" s="4"/>
      <c r="HLM16" s="4"/>
      <c r="HLN16" s="4"/>
      <c r="HLO16" s="4"/>
      <c r="HLP16" s="4"/>
      <c r="HLQ16" s="4"/>
      <c r="HLR16" s="4"/>
      <c r="HLS16" s="4"/>
      <c r="HLT16" s="4"/>
      <c r="HLU16" s="4"/>
      <c r="HLV16" s="4"/>
      <c r="HLW16" s="4"/>
      <c r="HLX16" s="4"/>
      <c r="HLY16" s="4"/>
      <c r="HLZ16" s="4"/>
      <c r="HMA16" s="4"/>
      <c r="HMB16" s="4"/>
      <c r="HMC16" s="4"/>
      <c r="HMD16" s="4"/>
      <c r="HME16" s="4"/>
      <c r="HMF16" s="4"/>
      <c r="HMG16" s="4"/>
      <c r="HMH16" s="4"/>
      <c r="HMI16" s="4"/>
      <c r="HMJ16" s="4"/>
      <c r="HMK16" s="4"/>
      <c r="HML16" s="4"/>
      <c r="HMM16" s="4"/>
      <c r="HMN16" s="4"/>
      <c r="HMO16" s="4"/>
      <c r="HMP16" s="4"/>
      <c r="HMQ16" s="4"/>
      <c r="HMR16" s="4"/>
      <c r="HMS16" s="4"/>
      <c r="HMT16" s="4"/>
      <c r="HMU16" s="4"/>
      <c r="HMV16" s="4"/>
      <c r="HMW16" s="4"/>
      <c r="HMX16" s="4"/>
      <c r="HMY16" s="4"/>
      <c r="HMZ16" s="4"/>
      <c r="HNA16" s="4"/>
      <c r="HNB16" s="4"/>
      <c r="HNC16" s="4"/>
      <c r="HND16" s="4"/>
      <c r="HNE16" s="4"/>
      <c r="HNF16" s="4"/>
      <c r="HNG16" s="4"/>
      <c r="HNH16" s="4"/>
      <c r="HNI16" s="4"/>
      <c r="HNJ16" s="4"/>
      <c r="HNK16" s="4"/>
      <c r="HNL16" s="4"/>
      <c r="HNM16" s="4"/>
      <c r="HNN16" s="4"/>
      <c r="HNO16" s="4"/>
      <c r="HNP16" s="4"/>
      <c r="HNQ16" s="4"/>
      <c r="HNR16" s="4"/>
      <c r="HNS16" s="4"/>
      <c r="HNT16" s="4"/>
      <c r="HNU16" s="4"/>
      <c r="HNV16" s="4"/>
      <c r="HNW16" s="4"/>
      <c r="HNX16" s="4"/>
      <c r="HNY16" s="4"/>
      <c r="HNZ16" s="4"/>
      <c r="HOA16" s="4"/>
      <c r="HOB16" s="4"/>
      <c r="HOC16" s="4"/>
      <c r="HOD16" s="4"/>
      <c r="HOE16" s="4"/>
      <c r="HOF16" s="4"/>
      <c r="HOG16" s="4"/>
      <c r="HOH16" s="4"/>
      <c r="HOI16" s="4"/>
      <c r="HOJ16" s="4"/>
      <c r="HOK16" s="4"/>
      <c r="HOL16" s="4"/>
      <c r="HOM16" s="4"/>
      <c r="HON16" s="4"/>
      <c r="HOO16" s="4"/>
      <c r="HOP16" s="4"/>
      <c r="HOQ16" s="4"/>
      <c r="HOR16" s="4"/>
      <c r="HOS16" s="4"/>
      <c r="HOT16" s="4"/>
      <c r="HOU16" s="4"/>
      <c r="HOV16" s="4"/>
      <c r="HOW16" s="4"/>
      <c r="HOX16" s="4"/>
      <c r="HOY16" s="4"/>
      <c r="HOZ16" s="4"/>
      <c r="HPA16" s="4"/>
      <c r="HPB16" s="4"/>
      <c r="HPC16" s="4"/>
      <c r="HPD16" s="4"/>
      <c r="HPE16" s="4"/>
      <c r="HPF16" s="4"/>
      <c r="HPG16" s="4"/>
      <c r="HPH16" s="4"/>
      <c r="HPI16" s="4"/>
      <c r="HPJ16" s="4"/>
      <c r="HPK16" s="4"/>
      <c r="HPL16" s="4"/>
      <c r="HPM16" s="4"/>
      <c r="HPN16" s="4"/>
      <c r="HPO16" s="4"/>
      <c r="HPP16" s="4"/>
      <c r="HPQ16" s="4"/>
      <c r="HPR16" s="4"/>
      <c r="HPS16" s="4"/>
      <c r="HPT16" s="4"/>
      <c r="HPU16" s="4"/>
      <c r="HPV16" s="4"/>
      <c r="HPW16" s="4"/>
      <c r="HPX16" s="4"/>
      <c r="HPY16" s="4"/>
      <c r="HPZ16" s="4"/>
      <c r="HQA16" s="4"/>
      <c r="HQB16" s="4"/>
      <c r="HQC16" s="4"/>
      <c r="HQD16" s="4"/>
      <c r="HQE16" s="4"/>
      <c r="HQF16" s="4"/>
      <c r="HQG16" s="4"/>
      <c r="HQH16" s="4"/>
      <c r="HQI16" s="4"/>
      <c r="HQJ16" s="4"/>
      <c r="HQK16" s="4"/>
      <c r="HQL16" s="4"/>
      <c r="HQM16" s="4"/>
      <c r="HQN16" s="4"/>
      <c r="HQO16" s="4"/>
      <c r="HQP16" s="4"/>
      <c r="HQQ16" s="4"/>
      <c r="HQR16" s="4"/>
      <c r="HQS16" s="4"/>
      <c r="HQT16" s="4"/>
      <c r="HQU16" s="4"/>
      <c r="HQV16" s="4"/>
      <c r="HQW16" s="4"/>
      <c r="HQX16" s="4"/>
      <c r="HQY16" s="4"/>
      <c r="HQZ16" s="4"/>
      <c r="HRA16" s="4"/>
      <c r="HRB16" s="4"/>
      <c r="HRC16" s="4"/>
      <c r="HRD16" s="4"/>
      <c r="HRE16" s="4"/>
      <c r="HRF16" s="4"/>
      <c r="HRG16" s="4"/>
      <c r="HRH16" s="4"/>
      <c r="HRI16" s="4"/>
      <c r="HRJ16" s="4"/>
      <c r="HRK16" s="4"/>
      <c r="HRL16" s="4"/>
      <c r="HRM16" s="4"/>
      <c r="HRN16" s="4"/>
      <c r="HRO16" s="4"/>
      <c r="HRP16" s="4"/>
      <c r="HRQ16" s="4"/>
      <c r="HRR16" s="4"/>
      <c r="HRS16" s="4"/>
      <c r="HRT16" s="4"/>
      <c r="HRU16" s="4"/>
      <c r="HRV16" s="4"/>
      <c r="HRW16" s="4"/>
      <c r="HRX16" s="4"/>
      <c r="HRY16" s="4"/>
      <c r="HRZ16" s="4"/>
      <c r="HSA16" s="4"/>
      <c r="HSB16" s="4"/>
      <c r="HSC16" s="4"/>
      <c r="HSD16" s="4"/>
      <c r="HSE16" s="4"/>
      <c r="HSF16" s="4"/>
      <c r="HSG16" s="4"/>
      <c r="HSH16" s="4"/>
      <c r="HSI16" s="4"/>
      <c r="HSJ16" s="4"/>
      <c r="HSK16" s="4"/>
      <c r="HSL16" s="4"/>
      <c r="HSM16" s="4"/>
      <c r="HSN16" s="4"/>
      <c r="HSO16" s="4"/>
      <c r="HSP16" s="4"/>
      <c r="HSQ16" s="4"/>
      <c r="HSR16" s="4"/>
      <c r="HSS16" s="4"/>
      <c r="HST16" s="4"/>
      <c r="HSU16" s="4"/>
      <c r="HSV16" s="4"/>
      <c r="HSW16" s="4"/>
      <c r="HSX16" s="4"/>
      <c r="HSY16" s="4"/>
      <c r="HSZ16" s="4"/>
      <c r="HTA16" s="4"/>
      <c r="HTB16" s="4"/>
      <c r="HTC16" s="4"/>
      <c r="HTD16" s="4"/>
      <c r="HTE16" s="4"/>
      <c r="HTF16" s="4"/>
      <c r="HTG16" s="4"/>
      <c r="HTH16" s="4"/>
      <c r="HTI16" s="4"/>
      <c r="HTJ16" s="4"/>
      <c r="HTK16" s="4"/>
      <c r="HTL16" s="4"/>
      <c r="HTM16" s="4"/>
      <c r="HTN16" s="4"/>
      <c r="HTO16" s="4"/>
      <c r="HTP16" s="4"/>
      <c r="HTQ16" s="4"/>
      <c r="HTR16" s="4"/>
      <c r="HTS16" s="4"/>
      <c r="HTT16" s="4"/>
      <c r="HTU16" s="4"/>
      <c r="HTV16" s="4"/>
      <c r="HTW16" s="4"/>
      <c r="HTX16" s="4"/>
      <c r="HTY16" s="4"/>
      <c r="HTZ16" s="4"/>
      <c r="HUA16" s="4"/>
      <c r="HUB16" s="4"/>
      <c r="HUC16" s="4"/>
      <c r="HUD16" s="4"/>
      <c r="HUE16" s="4"/>
      <c r="HUF16" s="4"/>
      <c r="HUG16" s="4"/>
      <c r="HUH16" s="4"/>
      <c r="HUI16" s="4"/>
      <c r="HUJ16" s="4"/>
      <c r="HUK16" s="4"/>
      <c r="HUL16" s="4"/>
      <c r="HUM16" s="4"/>
      <c r="HUN16" s="4"/>
      <c r="HUO16" s="4"/>
      <c r="HUP16" s="4"/>
      <c r="HUQ16" s="4"/>
      <c r="HUR16" s="4"/>
      <c r="HUS16" s="4"/>
      <c r="HUT16" s="4"/>
      <c r="HUU16" s="4"/>
      <c r="HUV16" s="4"/>
      <c r="HUW16" s="4"/>
      <c r="HUX16" s="4"/>
      <c r="HUY16" s="4"/>
      <c r="HUZ16" s="4"/>
      <c r="HVA16" s="4"/>
      <c r="HVB16" s="4"/>
      <c r="HVC16" s="4"/>
      <c r="HVD16" s="4"/>
      <c r="HVE16" s="4"/>
      <c r="HVF16" s="4"/>
      <c r="HVG16" s="4"/>
      <c r="HVH16" s="4"/>
      <c r="HVI16" s="4"/>
      <c r="HVJ16" s="4"/>
      <c r="HVK16" s="4"/>
      <c r="HVL16" s="4"/>
      <c r="HVM16" s="4"/>
      <c r="HVN16" s="4"/>
      <c r="HVO16" s="4"/>
      <c r="HVP16" s="4"/>
      <c r="HVQ16" s="4"/>
      <c r="HVR16" s="4"/>
      <c r="HVS16" s="4"/>
      <c r="HVT16" s="4"/>
      <c r="HVU16" s="4"/>
      <c r="HVV16" s="4"/>
      <c r="HVW16" s="4"/>
      <c r="HVX16" s="4"/>
      <c r="HVY16" s="4"/>
      <c r="HVZ16" s="4"/>
      <c r="HWA16" s="4"/>
      <c r="HWB16" s="4"/>
      <c r="HWC16" s="4"/>
      <c r="HWD16" s="4"/>
      <c r="HWE16" s="4"/>
      <c r="HWF16" s="4"/>
      <c r="HWG16" s="4"/>
      <c r="HWH16" s="4"/>
      <c r="HWI16" s="4"/>
      <c r="HWJ16" s="4"/>
      <c r="HWK16" s="4"/>
      <c r="HWL16" s="4"/>
      <c r="HWM16" s="4"/>
      <c r="HWN16" s="4"/>
      <c r="HWO16" s="4"/>
      <c r="HWP16" s="4"/>
      <c r="HWQ16" s="4"/>
      <c r="HWR16" s="4"/>
      <c r="HWS16" s="4"/>
      <c r="HWT16" s="4"/>
      <c r="HWU16" s="4"/>
      <c r="HWV16" s="4"/>
      <c r="HWW16" s="4"/>
      <c r="HWX16" s="4"/>
      <c r="HWY16" s="4"/>
      <c r="HWZ16" s="4"/>
      <c r="HXA16" s="4"/>
      <c r="HXB16" s="4"/>
      <c r="HXC16" s="4"/>
      <c r="HXD16" s="4"/>
      <c r="HXE16" s="4"/>
      <c r="HXF16" s="4"/>
      <c r="HXG16" s="4"/>
      <c r="HXH16" s="4"/>
      <c r="HXI16" s="4"/>
      <c r="HXJ16" s="4"/>
      <c r="HXK16" s="4"/>
      <c r="HXL16" s="4"/>
      <c r="HXM16" s="4"/>
      <c r="HXN16" s="4"/>
      <c r="HXO16" s="4"/>
      <c r="HXP16" s="4"/>
      <c r="HXQ16" s="4"/>
      <c r="HXR16" s="4"/>
      <c r="HXS16" s="4"/>
      <c r="HXT16" s="4"/>
      <c r="HXU16" s="4"/>
      <c r="HXV16" s="4"/>
      <c r="HXW16" s="4"/>
      <c r="HXX16" s="4"/>
      <c r="HXY16" s="4"/>
      <c r="HXZ16" s="4"/>
      <c r="HYA16" s="4"/>
      <c r="HYB16" s="4"/>
      <c r="HYC16" s="4"/>
      <c r="HYD16" s="4"/>
      <c r="HYE16" s="4"/>
      <c r="HYF16" s="4"/>
      <c r="HYG16" s="4"/>
      <c r="HYH16" s="4"/>
      <c r="HYI16" s="4"/>
      <c r="HYJ16" s="4"/>
      <c r="HYK16" s="4"/>
      <c r="HYL16" s="4"/>
      <c r="HYM16" s="4"/>
      <c r="HYN16" s="4"/>
      <c r="HYO16" s="4"/>
      <c r="HYP16" s="4"/>
      <c r="HYQ16" s="4"/>
      <c r="HYR16" s="4"/>
      <c r="HYS16" s="4"/>
      <c r="HYT16" s="4"/>
      <c r="HYU16" s="4"/>
      <c r="HYV16" s="4"/>
      <c r="HYW16" s="4"/>
      <c r="HYX16" s="4"/>
      <c r="HYY16" s="4"/>
      <c r="HYZ16" s="4"/>
      <c r="HZA16" s="4"/>
      <c r="HZB16" s="4"/>
      <c r="HZC16" s="4"/>
      <c r="HZD16" s="4"/>
      <c r="HZE16" s="4"/>
      <c r="HZF16" s="4"/>
      <c r="HZG16" s="4"/>
      <c r="HZH16" s="4"/>
      <c r="HZI16" s="4"/>
      <c r="HZJ16" s="4"/>
      <c r="HZK16" s="4"/>
      <c r="HZL16" s="4"/>
      <c r="HZM16" s="4"/>
      <c r="HZN16" s="4"/>
      <c r="HZO16" s="4"/>
      <c r="HZP16" s="4"/>
      <c r="HZQ16" s="4"/>
      <c r="HZR16" s="4"/>
      <c r="HZS16" s="4"/>
      <c r="HZT16" s="4"/>
      <c r="HZU16" s="4"/>
      <c r="HZV16" s="4"/>
      <c r="HZW16" s="4"/>
      <c r="HZX16" s="4"/>
      <c r="HZY16" s="4"/>
      <c r="HZZ16" s="4"/>
      <c r="IAA16" s="4"/>
      <c r="IAB16" s="4"/>
      <c r="IAC16" s="4"/>
      <c r="IAD16" s="4"/>
      <c r="IAE16" s="4"/>
      <c r="IAF16" s="4"/>
      <c r="IAG16" s="4"/>
      <c r="IAH16" s="4"/>
      <c r="IAI16" s="4"/>
      <c r="IAJ16" s="4"/>
      <c r="IAK16" s="4"/>
      <c r="IAL16" s="4"/>
      <c r="IAM16" s="4"/>
      <c r="IAN16" s="4"/>
      <c r="IAO16" s="4"/>
      <c r="IAP16" s="4"/>
      <c r="IAQ16" s="4"/>
      <c r="IAR16" s="4"/>
      <c r="IAS16" s="4"/>
      <c r="IAT16" s="4"/>
      <c r="IAU16" s="4"/>
      <c r="IAV16" s="4"/>
      <c r="IAW16" s="4"/>
      <c r="IAX16" s="4"/>
      <c r="IAY16" s="4"/>
      <c r="IAZ16" s="4"/>
      <c r="IBA16" s="4"/>
      <c r="IBB16" s="4"/>
      <c r="IBC16" s="4"/>
      <c r="IBD16" s="4"/>
      <c r="IBE16" s="4"/>
      <c r="IBF16" s="4"/>
      <c r="IBG16" s="4"/>
      <c r="IBH16" s="4"/>
      <c r="IBI16" s="4"/>
      <c r="IBJ16" s="4"/>
      <c r="IBK16" s="4"/>
      <c r="IBL16" s="4"/>
      <c r="IBM16" s="4"/>
      <c r="IBN16" s="4"/>
      <c r="IBO16" s="4"/>
      <c r="IBP16" s="4"/>
      <c r="IBQ16" s="4"/>
      <c r="IBR16" s="4"/>
      <c r="IBS16" s="4"/>
      <c r="IBT16" s="4"/>
      <c r="IBU16" s="4"/>
      <c r="IBV16" s="4"/>
      <c r="IBW16" s="4"/>
      <c r="IBX16" s="4"/>
      <c r="IBY16" s="4"/>
      <c r="IBZ16" s="4"/>
      <c r="ICA16" s="4"/>
      <c r="ICB16" s="4"/>
      <c r="ICC16" s="4"/>
      <c r="ICD16" s="4"/>
      <c r="ICE16" s="4"/>
      <c r="ICF16" s="4"/>
      <c r="ICG16" s="4"/>
      <c r="ICH16" s="4"/>
      <c r="ICI16" s="4"/>
      <c r="ICJ16" s="4"/>
      <c r="ICK16" s="4"/>
      <c r="ICL16" s="4"/>
      <c r="ICM16" s="4"/>
      <c r="ICN16" s="4"/>
      <c r="ICO16" s="4"/>
      <c r="ICP16" s="4"/>
      <c r="ICQ16" s="4"/>
      <c r="ICR16" s="4"/>
      <c r="ICS16" s="4"/>
      <c r="ICT16" s="4"/>
      <c r="ICU16" s="4"/>
      <c r="ICV16" s="4"/>
      <c r="ICW16" s="4"/>
      <c r="ICX16" s="4"/>
      <c r="ICY16" s="4"/>
      <c r="ICZ16" s="4"/>
      <c r="IDA16" s="4"/>
      <c r="IDB16" s="4"/>
      <c r="IDC16" s="4"/>
      <c r="IDD16" s="4"/>
      <c r="IDE16" s="4"/>
      <c r="IDF16" s="4"/>
      <c r="IDG16" s="4"/>
      <c r="IDH16" s="4"/>
      <c r="IDI16" s="4"/>
      <c r="IDJ16" s="4"/>
      <c r="IDK16" s="4"/>
      <c r="IDL16" s="4"/>
      <c r="IDM16" s="4"/>
      <c r="IDN16" s="4"/>
      <c r="IDO16" s="4"/>
      <c r="IDP16" s="4"/>
      <c r="IDQ16" s="4"/>
      <c r="IDR16" s="4"/>
      <c r="IDS16" s="4"/>
      <c r="IDT16" s="4"/>
      <c r="IDU16" s="4"/>
      <c r="IDV16" s="4"/>
      <c r="IDW16" s="4"/>
      <c r="IDX16" s="4"/>
      <c r="IDY16" s="4"/>
      <c r="IDZ16" s="4"/>
      <c r="IEA16" s="4"/>
      <c r="IEB16" s="4"/>
      <c r="IEC16" s="4"/>
      <c r="IED16" s="4"/>
      <c r="IEE16" s="4"/>
      <c r="IEF16" s="4"/>
      <c r="IEG16" s="4"/>
      <c r="IEH16" s="4"/>
      <c r="IEI16" s="4"/>
      <c r="IEJ16" s="4"/>
      <c r="IEK16" s="4"/>
      <c r="IEL16" s="4"/>
      <c r="IEM16" s="4"/>
      <c r="IEN16" s="4"/>
      <c r="IEO16" s="4"/>
      <c r="IEP16" s="4"/>
      <c r="IEQ16" s="4"/>
      <c r="IER16" s="4"/>
      <c r="IES16" s="4"/>
      <c r="IET16" s="4"/>
      <c r="IEU16" s="4"/>
      <c r="IEV16" s="4"/>
      <c r="IEW16" s="4"/>
      <c r="IEX16" s="4"/>
      <c r="IEY16" s="4"/>
      <c r="IEZ16" s="4"/>
      <c r="IFA16" s="4"/>
      <c r="IFB16" s="4"/>
      <c r="IFC16" s="4"/>
      <c r="IFD16" s="4"/>
      <c r="IFE16" s="4"/>
      <c r="IFF16" s="4"/>
      <c r="IFG16" s="4"/>
      <c r="IFH16" s="4"/>
      <c r="IFI16" s="4"/>
      <c r="IFJ16" s="4"/>
      <c r="IFK16" s="4"/>
      <c r="IFL16" s="4"/>
      <c r="IFM16" s="4"/>
      <c r="IFN16" s="4"/>
      <c r="IFO16" s="4"/>
      <c r="IFP16" s="4"/>
      <c r="IFQ16" s="4"/>
      <c r="IFR16" s="4"/>
      <c r="IFS16" s="4"/>
      <c r="IFT16" s="4"/>
      <c r="IFU16" s="4"/>
      <c r="IFV16" s="4"/>
      <c r="IFW16" s="4"/>
      <c r="IFX16" s="4"/>
      <c r="IFY16" s="4"/>
      <c r="IFZ16" s="4"/>
      <c r="IGA16" s="4"/>
      <c r="IGB16" s="4"/>
      <c r="IGC16" s="4"/>
      <c r="IGD16" s="4"/>
      <c r="IGE16" s="4"/>
      <c r="IGF16" s="4"/>
      <c r="IGG16" s="4"/>
      <c r="IGH16" s="4"/>
      <c r="IGI16" s="4"/>
      <c r="IGJ16" s="4"/>
      <c r="IGK16" s="4"/>
      <c r="IGL16" s="4"/>
      <c r="IGM16" s="4"/>
      <c r="IGN16" s="4"/>
      <c r="IGO16" s="4"/>
      <c r="IGP16" s="4"/>
      <c r="IGQ16" s="4"/>
      <c r="IGR16" s="4"/>
      <c r="IGS16" s="4"/>
      <c r="IGT16" s="4"/>
      <c r="IGU16" s="4"/>
      <c r="IGV16" s="4"/>
      <c r="IGW16" s="4"/>
      <c r="IGX16" s="4"/>
      <c r="IGY16" s="4"/>
      <c r="IGZ16" s="4"/>
      <c r="IHA16" s="4"/>
      <c r="IHB16" s="4"/>
      <c r="IHC16" s="4"/>
      <c r="IHD16" s="4"/>
      <c r="IHE16" s="4"/>
      <c r="IHF16" s="4"/>
      <c r="IHG16" s="4"/>
      <c r="IHH16" s="4"/>
      <c r="IHI16" s="4"/>
      <c r="IHJ16" s="4"/>
      <c r="IHK16" s="4"/>
      <c r="IHL16" s="4"/>
      <c r="IHM16" s="4"/>
      <c r="IHN16" s="4"/>
      <c r="IHO16" s="4"/>
      <c r="IHP16" s="4"/>
      <c r="IHQ16" s="4"/>
      <c r="IHR16" s="4"/>
      <c r="IHS16" s="4"/>
      <c r="IHT16" s="4"/>
      <c r="IHU16" s="4"/>
      <c r="IHV16" s="4"/>
      <c r="IHW16" s="4"/>
      <c r="IHX16" s="4"/>
      <c r="IHY16" s="4"/>
      <c r="IHZ16" s="4"/>
      <c r="IIA16" s="4"/>
      <c r="IIB16" s="4"/>
      <c r="IIC16" s="4"/>
      <c r="IID16" s="4"/>
      <c r="IIE16" s="4"/>
      <c r="IIF16" s="4"/>
      <c r="IIG16" s="4"/>
      <c r="IIH16" s="4"/>
      <c r="III16" s="4"/>
      <c r="IIJ16" s="4"/>
      <c r="IIK16" s="4"/>
      <c r="IIL16" s="4"/>
      <c r="IIM16" s="4"/>
      <c r="IIN16" s="4"/>
      <c r="IIO16" s="4"/>
      <c r="IIP16" s="4"/>
      <c r="IIQ16" s="4"/>
      <c r="IIR16" s="4"/>
      <c r="IIS16" s="4"/>
      <c r="IIT16" s="4"/>
      <c r="IIU16" s="4"/>
      <c r="IIV16" s="4"/>
      <c r="IIW16" s="4"/>
      <c r="IIX16" s="4"/>
      <c r="IIY16" s="4"/>
      <c r="IIZ16" s="4"/>
      <c r="IJA16" s="4"/>
      <c r="IJB16" s="4"/>
      <c r="IJC16" s="4"/>
      <c r="IJD16" s="4"/>
      <c r="IJE16" s="4"/>
      <c r="IJF16" s="4"/>
      <c r="IJG16" s="4"/>
      <c r="IJH16" s="4"/>
      <c r="IJI16" s="4"/>
      <c r="IJJ16" s="4"/>
      <c r="IJK16" s="4"/>
      <c r="IJL16" s="4"/>
      <c r="IJM16" s="4"/>
      <c r="IJN16" s="4"/>
      <c r="IJO16" s="4"/>
      <c r="IJP16" s="4"/>
      <c r="IJQ16" s="4"/>
      <c r="IJR16" s="4"/>
      <c r="IJS16" s="4"/>
      <c r="IJT16" s="4"/>
      <c r="IJU16" s="4"/>
      <c r="IJV16" s="4"/>
      <c r="IJW16" s="4"/>
      <c r="IJX16" s="4"/>
      <c r="IJY16" s="4"/>
      <c r="IJZ16" s="4"/>
      <c r="IKA16" s="4"/>
      <c r="IKB16" s="4"/>
      <c r="IKC16" s="4"/>
      <c r="IKD16" s="4"/>
      <c r="IKE16" s="4"/>
      <c r="IKF16" s="4"/>
      <c r="IKG16" s="4"/>
      <c r="IKH16" s="4"/>
      <c r="IKI16" s="4"/>
      <c r="IKJ16" s="4"/>
      <c r="IKK16" s="4"/>
      <c r="IKL16" s="4"/>
      <c r="IKM16" s="4"/>
      <c r="IKN16" s="4"/>
      <c r="IKO16" s="4"/>
      <c r="IKP16" s="4"/>
      <c r="IKQ16" s="4"/>
      <c r="IKR16" s="4"/>
      <c r="IKS16" s="4"/>
      <c r="IKT16" s="4"/>
      <c r="IKU16" s="4"/>
      <c r="IKV16" s="4"/>
      <c r="IKW16" s="4"/>
      <c r="IKX16" s="4"/>
      <c r="IKY16" s="4"/>
      <c r="IKZ16" s="4"/>
      <c r="ILA16" s="4"/>
      <c r="ILB16" s="4"/>
      <c r="ILC16" s="4"/>
      <c r="ILD16" s="4"/>
      <c r="ILE16" s="4"/>
      <c r="ILF16" s="4"/>
      <c r="ILG16" s="4"/>
      <c r="ILH16" s="4"/>
      <c r="ILI16" s="4"/>
      <c r="ILJ16" s="4"/>
      <c r="ILK16" s="4"/>
      <c r="ILL16" s="4"/>
      <c r="ILM16" s="4"/>
      <c r="ILN16" s="4"/>
      <c r="ILO16" s="4"/>
      <c r="ILP16" s="4"/>
      <c r="ILQ16" s="4"/>
      <c r="ILR16" s="4"/>
      <c r="ILS16" s="4"/>
      <c r="ILT16" s="4"/>
      <c r="ILU16" s="4"/>
      <c r="ILV16" s="4"/>
      <c r="ILW16" s="4"/>
      <c r="ILX16" s="4"/>
      <c r="ILY16" s="4"/>
      <c r="ILZ16" s="4"/>
      <c r="IMA16" s="4"/>
      <c r="IMB16" s="4"/>
      <c r="IMC16" s="4"/>
      <c r="IMD16" s="4"/>
      <c r="IME16" s="4"/>
      <c r="IMF16" s="4"/>
      <c r="IMG16" s="4"/>
      <c r="IMH16" s="4"/>
      <c r="IMI16" s="4"/>
      <c r="IMJ16" s="4"/>
      <c r="IMK16" s="4"/>
      <c r="IML16" s="4"/>
      <c r="IMM16" s="4"/>
      <c r="IMN16" s="4"/>
      <c r="IMO16" s="4"/>
      <c r="IMP16" s="4"/>
      <c r="IMQ16" s="4"/>
      <c r="IMR16" s="4"/>
      <c r="IMS16" s="4"/>
      <c r="IMT16" s="4"/>
      <c r="IMU16" s="4"/>
      <c r="IMV16" s="4"/>
      <c r="IMW16" s="4"/>
      <c r="IMX16" s="4"/>
      <c r="IMY16" s="4"/>
      <c r="IMZ16" s="4"/>
      <c r="INA16" s="4"/>
      <c r="INB16" s="4"/>
      <c r="INC16" s="4"/>
      <c r="IND16" s="4"/>
      <c r="INE16" s="4"/>
      <c r="INF16" s="4"/>
      <c r="ING16" s="4"/>
      <c r="INH16" s="4"/>
      <c r="INI16" s="4"/>
      <c r="INJ16" s="4"/>
      <c r="INK16" s="4"/>
      <c r="INL16" s="4"/>
      <c r="INM16" s="4"/>
      <c r="INN16" s="4"/>
      <c r="INO16" s="4"/>
      <c r="INP16" s="4"/>
      <c r="INQ16" s="4"/>
      <c r="INR16" s="4"/>
      <c r="INS16" s="4"/>
      <c r="INT16" s="4"/>
      <c r="INU16" s="4"/>
      <c r="INV16" s="4"/>
      <c r="INW16" s="4"/>
      <c r="INX16" s="4"/>
      <c r="INY16" s="4"/>
      <c r="INZ16" s="4"/>
      <c r="IOA16" s="4"/>
      <c r="IOB16" s="4"/>
      <c r="IOC16" s="4"/>
      <c r="IOD16" s="4"/>
      <c r="IOE16" s="4"/>
      <c r="IOF16" s="4"/>
      <c r="IOG16" s="4"/>
      <c r="IOH16" s="4"/>
      <c r="IOI16" s="4"/>
      <c r="IOJ16" s="4"/>
      <c r="IOK16" s="4"/>
      <c r="IOL16" s="4"/>
      <c r="IOM16" s="4"/>
      <c r="ION16" s="4"/>
      <c r="IOO16" s="4"/>
      <c r="IOP16" s="4"/>
      <c r="IOQ16" s="4"/>
      <c r="IOR16" s="4"/>
      <c r="IOS16" s="4"/>
      <c r="IOT16" s="4"/>
      <c r="IOU16" s="4"/>
      <c r="IOV16" s="4"/>
      <c r="IOW16" s="4"/>
      <c r="IOX16" s="4"/>
      <c r="IOY16" s="4"/>
      <c r="IOZ16" s="4"/>
      <c r="IPA16" s="4"/>
      <c r="IPB16" s="4"/>
      <c r="IPC16" s="4"/>
      <c r="IPD16" s="4"/>
      <c r="IPE16" s="4"/>
      <c r="IPF16" s="4"/>
      <c r="IPG16" s="4"/>
      <c r="IPH16" s="4"/>
      <c r="IPI16" s="4"/>
      <c r="IPJ16" s="4"/>
      <c r="IPK16" s="4"/>
      <c r="IPL16" s="4"/>
      <c r="IPM16" s="4"/>
      <c r="IPN16" s="4"/>
      <c r="IPO16" s="4"/>
      <c r="IPP16" s="4"/>
      <c r="IPQ16" s="4"/>
      <c r="IPR16" s="4"/>
      <c r="IPS16" s="4"/>
      <c r="IPT16" s="4"/>
      <c r="IPU16" s="4"/>
      <c r="IPV16" s="4"/>
      <c r="IPW16" s="4"/>
      <c r="IPX16" s="4"/>
      <c r="IPY16" s="4"/>
      <c r="IPZ16" s="4"/>
      <c r="IQA16" s="4"/>
      <c r="IQB16" s="4"/>
      <c r="IQC16" s="4"/>
      <c r="IQD16" s="4"/>
      <c r="IQE16" s="4"/>
      <c r="IQF16" s="4"/>
      <c r="IQG16" s="4"/>
      <c r="IQH16" s="4"/>
      <c r="IQI16" s="4"/>
      <c r="IQJ16" s="4"/>
      <c r="IQK16" s="4"/>
      <c r="IQL16" s="4"/>
      <c r="IQM16" s="4"/>
      <c r="IQN16" s="4"/>
      <c r="IQO16" s="4"/>
      <c r="IQP16" s="4"/>
      <c r="IQQ16" s="4"/>
      <c r="IQR16" s="4"/>
      <c r="IQS16" s="4"/>
      <c r="IQT16" s="4"/>
      <c r="IQU16" s="4"/>
      <c r="IQV16" s="4"/>
      <c r="IQW16" s="4"/>
      <c r="IQX16" s="4"/>
      <c r="IQY16" s="4"/>
      <c r="IQZ16" s="4"/>
      <c r="IRA16" s="4"/>
      <c r="IRB16" s="4"/>
      <c r="IRC16" s="4"/>
      <c r="IRD16" s="4"/>
      <c r="IRE16" s="4"/>
      <c r="IRF16" s="4"/>
      <c r="IRG16" s="4"/>
      <c r="IRH16" s="4"/>
      <c r="IRI16" s="4"/>
      <c r="IRJ16" s="4"/>
      <c r="IRK16" s="4"/>
      <c r="IRL16" s="4"/>
      <c r="IRM16" s="4"/>
      <c r="IRN16" s="4"/>
      <c r="IRO16" s="4"/>
      <c r="IRP16" s="4"/>
      <c r="IRQ16" s="4"/>
      <c r="IRR16" s="4"/>
      <c r="IRS16" s="4"/>
      <c r="IRT16" s="4"/>
      <c r="IRU16" s="4"/>
      <c r="IRV16" s="4"/>
      <c r="IRW16" s="4"/>
      <c r="IRX16" s="4"/>
      <c r="IRY16" s="4"/>
      <c r="IRZ16" s="4"/>
      <c r="ISA16" s="4"/>
      <c r="ISB16" s="4"/>
      <c r="ISC16" s="4"/>
      <c r="ISD16" s="4"/>
      <c r="ISE16" s="4"/>
      <c r="ISF16" s="4"/>
      <c r="ISG16" s="4"/>
      <c r="ISH16" s="4"/>
      <c r="ISI16" s="4"/>
      <c r="ISJ16" s="4"/>
      <c r="ISK16" s="4"/>
      <c r="ISL16" s="4"/>
      <c r="ISM16" s="4"/>
      <c r="ISN16" s="4"/>
      <c r="ISO16" s="4"/>
      <c r="ISP16" s="4"/>
      <c r="ISQ16" s="4"/>
      <c r="ISR16" s="4"/>
      <c r="ISS16" s="4"/>
      <c r="IST16" s="4"/>
      <c r="ISU16" s="4"/>
      <c r="ISV16" s="4"/>
      <c r="ISW16" s="4"/>
      <c r="ISX16" s="4"/>
      <c r="ISY16" s="4"/>
      <c r="ISZ16" s="4"/>
      <c r="ITA16" s="4"/>
      <c r="ITB16" s="4"/>
      <c r="ITC16" s="4"/>
      <c r="ITD16" s="4"/>
      <c r="ITE16" s="4"/>
      <c r="ITF16" s="4"/>
      <c r="ITG16" s="4"/>
      <c r="ITH16" s="4"/>
      <c r="ITI16" s="4"/>
      <c r="ITJ16" s="4"/>
      <c r="ITK16" s="4"/>
      <c r="ITL16" s="4"/>
      <c r="ITM16" s="4"/>
      <c r="ITN16" s="4"/>
      <c r="ITO16" s="4"/>
      <c r="ITP16" s="4"/>
      <c r="ITQ16" s="4"/>
      <c r="ITR16" s="4"/>
      <c r="ITS16" s="4"/>
      <c r="ITT16" s="4"/>
      <c r="ITU16" s="4"/>
      <c r="ITV16" s="4"/>
      <c r="ITW16" s="4"/>
      <c r="ITX16" s="4"/>
      <c r="ITY16" s="4"/>
      <c r="ITZ16" s="4"/>
      <c r="IUA16" s="4"/>
      <c r="IUB16" s="4"/>
      <c r="IUC16" s="4"/>
      <c r="IUD16" s="4"/>
      <c r="IUE16" s="4"/>
      <c r="IUF16" s="4"/>
      <c r="IUG16" s="4"/>
      <c r="IUH16" s="4"/>
      <c r="IUI16" s="4"/>
      <c r="IUJ16" s="4"/>
      <c r="IUK16" s="4"/>
      <c r="IUL16" s="4"/>
      <c r="IUM16" s="4"/>
      <c r="IUN16" s="4"/>
      <c r="IUO16" s="4"/>
      <c r="IUP16" s="4"/>
      <c r="IUQ16" s="4"/>
      <c r="IUR16" s="4"/>
      <c r="IUS16" s="4"/>
      <c r="IUT16" s="4"/>
      <c r="IUU16" s="4"/>
      <c r="IUV16" s="4"/>
      <c r="IUW16" s="4"/>
      <c r="IUX16" s="4"/>
      <c r="IUY16" s="4"/>
      <c r="IUZ16" s="4"/>
      <c r="IVA16" s="4"/>
      <c r="IVB16" s="4"/>
      <c r="IVC16" s="4"/>
      <c r="IVD16" s="4"/>
      <c r="IVE16" s="4"/>
      <c r="IVF16" s="4"/>
      <c r="IVG16" s="4"/>
      <c r="IVH16" s="4"/>
      <c r="IVI16" s="4"/>
      <c r="IVJ16" s="4"/>
      <c r="IVK16" s="4"/>
      <c r="IVL16" s="4"/>
      <c r="IVM16" s="4"/>
      <c r="IVN16" s="4"/>
      <c r="IVO16" s="4"/>
      <c r="IVP16" s="4"/>
      <c r="IVQ16" s="4"/>
      <c r="IVR16" s="4"/>
      <c r="IVS16" s="4"/>
      <c r="IVT16" s="4"/>
      <c r="IVU16" s="4"/>
      <c r="IVV16" s="4"/>
      <c r="IVW16" s="4"/>
      <c r="IVX16" s="4"/>
      <c r="IVY16" s="4"/>
      <c r="IVZ16" s="4"/>
      <c r="IWA16" s="4"/>
      <c r="IWB16" s="4"/>
      <c r="IWC16" s="4"/>
      <c r="IWD16" s="4"/>
      <c r="IWE16" s="4"/>
      <c r="IWF16" s="4"/>
      <c r="IWG16" s="4"/>
      <c r="IWH16" s="4"/>
      <c r="IWI16" s="4"/>
      <c r="IWJ16" s="4"/>
      <c r="IWK16" s="4"/>
      <c r="IWL16" s="4"/>
      <c r="IWM16" s="4"/>
      <c r="IWN16" s="4"/>
      <c r="IWO16" s="4"/>
      <c r="IWP16" s="4"/>
      <c r="IWQ16" s="4"/>
      <c r="IWR16" s="4"/>
      <c r="IWS16" s="4"/>
      <c r="IWT16" s="4"/>
      <c r="IWU16" s="4"/>
      <c r="IWV16" s="4"/>
      <c r="IWW16" s="4"/>
      <c r="IWX16" s="4"/>
      <c r="IWY16" s="4"/>
      <c r="IWZ16" s="4"/>
      <c r="IXA16" s="4"/>
      <c r="IXB16" s="4"/>
      <c r="IXC16" s="4"/>
      <c r="IXD16" s="4"/>
      <c r="IXE16" s="4"/>
      <c r="IXF16" s="4"/>
      <c r="IXG16" s="4"/>
      <c r="IXH16" s="4"/>
      <c r="IXI16" s="4"/>
      <c r="IXJ16" s="4"/>
      <c r="IXK16" s="4"/>
      <c r="IXL16" s="4"/>
      <c r="IXM16" s="4"/>
      <c r="IXN16" s="4"/>
      <c r="IXO16" s="4"/>
      <c r="IXP16" s="4"/>
      <c r="IXQ16" s="4"/>
      <c r="IXR16" s="4"/>
      <c r="IXS16" s="4"/>
      <c r="IXT16" s="4"/>
      <c r="IXU16" s="4"/>
      <c r="IXV16" s="4"/>
      <c r="IXW16" s="4"/>
      <c r="IXX16" s="4"/>
      <c r="IXY16" s="4"/>
      <c r="IXZ16" s="4"/>
      <c r="IYA16" s="4"/>
      <c r="IYB16" s="4"/>
      <c r="IYC16" s="4"/>
      <c r="IYD16" s="4"/>
      <c r="IYE16" s="4"/>
      <c r="IYF16" s="4"/>
      <c r="IYG16" s="4"/>
      <c r="IYH16" s="4"/>
      <c r="IYI16" s="4"/>
      <c r="IYJ16" s="4"/>
      <c r="IYK16" s="4"/>
      <c r="IYL16" s="4"/>
      <c r="IYM16" s="4"/>
      <c r="IYN16" s="4"/>
      <c r="IYO16" s="4"/>
      <c r="IYP16" s="4"/>
      <c r="IYQ16" s="4"/>
      <c r="IYR16" s="4"/>
      <c r="IYS16" s="4"/>
      <c r="IYT16" s="4"/>
      <c r="IYU16" s="4"/>
      <c r="IYV16" s="4"/>
      <c r="IYW16" s="4"/>
      <c r="IYX16" s="4"/>
      <c r="IYY16" s="4"/>
      <c r="IYZ16" s="4"/>
      <c r="IZA16" s="4"/>
      <c r="IZB16" s="4"/>
      <c r="IZC16" s="4"/>
      <c r="IZD16" s="4"/>
      <c r="IZE16" s="4"/>
      <c r="IZF16" s="4"/>
      <c r="IZG16" s="4"/>
      <c r="IZH16" s="4"/>
      <c r="IZI16" s="4"/>
      <c r="IZJ16" s="4"/>
      <c r="IZK16" s="4"/>
      <c r="IZL16" s="4"/>
      <c r="IZM16" s="4"/>
      <c r="IZN16" s="4"/>
      <c r="IZO16" s="4"/>
      <c r="IZP16" s="4"/>
      <c r="IZQ16" s="4"/>
      <c r="IZR16" s="4"/>
      <c r="IZS16" s="4"/>
      <c r="IZT16" s="4"/>
      <c r="IZU16" s="4"/>
      <c r="IZV16" s="4"/>
      <c r="IZW16" s="4"/>
      <c r="IZX16" s="4"/>
      <c r="IZY16" s="4"/>
      <c r="IZZ16" s="4"/>
      <c r="JAA16" s="4"/>
      <c r="JAB16" s="4"/>
      <c r="JAC16" s="4"/>
      <c r="JAD16" s="4"/>
      <c r="JAE16" s="4"/>
      <c r="JAF16" s="4"/>
      <c r="JAG16" s="4"/>
      <c r="JAH16" s="4"/>
      <c r="JAI16" s="4"/>
      <c r="JAJ16" s="4"/>
      <c r="JAK16" s="4"/>
      <c r="JAL16" s="4"/>
      <c r="JAM16" s="4"/>
      <c r="JAN16" s="4"/>
      <c r="JAO16" s="4"/>
      <c r="JAP16" s="4"/>
      <c r="JAQ16" s="4"/>
      <c r="JAR16" s="4"/>
      <c r="JAS16" s="4"/>
      <c r="JAT16" s="4"/>
      <c r="JAU16" s="4"/>
      <c r="JAV16" s="4"/>
      <c r="JAW16" s="4"/>
      <c r="JAX16" s="4"/>
      <c r="JAY16" s="4"/>
      <c r="JAZ16" s="4"/>
      <c r="JBA16" s="4"/>
      <c r="JBB16" s="4"/>
      <c r="JBC16" s="4"/>
      <c r="JBD16" s="4"/>
      <c r="JBE16" s="4"/>
      <c r="JBF16" s="4"/>
      <c r="JBG16" s="4"/>
      <c r="JBH16" s="4"/>
      <c r="JBI16" s="4"/>
      <c r="JBJ16" s="4"/>
      <c r="JBK16" s="4"/>
      <c r="JBL16" s="4"/>
      <c r="JBM16" s="4"/>
      <c r="JBN16" s="4"/>
      <c r="JBO16" s="4"/>
      <c r="JBP16" s="4"/>
      <c r="JBQ16" s="4"/>
      <c r="JBR16" s="4"/>
      <c r="JBS16" s="4"/>
      <c r="JBT16" s="4"/>
      <c r="JBU16" s="4"/>
      <c r="JBV16" s="4"/>
      <c r="JBW16" s="4"/>
      <c r="JBX16" s="4"/>
      <c r="JBY16" s="4"/>
      <c r="JBZ16" s="4"/>
      <c r="JCA16" s="4"/>
      <c r="JCB16" s="4"/>
      <c r="JCC16" s="4"/>
      <c r="JCD16" s="4"/>
      <c r="JCE16" s="4"/>
      <c r="JCF16" s="4"/>
      <c r="JCG16" s="4"/>
      <c r="JCH16" s="4"/>
      <c r="JCI16" s="4"/>
      <c r="JCJ16" s="4"/>
      <c r="JCK16" s="4"/>
      <c r="JCL16" s="4"/>
      <c r="JCM16" s="4"/>
      <c r="JCN16" s="4"/>
      <c r="JCO16" s="4"/>
      <c r="JCP16" s="4"/>
      <c r="JCQ16" s="4"/>
      <c r="JCR16" s="4"/>
      <c r="JCS16" s="4"/>
      <c r="JCT16" s="4"/>
      <c r="JCU16" s="4"/>
      <c r="JCV16" s="4"/>
      <c r="JCW16" s="4"/>
      <c r="JCX16" s="4"/>
      <c r="JCY16" s="4"/>
      <c r="JCZ16" s="4"/>
      <c r="JDA16" s="4"/>
      <c r="JDB16" s="4"/>
      <c r="JDC16" s="4"/>
      <c r="JDD16" s="4"/>
      <c r="JDE16" s="4"/>
      <c r="JDF16" s="4"/>
      <c r="JDG16" s="4"/>
      <c r="JDH16" s="4"/>
      <c r="JDI16" s="4"/>
      <c r="JDJ16" s="4"/>
      <c r="JDK16" s="4"/>
      <c r="JDL16" s="4"/>
      <c r="JDM16" s="4"/>
      <c r="JDN16" s="4"/>
      <c r="JDO16" s="4"/>
      <c r="JDP16" s="4"/>
      <c r="JDQ16" s="4"/>
      <c r="JDR16" s="4"/>
      <c r="JDS16" s="4"/>
      <c r="JDT16" s="4"/>
      <c r="JDU16" s="4"/>
      <c r="JDV16" s="4"/>
      <c r="JDW16" s="4"/>
      <c r="JDX16" s="4"/>
      <c r="JDY16" s="4"/>
      <c r="JDZ16" s="4"/>
      <c r="JEA16" s="4"/>
      <c r="JEB16" s="4"/>
      <c r="JEC16" s="4"/>
      <c r="JED16" s="4"/>
      <c r="JEE16" s="4"/>
      <c r="JEF16" s="4"/>
      <c r="JEG16" s="4"/>
      <c r="JEH16" s="4"/>
      <c r="JEI16" s="4"/>
      <c r="JEJ16" s="4"/>
      <c r="JEK16" s="4"/>
      <c r="JEL16" s="4"/>
      <c r="JEM16" s="4"/>
      <c r="JEN16" s="4"/>
      <c r="JEO16" s="4"/>
      <c r="JEP16" s="4"/>
      <c r="JEQ16" s="4"/>
      <c r="JER16" s="4"/>
      <c r="JES16" s="4"/>
      <c r="JET16" s="4"/>
      <c r="JEU16" s="4"/>
      <c r="JEV16" s="4"/>
      <c r="JEW16" s="4"/>
      <c r="JEX16" s="4"/>
      <c r="JEY16" s="4"/>
      <c r="JEZ16" s="4"/>
      <c r="JFA16" s="4"/>
      <c r="JFB16" s="4"/>
      <c r="JFC16" s="4"/>
      <c r="JFD16" s="4"/>
      <c r="JFE16" s="4"/>
      <c r="JFF16" s="4"/>
      <c r="JFG16" s="4"/>
      <c r="JFH16" s="4"/>
      <c r="JFI16" s="4"/>
      <c r="JFJ16" s="4"/>
      <c r="JFK16" s="4"/>
      <c r="JFL16" s="4"/>
      <c r="JFM16" s="4"/>
      <c r="JFN16" s="4"/>
      <c r="JFO16" s="4"/>
      <c r="JFP16" s="4"/>
      <c r="JFQ16" s="4"/>
      <c r="JFR16" s="4"/>
      <c r="JFS16" s="4"/>
      <c r="JFT16" s="4"/>
      <c r="JFU16" s="4"/>
      <c r="JFV16" s="4"/>
      <c r="JFW16" s="4"/>
      <c r="JFX16" s="4"/>
      <c r="JFY16" s="4"/>
      <c r="JFZ16" s="4"/>
      <c r="JGA16" s="4"/>
      <c r="JGB16" s="4"/>
      <c r="JGC16" s="4"/>
      <c r="JGD16" s="4"/>
      <c r="JGE16" s="4"/>
      <c r="JGF16" s="4"/>
      <c r="JGG16" s="4"/>
      <c r="JGH16" s="4"/>
      <c r="JGI16" s="4"/>
      <c r="JGJ16" s="4"/>
      <c r="JGK16" s="4"/>
      <c r="JGL16" s="4"/>
      <c r="JGM16" s="4"/>
      <c r="JGN16" s="4"/>
      <c r="JGO16" s="4"/>
      <c r="JGP16" s="4"/>
      <c r="JGQ16" s="4"/>
      <c r="JGR16" s="4"/>
      <c r="JGS16" s="4"/>
      <c r="JGT16" s="4"/>
      <c r="JGU16" s="4"/>
      <c r="JGV16" s="4"/>
      <c r="JGW16" s="4"/>
      <c r="JGX16" s="4"/>
      <c r="JGY16" s="4"/>
      <c r="JGZ16" s="4"/>
      <c r="JHA16" s="4"/>
      <c r="JHB16" s="4"/>
      <c r="JHC16" s="4"/>
      <c r="JHD16" s="4"/>
      <c r="JHE16" s="4"/>
      <c r="JHF16" s="4"/>
      <c r="JHG16" s="4"/>
      <c r="JHH16" s="4"/>
      <c r="JHI16" s="4"/>
      <c r="JHJ16" s="4"/>
      <c r="JHK16" s="4"/>
      <c r="JHL16" s="4"/>
      <c r="JHM16" s="4"/>
      <c r="JHN16" s="4"/>
      <c r="JHO16" s="4"/>
      <c r="JHP16" s="4"/>
      <c r="JHQ16" s="4"/>
      <c r="JHR16" s="4"/>
      <c r="JHS16" s="4"/>
      <c r="JHT16" s="4"/>
      <c r="JHU16" s="4"/>
      <c r="JHV16" s="4"/>
      <c r="JHW16" s="4"/>
      <c r="JHX16" s="4"/>
      <c r="JHY16" s="4"/>
      <c r="JHZ16" s="4"/>
      <c r="JIA16" s="4"/>
      <c r="JIB16" s="4"/>
      <c r="JIC16" s="4"/>
      <c r="JID16" s="4"/>
      <c r="JIE16" s="4"/>
      <c r="JIF16" s="4"/>
      <c r="JIG16" s="4"/>
      <c r="JIH16" s="4"/>
      <c r="JII16" s="4"/>
      <c r="JIJ16" s="4"/>
      <c r="JIK16" s="4"/>
      <c r="JIL16" s="4"/>
      <c r="JIM16" s="4"/>
      <c r="JIN16" s="4"/>
      <c r="JIO16" s="4"/>
      <c r="JIP16" s="4"/>
      <c r="JIQ16" s="4"/>
      <c r="JIR16" s="4"/>
      <c r="JIS16" s="4"/>
      <c r="JIT16" s="4"/>
      <c r="JIU16" s="4"/>
      <c r="JIV16" s="4"/>
      <c r="JIW16" s="4"/>
      <c r="JIX16" s="4"/>
      <c r="JIY16" s="4"/>
      <c r="JIZ16" s="4"/>
      <c r="JJA16" s="4"/>
      <c r="JJB16" s="4"/>
      <c r="JJC16" s="4"/>
      <c r="JJD16" s="4"/>
      <c r="JJE16" s="4"/>
      <c r="JJF16" s="4"/>
      <c r="JJG16" s="4"/>
      <c r="JJH16" s="4"/>
      <c r="JJI16" s="4"/>
      <c r="JJJ16" s="4"/>
      <c r="JJK16" s="4"/>
      <c r="JJL16" s="4"/>
      <c r="JJM16" s="4"/>
      <c r="JJN16" s="4"/>
      <c r="JJO16" s="4"/>
      <c r="JJP16" s="4"/>
      <c r="JJQ16" s="4"/>
      <c r="JJR16" s="4"/>
      <c r="JJS16" s="4"/>
      <c r="JJT16" s="4"/>
      <c r="JJU16" s="4"/>
      <c r="JJV16" s="4"/>
      <c r="JJW16" s="4"/>
      <c r="JJX16" s="4"/>
      <c r="JJY16" s="4"/>
      <c r="JJZ16" s="4"/>
      <c r="JKA16" s="4"/>
      <c r="JKB16" s="4"/>
      <c r="JKC16" s="4"/>
      <c r="JKD16" s="4"/>
      <c r="JKE16" s="4"/>
      <c r="JKF16" s="4"/>
      <c r="JKG16" s="4"/>
      <c r="JKH16" s="4"/>
      <c r="JKI16" s="4"/>
      <c r="JKJ16" s="4"/>
      <c r="JKK16" s="4"/>
      <c r="JKL16" s="4"/>
      <c r="JKM16" s="4"/>
      <c r="JKN16" s="4"/>
      <c r="JKO16" s="4"/>
      <c r="JKP16" s="4"/>
      <c r="JKQ16" s="4"/>
      <c r="JKR16" s="4"/>
      <c r="JKS16" s="4"/>
      <c r="JKT16" s="4"/>
      <c r="JKU16" s="4"/>
      <c r="JKV16" s="4"/>
      <c r="JKW16" s="4"/>
      <c r="JKX16" s="4"/>
      <c r="JKY16" s="4"/>
      <c r="JKZ16" s="4"/>
      <c r="JLA16" s="4"/>
      <c r="JLB16" s="4"/>
      <c r="JLC16" s="4"/>
      <c r="JLD16" s="4"/>
      <c r="JLE16" s="4"/>
      <c r="JLF16" s="4"/>
      <c r="JLG16" s="4"/>
      <c r="JLH16" s="4"/>
      <c r="JLI16" s="4"/>
      <c r="JLJ16" s="4"/>
      <c r="JLK16" s="4"/>
      <c r="JLL16" s="4"/>
      <c r="JLM16" s="4"/>
      <c r="JLN16" s="4"/>
      <c r="JLO16" s="4"/>
      <c r="JLP16" s="4"/>
      <c r="JLQ16" s="4"/>
      <c r="JLR16" s="4"/>
      <c r="JLS16" s="4"/>
      <c r="JLT16" s="4"/>
      <c r="JLU16" s="4"/>
      <c r="JLV16" s="4"/>
      <c r="JLW16" s="4"/>
      <c r="JLX16" s="4"/>
      <c r="JLY16" s="4"/>
      <c r="JLZ16" s="4"/>
      <c r="JMA16" s="4"/>
      <c r="JMB16" s="4"/>
      <c r="JMC16" s="4"/>
      <c r="JMD16" s="4"/>
      <c r="JME16" s="4"/>
      <c r="JMF16" s="4"/>
      <c r="JMG16" s="4"/>
      <c r="JMH16" s="4"/>
      <c r="JMI16" s="4"/>
      <c r="JMJ16" s="4"/>
      <c r="JMK16" s="4"/>
      <c r="JML16" s="4"/>
      <c r="JMM16" s="4"/>
      <c r="JMN16" s="4"/>
      <c r="JMO16" s="4"/>
      <c r="JMP16" s="4"/>
      <c r="JMQ16" s="4"/>
      <c r="JMR16" s="4"/>
      <c r="JMS16" s="4"/>
      <c r="JMT16" s="4"/>
      <c r="JMU16" s="4"/>
      <c r="JMV16" s="4"/>
      <c r="JMW16" s="4"/>
      <c r="JMX16" s="4"/>
      <c r="JMY16" s="4"/>
      <c r="JMZ16" s="4"/>
      <c r="JNA16" s="4"/>
      <c r="JNB16" s="4"/>
      <c r="JNC16" s="4"/>
      <c r="JND16" s="4"/>
      <c r="JNE16" s="4"/>
      <c r="JNF16" s="4"/>
      <c r="JNG16" s="4"/>
      <c r="JNH16" s="4"/>
      <c r="JNI16" s="4"/>
      <c r="JNJ16" s="4"/>
      <c r="JNK16" s="4"/>
      <c r="JNL16" s="4"/>
      <c r="JNM16" s="4"/>
      <c r="JNN16" s="4"/>
      <c r="JNO16" s="4"/>
      <c r="JNP16" s="4"/>
      <c r="JNQ16" s="4"/>
      <c r="JNR16" s="4"/>
      <c r="JNS16" s="4"/>
      <c r="JNT16" s="4"/>
      <c r="JNU16" s="4"/>
      <c r="JNV16" s="4"/>
      <c r="JNW16" s="4"/>
      <c r="JNX16" s="4"/>
      <c r="JNY16" s="4"/>
      <c r="JNZ16" s="4"/>
      <c r="JOA16" s="4"/>
      <c r="JOB16" s="4"/>
      <c r="JOC16" s="4"/>
      <c r="JOD16" s="4"/>
      <c r="JOE16" s="4"/>
      <c r="JOF16" s="4"/>
      <c r="JOG16" s="4"/>
      <c r="JOH16" s="4"/>
      <c r="JOI16" s="4"/>
      <c r="JOJ16" s="4"/>
      <c r="JOK16" s="4"/>
      <c r="JOL16" s="4"/>
      <c r="JOM16" s="4"/>
      <c r="JON16" s="4"/>
      <c r="JOO16" s="4"/>
      <c r="JOP16" s="4"/>
      <c r="JOQ16" s="4"/>
      <c r="JOR16" s="4"/>
      <c r="JOS16" s="4"/>
      <c r="JOT16" s="4"/>
      <c r="JOU16" s="4"/>
      <c r="JOV16" s="4"/>
      <c r="JOW16" s="4"/>
      <c r="JOX16" s="4"/>
      <c r="JOY16" s="4"/>
      <c r="JOZ16" s="4"/>
      <c r="JPA16" s="4"/>
      <c r="JPB16" s="4"/>
      <c r="JPC16" s="4"/>
      <c r="JPD16" s="4"/>
      <c r="JPE16" s="4"/>
      <c r="JPF16" s="4"/>
      <c r="JPG16" s="4"/>
      <c r="JPH16" s="4"/>
      <c r="JPI16" s="4"/>
      <c r="JPJ16" s="4"/>
      <c r="JPK16" s="4"/>
      <c r="JPL16" s="4"/>
      <c r="JPM16" s="4"/>
      <c r="JPN16" s="4"/>
      <c r="JPO16" s="4"/>
      <c r="JPP16" s="4"/>
      <c r="JPQ16" s="4"/>
      <c r="JPR16" s="4"/>
      <c r="JPS16" s="4"/>
      <c r="JPT16" s="4"/>
      <c r="JPU16" s="4"/>
      <c r="JPV16" s="4"/>
      <c r="JPW16" s="4"/>
      <c r="JPX16" s="4"/>
      <c r="JPY16" s="4"/>
      <c r="JPZ16" s="4"/>
      <c r="JQA16" s="4"/>
      <c r="JQB16" s="4"/>
      <c r="JQC16" s="4"/>
      <c r="JQD16" s="4"/>
      <c r="JQE16" s="4"/>
      <c r="JQF16" s="4"/>
      <c r="JQG16" s="4"/>
      <c r="JQH16" s="4"/>
      <c r="JQI16" s="4"/>
      <c r="JQJ16" s="4"/>
      <c r="JQK16" s="4"/>
      <c r="JQL16" s="4"/>
      <c r="JQM16" s="4"/>
      <c r="JQN16" s="4"/>
      <c r="JQO16" s="4"/>
      <c r="JQP16" s="4"/>
      <c r="JQQ16" s="4"/>
      <c r="JQR16" s="4"/>
      <c r="JQS16" s="4"/>
      <c r="JQT16" s="4"/>
      <c r="JQU16" s="4"/>
      <c r="JQV16" s="4"/>
      <c r="JQW16" s="4"/>
      <c r="JQX16" s="4"/>
      <c r="JQY16" s="4"/>
      <c r="JQZ16" s="4"/>
      <c r="JRA16" s="4"/>
      <c r="JRB16" s="4"/>
      <c r="JRC16" s="4"/>
      <c r="JRD16" s="4"/>
      <c r="JRE16" s="4"/>
      <c r="JRF16" s="4"/>
      <c r="JRG16" s="4"/>
      <c r="JRH16" s="4"/>
      <c r="JRI16" s="4"/>
      <c r="JRJ16" s="4"/>
      <c r="JRK16" s="4"/>
      <c r="JRL16" s="4"/>
      <c r="JRM16" s="4"/>
      <c r="JRN16" s="4"/>
      <c r="JRO16" s="4"/>
      <c r="JRP16" s="4"/>
      <c r="JRQ16" s="4"/>
      <c r="JRR16" s="4"/>
      <c r="JRS16" s="4"/>
      <c r="JRT16" s="4"/>
      <c r="JRU16" s="4"/>
      <c r="JRV16" s="4"/>
      <c r="JRW16" s="4"/>
      <c r="JRX16" s="4"/>
      <c r="JRY16" s="4"/>
      <c r="JRZ16" s="4"/>
      <c r="JSA16" s="4"/>
      <c r="JSB16" s="4"/>
      <c r="JSC16" s="4"/>
      <c r="JSD16" s="4"/>
      <c r="JSE16" s="4"/>
      <c r="JSF16" s="4"/>
      <c r="JSG16" s="4"/>
      <c r="JSH16" s="4"/>
      <c r="JSI16" s="4"/>
      <c r="JSJ16" s="4"/>
      <c r="JSK16" s="4"/>
      <c r="JSL16" s="4"/>
      <c r="JSM16" s="4"/>
      <c r="JSN16" s="4"/>
      <c r="JSO16" s="4"/>
      <c r="JSP16" s="4"/>
      <c r="JSQ16" s="4"/>
      <c r="JSR16" s="4"/>
      <c r="JSS16" s="4"/>
      <c r="JST16" s="4"/>
      <c r="JSU16" s="4"/>
      <c r="JSV16" s="4"/>
      <c r="JSW16" s="4"/>
      <c r="JSX16" s="4"/>
      <c r="JSY16" s="4"/>
      <c r="JSZ16" s="4"/>
      <c r="JTA16" s="4"/>
      <c r="JTB16" s="4"/>
      <c r="JTC16" s="4"/>
      <c r="JTD16" s="4"/>
      <c r="JTE16" s="4"/>
      <c r="JTF16" s="4"/>
      <c r="JTG16" s="4"/>
      <c r="JTH16" s="4"/>
      <c r="JTI16" s="4"/>
      <c r="JTJ16" s="4"/>
      <c r="JTK16" s="4"/>
      <c r="JTL16" s="4"/>
      <c r="JTM16" s="4"/>
      <c r="JTN16" s="4"/>
      <c r="JTO16" s="4"/>
      <c r="JTP16" s="4"/>
      <c r="JTQ16" s="4"/>
      <c r="JTR16" s="4"/>
      <c r="JTS16" s="4"/>
      <c r="JTT16" s="4"/>
      <c r="JTU16" s="4"/>
      <c r="JTV16" s="4"/>
      <c r="JTW16" s="4"/>
      <c r="JTX16" s="4"/>
      <c r="JTY16" s="4"/>
      <c r="JTZ16" s="4"/>
      <c r="JUA16" s="4"/>
      <c r="JUB16" s="4"/>
      <c r="JUC16" s="4"/>
      <c r="JUD16" s="4"/>
      <c r="JUE16" s="4"/>
      <c r="JUF16" s="4"/>
      <c r="JUG16" s="4"/>
      <c r="JUH16" s="4"/>
      <c r="JUI16" s="4"/>
      <c r="JUJ16" s="4"/>
      <c r="JUK16" s="4"/>
      <c r="JUL16" s="4"/>
      <c r="JUM16" s="4"/>
      <c r="JUN16" s="4"/>
      <c r="JUO16" s="4"/>
      <c r="JUP16" s="4"/>
      <c r="JUQ16" s="4"/>
      <c r="JUR16" s="4"/>
      <c r="JUS16" s="4"/>
      <c r="JUT16" s="4"/>
      <c r="JUU16" s="4"/>
      <c r="JUV16" s="4"/>
      <c r="JUW16" s="4"/>
      <c r="JUX16" s="4"/>
      <c r="JUY16" s="4"/>
      <c r="JUZ16" s="4"/>
      <c r="JVA16" s="4"/>
      <c r="JVB16" s="4"/>
      <c r="JVC16" s="4"/>
      <c r="JVD16" s="4"/>
      <c r="JVE16" s="4"/>
      <c r="JVF16" s="4"/>
      <c r="JVG16" s="4"/>
      <c r="JVH16" s="4"/>
      <c r="JVI16" s="4"/>
      <c r="JVJ16" s="4"/>
      <c r="JVK16" s="4"/>
      <c r="JVL16" s="4"/>
      <c r="JVM16" s="4"/>
      <c r="JVN16" s="4"/>
      <c r="JVO16" s="4"/>
      <c r="JVP16" s="4"/>
      <c r="JVQ16" s="4"/>
      <c r="JVR16" s="4"/>
      <c r="JVS16" s="4"/>
      <c r="JVT16" s="4"/>
      <c r="JVU16" s="4"/>
      <c r="JVV16" s="4"/>
      <c r="JVW16" s="4"/>
      <c r="JVX16" s="4"/>
      <c r="JVY16" s="4"/>
      <c r="JVZ16" s="4"/>
      <c r="JWA16" s="4"/>
      <c r="JWB16" s="4"/>
      <c r="JWC16" s="4"/>
      <c r="JWD16" s="4"/>
      <c r="JWE16" s="4"/>
      <c r="JWF16" s="4"/>
      <c r="JWG16" s="4"/>
      <c r="JWH16" s="4"/>
      <c r="JWI16" s="4"/>
      <c r="JWJ16" s="4"/>
      <c r="JWK16" s="4"/>
      <c r="JWL16" s="4"/>
      <c r="JWM16" s="4"/>
      <c r="JWN16" s="4"/>
      <c r="JWO16" s="4"/>
      <c r="JWP16" s="4"/>
      <c r="JWQ16" s="4"/>
      <c r="JWR16" s="4"/>
      <c r="JWS16" s="4"/>
      <c r="JWT16" s="4"/>
      <c r="JWU16" s="4"/>
      <c r="JWV16" s="4"/>
      <c r="JWW16" s="4"/>
      <c r="JWX16" s="4"/>
      <c r="JWY16" s="4"/>
      <c r="JWZ16" s="4"/>
      <c r="JXA16" s="4"/>
      <c r="JXB16" s="4"/>
      <c r="JXC16" s="4"/>
      <c r="JXD16" s="4"/>
      <c r="JXE16" s="4"/>
      <c r="JXF16" s="4"/>
      <c r="JXG16" s="4"/>
      <c r="JXH16" s="4"/>
      <c r="JXI16" s="4"/>
      <c r="JXJ16" s="4"/>
      <c r="JXK16" s="4"/>
      <c r="JXL16" s="4"/>
      <c r="JXM16" s="4"/>
      <c r="JXN16" s="4"/>
      <c r="JXO16" s="4"/>
      <c r="JXP16" s="4"/>
      <c r="JXQ16" s="4"/>
      <c r="JXR16" s="4"/>
      <c r="JXS16" s="4"/>
      <c r="JXT16" s="4"/>
      <c r="JXU16" s="4"/>
      <c r="JXV16" s="4"/>
      <c r="JXW16" s="4"/>
      <c r="JXX16" s="4"/>
      <c r="JXY16" s="4"/>
      <c r="JXZ16" s="4"/>
      <c r="JYA16" s="4"/>
      <c r="JYB16" s="4"/>
      <c r="JYC16" s="4"/>
      <c r="JYD16" s="4"/>
      <c r="JYE16" s="4"/>
      <c r="JYF16" s="4"/>
      <c r="JYG16" s="4"/>
      <c r="JYH16" s="4"/>
      <c r="JYI16" s="4"/>
      <c r="JYJ16" s="4"/>
      <c r="JYK16" s="4"/>
      <c r="JYL16" s="4"/>
      <c r="JYM16" s="4"/>
      <c r="JYN16" s="4"/>
      <c r="JYO16" s="4"/>
      <c r="JYP16" s="4"/>
      <c r="JYQ16" s="4"/>
      <c r="JYR16" s="4"/>
      <c r="JYS16" s="4"/>
      <c r="JYT16" s="4"/>
      <c r="JYU16" s="4"/>
      <c r="JYV16" s="4"/>
      <c r="JYW16" s="4"/>
      <c r="JYX16" s="4"/>
      <c r="JYY16" s="4"/>
      <c r="JYZ16" s="4"/>
      <c r="JZA16" s="4"/>
      <c r="JZB16" s="4"/>
      <c r="JZC16" s="4"/>
      <c r="JZD16" s="4"/>
      <c r="JZE16" s="4"/>
      <c r="JZF16" s="4"/>
      <c r="JZG16" s="4"/>
      <c r="JZH16" s="4"/>
      <c r="JZI16" s="4"/>
      <c r="JZJ16" s="4"/>
      <c r="JZK16" s="4"/>
      <c r="JZL16" s="4"/>
      <c r="JZM16" s="4"/>
      <c r="JZN16" s="4"/>
      <c r="JZO16" s="4"/>
      <c r="JZP16" s="4"/>
      <c r="JZQ16" s="4"/>
      <c r="JZR16" s="4"/>
      <c r="JZS16" s="4"/>
      <c r="JZT16" s="4"/>
      <c r="JZU16" s="4"/>
      <c r="JZV16" s="4"/>
      <c r="JZW16" s="4"/>
      <c r="JZX16" s="4"/>
      <c r="JZY16" s="4"/>
      <c r="JZZ16" s="4"/>
      <c r="KAA16" s="4"/>
      <c r="KAB16" s="4"/>
      <c r="KAC16" s="4"/>
      <c r="KAD16" s="4"/>
      <c r="KAE16" s="4"/>
      <c r="KAF16" s="4"/>
      <c r="KAG16" s="4"/>
      <c r="KAH16" s="4"/>
      <c r="KAI16" s="4"/>
      <c r="KAJ16" s="4"/>
      <c r="KAK16" s="4"/>
      <c r="KAL16" s="4"/>
      <c r="KAM16" s="4"/>
      <c r="KAN16" s="4"/>
      <c r="KAO16" s="4"/>
      <c r="KAP16" s="4"/>
      <c r="KAQ16" s="4"/>
      <c r="KAR16" s="4"/>
      <c r="KAS16" s="4"/>
      <c r="KAT16" s="4"/>
      <c r="KAU16" s="4"/>
      <c r="KAV16" s="4"/>
      <c r="KAW16" s="4"/>
      <c r="KAX16" s="4"/>
      <c r="KAY16" s="4"/>
      <c r="KAZ16" s="4"/>
      <c r="KBA16" s="4"/>
      <c r="KBB16" s="4"/>
      <c r="KBC16" s="4"/>
      <c r="KBD16" s="4"/>
      <c r="KBE16" s="4"/>
      <c r="KBF16" s="4"/>
      <c r="KBG16" s="4"/>
      <c r="KBH16" s="4"/>
      <c r="KBI16" s="4"/>
      <c r="KBJ16" s="4"/>
      <c r="KBK16" s="4"/>
      <c r="KBL16" s="4"/>
      <c r="KBM16" s="4"/>
      <c r="KBN16" s="4"/>
      <c r="KBO16" s="4"/>
      <c r="KBP16" s="4"/>
      <c r="KBQ16" s="4"/>
      <c r="KBR16" s="4"/>
      <c r="KBS16" s="4"/>
      <c r="KBT16" s="4"/>
      <c r="KBU16" s="4"/>
      <c r="KBV16" s="4"/>
      <c r="KBW16" s="4"/>
      <c r="KBX16" s="4"/>
      <c r="KBY16" s="4"/>
      <c r="KBZ16" s="4"/>
      <c r="KCA16" s="4"/>
      <c r="KCB16" s="4"/>
      <c r="KCC16" s="4"/>
      <c r="KCD16" s="4"/>
      <c r="KCE16" s="4"/>
      <c r="KCF16" s="4"/>
      <c r="KCG16" s="4"/>
      <c r="KCH16" s="4"/>
      <c r="KCI16" s="4"/>
      <c r="KCJ16" s="4"/>
      <c r="KCK16" s="4"/>
      <c r="KCL16" s="4"/>
      <c r="KCM16" s="4"/>
      <c r="KCN16" s="4"/>
      <c r="KCO16" s="4"/>
      <c r="KCP16" s="4"/>
      <c r="KCQ16" s="4"/>
      <c r="KCR16" s="4"/>
      <c r="KCS16" s="4"/>
      <c r="KCT16" s="4"/>
      <c r="KCU16" s="4"/>
      <c r="KCV16" s="4"/>
      <c r="KCW16" s="4"/>
      <c r="KCX16" s="4"/>
      <c r="KCY16" s="4"/>
      <c r="KCZ16" s="4"/>
      <c r="KDA16" s="4"/>
      <c r="KDB16" s="4"/>
      <c r="KDC16" s="4"/>
      <c r="KDD16" s="4"/>
      <c r="KDE16" s="4"/>
      <c r="KDF16" s="4"/>
      <c r="KDG16" s="4"/>
      <c r="KDH16" s="4"/>
      <c r="KDI16" s="4"/>
      <c r="KDJ16" s="4"/>
      <c r="KDK16" s="4"/>
      <c r="KDL16" s="4"/>
      <c r="KDM16" s="4"/>
      <c r="KDN16" s="4"/>
      <c r="KDO16" s="4"/>
      <c r="KDP16" s="4"/>
      <c r="KDQ16" s="4"/>
      <c r="KDR16" s="4"/>
      <c r="KDS16" s="4"/>
      <c r="KDT16" s="4"/>
      <c r="KDU16" s="4"/>
      <c r="KDV16" s="4"/>
      <c r="KDW16" s="4"/>
      <c r="KDX16" s="4"/>
      <c r="KDY16" s="4"/>
      <c r="KDZ16" s="4"/>
      <c r="KEA16" s="4"/>
      <c r="KEB16" s="4"/>
      <c r="KEC16" s="4"/>
      <c r="KED16" s="4"/>
      <c r="KEE16" s="4"/>
      <c r="KEF16" s="4"/>
      <c r="KEG16" s="4"/>
      <c r="KEH16" s="4"/>
      <c r="KEI16" s="4"/>
      <c r="KEJ16" s="4"/>
      <c r="KEK16" s="4"/>
      <c r="KEL16" s="4"/>
      <c r="KEM16" s="4"/>
      <c r="KEN16" s="4"/>
      <c r="KEO16" s="4"/>
      <c r="KEP16" s="4"/>
      <c r="KEQ16" s="4"/>
      <c r="KER16" s="4"/>
      <c r="KES16" s="4"/>
      <c r="KET16" s="4"/>
      <c r="KEU16" s="4"/>
      <c r="KEV16" s="4"/>
      <c r="KEW16" s="4"/>
      <c r="KEX16" s="4"/>
      <c r="KEY16" s="4"/>
      <c r="KEZ16" s="4"/>
      <c r="KFA16" s="4"/>
      <c r="KFB16" s="4"/>
      <c r="KFC16" s="4"/>
      <c r="KFD16" s="4"/>
      <c r="KFE16" s="4"/>
      <c r="KFF16" s="4"/>
      <c r="KFG16" s="4"/>
      <c r="KFH16" s="4"/>
      <c r="KFI16" s="4"/>
      <c r="KFJ16" s="4"/>
      <c r="KFK16" s="4"/>
      <c r="KFL16" s="4"/>
      <c r="KFM16" s="4"/>
      <c r="KFN16" s="4"/>
      <c r="KFO16" s="4"/>
      <c r="KFP16" s="4"/>
      <c r="KFQ16" s="4"/>
      <c r="KFR16" s="4"/>
      <c r="KFS16" s="4"/>
      <c r="KFT16" s="4"/>
      <c r="KFU16" s="4"/>
      <c r="KFV16" s="4"/>
      <c r="KFW16" s="4"/>
      <c r="KFX16" s="4"/>
      <c r="KFY16" s="4"/>
      <c r="KFZ16" s="4"/>
      <c r="KGA16" s="4"/>
      <c r="KGB16" s="4"/>
      <c r="KGC16" s="4"/>
      <c r="KGD16" s="4"/>
      <c r="KGE16" s="4"/>
      <c r="KGF16" s="4"/>
      <c r="KGG16" s="4"/>
      <c r="KGH16" s="4"/>
      <c r="KGI16" s="4"/>
      <c r="KGJ16" s="4"/>
      <c r="KGK16" s="4"/>
      <c r="KGL16" s="4"/>
      <c r="KGM16" s="4"/>
      <c r="KGN16" s="4"/>
      <c r="KGO16" s="4"/>
      <c r="KGP16" s="4"/>
      <c r="KGQ16" s="4"/>
      <c r="KGR16" s="4"/>
      <c r="KGS16" s="4"/>
      <c r="KGT16" s="4"/>
      <c r="KGU16" s="4"/>
      <c r="KGV16" s="4"/>
      <c r="KGW16" s="4"/>
      <c r="KGX16" s="4"/>
      <c r="KGY16" s="4"/>
      <c r="KGZ16" s="4"/>
      <c r="KHA16" s="4"/>
      <c r="KHB16" s="4"/>
      <c r="KHC16" s="4"/>
      <c r="KHD16" s="4"/>
      <c r="KHE16" s="4"/>
      <c r="KHF16" s="4"/>
      <c r="KHG16" s="4"/>
      <c r="KHH16" s="4"/>
      <c r="KHI16" s="4"/>
      <c r="KHJ16" s="4"/>
      <c r="KHK16" s="4"/>
      <c r="KHL16" s="4"/>
      <c r="KHM16" s="4"/>
      <c r="KHN16" s="4"/>
      <c r="KHO16" s="4"/>
      <c r="KHP16" s="4"/>
      <c r="KHQ16" s="4"/>
      <c r="KHR16" s="4"/>
      <c r="KHS16" s="4"/>
      <c r="KHT16" s="4"/>
      <c r="KHU16" s="4"/>
      <c r="KHV16" s="4"/>
      <c r="KHW16" s="4"/>
      <c r="KHX16" s="4"/>
      <c r="KHY16" s="4"/>
      <c r="KHZ16" s="4"/>
      <c r="KIA16" s="4"/>
      <c r="KIB16" s="4"/>
      <c r="KIC16" s="4"/>
      <c r="KID16" s="4"/>
      <c r="KIE16" s="4"/>
      <c r="KIF16" s="4"/>
      <c r="KIG16" s="4"/>
      <c r="KIH16" s="4"/>
      <c r="KII16" s="4"/>
      <c r="KIJ16" s="4"/>
      <c r="KIK16" s="4"/>
      <c r="KIL16" s="4"/>
      <c r="KIM16" s="4"/>
      <c r="KIN16" s="4"/>
      <c r="KIO16" s="4"/>
      <c r="KIP16" s="4"/>
      <c r="KIQ16" s="4"/>
      <c r="KIR16" s="4"/>
      <c r="KIS16" s="4"/>
      <c r="KIT16" s="4"/>
      <c r="KIU16" s="4"/>
      <c r="KIV16" s="4"/>
      <c r="KIW16" s="4"/>
      <c r="KIX16" s="4"/>
      <c r="KIY16" s="4"/>
      <c r="KIZ16" s="4"/>
      <c r="KJA16" s="4"/>
      <c r="KJB16" s="4"/>
      <c r="KJC16" s="4"/>
      <c r="KJD16" s="4"/>
      <c r="KJE16" s="4"/>
      <c r="KJF16" s="4"/>
      <c r="KJG16" s="4"/>
      <c r="KJH16" s="4"/>
      <c r="KJI16" s="4"/>
      <c r="KJJ16" s="4"/>
      <c r="KJK16" s="4"/>
      <c r="KJL16" s="4"/>
      <c r="KJM16" s="4"/>
      <c r="KJN16" s="4"/>
      <c r="KJO16" s="4"/>
      <c r="KJP16" s="4"/>
      <c r="KJQ16" s="4"/>
      <c r="KJR16" s="4"/>
      <c r="KJS16" s="4"/>
      <c r="KJT16" s="4"/>
      <c r="KJU16" s="4"/>
      <c r="KJV16" s="4"/>
      <c r="KJW16" s="4"/>
      <c r="KJX16" s="4"/>
      <c r="KJY16" s="4"/>
      <c r="KJZ16" s="4"/>
      <c r="KKA16" s="4"/>
      <c r="KKB16" s="4"/>
      <c r="KKC16" s="4"/>
      <c r="KKD16" s="4"/>
      <c r="KKE16" s="4"/>
      <c r="KKF16" s="4"/>
      <c r="KKG16" s="4"/>
      <c r="KKH16" s="4"/>
      <c r="KKI16" s="4"/>
      <c r="KKJ16" s="4"/>
      <c r="KKK16" s="4"/>
      <c r="KKL16" s="4"/>
      <c r="KKM16" s="4"/>
      <c r="KKN16" s="4"/>
      <c r="KKO16" s="4"/>
      <c r="KKP16" s="4"/>
      <c r="KKQ16" s="4"/>
      <c r="KKR16" s="4"/>
      <c r="KKS16" s="4"/>
      <c r="KKT16" s="4"/>
      <c r="KKU16" s="4"/>
      <c r="KKV16" s="4"/>
      <c r="KKW16" s="4"/>
      <c r="KKX16" s="4"/>
      <c r="KKY16" s="4"/>
      <c r="KKZ16" s="4"/>
      <c r="KLA16" s="4"/>
      <c r="KLB16" s="4"/>
      <c r="KLC16" s="4"/>
      <c r="KLD16" s="4"/>
      <c r="KLE16" s="4"/>
      <c r="KLF16" s="4"/>
      <c r="KLG16" s="4"/>
      <c r="KLH16" s="4"/>
      <c r="KLI16" s="4"/>
      <c r="KLJ16" s="4"/>
      <c r="KLK16" s="4"/>
      <c r="KLL16" s="4"/>
      <c r="KLM16" s="4"/>
      <c r="KLN16" s="4"/>
      <c r="KLO16" s="4"/>
      <c r="KLP16" s="4"/>
      <c r="KLQ16" s="4"/>
      <c r="KLR16" s="4"/>
      <c r="KLS16" s="4"/>
      <c r="KLT16" s="4"/>
      <c r="KLU16" s="4"/>
      <c r="KLV16" s="4"/>
      <c r="KLW16" s="4"/>
      <c r="KLX16" s="4"/>
      <c r="KLY16" s="4"/>
      <c r="KLZ16" s="4"/>
      <c r="KMA16" s="4"/>
      <c r="KMB16" s="4"/>
      <c r="KMC16" s="4"/>
      <c r="KMD16" s="4"/>
      <c r="KME16" s="4"/>
      <c r="KMF16" s="4"/>
      <c r="KMG16" s="4"/>
      <c r="KMH16" s="4"/>
      <c r="KMI16" s="4"/>
      <c r="KMJ16" s="4"/>
      <c r="KMK16" s="4"/>
      <c r="KML16" s="4"/>
      <c r="KMM16" s="4"/>
      <c r="KMN16" s="4"/>
      <c r="KMO16" s="4"/>
      <c r="KMP16" s="4"/>
      <c r="KMQ16" s="4"/>
      <c r="KMR16" s="4"/>
      <c r="KMS16" s="4"/>
      <c r="KMT16" s="4"/>
      <c r="KMU16" s="4"/>
      <c r="KMV16" s="4"/>
      <c r="KMW16" s="4"/>
      <c r="KMX16" s="4"/>
      <c r="KMY16" s="4"/>
      <c r="KMZ16" s="4"/>
      <c r="KNA16" s="4"/>
      <c r="KNB16" s="4"/>
      <c r="KNC16" s="4"/>
      <c r="KND16" s="4"/>
      <c r="KNE16" s="4"/>
      <c r="KNF16" s="4"/>
      <c r="KNG16" s="4"/>
      <c r="KNH16" s="4"/>
      <c r="KNI16" s="4"/>
      <c r="KNJ16" s="4"/>
      <c r="KNK16" s="4"/>
      <c r="KNL16" s="4"/>
      <c r="KNM16" s="4"/>
      <c r="KNN16" s="4"/>
      <c r="KNO16" s="4"/>
      <c r="KNP16" s="4"/>
      <c r="KNQ16" s="4"/>
      <c r="KNR16" s="4"/>
      <c r="KNS16" s="4"/>
      <c r="KNT16" s="4"/>
      <c r="KNU16" s="4"/>
      <c r="KNV16" s="4"/>
      <c r="KNW16" s="4"/>
      <c r="KNX16" s="4"/>
      <c r="KNY16" s="4"/>
      <c r="KNZ16" s="4"/>
      <c r="KOA16" s="4"/>
      <c r="KOB16" s="4"/>
      <c r="KOC16" s="4"/>
      <c r="KOD16" s="4"/>
      <c r="KOE16" s="4"/>
      <c r="KOF16" s="4"/>
      <c r="KOG16" s="4"/>
      <c r="KOH16" s="4"/>
      <c r="KOI16" s="4"/>
      <c r="KOJ16" s="4"/>
      <c r="KOK16" s="4"/>
      <c r="KOL16" s="4"/>
      <c r="KOM16" s="4"/>
      <c r="KON16" s="4"/>
      <c r="KOO16" s="4"/>
      <c r="KOP16" s="4"/>
      <c r="KOQ16" s="4"/>
      <c r="KOR16" s="4"/>
      <c r="KOS16" s="4"/>
      <c r="KOT16" s="4"/>
      <c r="KOU16" s="4"/>
      <c r="KOV16" s="4"/>
      <c r="KOW16" s="4"/>
      <c r="KOX16" s="4"/>
      <c r="KOY16" s="4"/>
      <c r="KOZ16" s="4"/>
      <c r="KPA16" s="4"/>
      <c r="KPB16" s="4"/>
      <c r="KPC16" s="4"/>
      <c r="KPD16" s="4"/>
      <c r="KPE16" s="4"/>
      <c r="KPF16" s="4"/>
      <c r="KPG16" s="4"/>
      <c r="KPH16" s="4"/>
      <c r="KPI16" s="4"/>
      <c r="KPJ16" s="4"/>
      <c r="KPK16" s="4"/>
      <c r="KPL16" s="4"/>
      <c r="KPM16" s="4"/>
      <c r="KPN16" s="4"/>
      <c r="KPO16" s="4"/>
      <c r="KPP16" s="4"/>
      <c r="KPQ16" s="4"/>
      <c r="KPR16" s="4"/>
      <c r="KPS16" s="4"/>
      <c r="KPT16" s="4"/>
      <c r="KPU16" s="4"/>
      <c r="KPV16" s="4"/>
      <c r="KPW16" s="4"/>
      <c r="KPX16" s="4"/>
      <c r="KPY16" s="4"/>
      <c r="KPZ16" s="4"/>
      <c r="KQA16" s="4"/>
      <c r="KQB16" s="4"/>
      <c r="KQC16" s="4"/>
      <c r="KQD16" s="4"/>
      <c r="KQE16" s="4"/>
      <c r="KQF16" s="4"/>
      <c r="KQG16" s="4"/>
      <c r="KQH16" s="4"/>
      <c r="KQI16" s="4"/>
      <c r="KQJ16" s="4"/>
      <c r="KQK16" s="4"/>
      <c r="KQL16" s="4"/>
      <c r="KQM16" s="4"/>
      <c r="KQN16" s="4"/>
      <c r="KQO16" s="4"/>
      <c r="KQP16" s="4"/>
      <c r="KQQ16" s="4"/>
      <c r="KQR16" s="4"/>
      <c r="KQS16" s="4"/>
      <c r="KQT16" s="4"/>
      <c r="KQU16" s="4"/>
      <c r="KQV16" s="4"/>
      <c r="KQW16" s="4"/>
      <c r="KQX16" s="4"/>
      <c r="KQY16" s="4"/>
      <c r="KQZ16" s="4"/>
      <c r="KRA16" s="4"/>
      <c r="KRB16" s="4"/>
      <c r="KRC16" s="4"/>
      <c r="KRD16" s="4"/>
      <c r="KRE16" s="4"/>
      <c r="KRF16" s="4"/>
      <c r="KRG16" s="4"/>
      <c r="KRH16" s="4"/>
      <c r="KRI16" s="4"/>
      <c r="KRJ16" s="4"/>
      <c r="KRK16" s="4"/>
      <c r="KRL16" s="4"/>
      <c r="KRM16" s="4"/>
      <c r="KRN16" s="4"/>
      <c r="KRO16" s="4"/>
      <c r="KRP16" s="4"/>
      <c r="KRQ16" s="4"/>
      <c r="KRR16" s="4"/>
      <c r="KRS16" s="4"/>
      <c r="KRT16" s="4"/>
      <c r="KRU16" s="4"/>
      <c r="KRV16" s="4"/>
      <c r="KRW16" s="4"/>
      <c r="KRX16" s="4"/>
      <c r="KRY16" s="4"/>
      <c r="KRZ16" s="4"/>
      <c r="KSA16" s="4"/>
      <c r="KSB16" s="4"/>
      <c r="KSC16" s="4"/>
      <c r="KSD16" s="4"/>
      <c r="KSE16" s="4"/>
      <c r="KSF16" s="4"/>
      <c r="KSG16" s="4"/>
      <c r="KSH16" s="4"/>
      <c r="KSI16" s="4"/>
      <c r="KSJ16" s="4"/>
      <c r="KSK16" s="4"/>
      <c r="KSL16" s="4"/>
      <c r="KSM16" s="4"/>
      <c r="KSN16" s="4"/>
      <c r="KSO16" s="4"/>
      <c r="KSP16" s="4"/>
      <c r="KSQ16" s="4"/>
      <c r="KSR16" s="4"/>
      <c r="KSS16" s="4"/>
      <c r="KST16" s="4"/>
      <c r="KSU16" s="4"/>
      <c r="KSV16" s="4"/>
      <c r="KSW16" s="4"/>
      <c r="KSX16" s="4"/>
      <c r="KSY16" s="4"/>
      <c r="KSZ16" s="4"/>
      <c r="KTA16" s="4"/>
      <c r="KTB16" s="4"/>
      <c r="KTC16" s="4"/>
      <c r="KTD16" s="4"/>
      <c r="KTE16" s="4"/>
      <c r="KTF16" s="4"/>
      <c r="KTG16" s="4"/>
      <c r="KTH16" s="4"/>
      <c r="KTI16" s="4"/>
      <c r="KTJ16" s="4"/>
      <c r="KTK16" s="4"/>
      <c r="KTL16" s="4"/>
      <c r="KTM16" s="4"/>
      <c r="KTN16" s="4"/>
      <c r="KTO16" s="4"/>
      <c r="KTP16" s="4"/>
      <c r="KTQ16" s="4"/>
      <c r="KTR16" s="4"/>
      <c r="KTS16" s="4"/>
      <c r="KTT16" s="4"/>
      <c r="KTU16" s="4"/>
      <c r="KTV16" s="4"/>
      <c r="KTW16" s="4"/>
      <c r="KTX16" s="4"/>
      <c r="KTY16" s="4"/>
      <c r="KTZ16" s="4"/>
      <c r="KUA16" s="4"/>
      <c r="KUB16" s="4"/>
      <c r="KUC16" s="4"/>
      <c r="KUD16" s="4"/>
      <c r="KUE16" s="4"/>
      <c r="KUF16" s="4"/>
      <c r="KUG16" s="4"/>
      <c r="KUH16" s="4"/>
      <c r="KUI16" s="4"/>
      <c r="KUJ16" s="4"/>
      <c r="KUK16" s="4"/>
      <c r="KUL16" s="4"/>
      <c r="KUM16" s="4"/>
      <c r="KUN16" s="4"/>
      <c r="KUO16" s="4"/>
      <c r="KUP16" s="4"/>
      <c r="KUQ16" s="4"/>
      <c r="KUR16" s="4"/>
      <c r="KUS16" s="4"/>
      <c r="KUT16" s="4"/>
      <c r="KUU16" s="4"/>
      <c r="KUV16" s="4"/>
      <c r="KUW16" s="4"/>
      <c r="KUX16" s="4"/>
      <c r="KUY16" s="4"/>
      <c r="KUZ16" s="4"/>
      <c r="KVA16" s="4"/>
      <c r="KVB16" s="4"/>
      <c r="KVC16" s="4"/>
      <c r="KVD16" s="4"/>
      <c r="KVE16" s="4"/>
      <c r="KVF16" s="4"/>
      <c r="KVG16" s="4"/>
      <c r="KVH16" s="4"/>
      <c r="KVI16" s="4"/>
      <c r="KVJ16" s="4"/>
      <c r="KVK16" s="4"/>
      <c r="KVL16" s="4"/>
      <c r="KVM16" s="4"/>
      <c r="KVN16" s="4"/>
      <c r="KVO16" s="4"/>
      <c r="KVP16" s="4"/>
      <c r="KVQ16" s="4"/>
      <c r="KVR16" s="4"/>
      <c r="KVS16" s="4"/>
      <c r="KVT16" s="4"/>
      <c r="KVU16" s="4"/>
      <c r="KVV16" s="4"/>
      <c r="KVW16" s="4"/>
      <c r="KVX16" s="4"/>
      <c r="KVY16" s="4"/>
      <c r="KVZ16" s="4"/>
      <c r="KWA16" s="4"/>
      <c r="KWB16" s="4"/>
      <c r="KWC16" s="4"/>
      <c r="KWD16" s="4"/>
      <c r="KWE16" s="4"/>
      <c r="KWF16" s="4"/>
      <c r="KWG16" s="4"/>
      <c r="KWH16" s="4"/>
      <c r="KWI16" s="4"/>
      <c r="KWJ16" s="4"/>
      <c r="KWK16" s="4"/>
      <c r="KWL16" s="4"/>
      <c r="KWM16" s="4"/>
      <c r="KWN16" s="4"/>
      <c r="KWO16" s="4"/>
      <c r="KWP16" s="4"/>
      <c r="KWQ16" s="4"/>
      <c r="KWR16" s="4"/>
      <c r="KWS16" s="4"/>
      <c r="KWT16" s="4"/>
      <c r="KWU16" s="4"/>
      <c r="KWV16" s="4"/>
      <c r="KWW16" s="4"/>
      <c r="KWX16" s="4"/>
      <c r="KWY16" s="4"/>
      <c r="KWZ16" s="4"/>
      <c r="KXA16" s="4"/>
      <c r="KXB16" s="4"/>
      <c r="KXC16" s="4"/>
      <c r="KXD16" s="4"/>
      <c r="KXE16" s="4"/>
      <c r="KXF16" s="4"/>
      <c r="KXG16" s="4"/>
      <c r="KXH16" s="4"/>
      <c r="KXI16" s="4"/>
      <c r="KXJ16" s="4"/>
      <c r="KXK16" s="4"/>
      <c r="KXL16" s="4"/>
      <c r="KXM16" s="4"/>
      <c r="KXN16" s="4"/>
      <c r="KXO16" s="4"/>
      <c r="KXP16" s="4"/>
      <c r="KXQ16" s="4"/>
      <c r="KXR16" s="4"/>
      <c r="KXS16" s="4"/>
      <c r="KXT16" s="4"/>
      <c r="KXU16" s="4"/>
      <c r="KXV16" s="4"/>
      <c r="KXW16" s="4"/>
      <c r="KXX16" s="4"/>
      <c r="KXY16" s="4"/>
      <c r="KXZ16" s="4"/>
      <c r="KYA16" s="4"/>
      <c r="KYB16" s="4"/>
      <c r="KYC16" s="4"/>
      <c r="KYD16" s="4"/>
      <c r="KYE16" s="4"/>
      <c r="KYF16" s="4"/>
      <c r="KYG16" s="4"/>
      <c r="KYH16" s="4"/>
      <c r="KYI16" s="4"/>
      <c r="KYJ16" s="4"/>
      <c r="KYK16" s="4"/>
      <c r="KYL16" s="4"/>
      <c r="KYM16" s="4"/>
      <c r="KYN16" s="4"/>
      <c r="KYO16" s="4"/>
      <c r="KYP16" s="4"/>
      <c r="KYQ16" s="4"/>
      <c r="KYR16" s="4"/>
      <c r="KYS16" s="4"/>
      <c r="KYT16" s="4"/>
      <c r="KYU16" s="4"/>
      <c r="KYV16" s="4"/>
      <c r="KYW16" s="4"/>
      <c r="KYX16" s="4"/>
      <c r="KYY16" s="4"/>
      <c r="KYZ16" s="4"/>
      <c r="KZA16" s="4"/>
      <c r="KZB16" s="4"/>
      <c r="KZC16" s="4"/>
      <c r="KZD16" s="4"/>
      <c r="KZE16" s="4"/>
      <c r="KZF16" s="4"/>
      <c r="KZG16" s="4"/>
      <c r="KZH16" s="4"/>
      <c r="KZI16" s="4"/>
      <c r="KZJ16" s="4"/>
      <c r="KZK16" s="4"/>
      <c r="KZL16" s="4"/>
      <c r="KZM16" s="4"/>
      <c r="KZN16" s="4"/>
      <c r="KZO16" s="4"/>
      <c r="KZP16" s="4"/>
      <c r="KZQ16" s="4"/>
      <c r="KZR16" s="4"/>
      <c r="KZS16" s="4"/>
      <c r="KZT16" s="4"/>
      <c r="KZU16" s="4"/>
      <c r="KZV16" s="4"/>
      <c r="KZW16" s="4"/>
      <c r="KZX16" s="4"/>
      <c r="KZY16" s="4"/>
      <c r="KZZ16" s="4"/>
      <c r="LAA16" s="4"/>
      <c r="LAB16" s="4"/>
      <c r="LAC16" s="4"/>
      <c r="LAD16" s="4"/>
      <c r="LAE16" s="4"/>
      <c r="LAF16" s="4"/>
      <c r="LAG16" s="4"/>
      <c r="LAH16" s="4"/>
      <c r="LAI16" s="4"/>
      <c r="LAJ16" s="4"/>
      <c r="LAK16" s="4"/>
      <c r="LAL16" s="4"/>
      <c r="LAM16" s="4"/>
      <c r="LAN16" s="4"/>
      <c r="LAO16" s="4"/>
      <c r="LAP16" s="4"/>
      <c r="LAQ16" s="4"/>
      <c r="LAR16" s="4"/>
      <c r="LAS16" s="4"/>
      <c r="LAT16" s="4"/>
      <c r="LAU16" s="4"/>
      <c r="LAV16" s="4"/>
      <c r="LAW16" s="4"/>
      <c r="LAX16" s="4"/>
      <c r="LAY16" s="4"/>
      <c r="LAZ16" s="4"/>
      <c r="LBA16" s="4"/>
      <c r="LBB16" s="4"/>
      <c r="LBC16" s="4"/>
      <c r="LBD16" s="4"/>
      <c r="LBE16" s="4"/>
      <c r="LBF16" s="4"/>
      <c r="LBG16" s="4"/>
      <c r="LBH16" s="4"/>
      <c r="LBI16" s="4"/>
      <c r="LBJ16" s="4"/>
      <c r="LBK16" s="4"/>
      <c r="LBL16" s="4"/>
      <c r="LBM16" s="4"/>
      <c r="LBN16" s="4"/>
      <c r="LBO16" s="4"/>
      <c r="LBP16" s="4"/>
      <c r="LBQ16" s="4"/>
      <c r="LBR16" s="4"/>
      <c r="LBS16" s="4"/>
      <c r="LBT16" s="4"/>
      <c r="LBU16" s="4"/>
      <c r="LBV16" s="4"/>
      <c r="LBW16" s="4"/>
      <c r="LBX16" s="4"/>
      <c r="LBY16" s="4"/>
      <c r="LBZ16" s="4"/>
      <c r="LCA16" s="4"/>
      <c r="LCB16" s="4"/>
      <c r="LCC16" s="4"/>
      <c r="LCD16" s="4"/>
      <c r="LCE16" s="4"/>
      <c r="LCF16" s="4"/>
      <c r="LCG16" s="4"/>
      <c r="LCH16" s="4"/>
      <c r="LCI16" s="4"/>
      <c r="LCJ16" s="4"/>
      <c r="LCK16" s="4"/>
      <c r="LCL16" s="4"/>
      <c r="LCM16" s="4"/>
      <c r="LCN16" s="4"/>
      <c r="LCO16" s="4"/>
      <c r="LCP16" s="4"/>
      <c r="LCQ16" s="4"/>
      <c r="LCR16" s="4"/>
      <c r="LCS16" s="4"/>
      <c r="LCT16" s="4"/>
      <c r="LCU16" s="4"/>
      <c r="LCV16" s="4"/>
      <c r="LCW16" s="4"/>
      <c r="LCX16" s="4"/>
      <c r="LCY16" s="4"/>
      <c r="LCZ16" s="4"/>
      <c r="LDA16" s="4"/>
      <c r="LDB16" s="4"/>
      <c r="LDC16" s="4"/>
      <c r="LDD16" s="4"/>
      <c r="LDE16" s="4"/>
      <c r="LDF16" s="4"/>
      <c r="LDG16" s="4"/>
      <c r="LDH16" s="4"/>
      <c r="LDI16" s="4"/>
      <c r="LDJ16" s="4"/>
      <c r="LDK16" s="4"/>
      <c r="LDL16" s="4"/>
      <c r="LDM16" s="4"/>
      <c r="LDN16" s="4"/>
      <c r="LDO16" s="4"/>
      <c r="LDP16" s="4"/>
      <c r="LDQ16" s="4"/>
      <c r="LDR16" s="4"/>
      <c r="LDS16" s="4"/>
      <c r="LDT16" s="4"/>
      <c r="LDU16" s="4"/>
      <c r="LDV16" s="4"/>
      <c r="LDW16" s="4"/>
      <c r="LDX16" s="4"/>
      <c r="LDY16" s="4"/>
      <c r="LDZ16" s="4"/>
      <c r="LEA16" s="4"/>
      <c r="LEB16" s="4"/>
      <c r="LEC16" s="4"/>
      <c r="LED16" s="4"/>
      <c r="LEE16" s="4"/>
      <c r="LEF16" s="4"/>
      <c r="LEG16" s="4"/>
      <c r="LEH16" s="4"/>
      <c r="LEI16" s="4"/>
      <c r="LEJ16" s="4"/>
      <c r="LEK16" s="4"/>
      <c r="LEL16" s="4"/>
      <c r="LEM16" s="4"/>
      <c r="LEN16" s="4"/>
      <c r="LEO16" s="4"/>
      <c r="LEP16" s="4"/>
      <c r="LEQ16" s="4"/>
      <c r="LER16" s="4"/>
      <c r="LES16" s="4"/>
      <c r="LET16" s="4"/>
      <c r="LEU16" s="4"/>
      <c r="LEV16" s="4"/>
      <c r="LEW16" s="4"/>
      <c r="LEX16" s="4"/>
      <c r="LEY16" s="4"/>
      <c r="LEZ16" s="4"/>
      <c r="LFA16" s="4"/>
      <c r="LFB16" s="4"/>
      <c r="LFC16" s="4"/>
      <c r="LFD16" s="4"/>
      <c r="LFE16" s="4"/>
      <c r="LFF16" s="4"/>
      <c r="LFG16" s="4"/>
      <c r="LFH16" s="4"/>
      <c r="LFI16" s="4"/>
      <c r="LFJ16" s="4"/>
      <c r="LFK16" s="4"/>
      <c r="LFL16" s="4"/>
      <c r="LFM16" s="4"/>
      <c r="LFN16" s="4"/>
      <c r="LFO16" s="4"/>
      <c r="LFP16" s="4"/>
      <c r="LFQ16" s="4"/>
      <c r="LFR16" s="4"/>
      <c r="LFS16" s="4"/>
      <c r="LFT16" s="4"/>
      <c r="LFU16" s="4"/>
      <c r="LFV16" s="4"/>
      <c r="LFW16" s="4"/>
      <c r="LFX16" s="4"/>
      <c r="LFY16" s="4"/>
      <c r="LFZ16" s="4"/>
      <c r="LGA16" s="4"/>
      <c r="LGB16" s="4"/>
      <c r="LGC16" s="4"/>
      <c r="LGD16" s="4"/>
      <c r="LGE16" s="4"/>
      <c r="LGF16" s="4"/>
      <c r="LGG16" s="4"/>
      <c r="LGH16" s="4"/>
      <c r="LGI16" s="4"/>
      <c r="LGJ16" s="4"/>
      <c r="LGK16" s="4"/>
      <c r="LGL16" s="4"/>
      <c r="LGM16" s="4"/>
      <c r="LGN16" s="4"/>
      <c r="LGO16" s="4"/>
      <c r="LGP16" s="4"/>
      <c r="LGQ16" s="4"/>
      <c r="LGR16" s="4"/>
      <c r="LGS16" s="4"/>
      <c r="LGT16" s="4"/>
      <c r="LGU16" s="4"/>
      <c r="LGV16" s="4"/>
      <c r="LGW16" s="4"/>
      <c r="LGX16" s="4"/>
      <c r="LGY16" s="4"/>
      <c r="LGZ16" s="4"/>
      <c r="LHA16" s="4"/>
      <c r="LHB16" s="4"/>
      <c r="LHC16" s="4"/>
      <c r="LHD16" s="4"/>
      <c r="LHE16" s="4"/>
      <c r="LHF16" s="4"/>
      <c r="LHG16" s="4"/>
      <c r="LHH16" s="4"/>
      <c r="LHI16" s="4"/>
      <c r="LHJ16" s="4"/>
      <c r="LHK16" s="4"/>
      <c r="LHL16" s="4"/>
      <c r="LHM16" s="4"/>
      <c r="LHN16" s="4"/>
      <c r="LHO16" s="4"/>
      <c r="LHP16" s="4"/>
      <c r="LHQ16" s="4"/>
      <c r="LHR16" s="4"/>
      <c r="LHS16" s="4"/>
      <c r="LHT16" s="4"/>
      <c r="LHU16" s="4"/>
      <c r="LHV16" s="4"/>
      <c r="LHW16" s="4"/>
      <c r="LHX16" s="4"/>
      <c r="LHY16" s="4"/>
      <c r="LHZ16" s="4"/>
      <c r="LIA16" s="4"/>
      <c r="LIB16" s="4"/>
      <c r="LIC16" s="4"/>
      <c r="LID16" s="4"/>
      <c r="LIE16" s="4"/>
      <c r="LIF16" s="4"/>
      <c r="LIG16" s="4"/>
      <c r="LIH16" s="4"/>
      <c r="LII16" s="4"/>
      <c r="LIJ16" s="4"/>
      <c r="LIK16" s="4"/>
      <c r="LIL16" s="4"/>
      <c r="LIM16" s="4"/>
      <c r="LIN16" s="4"/>
      <c r="LIO16" s="4"/>
      <c r="LIP16" s="4"/>
      <c r="LIQ16" s="4"/>
      <c r="LIR16" s="4"/>
      <c r="LIS16" s="4"/>
      <c r="LIT16" s="4"/>
      <c r="LIU16" s="4"/>
      <c r="LIV16" s="4"/>
      <c r="LIW16" s="4"/>
      <c r="LIX16" s="4"/>
      <c r="LIY16" s="4"/>
      <c r="LIZ16" s="4"/>
      <c r="LJA16" s="4"/>
      <c r="LJB16" s="4"/>
      <c r="LJC16" s="4"/>
      <c r="LJD16" s="4"/>
      <c r="LJE16" s="4"/>
      <c r="LJF16" s="4"/>
      <c r="LJG16" s="4"/>
      <c r="LJH16" s="4"/>
      <c r="LJI16" s="4"/>
      <c r="LJJ16" s="4"/>
      <c r="LJK16" s="4"/>
      <c r="LJL16" s="4"/>
      <c r="LJM16" s="4"/>
      <c r="LJN16" s="4"/>
      <c r="LJO16" s="4"/>
      <c r="LJP16" s="4"/>
      <c r="LJQ16" s="4"/>
      <c r="LJR16" s="4"/>
      <c r="LJS16" s="4"/>
      <c r="LJT16" s="4"/>
      <c r="LJU16" s="4"/>
      <c r="LJV16" s="4"/>
      <c r="LJW16" s="4"/>
      <c r="LJX16" s="4"/>
      <c r="LJY16" s="4"/>
      <c r="LJZ16" s="4"/>
      <c r="LKA16" s="4"/>
      <c r="LKB16" s="4"/>
      <c r="LKC16" s="4"/>
      <c r="LKD16" s="4"/>
      <c r="LKE16" s="4"/>
      <c r="LKF16" s="4"/>
      <c r="LKG16" s="4"/>
      <c r="LKH16" s="4"/>
      <c r="LKI16" s="4"/>
      <c r="LKJ16" s="4"/>
      <c r="LKK16" s="4"/>
      <c r="LKL16" s="4"/>
      <c r="LKM16" s="4"/>
      <c r="LKN16" s="4"/>
      <c r="LKO16" s="4"/>
      <c r="LKP16" s="4"/>
      <c r="LKQ16" s="4"/>
      <c r="LKR16" s="4"/>
      <c r="LKS16" s="4"/>
      <c r="LKT16" s="4"/>
      <c r="LKU16" s="4"/>
      <c r="LKV16" s="4"/>
      <c r="LKW16" s="4"/>
      <c r="LKX16" s="4"/>
      <c r="LKY16" s="4"/>
      <c r="LKZ16" s="4"/>
      <c r="LLA16" s="4"/>
      <c r="LLB16" s="4"/>
      <c r="LLC16" s="4"/>
      <c r="LLD16" s="4"/>
      <c r="LLE16" s="4"/>
      <c r="LLF16" s="4"/>
      <c r="LLG16" s="4"/>
      <c r="LLH16" s="4"/>
      <c r="LLI16" s="4"/>
      <c r="LLJ16" s="4"/>
      <c r="LLK16" s="4"/>
      <c r="LLL16" s="4"/>
      <c r="LLM16" s="4"/>
      <c r="LLN16" s="4"/>
      <c r="LLO16" s="4"/>
      <c r="LLP16" s="4"/>
      <c r="LLQ16" s="4"/>
      <c r="LLR16" s="4"/>
      <c r="LLS16" s="4"/>
      <c r="LLT16" s="4"/>
      <c r="LLU16" s="4"/>
      <c r="LLV16" s="4"/>
      <c r="LLW16" s="4"/>
      <c r="LLX16" s="4"/>
      <c r="LLY16" s="4"/>
      <c r="LLZ16" s="4"/>
      <c r="LMA16" s="4"/>
      <c r="LMB16" s="4"/>
      <c r="LMC16" s="4"/>
      <c r="LMD16" s="4"/>
      <c r="LME16" s="4"/>
      <c r="LMF16" s="4"/>
      <c r="LMG16" s="4"/>
      <c r="LMH16" s="4"/>
      <c r="LMI16" s="4"/>
      <c r="LMJ16" s="4"/>
      <c r="LMK16" s="4"/>
      <c r="LML16" s="4"/>
      <c r="LMM16" s="4"/>
      <c r="LMN16" s="4"/>
      <c r="LMO16" s="4"/>
      <c r="LMP16" s="4"/>
      <c r="LMQ16" s="4"/>
      <c r="LMR16" s="4"/>
      <c r="LMS16" s="4"/>
      <c r="LMT16" s="4"/>
      <c r="LMU16" s="4"/>
      <c r="LMV16" s="4"/>
      <c r="LMW16" s="4"/>
      <c r="LMX16" s="4"/>
      <c r="LMY16" s="4"/>
      <c r="LMZ16" s="4"/>
      <c r="LNA16" s="4"/>
      <c r="LNB16" s="4"/>
      <c r="LNC16" s="4"/>
      <c r="LND16" s="4"/>
      <c r="LNE16" s="4"/>
      <c r="LNF16" s="4"/>
      <c r="LNG16" s="4"/>
      <c r="LNH16" s="4"/>
      <c r="LNI16" s="4"/>
      <c r="LNJ16" s="4"/>
      <c r="LNK16" s="4"/>
      <c r="LNL16" s="4"/>
      <c r="LNM16" s="4"/>
      <c r="LNN16" s="4"/>
      <c r="LNO16" s="4"/>
      <c r="LNP16" s="4"/>
      <c r="LNQ16" s="4"/>
      <c r="LNR16" s="4"/>
      <c r="LNS16" s="4"/>
      <c r="LNT16" s="4"/>
      <c r="LNU16" s="4"/>
      <c r="LNV16" s="4"/>
      <c r="LNW16" s="4"/>
      <c r="LNX16" s="4"/>
      <c r="LNY16" s="4"/>
      <c r="LNZ16" s="4"/>
      <c r="LOA16" s="4"/>
      <c r="LOB16" s="4"/>
      <c r="LOC16" s="4"/>
      <c r="LOD16" s="4"/>
      <c r="LOE16" s="4"/>
      <c r="LOF16" s="4"/>
      <c r="LOG16" s="4"/>
      <c r="LOH16" s="4"/>
      <c r="LOI16" s="4"/>
      <c r="LOJ16" s="4"/>
      <c r="LOK16" s="4"/>
      <c r="LOL16" s="4"/>
      <c r="LOM16" s="4"/>
      <c r="LON16" s="4"/>
      <c r="LOO16" s="4"/>
      <c r="LOP16" s="4"/>
      <c r="LOQ16" s="4"/>
      <c r="LOR16" s="4"/>
      <c r="LOS16" s="4"/>
      <c r="LOT16" s="4"/>
      <c r="LOU16" s="4"/>
      <c r="LOV16" s="4"/>
      <c r="LOW16" s="4"/>
      <c r="LOX16" s="4"/>
      <c r="LOY16" s="4"/>
      <c r="LOZ16" s="4"/>
      <c r="LPA16" s="4"/>
      <c r="LPB16" s="4"/>
      <c r="LPC16" s="4"/>
      <c r="LPD16" s="4"/>
      <c r="LPE16" s="4"/>
      <c r="LPF16" s="4"/>
      <c r="LPG16" s="4"/>
      <c r="LPH16" s="4"/>
      <c r="LPI16" s="4"/>
      <c r="LPJ16" s="4"/>
      <c r="LPK16" s="4"/>
      <c r="LPL16" s="4"/>
      <c r="LPM16" s="4"/>
      <c r="LPN16" s="4"/>
      <c r="LPO16" s="4"/>
      <c r="LPP16" s="4"/>
      <c r="LPQ16" s="4"/>
      <c r="LPR16" s="4"/>
      <c r="LPS16" s="4"/>
      <c r="LPT16" s="4"/>
      <c r="LPU16" s="4"/>
      <c r="LPV16" s="4"/>
      <c r="LPW16" s="4"/>
      <c r="LPX16" s="4"/>
      <c r="LPY16" s="4"/>
      <c r="LPZ16" s="4"/>
      <c r="LQA16" s="4"/>
      <c r="LQB16" s="4"/>
      <c r="LQC16" s="4"/>
      <c r="LQD16" s="4"/>
      <c r="LQE16" s="4"/>
      <c r="LQF16" s="4"/>
      <c r="LQG16" s="4"/>
      <c r="LQH16" s="4"/>
      <c r="LQI16" s="4"/>
      <c r="LQJ16" s="4"/>
      <c r="LQK16" s="4"/>
      <c r="LQL16" s="4"/>
      <c r="LQM16" s="4"/>
      <c r="LQN16" s="4"/>
      <c r="LQO16" s="4"/>
      <c r="LQP16" s="4"/>
      <c r="LQQ16" s="4"/>
      <c r="LQR16" s="4"/>
      <c r="LQS16" s="4"/>
      <c r="LQT16" s="4"/>
      <c r="LQU16" s="4"/>
      <c r="LQV16" s="4"/>
      <c r="LQW16" s="4"/>
      <c r="LQX16" s="4"/>
      <c r="LQY16" s="4"/>
      <c r="LQZ16" s="4"/>
      <c r="LRA16" s="4"/>
      <c r="LRB16" s="4"/>
      <c r="LRC16" s="4"/>
      <c r="LRD16" s="4"/>
      <c r="LRE16" s="4"/>
      <c r="LRF16" s="4"/>
      <c r="LRG16" s="4"/>
      <c r="LRH16" s="4"/>
      <c r="LRI16" s="4"/>
      <c r="LRJ16" s="4"/>
      <c r="LRK16" s="4"/>
      <c r="LRL16" s="4"/>
      <c r="LRM16" s="4"/>
      <c r="LRN16" s="4"/>
      <c r="LRO16" s="4"/>
      <c r="LRP16" s="4"/>
      <c r="LRQ16" s="4"/>
      <c r="LRR16" s="4"/>
      <c r="LRS16" s="4"/>
      <c r="LRT16" s="4"/>
      <c r="LRU16" s="4"/>
      <c r="LRV16" s="4"/>
      <c r="LRW16" s="4"/>
      <c r="LRX16" s="4"/>
      <c r="LRY16" s="4"/>
      <c r="LRZ16" s="4"/>
      <c r="LSA16" s="4"/>
      <c r="LSB16" s="4"/>
      <c r="LSC16" s="4"/>
      <c r="LSD16" s="4"/>
      <c r="LSE16" s="4"/>
      <c r="LSF16" s="4"/>
      <c r="LSG16" s="4"/>
      <c r="LSH16" s="4"/>
      <c r="LSI16" s="4"/>
      <c r="LSJ16" s="4"/>
      <c r="LSK16" s="4"/>
      <c r="LSL16" s="4"/>
      <c r="LSM16" s="4"/>
      <c r="LSN16" s="4"/>
      <c r="LSO16" s="4"/>
      <c r="LSP16" s="4"/>
      <c r="LSQ16" s="4"/>
      <c r="LSR16" s="4"/>
      <c r="LSS16" s="4"/>
      <c r="LST16" s="4"/>
      <c r="LSU16" s="4"/>
      <c r="LSV16" s="4"/>
      <c r="LSW16" s="4"/>
      <c r="LSX16" s="4"/>
      <c r="LSY16" s="4"/>
      <c r="LSZ16" s="4"/>
      <c r="LTA16" s="4"/>
      <c r="LTB16" s="4"/>
      <c r="LTC16" s="4"/>
      <c r="LTD16" s="4"/>
      <c r="LTE16" s="4"/>
      <c r="LTF16" s="4"/>
      <c r="LTG16" s="4"/>
      <c r="LTH16" s="4"/>
      <c r="LTI16" s="4"/>
      <c r="LTJ16" s="4"/>
      <c r="LTK16" s="4"/>
      <c r="LTL16" s="4"/>
      <c r="LTM16" s="4"/>
      <c r="LTN16" s="4"/>
      <c r="LTO16" s="4"/>
      <c r="LTP16" s="4"/>
      <c r="LTQ16" s="4"/>
      <c r="LTR16" s="4"/>
      <c r="LTS16" s="4"/>
      <c r="LTT16" s="4"/>
      <c r="LTU16" s="4"/>
      <c r="LTV16" s="4"/>
      <c r="LTW16" s="4"/>
      <c r="LTX16" s="4"/>
      <c r="LTY16" s="4"/>
      <c r="LTZ16" s="4"/>
      <c r="LUA16" s="4"/>
      <c r="LUB16" s="4"/>
      <c r="LUC16" s="4"/>
      <c r="LUD16" s="4"/>
      <c r="LUE16" s="4"/>
      <c r="LUF16" s="4"/>
      <c r="LUG16" s="4"/>
      <c r="LUH16" s="4"/>
      <c r="LUI16" s="4"/>
      <c r="LUJ16" s="4"/>
      <c r="LUK16" s="4"/>
      <c r="LUL16" s="4"/>
      <c r="LUM16" s="4"/>
      <c r="LUN16" s="4"/>
      <c r="LUO16" s="4"/>
      <c r="LUP16" s="4"/>
      <c r="LUQ16" s="4"/>
      <c r="LUR16" s="4"/>
      <c r="LUS16" s="4"/>
      <c r="LUT16" s="4"/>
      <c r="LUU16" s="4"/>
      <c r="LUV16" s="4"/>
      <c r="LUW16" s="4"/>
      <c r="LUX16" s="4"/>
      <c r="LUY16" s="4"/>
      <c r="LUZ16" s="4"/>
      <c r="LVA16" s="4"/>
      <c r="LVB16" s="4"/>
      <c r="LVC16" s="4"/>
      <c r="LVD16" s="4"/>
      <c r="LVE16" s="4"/>
      <c r="LVF16" s="4"/>
      <c r="LVG16" s="4"/>
      <c r="LVH16" s="4"/>
      <c r="LVI16" s="4"/>
      <c r="LVJ16" s="4"/>
      <c r="LVK16" s="4"/>
      <c r="LVL16" s="4"/>
      <c r="LVM16" s="4"/>
      <c r="LVN16" s="4"/>
      <c r="LVO16" s="4"/>
      <c r="LVP16" s="4"/>
      <c r="LVQ16" s="4"/>
      <c r="LVR16" s="4"/>
      <c r="LVS16" s="4"/>
      <c r="LVT16" s="4"/>
      <c r="LVU16" s="4"/>
      <c r="LVV16" s="4"/>
      <c r="LVW16" s="4"/>
      <c r="LVX16" s="4"/>
      <c r="LVY16" s="4"/>
      <c r="LVZ16" s="4"/>
      <c r="LWA16" s="4"/>
      <c r="LWB16" s="4"/>
      <c r="LWC16" s="4"/>
      <c r="LWD16" s="4"/>
      <c r="LWE16" s="4"/>
      <c r="LWF16" s="4"/>
      <c r="LWG16" s="4"/>
      <c r="LWH16" s="4"/>
      <c r="LWI16" s="4"/>
      <c r="LWJ16" s="4"/>
      <c r="LWK16" s="4"/>
      <c r="LWL16" s="4"/>
      <c r="LWM16" s="4"/>
      <c r="LWN16" s="4"/>
      <c r="LWO16" s="4"/>
      <c r="LWP16" s="4"/>
      <c r="LWQ16" s="4"/>
      <c r="LWR16" s="4"/>
      <c r="LWS16" s="4"/>
      <c r="LWT16" s="4"/>
      <c r="LWU16" s="4"/>
      <c r="LWV16" s="4"/>
      <c r="LWW16" s="4"/>
      <c r="LWX16" s="4"/>
      <c r="LWY16" s="4"/>
      <c r="LWZ16" s="4"/>
      <c r="LXA16" s="4"/>
      <c r="LXB16" s="4"/>
      <c r="LXC16" s="4"/>
      <c r="LXD16" s="4"/>
      <c r="LXE16" s="4"/>
      <c r="LXF16" s="4"/>
      <c r="LXG16" s="4"/>
      <c r="LXH16" s="4"/>
      <c r="LXI16" s="4"/>
      <c r="LXJ16" s="4"/>
      <c r="LXK16" s="4"/>
      <c r="LXL16" s="4"/>
      <c r="LXM16" s="4"/>
      <c r="LXN16" s="4"/>
      <c r="LXO16" s="4"/>
      <c r="LXP16" s="4"/>
      <c r="LXQ16" s="4"/>
      <c r="LXR16" s="4"/>
      <c r="LXS16" s="4"/>
      <c r="LXT16" s="4"/>
      <c r="LXU16" s="4"/>
      <c r="LXV16" s="4"/>
      <c r="LXW16" s="4"/>
      <c r="LXX16" s="4"/>
      <c r="LXY16" s="4"/>
      <c r="LXZ16" s="4"/>
      <c r="LYA16" s="4"/>
      <c r="LYB16" s="4"/>
      <c r="LYC16" s="4"/>
      <c r="LYD16" s="4"/>
      <c r="LYE16" s="4"/>
      <c r="LYF16" s="4"/>
      <c r="LYG16" s="4"/>
      <c r="LYH16" s="4"/>
      <c r="LYI16" s="4"/>
      <c r="LYJ16" s="4"/>
      <c r="LYK16" s="4"/>
      <c r="LYL16" s="4"/>
      <c r="LYM16" s="4"/>
      <c r="LYN16" s="4"/>
      <c r="LYO16" s="4"/>
      <c r="LYP16" s="4"/>
      <c r="LYQ16" s="4"/>
      <c r="LYR16" s="4"/>
      <c r="LYS16" s="4"/>
      <c r="LYT16" s="4"/>
      <c r="LYU16" s="4"/>
      <c r="LYV16" s="4"/>
      <c r="LYW16" s="4"/>
      <c r="LYX16" s="4"/>
      <c r="LYY16" s="4"/>
      <c r="LYZ16" s="4"/>
      <c r="LZA16" s="4"/>
      <c r="LZB16" s="4"/>
      <c r="LZC16" s="4"/>
      <c r="LZD16" s="4"/>
      <c r="LZE16" s="4"/>
      <c r="LZF16" s="4"/>
      <c r="LZG16" s="4"/>
      <c r="LZH16" s="4"/>
      <c r="LZI16" s="4"/>
      <c r="LZJ16" s="4"/>
      <c r="LZK16" s="4"/>
      <c r="LZL16" s="4"/>
      <c r="LZM16" s="4"/>
      <c r="LZN16" s="4"/>
      <c r="LZO16" s="4"/>
      <c r="LZP16" s="4"/>
      <c r="LZQ16" s="4"/>
      <c r="LZR16" s="4"/>
      <c r="LZS16" s="4"/>
      <c r="LZT16" s="4"/>
      <c r="LZU16" s="4"/>
      <c r="LZV16" s="4"/>
      <c r="LZW16" s="4"/>
      <c r="LZX16" s="4"/>
      <c r="LZY16" s="4"/>
      <c r="LZZ16" s="4"/>
      <c r="MAA16" s="4"/>
      <c r="MAB16" s="4"/>
      <c r="MAC16" s="4"/>
      <c r="MAD16" s="4"/>
      <c r="MAE16" s="4"/>
      <c r="MAF16" s="4"/>
      <c r="MAG16" s="4"/>
      <c r="MAH16" s="4"/>
      <c r="MAI16" s="4"/>
      <c r="MAJ16" s="4"/>
      <c r="MAK16" s="4"/>
      <c r="MAL16" s="4"/>
      <c r="MAM16" s="4"/>
      <c r="MAN16" s="4"/>
      <c r="MAO16" s="4"/>
      <c r="MAP16" s="4"/>
      <c r="MAQ16" s="4"/>
      <c r="MAR16" s="4"/>
      <c r="MAS16" s="4"/>
      <c r="MAT16" s="4"/>
      <c r="MAU16" s="4"/>
      <c r="MAV16" s="4"/>
      <c r="MAW16" s="4"/>
      <c r="MAX16" s="4"/>
      <c r="MAY16" s="4"/>
      <c r="MAZ16" s="4"/>
      <c r="MBA16" s="4"/>
      <c r="MBB16" s="4"/>
      <c r="MBC16" s="4"/>
      <c r="MBD16" s="4"/>
      <c r="MBE16" s="4"/>
      <c r="MBF16" s="4"/>
      <c r="MBG16" s="4"/>
      <c r="MBH16" s="4"/>
      <c r="MBI16" s="4"/>
      <c r="MBJ16" s="4"/>
      <c r="MBK16" s="4"/>
      <c r="MBL16" s="4"/>
      <c r="MBM16" s="4"/>
      <c r="MBN16" s="4"/>
      <c r="MBO16" s="4"/>
      <c r="MBP16" s="4"/>
      <c r="MBQ16" s="4"/>
      <c r="MBR16" s="4"/>
      <c r="MBS16" s="4"/>
      <c r="MBT16" s="4"/>
      <c r="MBU16" s="4"/>
      <c r="MBV16" s="4"/>
      <c r="MBW16" s="4"/>
      <c r="MBX16" s="4"/>
      <c r="MBY16" s="4"/>
      <c r="MBZ16" s="4"/>
      <c r="MCA16" s="4"/>
      <c r="MCB16" s="4"/>
      <c r="MCC16" s="4"/>
      <c r="MCD16" s="4"/>
      <c r="MCE16" s="4"/>
      <c r="MCF16" s="4"/>
      <c r="MCG16" s="4"/>
      <c r="MCH16" s="4"/>
      <c r="MCI16" s="4"/>
      <c r="MCJ16" s="4"/>
      <c r="MCK16" s="4"/>
      <c r="MCL16" s="4"/>
      <c r="MCM16" s="4"/>
      <c r="MCN16" s="4"/>
      <c r="MCO16" s="4"/>
      <c r="MCP16" s="4"/>
      <c r="MCQ16" s="4"/>
      <c r="MCR16" s="4"/>
      <c r="MCS16" s="4"/>
      <c r="MCT16" s="4"/>
      <c r="MCU16" s="4"/>
      <c r="MCV16" s="4"/>
      <c r="MCW16" s="4"/>
      <c r="MCX16" s="4"/>
      <c r="MCY16" s="4"/>
      <c r="MCZ16" s="4"/>
      <c r="MDA16" s="4"/>
      <c r="MDB16" s="4"/>
      <c r="MDC16" s="4"/>
      <c r="MDD16" s="4"/>
      <c r="MDE16" s="4"/>
      <c r="MDF16" s="4"/>
      <c r="MDG16" s="4"/>
      <c r="MDH16" s="4"/>
      <c r="MDI16" s="4"/>
      <c r="MDJ16" s="4"/>
      <c r="MDK16" s="4"/>
      <c r="MDL16" s="4"/>
      <c r="MDM16" s="4"/>
      <c r="MDN16" s="4"/>
      <c r="MDO16" s="4"/>
      <c r="MDP16" s="4"/>
      <c r="MDQ16" s="4"/>
      <c r="MDR16" s="4"/>
      <c r="MDS16" s="4"/>
      <c r="MDT16" s="4"/>
      <c r="MDU16" s="4"/>
      <c r="MDV16" s="4"/>
      <c r="MDW16" s="4"/>
      <c r="MDX16" s="4"/>
      <c r="MDY16" s="4"/>
      <c r="MDZ16" s="4"/>
      <c r="MEA16" s="4"/>
      <c r="MEB16" s="4"/>
      <c r="MEC16" s="4"/>
      <c r="MED16" s="4"/>
      <c r="MEE16" s="4"/>
      <c r="MEF16" s="4"/>
      <c r="MEG16" s="4"/>
      <c r="MEH16" s="4"/>
      <c r="MEI16" s="4"/>
      <c r="MEJ16" s="4"/>
      <c r="MEK16" s="4"/>
      <c r="MEL16" s="4"/>
      <c r="MEM16" s="4"/>
      <c r="MEN16" s="4"/>
      <c r="MEO16" s="4"/>
      <c r="MEP16" s="4"/>
      <c r="MEQ16" s="4"/>
      <c r="MER16" s="4"/>
      <c r="MES16" s="4"/>
      <c r="MET16" s="4"/>
      <c r="MEU16" s="4"/>
      <c r="MEV16" s="4"/>
      <c r="MEW16" s="4"/>
      <c r="MEX16" s="4"/>
      <c r="MEY16" s="4"/>
      <c r="MEZ16" s="4"/>
      <c r="MFA16" s="4"/>
      <c r="MFB16" s="4"/>
      <c r="MFC16" s="4"/>
      <c r="MFD16" s="4"/>
      <c r="MFE16" s="4"/>
      <c r="MFF16" s="4"/>
      <c r="MFG16" s="4"/>
      <c r="MFH16" s="4"/>
      <c r="MFI16" s="4"/>
      <c r="MFJ16" s="4"/>
      <c r="MFK16" s="4"/>
      <c r="MFL16" s="4"/>
      <c r="MFM16" s="4"/>
      <c r="MFN16" s="4"/>
      <c r="MFO16" s="4"/>
      <c r="MFP16" s="4"/>
      <c r="MFQ16" s="4"/>
      <c r="MFR16" s="4"/>
      <c r="MFS16" s="4"/>
      <c r="MFT16" s="4"/>
      <c r="MFU16" s="4"/>
      <c r="MFV16" s="4"/>
      <c r="MFW16" s="4"/>
      <c r="MFX16" s="4"/>
      <c r="MFY16" s="4"/>
      <c r="MFZ16" s="4"/>
      <c r="MGA16" s="4"/>
      <c r="MGB16" s="4"/>
      <c r="MGC16" s="4"/>
      <c r="MGD16" s="4"/>
      <c r="MGE16" s="4"/>
      <c r="MGF16" s="4"/>
      <c r="MGG16" s="4"/>
      <c r="MGH16" s="4"/>
      <c r="MGI16" s="4"/>
      <c r="MGJ16" s="4"/>
      <c r="MGK16" s="4"/>
      <c r="MGL16" s="4"/>
      <c r="MGM16" s="4"/>
      <c r="MGN16" s="4"/>
      <c r="MGO16" s="4"/>
      <c r="MGP16" s="4"/>
      <c r="MGQ16" s="4"/>
      <c r="MGR16" s="4"/>
      <c r="MGS16" s="4"/>
      <c r="MGT16" s="4"/>
      <c r="MGU16" s="4"/>
      <c r="MGV16" s="4"/>
      <c r="MGW16" s="4"/>
      <c r="MGX16" s="4"/>
      <c r="MGY16" s="4"/>
      <c r="MGZ16" s="4"/>
      <c r="MHA16" s="4"/>
      <c r="MHB16" s="4"/>
      <c r="MHC16" s="4"/>
      <c r="MHD16" s="4"/>
      <c r="MHE16" s="4"/>
      <c r="MHF16" s="4"/>
      <c r="MHG16" s="4"/>
      <c r="MHH16" s="4"/>
      <c r="MHI16" s="4"/>
      <c r="MHJ16" s="4"/>
      <c r="MHK16" s="4"/>
      <c r="MHL16" s="4"/>
      <c r="MHM16" s="4"/>
      <c r="MHN16" s="4"/>
      <c r="MHO16" s="4"/>
      <c r="MHP16" s="4"/>
      <c r="MHQ16" s="4"/>
      <c r="MHR16" s="4"/>
      <c r="MHS16" s="4"/>
      <c r="MHT16" s="4"/>
      <c r="MHU16" s="4"/>
      <c r="MHV16" s="4"/>
      <c r="MHW16" s="4"/>
      <c r="MHX16" s="4"/>
      <c r="MHY16" s="4"/>
      <c r="MHZ16" s="4"/>
      <c r="MIA16" s="4"/>
      <c r="MIB16" s="4"/>
      <c r="MIC16" s="4"/>
      <c r="MID16" s="4"/>
      <c r="MIE16" s="4"/>
      <c r="MIF16" s="4"/>
      <c r="MIG16" s="4"/>
      <c r="MIH16" s="4"/>
      <c r="MII16" s="4"/>
      <c r="MIJ16" s="4"/>
      <c r="MIK16" s="4"/>
      <c r="MIL16" s="4"/>
      <c r="MIM16" s="4"/>
      <c r="MIN16" s="4"/>
      <c r="MIO16" s="4"/>
      <c r="MIP16" s="4"/>
      <c r="MIQ16" s="4"/>
      <c r="MIR16" s="4"/>
      <c r="MIS16" s="4"/>
      <c r="MIT16" s="4"/>
      <c r="MIU16" s="4"/>
      <c r="MIV16" s="4"/>
      <c r="MIW16" s="4"/>
      <c r="MIX16" s="4"/>
      <c r="MIY16" s="4"/>
      <c r="MIZ16" s="4"/>
      <c r="MJA16" s="4"/>
      <c r="MJB16" s="4"/>
      <c r="MJC16" s="4"/>
      <c r="MJD16" s="4"/>
      <c r="MJE16" s="4"/>
      <c r="MJF16" s="4"/>
      <c r="MJG16" s="4"/>
      <c r="MJH16" s="4"/>
      <c r="MJI16" s="4"/>
      <c r="MJJ16" s="4"/>
      <c r="MJK16" s="4"/>
      <c r="MJL16" s="4"/>
      <c r="MJM16" s="4"/>
      <c r="MJN16" s="4"/>
      <c r="MJO16" s="4"/>
      <c r="MJP16" s="4"/>
      <c r="MJQ16" s="4"/>
      <c r="MJR16" s="4"/>
      <c r="MJS16" s="4"/>
      <c r="MJT16" s="4"/>
      <c r="MJU16" s="4"/>
      <c r="MJV16" s="4"/>
      <c r="MJW16" s="4"/>
      <c r="MJX16" s="4"/>
      <c r="MJY16" s="4"/>
      <c r="MJZ16" s="4"/>
      <c r="MKA16" s="4"/>
      <c r="MKB16" s="4"/>
      <c r="MKC16" s="4"/>
      <c r="MKD16" s="4"/>
      <c r="MKE16" s="4"/>
      <c r="MKF16" s="4"/>
      <c r="MKG16" s="4"/>
      <c r="MKH16" s="4"/>
      <c r="MKI16" s="4"/>
      <c r="MKJ16" s="4"/>
      <c r="MKK16" s="4"/>
      <c r="MKL16" s="4"/>
      <c r="MKM16" s="4"/>
      <c r="MKN16" s="4"/>
      <c r="MKO16" s="4"/>
      <c r="MKP16" s="4"/>
      <c r="MKQ16" s="4"/>
      <c r="MKR16" s="4"/>
      <c r="MKS16" s="4"/>
      <c r="MKT16" s="4"/>
      <c r="MKU16" s="4"/>
      <c r="MKV16" s="4"/>
      <c r="MKW16" s="4"/>
      <c r="MKX16" s="4"/>
      <c r="MKY16" s="4"/>
      <c r="MKZ16" s="4"/>
      <c r="MLA16" s="4"/>
      <c r="MLB16" s="4"/>
      <c r="MLC16" s="4"/>
      <c r="MLD16" s="4"/>
      <c r="MLE16" s="4"/>
      <c r="MLF16" s="4"/>
      <c r="MLG16" s="4"/>
      <c r="MLH16" s="4"/>
      <c r="MLI16" s="4"/>
      <c r="MLJ16" s="4"/>
      <c r="MLK16" s="4"/>
      <c r="MLL16" s="4"/>
      <c r="MLM16" s="4"/>
      <c r="MLN16" s="4"/>
      <c r="MLO16" s="4"/>
      <c r="MLP16" s="4"/>
      <c r="MLQ16" s="4"/>
      <c r="MLR16" s="4"/>
      <c r="MLS16" s="4"/>
      <c r="MLT16" s="4"/>
      <c r="MLU16" s="4"/>
      <c r="MLV16" s="4"/>
      <c r="MLW16" s="4"/>
      <c r="MLX16" s="4"/>
      <c r="MLY16" s="4"/>
      <c r="MLZ16" s="4"/>
      <c r="MMA16" s="4"/>
      <c r="MMB16" s="4"/>
      <c r="MMC16" s="4"/>
      <c r="MMD16" s="4"/>
      <c r="MME16" s="4"/>
      <c r="MMF16" s="4"/>
      <c r="MMG16" s="4"/>
      <c r="MMH16" s="4"/>
      <c r="MMI16" s="4"/>
      <c r="MMJ16" s="4"/>
      <c r="MMK16" s="4"/>
      <c r="MML16" s="4"/>
      <c r="MMM16" s="4"/>
      <c r="MMN16" s="4"/>
      <c r="MMO16" s="4"/>
      <c r="MMP16" s="4"/>
      <c r="MMQ16" s="4"/>
      <c r="MMR16" s="4"/>
      <c r="MMS16" s="4"/>
      <c r="MMT16" s="4"/>
      <c r="MMU16" s="4"/>
      <c r="MMV16" s="4"/>
      <c r="MMW16" s="4"/>
      <c r="MMX16" s="4"/>
      <c r="MMY16" s="4"/>
      <c r="MMZ16" s="4"/>
      <c r="MNA16" s="4"/>
      <c r="MNB16" s="4"/>
      <c r="MNC16" s="4"/>
      <c r="MND16" s="4"/>
      <c r="MNE16" s="4"/>
      <c r="MNF16" s="4"/>
      <c r="MNG16" s="4"/>
      <c r="MNH16" s="4"/>
      <c r="MNI16" s="4"/>
      <c r="MNJ16" s="4"/>
      <c r="MNK16" s="4"/>
      <c r="MNL16" s="4"/>
      <c r="MNM16" s="4"/>
      <c r="MNN16" s="4"/>
      <c r="MNO16" s="4"/>
      <c r="MNP16" s="4"/>
      <c r="MNQ16" s="4"/>
      <c r="MNR16" s="4"/>
      <c r="MNS16" s="4"/>
      <c r="MNT16" s="4"/>
      <c r="MNU16" s="4"/>
      <c r="MNV16" s="4"/>
      <c r="MNW16" s="4"/>
      <c r="MNX16" s="4"/>
      <c r="MNY16" s="4"/>
      <c r="MNZ16" s="4"/>
      <c r="MOA16" s="4"/>
      <c r="MOB16" s="4"/>
      <c r="MOC16" s="4"/>
      <c r="MOD16" s="4"/>
      <c r="MOE16" s="4"/>
      <c r="MOF16" s="4"/>
      <c r="MOG16" s="4"/>
      <c r="MOH16" s="4"/>
      <c r="MOI16" s="4"/>
      <c r="MOJ16" s="4"/>
      <c r="MOK16" s="4"/>
      <c r="MOL16" s="4"/>
      <c r="MOM16" s="4"/>
      <c r="MON16" s="4"/>
      <c r="MOO16" s="4"/>
      <c r="MOP16" s="4"/>
      <c r="MOQ16" s="4"/>
      <c r="MOR16" s="4"/>
      <c r="MOS16" s="4"/>
      <c r="MOT16" s="4"/>
      <c r="MOU16" s="4"/>
      <c r="MOV16" s="4"/>
      <c r="MOW16" s="4"/>
      <c r="MOX16" s="4"/>
      <c r="MOY16" s="4"/>
      <c r="MOZ16" s="4"/>
      <c r="MPA16" s="4"/>
      <c r="MPB16" s="4"/>
      <c r="MPC16" s="4"/>
      <c r="MPD16" s="4"/>
      <c r="MPE16" s="4"/>
      <c r="MPF16" s="4"/>
      <c r="MPG16" s="4"/>
      <c r="MPH16" s="4"/>
      <c r="MPI16" s="4"/>
      <c r="MPJ16" s="4"/>
      <c r="MPK16" s="4"/>
      <c r="MPL16" s="4"/>
      <c r="MPM16" s="4"/>
      <c r="MPN16" s="4"/>
      <c r="MPO16" s="4"/>
      <c r="MPP16" s="4"/>
      <c r="MPQ16" s="4"/>
      <c r="MPR16" s="4"/>
      <c r="MPS16" s="4"/>
      <c r="MPT16" s="4"/>
      <c r="MPU16" s="4"/>
      <c r="MPV16" s="4"/>
      <c r="MPW16" s="4"/>
      <c r="MPX16" s="4"/>
      <c r="MPY16" s="4"/>
      <c r="MPZ16" s="4"/>
      <c r="MQA16" s="4"/>
      <c r="MQB16" s="4"/>
      <c r="MQC16" s="4"/>
      <c r="MQD16" s="4"/>
      <c r="MQE16" s="4"/>
      <c r="MQF16" s="4"/>
      <c r="MQG16" s="4"/>
      <c r="MQH16" s="4"/>
      <c r="MQI16" s="4"/>
      <c r="MQJ16" s="4"/>
      <c r="MQK16" s="4"/>
      <c r="MQL16" s="4"/>
      <c r="MQM16" s="4"/>
      <c r="MQN16" s="4"/>
      <c r="MQO16" s="4"/>
      <c r="MQP16" s="4"/>
      <c r="MQQ16" s="4"/>
      <c r="MQR16" s="4"/>
      <c r="MQS16" s="4"/>
      <c r="MQT16" s="4"/>
      <c r="MQU16" s="4"/>
      <c r="MQV16" s="4"/>
      <c r="MQW16" s="4"/>
      <c r="MQX16" s="4"/>
      <c r="MQY16" s="4"/>
      <c r="MQZ16" s="4"/>
      <c r="MRA16" s="4"/>
      <c r="MRB16" s="4"/>
      <c r="MRC16" s="4"/>
      <c r="MRD16" s="4"/>
      <c r="MRE16" s="4"/>
      <c r="MRF16" s="4"/>
      <c r="MRG16" s="4"/>
      <c r="MRH16" s="4"/>
      <c r="MRI16" s="4"/>
      <c r="MRJ16" s="4"/>
      <c r="MRK16" s="4"/>
      <c r="MRL16" s="4"/>
      <c r="MRM16" s="4"/>
      <c r="MRN16" s="4"/>
      <c r="MRO16" s="4"/>
      <c r="MRP16" s="4"/>
      <c r="MRQ16" s="4"/>
      <c r="MRR16" s="4"/>
      <c r="MRS16" s="4"/>
      <c r="MRT16" s="4"/>
      <c r="MRU16" s="4"/>
      <c r="MRV16" s="4"/>
      <c r="MRW16" s="4"/>
      <c r="MRX16" s="4"/>
      <c r="MRY16" s="4"/>
      <c r="MRZ16" s="4"/>
      <c r="MSA16" s="4"/>
      <c r="MSB16" s="4"/>
      <c r="MSC16" s="4"/>
      <c r="MSD16" s="4"/>
      <c r="MSE16" s="4"/>
      <c r="MSF16" s="4"/>
      <c r="MSG16" s="4"/>
      <c r="MSH16" s="4"/>
      <c r="MSI16" s="4"/>
      <c r="MSJ16" s="4"/>
      <c r="MSK16" s="4"/>
      <c r="MSL16" s="4"/>
      <c r="MSM16" s="4"/>
      <c r="MSN16" s="4"/>
      <c r="MSO16" s="4"/>
      <c r="MSP16" s="4"/>
      <c r="MSQ16" s="4"/>
      <c r="MSR16" s="4"/>
      <c r="MSS16" s="4"/>
      <c r="MST16" s="4"/>
      <c r="MSU16" s="4"/>
      <c r="MSV16" s="4"/>
      <c r="MSW16" s="4"/>
      <c r="MSX16" s="4"/>
      <c r="MSY16" s="4"/>
      <c r="MSZ16" s="4"/>
      <c r="MTA16" s="4"/>
      <c r="MTB16" s="4"/>
      <c r="MTC16" s="4"/>
      <c r="MTD16" s="4"/>
      <c r="MTE16" s="4"/>
      <c r="MTF16" s="4"/>
      <c r="MTG16" s="4"/>
      <c r="MTH16" s="4"/>
      <c r="MTI16" s="4"/>
      <c r="MTJ16" s="4"/>
      <c r="MTK16" s="4"/>
      <c r="MTL16" s="4"/>
      <c r="MTM16" s="4"/>
      <c r="MTN16" s="4"/>
      <c r="MTO16" s="4"/>
      <c r="MTP16" s="4"/>
      <c r="MTQ16" s="4"/>
      <c r="MTR16" s="4"/>
      <c r="MTS16" s="4"/>
      <c r="MTT16" s="4"/>
      <c r="MTU16" s="4"/>
      <c r="MTV16" s="4"/>
      <c r="MTW16" s="4"/>
      <c r="MTX16" s="4"/>
      <c r="MTY16" s="4"/>
      <c r="MTZ16" s="4"/>
      <c r="MUA16" s="4"/>
      <c r="MUB16" s="4"/>
      <c r="MUC16" s="4"/>
      <c r="MUD16" s="4"/>
      <c r="MUE16" s="4"/>
      <c r="MUF16" s="4"/>
      <c r="MUG16" s="4"/>
      <c r="MUH16" s="4"/>
      <c r="MUI16" s="4"/>
      <c r="MUJ16" s="4"/>
      <c r="MUK16" s="4"/>
      <c r="MUL16" s="4"/>
      <c r="MUM16" s="4"/>
      <c r="MUN16" s="4"/>
      <c r="MUO16" s="4"/>
      <c r="MUP16" s="4"/>
      <c r="MUQ16" s="4"/>
      <c r="MUR16" s="4"/>
      <c r="MUS16" s="4"/>
      <c r="MUT16" s="4"/>
      <c r="MUU16" s="4"/>
      <c r="MUV16" s="4"/>
      <c r="MUW16" s="4"/>
      <c r="MUX16" s="4"/>
      <c r="MUY16" s="4"/>
      <c r="MUZ16" s="4"/>
      <c r="MVA16" s="4"/>
      <c r="MVB16" s="4"/>
      <c r="MVC16" s="4"/>
      <c r="MVD16" s="4"/>
      <c r="MVE16" s="4"/>
      <c r="MVF16" s="4"/>
      <c r="MVG16" s="4"/>
      <c r="MVH16" s="4"/>
      <c r="MVI16" s="4"/>
      <c r="MVJ16" s="4"/>
      <c r="MVK16" s="4"/>
      <c r="MVL16" s="4"/>
      <c r="MVM16" s="4"/>
      <c r="MVN16" s="4"/>
      <c r="MVO16" s="4"/>
      <c r="MVP16" s="4"/>
      <c r="MVQ16" s="4"/>
      <c r="MVR16" s="4"/>
      <c r="MVS16" s="4"/>
      <c r="MVT16" s="4"/>
      <c r="MVU16" s="4"/>
      <c r="MVV16" s="4"/>
      <c r="MVW16" s="4"/>
      <c r="MVX16" s="4"/>
      <c r="MVY16" s="4"/>
      <c r="MVZ16" s="4"/>
      <c r="MWA16" s="4"/>
      <c r="MWB16" s="4"/>
      <c r="MWC16" s="4"/>
      <c r="MWD16" s="4"/>
      <c r="MWE16" s="4"/>
      <c r="MWF16" s="4"/>
      <c r="MWG16" s="4"/>
      <c r="MWH16" s="4"/>
      <c r="MWI16" s="4"/>
      <c r="MWJ16" s="4"/>
      <c r="MWK16" s="4"/>
      <c r="MWL16" s="4"/>
      <c r="MWM16" s="4"/>
      <c r="MWN16" s="4"/>
      <c r="MWO16" s="4"/>
      <c r="MWP16" s="4"/>
      <c r="MWQ16" s="4"/>
      <c r="MWR16" s="4"/>
      <c r="MWS16" s="4"/>
      <c r="MWT16" s="4"/>
      <c r="MWU16" s="4"/>
      <c r="MWV16" s="4"/>
      <c r="MWW16" s="4"/>
      <c r="MWX16" s="4"/>
      <c r="MWY16" s="4"/>
      <c r="MWZ16" s="4"/>
      <c r="MXA16" s="4"/>
      <c r="MXB16" s="4"/>
      <c r="MXC16" s="4"/>
      <c r="MXD16" s="4"/>
      <c r="MXE16" s="4"/>
      <c r="MXF16" s="4"/>
      <c r="MXG16" s="4"/>
      <c r="MXH16" s="4"/>
      <c r="MXI16" s="4"/>
      <c r="MXJ16" s="4"/>
      <c r="MXK16" s="4"/>
      <c r="MXL16" s="4"/>
      <c r="MXM16" s="4"/>
      <c r="MXN16" s="4"/>
      <c r="MXO16" s="4"/>
      <c r="MXP16" s="4"/>
      <c r="MXQ16" s="4"/>
      <c r="MXR16" s="4"/>
      <c r="MXS16" s="4"/>
      <c r="MXT16" s="4"/>
      <c r="MXU16" s="4"/>
      <c r="MXV16" s="4"/>
      <c r="MXW16" s="4"/>
      <c r="MXX16" s="4"/>
      <c r="MXY16" s="4"/>
      <c r="MXZ16" s="4"/>
      <c r="MYA16" s="4"/>
      <c r="MYB16" s="4"/>
      <c r="MYC16" s="4"/>
      <c r="MYD16" s="4"/>
      <c r="MYE16" s="4"/>
      <c r="MYF16" s="4"/>
      <c r="MYG16" s="4"/>
      <c r="MYH16" s="4"/>
      <c r="MYI16" s="4"/>
      <c r="MYJ16" s="4"/>
      <c r="MYK16" s="4"/>
      <c r="MYL16" s="4"/>
      <c r="MYM16" s="4"/>
      <c r="MYN16" s="4"/>
      <c r="MYO16" s="4"/>
      <c r="MYP16" s="4"/>
      <c r="MYQ16" s="4"/>
      <c r="MYR16" s="4"/>
      <c r="MYS16" s="4"/>
      <c r="MYT16" s="4"/>
      <c r="MYU16" s="4"/>
      <c r="MYV16" s="4"/>
      <c r="MYW16" s="4"/>
      <c r="MYX16" s="4"/>
      <c r="MYY16" s="4"/>
      <c r="MYZ16" s="4"/>
      <c r="MZA16" s="4"/>
      <c r="MZB16" s="4"/>
      <c r="MZC16" s="4"/>
      <c r="MZD16" s="4"/>
      <c r="MZE16" s="4"/>
      <c r="MZF16" s="4"/>
      <c r="MZG16" s="4"/>
      <c r="MZH16" s="4"/>
      <c r="MZI16" s="4"/>
      <c r="MZJ16" s="4"/>
      <c r="MZK16" s="4"/>
      <c r="MZL16" s="4"/>
      <c r="MZM16" s="4"/>
      <c r="MZN16" s="4"/>
      <c r="MZO16" s="4"/>
      <c r="MZP16" s="4"/>
      <c r="MZQ16" s="4"/>
      <c r="MZR16" s="4"/>
      <c r="MZS16" s="4"/>
      <c r="MZT16" s="4"/>
      <c r="MZU16" s="4"/>
      <c r="MZV16" s="4"/>
      <c r="MZW16" s="4"/>
      <c r="MZX16" s="4"/>
      <c r="MZY16" s="4"/>
      <c r="MZZ16" s="4"/>
      <c r="NAA16" s="4"/>
      <c r="NAB16" s="4"/>
      <c r="NAC16" s="4"/>
      <c r="NAD16" s="4"/>
      <c r="NAE16" s="4"/>
      <c r="NAF16" s="4"/>
      <c r="NAG16" s="4"/>
      <c r="NAH16" s="4"/>
      <c r="NAI16" s="4"/>
      <c r="NAJ16" s="4"/>
      <c r="NAK16" s="4"/>
      <c r="NAL16" s="4"/>
      <c r="NAM16" s="4"/>
      <c r="NAN16" s="4"/>
      <c r="NAO16" s="4"/>
      <c r="NAP16" s="4"/>
      <c r="NAQ16" s="4"/>
      <c r="NAR16" s="4"/>
      <c r="NAS16" s="4"/>
      <c r="NAT16" s="4"/>
      <c r="NAU16" s="4"/>
      <c r="NAV16" s="4"/>
      <c r="NAW16" s="4"/>
      <c r="NAX16" s="4"/>
      <c r="NAY16" s="4"/>
      <c r="NAZ16" s="4"/>
      <c r="NBA16" s="4"/>
      <c r="NBB16" s="4"/>
      <c r="NBC16" s="4"/>
      <c r="NBD16" s="4"/>
      <c r="NBE16" s="4"/>
      <c r="NBF16" s="4"/>
      <c r="NBG16" s="4"/>
      <c r="NBH16" s="4"/>
      <c r="NBI16" s="4"/>
      <c r="NBJ16" s="4"/>
      <c r="NBK16" s="4"/>
      <c r="NBL16" s="4"/>
      <c r="NBM16" s="4"/>
      <c r="NBN16" s="4"/>
      <c r="NBO16" s="4"/>
      <c r="NBP16" s="4"/>
      <c r="NBQ16" s="4"/>
      <c r="NBR16" s="4"/>
      <c r="NBS16" s="4"/>
      <c r="NBT16" s="4"/>
      <c r="NBU16" s="4"/>
      <c r="NBV16" s="4"/>
      <c r="NBW16" s="4"/>
      <c r="NBX16" s="4"/>
      <c r="NBY16" s="4"/>
      <c r="NBZ16" s="4"/>
      <c r="NCA16" s="4"/>
      <c r="NCB16" s="4"/>
      <c r="NCC16" s="4"/>
      <c r="NCD16" s="4"/>
      <c r="NCE16" s="4"/>
      <c r="NCF16" s="4"/>
      <c r="NCG16" s="4"/>
      <c r="NCH16" s="4"/>
      <c r="NCI16" s="4"/>
      <c r="NCJ16" s="4"/>
      <c r="NCK16" s="4"/>
      <c r="NCL16" s="4"/>
      <c r="NCM16" s="4"/>
      <c r="NCN16" s="4"/>
      <c r="NCO16" s="4"/>
      <c r="NCP16" s="4"/>
      <c r="NCQ16" s="4"/>
      <c r="NCR16" s="4"/>
      <c r="NCS16" s="4"/>
      <c r="NCT16" s="4"/>
      <c r="NCU16" s="4"/>
      <c r="NCV16" s="4"/>
      <c r="NCW16" s="4"/>
      <c r="NCX16" s="4"/>
      <c r="NCY16" s="4"/>
      <c r="NCZ16" s="4"/>
      <c r="NDA16" s="4"/>
      <c r="NDB16" s="4"/>
      <c r="NDC16" s="4"/>
      <c r="NDD16" s="4"/>
      <c r="NDE16" s="4"/>
      <c r="NDF16" s="4"/>
      <c r="NDG16" s="4"/>
      <c r="NDH16" s="4"/>
      <c r="NDI16" s="4"/>
      <c r="NDJ16" s="4"/>
      <c r="NDK16" s="4"/>
      <c r="NDL16" s="4"/>
      <c r="NDM16" s="4"/>
      <c r="NDN16" s="4"/>
      <c r="NDO16" s="4"/>
      <c r="NDP16" s="4"/>
      <c r="NDQ16" s="4"/>
      <c r="NDR16" s="4"/>
      <c r="NDS16" s="4"/>
      <c r="NDT16" s="4"/>
      <c r="NDU16" s="4"/>
      <c r="NDV16" s="4"/>
      <c r="NDW16" s="4"/>
      <c r="NDX16" s="4"/>
      <c r="NDY16" s="4"/>
      <c r="NDZ16" s="4"/>
      <c r="NEA16" s="4"/>
      <c r="NEB16" s="4"/>
      <c r="NEC16" s="4"/>
      <c r="NED16" s="4"/>
      <c r="NEE16" s="4"/>
      <c r="NEF16" s="4"/>
      <c r="NEG16" s="4"/>
      <c r="NEH16" s="4"/>
      <c r="NEI16" s="4"/>
      <c r="NEJ16" s="4"/>
      <c r="NEK16" s="4"/>
      <c r="NEL16" s="4"/>
      <c r="NEM16" s="4"/>
      <c r="NEN16" s="4"/>
      <c r="NEO16" s="4"/>
      <c r="NEP16" s="4"/>
      <c r="NEQ16" s="4"/>
      <c r="NER16" s="4"/>
      <c r="NES16" s="4"/>
      <c r="NET16" s="4"/>
      <c r="NEU16" s="4"/>
      <c r="NEV16" s="4"/>
      <c r="NEW16" s="4"/>
      <c r="NEX16" s="4"/>
      <c r="NEY16" s="4"/>
      <c r="NEZ16" s="4"/>
      <c r="NFA16" s="4"/>
      <c r="NFB16" s="4"/>
      <c r="NFC16" s="4"/>
      <c r="NFD16" s="4"/>
      <c r="NFE16" s="4"/>
      <c r="NFF16" s="4"/>
      <c r="NFG16" s="4"/>
      <c r="NFH16" s="4"/>
      <c r="NFI16" s="4"/>
      <c r="NFJ16" s="4"/>
      <c r="NFK16" s="4"/>
      <c r="NFL16" s="4"/>
      <c r="NFM16" s="4"/>
      <c r="NFN16" s="4"/>
      <c r="NFO16" s="4"/>
      <c r="NFP16" s="4"/>
      <c r="NFQ16" s="4"/>
      <c r="NFR16" s="4"/>
      <c r="NFS16" s="4"/>
      <c r="NFT16" s="4"/>
      <c r="NFU16" s="4"/>
      <c r="NFV16" s="4"/>
      <c r="NFW16" s="4"/>
      <c r="NFX16" s="4"/>
      <c r="NFY16" s="4"/>
      <c r="NFZ16" s="4"/>
      <c r="NGA16" s="4"/>
      <c r="NGB16" s="4"/>
      <c r="NGC16" s="4"/>
      <c r="NGD16" s="4"/>
      <c r="NGE16" s="4"/>
      <c r="NGF16" s="4"/>
      <c r="NGG16" s="4"/>
      <c r="NGH16" s="4"/>
      <c r="NGI16" s="4"/>
      <c r="NGJ16" s="4"/>
      <c r="NGK16" s="4"/>
      <c r="NGL16" s="4"/>
      <c r="NGM16" s="4"/>
      <c r="NGN16" s="4"/>
      <c r="NGO16" s="4"/>
      <c r="NGP16" s="4"/>
      <c r="NGQ16" s="4"/>
      <c r="NGR16" s="4"/>
      <c r="NGS16" s="4"/>
      <c r="NGT16" s="4"/>
      <c r="NGU16" s="4"/>
      <c r="NGV16" s="4"/>
      <c r="NGW16" s="4"/>
      <c r="NGX16" s="4"/>
      <c r="NGY16" s="4"/>
      <c r="NGZ16" s="4"/>
      <c r="NHA16" s="4"/>
      <c r="NHB16" s="4"/>
      <c r="NHC16" s="4"/>
      <c r="NHD16" s="4"/>
      <c r="NHE16" s="4"/>
      <c r="NHF16" s="4"/>
      <c r="NHG16" s="4"/>
      <c r="NHH16" s="4"/>
      <c r="NHI16" s="4"/>
      <c r="NHJ16" s="4"/>
      <c r="NHK16" s="4"/>
      <c r="NHL16" s="4"/>
      <c r="NHM16" s="4"/>
      <c r="NHN16" s="4"/>
      <c r="NHO16" s="4"/>
      <c r="NHP16" s="4"/>
      <c r="NHQ16" s="4"/>
      <c r="NHR16" s="4"/>
      <c r="NHS16" s="4"/>
      <c r="NHT16" s="4"/>
      <c r="NHU16" s="4"/>
      <c r="NHV16" s="4"/>
      <c r="NHW16" s="4"/>
      <c r="NHX16" s="4"/>
      <c r="NHY16" s="4"/>
      <c r="NHZ16" s="4"/>
      <c r="NIA16" s="4"/>
      <c r="NIB16" s="4"/>
      <c r="NIC16" s="4"/>
      <c r="NID16" s="4"/>
      <c r="NIE16" s="4"/>
      <c r="NIF16" s="4"/>
      <c r="NIG16" s="4"/>
      <c r="NIH16" s="4"/>
      <c r="NII16" s="4"/>
      <c r="NIJ16" s="4"/>
      <c r="NIK16" s="4"/>
      <c r="NIL16" s="4"/>
      <c r="NIM16" s="4"/>
      <c r="NIN16" s="4"/>
      <c r="NIO16" s="4"/>
      <c r="NIP16" s="4"/>
      <c r="NIQ16" s="4"/>
      <c r="NIR16" s="4"/>
      <c r="NIS16" s="4"/>
      <c r="NIT16" s="4"/>
      <c r="NIU16" s="4"/>
      <c r="NIV16" s="4"/>
      <c r="NIW16" s="4"/>
      <c r="NIX16" s="4"/>
      <c r="NIY16" s="4"/>
      <c r="NIZ16" s="4"/>
      <c r="NJA16" s="4"/>
      <c r="NJB16" s="4"/>
      <c r="NJC16" s="4"/>
      <c r="NJD16" s="4"/>
      <c r="NJE16" s="4"/>
      <c r="NJF16" s="4"/>
      <c r="NJG16" s="4"/>
      <c r="NJH16" s="4"/>
      <c r="NJI16" s="4"/>
      <c r="NJJ16" s="4"/>
      <c r="NJK16" s="4"/>
      <c r="NJL16" s="4"/>
      <c r="NJM16" s="4"/>
      <c r="NJN16" s="4"/>
      <c r="NJO16" s="4"/>
      <c r="NJP16" s="4"/>
      <c r="NJQ16" s="4"/>
      <c r="NJR16" s="4"/>
      <c r="NJS16" s="4"/>
      <c r="NJT16" s="4"/>
      <c r="NJU16" s="4"/>
      <c r="NJV16" s="4"/>
      <c r="NJW16" s="4"/>
      <c r="NJX16" s="4"/>
      <c r="NJY16" s="4"/>
      <c r="NJZ16" s="4"/>
      <c r="NKA16" s="4"/>
      <c r="NKB16" s="4"/>
      <c r="NKC16" s="4"/>
      <c r="NKD16" s="4"/>
      <c r="NKE16" s="4"/>
      <c r="NKF16" s="4"/>
      <c r="NKG16" s="4"/>
      <c r="NKH16" s="4"/>
      <c r="NKI16" s="4"/>
      <c r="NKJ16" s="4"/>
      <c r="NKK16" s="4"/>
      <c r="NKL16" s="4"/>
      <c r="NKM16" s="4"/>
      <c r="NKN16" s="4"/>
      <c r="NKO16" s="4"/>
      <c r="NKP16" s="4"/>
      <c r="NKQ16" s="4"/>
      <c r="NKR16" s="4"/>
      <c r="NKS16" s="4"/>
      <c r="NKT16" s="4"/>
      <c r="NKU16" s="4"/>
      <c r="NKV16" s="4"/>
      <c r="NKW16" s="4"/>
      <c r="NKX16" s="4"/>
      <c r="NKY16" s="4"/>
      <c r="NKZ16" s="4"/>
      <c r="NLA16" s="4"/>
      <c r="NLB16" s="4"/>
      <c r="NLC16" s="4"/>
      <c r="NLD16" s="4"/>
      <c r="NLE16" s="4"/>
      <c r="NLF16" s="4"/>
      <c r="NLG16" s="4"/>
      <c r="NLH16" s="4"/>
      <c r="NLI16" s="4"/>
      <c r="NLJ16" s="4"/>
      <c r="NLK16" s="4"/>
      <c r="NLL16" s="4"/>
      <c r="NLM16" s="4"/>
      <c r="NLN16" s="4"/>
      <c r="NLO16" s="4"/>
      <c r="NLP16" s="4"/>
      <c r="NLQ16" s="4"/>
      <c r="NLR16" s="4"/>
      <c r="NLS16" s="4"/>
      <c r="NLT16" s="4"/>
      <c r="NLU16" s="4"/>
      <c r="NLV16" s="4"/>
      <c r="NLW16" s="4"/>
      <c r="NLX16" s="4"/>
      <c r="NLY16" s="4"/>
      <c r="NLZ16" s="4"/>
      <c r="NMA16" s="4"/>
      <c r="NMB16" s="4"/>
      <c r="NMC16" s="4"/>
      <c r="NMD16" s="4"/>
      <c r="NME16" s="4"/>
      <c r="NMF16" s="4"/>
      <c r="NMG16" s="4"/>
      <c r="NMH16" s="4"/>
      <c r="NMI16" s="4"/>
      <c r="NMJ16" s="4"/>
      <c r="NMK16" s="4"/>
      <c r="NML16" s="4"/>
      <c r="NMM16" s="4"/>
      <c r="NMN16" s="4"/>
      <c r="NMO16" s="4"/>
      <c r="NMP16" s="4"/>
      <c r="NMQ16" s="4"/>
      <c r="NMR16" s="4"/>
      <c r="NMS16" s="4"/>
      <c r="NMT16" s="4"/>
      <c r="NMU16" s="4"/>
      <c r="NMV16" s="4"/>
      <c r="NMW16" s="4"/>
      <c r="NMX16" s="4"/>
      <c r="NMY16" s="4"/>
      <c r="NMZ16" s="4"/>
      <c r="NNA16" s="4"/>
      <c r="NNB16" s="4"/>
      <c r="NNC16" s="4"/>
      <c r="NND16" s="4"/>
      <c r="NNE16" s="4"/>
      <c r="NNF16" s="4"/>
      <c r="NNG16" s="4"/>
      <c r="NNH16" s="4"/>
      <c r="NNI16" s="4"/>
      <c r="NNJ16" s="4"/>
      <c r="NNK16" s="4"/>
      <c r="NNL16" s="4"/>
      <c r="NNM16" s="4"/>
      <c r="NNN16" s="4"/>
      <c r="NNO16" s="4"/>
      <c r="NNP16" s="4"/>
      <c r="NNQ16" s="4"/>
      <c r="NNR16" s="4"/>
      <c r="NNS16" s="4"/>
      <c r="NNT16" s="4"/>
      <c r="NNU16" s="4"/>
      <c r="NNV16" s="4"/>
      <c r="NNW16" s="4"/>
      <c r="NNX16" s="4"/>
      <c r="NNY16" s="4"/>
      <c r="NNZ16" s="4"/>
      <c r="NOA16" s="4"/>
      <c r="NOB16" s="4"/>
      <c r="NOC16" s="4"/>
      <c r="NOD16" s="4"/>
      <c r="NOE16" s="4"/>
      <c r="NOF16" s="4"/>
      <c r="NOG16" s="4"/>
      <c r="NOH16" s="4"/>
      <c r="NOI16" s="4"/>
      <c r="NOJ16" s="4"/>
      <c r="NOK16" s="4"/>
      <c r="NOL16" s="4"/>
      <c r="NOM16" s="4"/>
      <c r="NON16" s="4"/>
      <c r="NOO16" s="4"/>
      <c r="NOP16" s="4"/>
      <c r="NOQ16" s="4"/>
      <c r="NOR16" s="4"/>
      <c r="NOS16" s="4"/>
      <c r="NOT16" s="4"/>
      <c r="NOU16" s="4"/>
      <c r="NOV16" s="4"/>
      <c r="NOW16" s="4"/>
      <c r="NOX16" s="4"/>
      <c r="NOY16" s="4"/>
      <c r="NOZ16" s="4"/>
      <c r="NPA16" s="4"/>
      <c r="NPB16" s="4"/>
      <c r="NPC16" s="4"/>
      <c r="NPD16" s="4"/>
      <c r="NPE16" s="4"/>
      <c r="NPF16" s="4"/>
      <c r="NPG16" s="4"/>
      <c r="NPH16" s="4"/>
      <c r="NPI16" s="4"/>
      <c r="NPJ16" s="4"/>
      <c r="NPK16" s="4"/>
      <c r="NPL16" s="4"/>
      <c r="NPM16" s="4"/>
      <c r="NPN16" s="4"/>
      <c r="NPO16" s="4"/>
      <c r="NPP16" s="4"/>
      <c r="NPQ16" s="4"/>
      <c r="NPR16" s="4"/>
      <c r="NPS16" s="4"/>
      <c r="NPT16" s="4"/>
      <c r="NPU16" s="4"/>
      <c r="NPV16" s="4"/>
      <c r="NPW16" s="4"/>
      <c r="NPX16" s="4"/>
      <c r="NPY16" s="4"/>
      <c r="NPZ16" s="4"/>
      <c r="NQA16" s="4"/>
      <c r="NQB16" s="4"/>
      <c r="NQC16" s="4"/>
      <c r="NQD16" s="4"/>
      <c r="NQE16" s="4"/>
      <c r="NQF16" s="4"/>
      <c r="NQG16" s="4"/>
      <c r="NQH16" s="4"/>
      <c r="NQI16" s="4"/>
      <c r="NQJ16" s="4"/>
      <c r="NQK16" s="4"/>
      <c r="NQL16" s="4"/>
      <c r="NQM16" s="4"/>
      <c r="NQN16" s="4"/>
      <c r="NQO16" s="4"/>
      <c r="NQP16" s="4"/>
      <c r="NQQ16" s="4"/>
      <c r="NQR16" s="4"/>
      <c r="NQS16" s="4"/>
      <c r="NQT16" s="4"/>
      <c r="NQU16" s="4"/>
      <c r="NQV16" s="4"/>
      <c r="NQW16" s="4"/>
      <c r="NQX16" s="4"/>
      <c r="NQY16" s="4"/>
      <c r="NQZ16" s="4"/>
      <c r="NRA16" s="4"/>
      <c r="NRB16" s="4"/>
      <c r="NRC16" s="4"/>
      <c r="NRD16" s="4"/>
      <c r="NRE16" s="4"/>
      <c r="NRF16" s="4"/>
      <c r="NRG16" s="4"/>
      <c r="NRH16" s="4"/>
      <c r="NRI16" s="4"/>
      <c r="NRJ16" s="4"/>
      <c r="NRK16" s="4"/>
      <c r="NRL16" s="4"/>
      <c r="NRM16" s="4"/>
      <c r="NRN16" s="4"/>
      <c r="NRO16" s="4"/>
      <c r="NRP16" s="4"/>
      <c r="NRQ16" s="4"/>
      <c r="NRR16" s="4"/>
      <c r="NRS16" s="4"/>
      <c r="NRT16" s="4"/>
      <c r="NRU16" s="4"/>
      <c r="NRV16" s="4"/>
      <c r="NRW16" s="4"/>
      <c r="NRX16" s="4"/>
      <c r="NRY16" s="4"/>
      <c r="NRZ16" s="4"/>
      <c r="NSA16" s="4"/>
      <c r="NSB16" s="4"/>
      <c r="NSC16" s="4"/>
      <c r="NSD16" s="4"/>
      <c r="NSE16" s="4"/>
      <c r="NSF16" s="4"/>
      <c r="NSG16" s="4"/>
      <c r="NSH16" s="4"/>
      <c r="NSI16" s="4"/>
      <c r="NSJ16" s="4"/>
      <c r="NSK16" s="4"/>
      <c r="NSL16" s="4"/>
      <c r="NSM16" s="4"/>
      <c r="NSN16" s="4"/>
      <c r="NSO16" s="4"/>
      <c r="NSP16" s="4"/>
      <c r="NSQ16" s="4"/>
      <c r="NSR16" s="4"/>
      <c r="NSS16" s="4"/>
      <c r="NST16" s="4"/>
      <c r="NSU16" s="4"/>
      <c r="NSV16" s="4"/>
      <c r="NSW16" s="4"/>
      <c r="NSX16" s="4"/>
      <c r="NSY16" s="4"/>
      <c r="NSZ16" s="4"/>
      <c r="NTA16" s="4"/>
      <c r="NTB16" s="4"/>
      <c r="NTC16" s="4"/>
      <c r="NTD16" s="4"/>
      <c r="NTE16" s="4"/>
      <c r="NTF16" s="4"/>
      <c r="NTG16" s="4"/>
      <c r="NTH16" s="4"/>
      <c r="NTI16" s="4"/>
      <c r="NTJ16" s="4"/>
      <c r="NTK16" s="4"/>
      <c r="NTL16" s="4"/>
      <c r="NTM16" s="4"/>
      <c r="NTN16" s="4"/>
      <c r="NTO16" s="4"/>
      <c r="NTP16" s="4"/>
      <c r="NTQ16" s="4"/>
      <c r="NTR16" s="4"/>
      <c r="NTS16" s="4"/>
      <c r="NTT16" s="4"/>
      <c r="NTU16" s="4"/>
      <c r="NTV16" s="4"/>
      <c r="NTW16" s="4"/>
      <c r="NTX16" s="4"/>
      <c r="NTY16" s="4"/>
      <c r="NTZ16" s="4"/>
      <c r="NUA16" s="4"/>
      <c r="NUB16" s="4"/>
      <c r="NUC16" s="4"/>
      <c r="NUD16" s="4"/>
      <c r="NUE16" s="4"/>
      <c r="NUF16" s="4"/>
      <c r="NUG16" s="4"/>
      <c r="NUH16" s="4"/>
      <c r="NUI16" s="4"/>
      <c r="NUJ16" s="4"/>
      <c r="NUK16" s="4"/>
      <c r="NUL16" s="4"/>
      <c r="NUM16" s="4"/>
      <c r="NUN16" s="4"/>
      <c r="NUO16" s="4"/>
      <c r="NUP16" s="4"/>
      <c r="NUQ16" s="4"/>
      <c r="NUR16" s="4"/>
      <c r="NUS16" s="4"/>
      <c r="NUT16" s="4"/>
      <c r="NUU16" s="4"/>
      <c r="NUV16" s="4"/>
      <c r="NUW16" s="4"/>
      <c r="NUX16" s="4"/>
      <c r="NUY16" s="4"/>
      <c r="NUZ16" s="4"/>
      <c r="NVA16" s="4"/>
      <c r="NVB16" s="4"/>
      <c r="NVC16" s="4"/>
      <c r="NVD16" s="4"/>
      <c r="NVE16" s="4"/>
      <c r="NVF16" s="4"/>
      <c r="NVG16" s="4"/>
      <c r="NVH16" s="4"/>
      <c r="NVI16" s="4"/>
      <c r="NVJ16" s="4"/>
      <c r="NVK16" s="4"/>
      <c r="NVL16" s="4"/>
      <c r="NVM16" s="4"/>
      <c r="NVN16" s="4"/>
      <c r="NVO16" s="4"/>
      <c r="NVP16" s="4"/>
      <c r="NVQ16" s="4"/>
      <c r="NVR16" s="4"/>
      <c r="NVS16" s="4"/>
      <c r="NVT16" s="4"/>
      <c r="NVU16" s="4"/>
      <c r="NVV16" s="4"/>
      <c r="NVW16" s="4"/>
      <c r="NVX16" s="4"/>
      <c r="NVY16" s="4"/>
      <c r="NVZ16" s="4"/>
      <c r="NWA16" s="4"/>
      <c r="NWB16" s="4"/>
      <c r="NWC16" s="4"/>
      <c r="NWD16" s="4"/>
      <c r="NWE16" s="4"/>
      <c r="NWF16" s="4"/>
      <c r="NWG16" s="4"/>
      <c r="NWH16" s="4"/>
      <c r="NWI16" s="4"/>
      <c r="NWJ16" s="4"/>
      <c r="NWK16" s="4"/>
      <c r="NWL16" s="4"/>
      <c r="NWM16" s="4"/>
      <c r="NWN16" s="4"/>
      <c r="NWO16" s="4"/>
      <c r="NWP16" s="4"/>
      <c r="NWQ16" s="4"/>
      <c r="NWR16" s="4"/>
      <c r="NWS16" s="4"/>
      <c r="NWT16" s="4"/>
      <c r="NWU16" s="4"/>
      <c r="NWV16" s="4"/>
      <c r="NWW16" s="4"/>
      <c r="NWX16" s="4"/>
      <c r="NWY16" s="4"/>
      <c r="NWZ16" s="4"/>
      <c r="NXA16" s="4"/>
      <c r="NXB16" s="4"/>
      <c r="NXC16" s="4"/>
      <c r="NXD16" s="4"/>
      <c r="NXE16" s="4"/>
      <c r="NXF16" s="4"/>
      <c r="NXG16" s="4"/>
      <c r="NXH16" s="4"/>
      <c r="NXI16" s="4"/>
      <c r="NXJ16" s="4"/>
      <c r="NXK16" s="4"/>
      <c r="NXL16" s="4"/>
      <c r="NXM16" s="4"/>
      <c r="NXN16" s="4"/>
      <c r="NXO16" s="4"/>
      <c r="NXP16" s="4"/>
      <c r="NXQ16" s="4"/>
      <c r="NXR16" s="4"/>
      <c r="NXS16" s="4"/>
      <c r="NXT16" s="4"/>
      <c r="NXU16" s="4"/>
      <c r="NXV16" s="4"/>
      <c r="NXW16" s="4"/>
      <c r="NXX16" s="4"/>
      <c r="NXY16" s="4"/>
      <c r="NXZ16" s="4"/>
      <c r="NYA16" s="4"/>
      <c r="NYB16" s="4"/>
      <c r="NYC16" s="4"/>
      <c r="NYD16" s="4"/>
      <c r="NYE16" s="4"/>
      <c r="NYF16" s="4"/>
      <c r="NYG16" s="4"/>
      <c r="NYH16" s="4"/>
      <c r="NYI16" s="4"/>
      <c r="NYJ16" s="4"/>
      <c r="NYK16" s="4"/>
      <c r="NYL16" s="4"/>
      <c r="NYM16" s="4"/>
      <c r="NYN16" s="4"/>
      <c r="NYO16" s="4"/>
      <c r="NYP16" s="4"/>
      <c r="NYQ16" s="4"/>
      <c r="NYR16" s="4"/>
      <c r="NYS16" s="4"/>
      <c r="NYT16" s="4"/>
      <c r="NYU16" s="4"/>
      <c r="NYV16" s="4"/>
      <c r="NYW16" s="4"/>
      <c r="NYX16" s="4"/>
      <c r="NYY16" s="4"/>
      <c r="NYZ16" s="4"/>
      <c r="NZA16" s="4"/>
      <c r="NZB16" s="4"/>
      <c r="NZC16" s="4"/>
      <c r="NZD16" s="4"/>
      <c r="NZE16" s="4"/>
      <c r="NZF16" s="4"/>
      <c r="NZG16" s="4"/>
      <c r="NZH16" s="4"/>
      <c r="NZI16" s="4"/>
      <c r="NZJ16" s="4"/>
      <c r="NZK16" s="4"/>
      <c r="NZL16" s="4"/>
      <c r="NZM16" s="4"/>
      <c r="NZN16" s="4"/>
      <c r="NZO16" s="4"/>
      <c r="NZP16" s="4"/>
      <c r="NZQ16" s="4"/>
      <c r="NZR16" s="4"/>
      <c r="NZS16" s="4"/>
      <c r="NZT16" s="4"/>
      <c r="NZU16" s="4"/>
      <c r="NZV16" s="4"/>
      <c r="NZW16" s="4"/>
      <c r="NZX16" s="4"/>
      <c r="NZY16" s="4"/>
      <c r="NZZ16" s="4"/>
      <c r="OAA16" s="4"/>
      <c r="OAB16" s="4"/>
      <c r="OAC16" s="4"/>
      <c r="OAD16" s="4"/>
      <c r="OAE16" s="4"/>
      <c r="OAF16" s="4"/>
      <c r="OAG16" s="4"/>
      <c r="OAH16" s="4"/>
      <c r="OAI16" s="4"/>
      <c r="OAJ16" s="4"/>
      <c r="OAK16" s="4"/>
      <c r="OAL16" s="4"/>
      <c r="OAM16" s="4"/>
      <c r="OAN16" s="4"/>
      <c r="OAO16" s="4"/>
      <c r="OAP16" s="4"/>
      <c r="OAQ16" s="4"/>
      <c r="OAR16" s="4"/>
      <c r="OAS16" s="4"/>
      <c r="OAT16" s="4"/>
      <c r="OAU16" s="4"/>
      <c r="OAV16" s="4"/>
      <c r="OAW16" s="4"/>
      <c r="OAX16" s="4"/>
      <c r="OAY16" s="4"/>
      <c r="OAZ16" s="4"/>
      <c r="OBA16" s="4"/>
      <c r="OBB16" s="4"/>
      <c r="OBC16" s="4"/>
      <c r="OBD16" s="4"/>
      <c r="OBE16" s="4"/>
      <c r="OBF16" s="4"/>
      <c r="OBG16" s="4"/>
      <c r="OBH16" s="4"/>
      <c r="OBI16" s="4"/>
      <c r="OBJ16" s="4"/>
      <c r="OBK16" s="4"/>
      <c r="OBL16" s="4"/>
      <c r="OBM16" s="4"/>
      <c r="OBN16" s="4"/>
      <c r="OBO16" s="4"/>
      <c r="OBP16" s="4"/>
      <c r="OBQ16" s="4"/>
      <c r="OBR16" s="4"/>
      <c r="OBS16" s="4"/>
      <c r="OBT16" s="4"/>
      <c r="OBU16" s="4"/>
      <c r="OBV16" s="4"/>
      <c r="OBW16" s="4"/>
      <c r="OBX16" s="4"/>
      <c r="OBY16" s="4"/>
      <c r="OBZ16" s="4"/>
      <c r="OCA16" s="4"/>
      <c r="OCB16" s="4"/>
      <c r="OCC16" s="4"/>
      <c r="OCD16" s="4"/>
      <c r="OCE16" s="4"/>
      <c r="OCF16" s="4"/>
      <c r="OCG16" s="4"/>
      <c r="OCH16" s="4"/>
      <c r="OCI16" s="4"/>
      <c r="OCJ16" s="4"/>
      <c r="OCK16" s="4"/>
      <c r="OCL16" s="4"/>
      <c r="OCM16" s="4"/>
      <c r="OCN16" s="4"/>
      <c r="OCO16" s="4"/>
      <c r="OCP16" s="4"/>
      <c r="OCQ16" s="4"/>
      <c r="OCR16" s="4"/>
      <c r="OCS16" s="4"/>
      <c r="OCT16" s="4"/>
      <c r="OCU16" s="4"/>
      <c r="OCV16" s="4"/>
      <c r="OCW16" s="4"/>
      <c r="OCX16" s="4"/>
      <c r="OCY16" s="4"/>
      <c r="OCZ16" s="4"/>
      <c r="ODA16" s="4"/>
      <c r="ODB16" s="4"/>
      <c r="ODC16" s="4"/>
      <c r="ODD16" s="4"/>
      <c r="ODE16" s="4"/>
      <c r="ODF16" s="4"/>
      <c r="ODG16" s="4"/>
      <c r="ODH16" s="4"/>
      <c r="ODI16" s="4"/>
      <c r="ODJ16" s="4"/>
      <c r="ODK16" s="4"/>
      <c r="ODL16" s="4"/>
      <c r="ODM16" s="4"/>
      <c r="ODN16" s="4"/>
      <c r="ODO16" s="4"/>
      <c r="ODP16" s="4"/>
      <c r="ODQ16" s="4"/>
      <c r="ODR16" s="4"/>
      <c r="ODS16" s="4"/>
      <c r="ODT16" s="4"/>
      <c r="ODU16" s="4"/>
      <c r="ODV16" s="4"/>
      <c r="ODW16" s="4"/>
      <c r="ODX16" s="4"/>
      <c r="ODY16" s="4"/>
      <c r="ODZ16" s="4"/>
      <c r="OEA16" s="4"/>
      <c r="OEB16" s="4"/>
      <c r="OEC16" s="4"/>
      <c r="OED16" s="4"/>
      <c r="OEE16" s="4"/>
      <c r="OEF16" s="4"/>
      <c r="OEG16" s="4"/>
      <c r="OEH16" s="4"/>
      <c r="OEI16" s="4"/>
      <c r="OEJ16" s="4"/>
      <c r="OEK16" s="4"/>
      <c r="OEL16" s="4"/>
      <c r="OEM16" s="4"/>
      <c r="OEN16" s="4"/>
      <c r="OEO16" s="4"/>
      <c r="OEP16" s="4"/>
      <c r="OEQ16" s="4"/>
      <c r="OER16" s="4"/>
      <c r="OES16" s="4"/>
      <c r="OET16" s="4"/>
      <c r="OEU16" s="4"/>
      <c r="OEV16" s="4"/>
      <c r="OEW16" s="4"/>
      <c r="OEX16" s="4"/>
      <c r="OEY16" s="4"/>
      <c r="OEZ16" s="4"/>
      <c r="OFA16" s="4"/>
      <c r="OFB16" s="4"/>
      <c r="OFC16" s="4"/>
      <c r="OFD16" s="4"/>
      <c r="OFE16" s="4"/>
      <c r="OFF16" s="4"/>
      <c r="OFG16" s="4"/>
      <c r="OFH16" s="4"/>
      <c r="OFI16" s="4"/>
      <c r="OFJ16" s="4"/>
      <c r="OFK16" s="4"/>
      <c r="OFL16" s="4"/>
      <c r="OFM16" s="4"/>
      <c r="OFN16" s="4"/>
      <c r="OFO16" s="4"/>
      <c r="OFP16" s="4"/>
      <c r="OFQ16" s="4"/>
      <c r="OFR16" s="4"/>
      <c r="OFS16" s="4"/>
      <c r="OFT16" s="4"/>
      <c r="OFU16" s="4"/>
      <c r="OFV16" s="4"/>
      <c r="OFW16" s="4"/>
      <c r="OFX16" s="4"/>
      <c r="OFY16" s="4"/>
      <c r="OFZ16" s="4"/>
      <c r="OGA16" s="4"/>
      <c r="OGB16" s="4"/>
      <c r="OGC16" s="4"/>
      <c r="OGD16" s="4"/>
      <c r="OGE16" s="4"/>
      <c r="OGF16" s="4"/>
      <c r="OGG16" s="4"/>
      <c r="OGH16" s="4"/>
      <c r="OGI16" s="4"/>
      <c r="OGJ16" s="4"/>
      <c r="OGK16" s="4"/>
      <c r="OGL16" s="4"/>
      <c r="OGM16" s="4"/>
      <c r="OGN16" s="4"/>
      <c r="OGO16" s="4"/>
      <c r="OGP16" s="4"/>
      <c r="OGQ16" s="4"/>
      <c r="OGR16" s="4"/>
      <c r="OGS16" s="4"/>
      <c r="OGT16" s="4"/>
      <c r="OGU16" s="4"/>
      <c r="OGV16" s="4"/>
      <c r="OGW16" s="4"/>
      <c r="OGX16" s="4"/>
      <c r="OGY16" s="4"/>
      <c r="OGZ16" s="4"/>
      <c r="OHA16" s="4"/>
      <c r="OHB16" s="4"/>
      <c r="OHC16" s="4"/>
      <c r="OHD16" s="4"/>
      <c r="OHE16" s="4"/>
      <c r="OHF16" s="4"/>
      <c r="OHG16" s="4"/>
      <c r="OHH16" s="4"/>
      <c r="OHI16" s="4"/>
      <c r="OHJ16" s="4"/>
      <c r="OHK16" s="4"/>
      <c r="OHL16" s="4"/>
      <c r="OHM16" s="4"/>
      <c r="OHN16" s="4"/>
      <c r="OHO16" s="4"/>
      <c r="OHP16" s="4"/>
      <c r="OHQ16" s="4"/>
      <c r="OHR16" s="4"/>
      <c r="OHS16" s="4"/>
      <c r="OHT16" s="4"/>
      <c r="OHU16" s="4"/>
      <c r="OHV16" s="4"/>
      <c r="OHW16" s="4"/>
      <c r="OHX16" s="4"/>
      <c r="OHY16" s="4"/>
      <c r="OHZ16" s="4"/>
      <c r="OIA16" s="4"/>
      <c r="OIB16" s="4"/>
      <c r="OIC16" s="4"/>
      <c r="OID16" s="4"/>
      <c r="OIE16" s="4"/>
      <c r="OIF16" s="4"/>
      <c r="OIG16" s="4"/>
      <c r="OIH16" s="4"/>
      <c r="OII16" s="4"/>
      <c r="OIJ16" s="4"/>
      <c r="OIK16" s="4"/>
      <c r="OIL16" s="4"/>
      <c r="OIM16" s="4"/>
      <c r="OIN16" s="4"/>
      <c r="OIO16" s="4"/>
      <c r="OIP16" s="4"/>
      <c r="OIQ16" s="4"/>
      <c r="OIR16" s="4"/>
      <c r="OIS16" s="4"/>
      <c r="OIT16" s="4"/>
      <c r="OIU16" s="4"/>
      <c r="OIV16" s="4"/>
      <c r="OIW16" s="4"/>
      <c r="OIX16" s="4"/>
      <c r="OIY16" s="4"/>
      <c r="OIZ16" s="4"/>
      <c r="OJA16" s="4"/>
      <c r="OJB16" s="4"/>
      <c r="OJC16" s="4"/>
      <c r="OJD16" s="4"/>
      <c r="OJE16" s="4"/>
      <c r="OJF16" s="4"/>
      <c r="OJG16" s="4"/>
      <c r="OJH16" s="4"/>
      <c r="OJI16" s="4"/>
      <c r="OJJ16" s="4"/>
      <c r="OJK16" s="4"/>
      <c r="OJL16" s="4"/>
      <c r="OJM16" s="4"/>
      <c r="OJN16" s="4"/>
      <c r="OJO16" s="4"/>
      <c r="OJP16" s="4"/>
      <c r="OJQ16" s="4"/>
      <c r="OJR16" s="4"/>
      <c r="OJS16" s="4"/>
      <c r="OJT16" s="4"/>
      <c r="OJU16" s="4"/>
      <c r="OJV16" s="4"/>
      <c r="OJW16" s="4"/>
      <c r="OJX16" s="4"/>
      <c r="OJY16" s="4"/>
      <c r="OJZ16" s="4"/>
      <c r="OKA16" s="4"/>
      <c r="OKB16" s="4"/>
      <c r="OKC16" s="4"/>
      <c r="OKD16" s="4"/>
      <c r="OKE16" s="4"/>
      <c r="OKF16" s="4"/>
      <c r="OKG16" s="4"/>
      <c r="OKH16" s="4"/>
      <c r="OKI16" s="4"/>
      <c r="OKJ16" s="4"/>
      <c r="OKK16" s="4"/>
      <c r="OKL16" s="4"/>
      <c r="OKM16" s="4"/>
      <c r="OKN16" s="4"/>
      <c r="OKO16" s="4"/>
      <c r="OKP16" s="4"/>
      <c r="OKQ16" s="4"/>
      <c r="OKR16" s="4"/>
      <c r="OKS16" s="4"/>
      <c r="OKT16" s="4"/>
      <c r="OKU16" s="4"/>
      <c r="OKV16" s="4"/>
      <c r="OKW16" s="4"/>
      <c r="OKX16" s="4"/>
      <c r="OKY16" s="4"/>
      <c r="OKZ16" s="4"/>
      <c r="OLA16" s="4"/>
      <c r="OLB16" s="4"/>
      <c r="OLC16" s="4"/>
      <c r="OLD16" s="4"/>
      <c r="OLE16" s="4"/>
      <c r="OLF16" s="4"/>
      <c r="OLG16" s="4"/>
      <c r="OLH16" s="4"/>
      <c r="OLI16" s="4"/>
      <c r="OLJ16" s="4"/>
      <c r="OLK16" s="4"/>
      <c r="OLL16" s="4"/>
      <c r="OLM16" s="4"/>
      <c r="OLN16" s="4"/>
      <c r="OLO16" s="4"/>
      <c r="OLP16" s="4"/>
      <c r="OLQ16" s="4"/>
      <c r="OLR16" s="4"/>
      <c r="OLS16" s="4"/>
      <c r="OLT16" s="4"/>
      <c r="OLU16" s="4"/>
      <c r="OLV16" s="4"/>
      <c r="OLW16" s="4"/>
      <c r="OLX16" s="4"/>
      <c r="OLY16" s="4"/>
      <c r="OLZ16" s="4"/>
      <c r="OMA16" s="4"/>
      <c r="OMB16" s="4"/>
      <c r="OMC16" s="4"/>
      <c r="OMD16" s="4"/>
      <c r="OME16" s="4"/>
      <c r="OMF16" s="4"/>
      <c r="OMG16" s="4"/>
      <c r="OMH16" s="4"/>
      <c r="OMI16" s="4"/>
      <c r="OMJ16" s="4"/>
      <c r="OMK16" s="4"/>
      <c r="OML16" s="4"/>
      <c r="OMM16" s="4"/>
      <c r="OMN16" s="4"/>
      <c r="OMO16" s="4"/>
      <c r="OMP16" s="4"/>
      <c r="OMQ16" s="4"/>
      <c r="OMR16" s="4"/>
      <c r="OMS16" s="4"/>
      <c r="OMT16" s="4"/>
      <c r="OMU16" s="4"/>
      <c r="OMV16" s="4"/>
      <c r="OMW16" s="4"/>
      <c r="OMX16" s="4"/>
      <c r="OMY16" s="4"/>
      <c r="OMZ16" s="4"/>
      <c r="ONA16" s="4"/>
      <c r="ONB16" s="4"/>
      <c r="ONC16" s="4"/>
      <c r="OND16" s="4"/>
      <c r="ONE16" s="4"/>
      <c r="ONF16" s="4"/>
      <c r="ONG16" s="4"/>
      <c r="ONH16" s="4"/>
      <c r="ONI16" s="4"/>
      <c r="ONJ16" s="4"/>
      <c r="ONK16" s="4"/>
      <c r="ONL16" s="4"/>
      <c r="ONM16" s="4"/>
      <c r="ONN16" s="4"/>
      <c r="ONO16" s="4"/>
      <c r="ONP16" s="4"/>
      <c r="ONQ16" s="4"/>
      <c r="ONR16" s="4"/>
      <c r="ONS16" s="4"/>
      <c r="ONT16" s="4"/>
      <c r="ONU16" s="4"/>
      <c r="ONV16" s="4"/>
      <c r="ONW16" s="4"/>
      <c r="ONX16" s="4"/>
      <c r="ONY16" s="4"/>
      <c r="ONZ16" s="4"/>
      <c r="OOA16" s="4"/>
      <c r="OOB16" s="4"/>
      <c r="OOC16" s="4"/>
      <c r="OOD16" s="4"/>
      <c r="OOE16" s="4"/>
      <c r="OOF16" s="4"/>
      <c r="OOG16" s="4"/>
      <c r="OOH16" s="4"/>
      <c r="OOI16" s="4"/>
      <c r="OOJ16" s="4"/>
      <c r="OOK16" s="4"/>
      <c r="OOL16" s="4"/>
      <c r="OOM16" s="4"/>
      <c r="OON16" s="4"/>
      <c r="OOO16" s="4"/>
      <c r="OOP16" s="4"/>
      <c r="OOQ16" s="4"/>
      <c r="OOR16" s="4"/>
      <c r="OOS16" s="4"/>
      <c r="OOT16" s="4"/>
      <c r="OOU16" s="4"/>
      <c r="OOV16" s="4"/>
      <c r="OOW16" s="4"/>
      <c r="OOX16" s="4"/>
      <c r="OOY16" s="4"/>
      <c r="OOZ16" s="4"/>
      <c r="OPA16" s="4"/>
      <c r="OPB16" s="4"/>
      <c r="OPC16" s="4"/>
      <c r="OPD16" s="4"/>
      <c r="OPE16" s="4"/>
      <c r="OPF16" s="4"/>
      <c r="OPG16" s="4"/>
      <c r="OPH16" s="4"/>
      <c r="OPI16" s="4"/>
      <c r="OPJ16" s="4"/>
      <c r="OPK16" s="4"/>
      <c r="OPL16" s="4"/>
      <c r="OPM16" s="4"/>
      <c r="OPN16" s="4"/>
      <c r="OPO16" s="4"/>
      <c r="OPP16" s="4"/>
      <c r="OPQ16" s="4"/>
      <c r="OPR16" s="4"/>
      <c r="OPS16" s="4"/>
      <c r="OPT16" s="4"/>
      <c r="OPU16" s="4"/>
      <c r="OPV16" s="4"/>
      <c r="OPW16" s="4"/>
      <c r="OPX16" s="4"/>
      <c r="OPY16" s="4"/>
      <c r="OPZ16" s="4"/>
      <c r="OQA16" s="4"/>
      <c r="OQB16" s="4"/>
      <c r="OQC16" s="4"/>
      <c r="OQD16" s="4"/>
      <c r="OQE16" s="4"/>
      <c r="OQF16" s="4"/>
      <c r="OQG16" s="4"/>
      <c r="OQH16" s="4"/>
      <c r="OQI16" s="4"/>
      <c r="OQJ16" s="4"/>
      <c r="OQK16" s="4"/>
      <c r="OQL16" s="4"/>
      <c r="OQM16" s="4"/>
      <c r="OQN16" s="4"/>
      <c r="OQO16" s="4"/>
      <c r="OQP16" s="4"/>
      <c r="OQQ16" s="4"/>
      <c r="OQR16" s="4"/>
      <c r="OQS16" s="4"/>
      <c r="OQT16" s="4"/>
      <c r="OQU16" s="4"/>
      <c r="OQV16" s="4"/>
      <c r="OQW16" s="4"/>
      <c r="OQX16" s="4"/>
      <c r="OQY16" s="4"/>
      <c r="OQZ16" s="4"/>
      <c r="ORA16" s="4"/>
      <c r="ORB16" s="4"/>
      <c r="ORC16" s="4"/>
      <c r="ORD16" s="4"/>
      <c r="ORE16" s="4"/>
      <c r="ORF16" s="4"/>
      <c r="ORG16" s="4"/>
      <c r="ORH16" s="4"/>
      <c r="ORI16" s="4"/>
      <c r="ORJ16" s="4"/>
      <c r="ORK16" s="4"/>
      <c r="ORL16" s="4"/>
      <c r="ORM16" s="4"/>
      <c r="ORN16" s="4"/>
      <c r="ORO16" s="4"/>
      <c r="ORP16" s="4"/>
      <c r="ORQ16" s="4"/>
      <c r="ORR16" s="4"/>
      <c r="ORS16" s="4"/>
      <c r="ORT16" s="4"/>
      <c r="ORU16" s="4"/>
      <c r="ORV16" s="4"/>
      <c r="ORW16" s="4"/>
      <c r="ORX16" s="4"/>
      <c r="ORY16" s="4"/>
      <c r="ORZ16" s="4"/>
      <c r="OSA16" s="4"/>
      <c r="OSB16" s="4"/>
      <c r="OSC16" s="4"/>
      <c r="OSD16" s="4"/>
      <c r="OSE16" s="4"/>
      <c r="OSF16" s="4"/>
      <c r="OSG16" s="4"/>
      <c r="OSH16" s="4"/>
      <c r="OSI16" s="4"/>
      <c r="OSJ16" s="4"/>
      <c r="OSK16" s="4"/>
      <c r="OSL16" s="4"/>
      <c r="OSM16" s="4"/>
      <c r="OSN16" s="4"/>
      <c r="OSO16" s="4"/>
      <c r="OSP16" s="4"/>
      <c r="OSQ16" s="4"/>
      <c r="OSR16" s="4"/>
      <c r="OSS16" s="4"/>
      <c r="OST16" s="4"/>
      <c r="OSU16" s="4"/>
      <c r="OSV16" s="4"/>
      <c r="OSW16" s="4"/>
      <c r="OSX16" s="4"/>
      <c r="OSY16" s="4"/>
      <c r="OSZ16" s="4"/>
      <c r="OTA16" s="4"/>
      <c r="OTB16" s="4"/>
      <c r="OTC16" s="4"/>
      <c r="OTD16" s="4"/>
      <c r="OTE16" s="4"/>
      <c r="OTF16" s="4"/>
      <c r="OTG16" s="4"/>
      <c r="OTH16" s="4"/>
      <c r="OTI16" s="4"/>
      <c r="OTJ16" s="4"/>
      <c r="OTK16" s="4"/>
      <c r="OTL16" s="4"/>
      <c r="OTM16" s="4"/>
      <c r="OTN16" s="4"/>
      <c r="OTO16" s="4"/>
      <c r="OTP16" s="4"/>
      <c r="OTQ16" s="4"/>
      <c r="OTR16" s="4"/>
      <c r="OTS16" s="4"/>
      <c r="OTT16" s="4"/>
      <c r="OTU16" s="4"/>
      <c r="OTV16" s="4"/>
      <c r="OTW16" s="4"/>
      <c r="OTX16" s="4"/>
      <c r="OTY16" s="4"/>
      <c r="OTZ16" s="4"/>
      <c r="OUA16" s="4"/>
      <c r="OUB16" s="4"/>
      <c r="OUC16" s="4"/>
      <c r="OUD16" s="4"/>
      <c r="OUE16" s="4"/>
      <c r="OUF16" s="4"/>
      <c r="OUG16" s="4"/>
      <c r="OUH16" s="4"/>
      <c r="OUI16" s="4"/>
      <c r="OUJ16" s="4"/>
      <c r="OUK16" s="4"/>
      <c r="OUL16" s="4"/>
      <c r="OUM16" s="4"/>
      <c r="OUN16" s="4"/>
      <c r="OUO16" s="4"/>
      <c r="OUP16" s="4"/>
      <c r="OUQ16" s="4"/>
      <c r="OUR16" s="4"/>
      <c r="OUS16" s="4"/>
      <c r="OUT16" s="4"/>
      <c r="OUU16" s="4"/>
      <c r="OUV16" s="4"/>
      <c r="OUW16" s="4"/>
      <c r="OUX16" s="4"/>
      <c r="OUY16" s="4"/>
      <c r="OUZ16" s="4"/>
      <c r="OVA16" s="4"/>
      <c r="OVB16" s="4"/>
      <c r="OVC16" s="4"/>
      <c r="OVD16" s="4"/>
      <c r="OVE16" s="4"/>
      <c r="OVF16" s="4"/>
      <c r="OVG16" s="4"/>
      <c r="OVH16" s="4"/>
      <c r="OVI16" s="4"/>
      <c r="OVJ16" s="4"/>
      <c r="OVK16" s="4"/>
      <c r="OVL16" s="4"/>
      <c r="OVM16" s="4"/>
      <c r="OVN16" s="4"/>
      <c r="OVO16" s="4"/>
      <c r="OVP16" s="4"/>
      <c r="OVQ16" s="4"/>
      <c r="OVR16" s="4"/>
      <c r="OVS16" s="4"/>
      <c r="OVT16" s="4"/>
      <c r="OVU16" s="4"/>
      <c r="OVV16" s="4"/>
      <c r="OVW16" s="4"/>
      <c r="OVX16" s="4"/>
      <c r="OVY16" s="4"/>
      <c r="OVZ16" s="4"/>
      <c r="OWA16" s="4"/>
      <c r="OWB16" s="4"/>
      <c r="OWC16" s="4"/>
      <c r="OWD16" s="4"/>
      <c r="OWE16" s="4"/>
      <c r="OWF16" s="4"/>
      <c r="OWG16" s="4"/>
      <c r="OWH16" s="4"/>
      <c r="OWI16" s="4"/>
      <c r="OWJ16" s="4"/>
      <c r="OWK16" s="4"/>
      <c r="OWL16" s="4"/>
      <c r="OWM16" s="4"/>
      <c r="OWN16" s="4"/>
      <c r="OWO16" s="4"/>
      <c r="OWP16" s="4"/>
      <c r="OWQ16" s="4"/>
      <c r="OWR16" s="4"/>
      <c r="OWS16" s="4"/>
      <c r="OWT16" s="4"/>
      <c r="OWU16" s="4"/>
      <c r="OWV16" s="4"/>
      <c r="OWW16" s="4"/>
      <c r="OWX16" s="4"/>
      <c r="OWY16" s="4"/>
      <c r="OWZ16" s="4"/>
      <c r="OXA16" s="4"/>
      <c r="OXB16" s="4"/>
      <c r="OXC16" s="4"/>
      <c r="OXD16" s="4"/>
      <c r="OXE16" s="4"/>
      <c r="OXF16" s="4"/>
      <c r="OXG16" s="4"/>
      <c r="OXH16" s="4"/>
      <c r="OXI16" s="4"/>
      <c r="OXJ16" s="4"/>
      <c r="OXK16" s="4"/>
      <c r="OXL16" s="4"/>
      <c r="OXM16" s="4"/>
      <c r="OXN16" s="4"/>
      <c r="OXO16" s="4"/>
      <c r="OXP16" s="4"/>
      <c r="OXQ16" s="4"/>
      <c r="OXR16" s="4"/>
      <c r="OXS16" s="4"/>
      <c r="OXT16" s="4"/>
      <c r="OXU16" s="4"/>
      <c r="OXV16" s="4"/>
      <c r="OXW16" s="4"/>
      <c r="OXX16" s="4"/>
      <c r="OXY16" s="4"/>
      <c r="OXZ16" s="4"/>
      <c r="OYA16" s="4"/>
      <c r="OYB16" s="4"/>
      <c r="OYC16" s="4"/>
      <c r="OYD16" s="4"/>
      <c r="OYE16" s="4"/>
      <c r="OYF16" s="4"/>
      <c r="OYG16" s="4"/>
      <c r="OYH16" s="4"/>
      <c r="OYI16" s="4"/>
      <c r="OYJ16" s="4"/>
      <c r="OYK16" s="4"/>
      <c r="OYL16" s="4"/>
      <c r="OYM16" s="4"/>
      <c r="OYN16" s="4"/>
      <c r="OYO16" s="4"/>
      <c r="OYP16" s="4"/>
      <c r="OYQ16" s="4"/>
      <c r="OYR16" s="4"/>
      <c r="OYS16" s="4"/>
      <c r="OYT16" s="4"/>
      <c r="OYU16" s="4"/>
      <c r="OYV16" s="4"/>
      <c r="OYW16" s="4"/>
      <c r="OYX16" s="4"/>
      <c r="OYY16" s="4"/>
      <c r="OYZ16" s="4"/>
      <c r="OZA16" s="4"/>
      <c r="OZB16" s="4"/>
      <c r="OZC16" s="4"/>
      <c r="OZD16" s="4"/>
      <c r="OZE16" s="4"/>
      <c r="OZF16" s="4"/>
      <c r="OZG16" s="4"/>
      <c r="OZH16" s="4"/>
      <c r="OZI16" s="4"/>
      <c r="OZJ16" s="4"/>
      <c r="OZK16" s="4"/>
      <c r="OZL16" s="4"/>
      <c r="OZM16" s="4"/>
      <c r="OZN16" s="4"/>
      <c r="OZO16" s="4"/>
      <c r="OZP16" s="4"/>
      <c r="OZQ16" s="4"/>
      <c r="OZR16" s="4"/>
      <c r="OZS16" s="4"/>
      <c r="OZT16" s="4"/>
      <c r="OZU16" s="4"/>
      <c r="OZV16" s="4"/>
      <c r="OZW16" s="4"/>
      <c r="OZX16" s="4"/>
      <c r="OZY16" s="4"/>
      <c r="OZZ16" s="4"/>
      <c r="PAA16" s="4"/>
      <c r="PAB16" s="4"/>
      <c r="PAC16" s="4"/>
      <c r="PAD16" s="4"/>
      <c r="PAE16" s="4"/>
      <c r="PAF16" s="4"/>
      <c r="PAG16" s="4"/>
      <c r="PAH16" s="4"/>
      <c r="PAI16" s="4"/>
      <c r="PAJ16" s="4"/>
      <c r="PAK16" s="4"/>
      <c r="PAL16" s="4"/>
      <c r="PAM16" s="4"/>
      <c r="PAN16" s="4"/>
      <c r="PAO16" s="4"/>
      <c r="PAP16" s="4"/>
      <c r="PAQ16" s="4"/>
      <c r="PAR16" s="4"/>
      <c r="PAS16" s="4"/>
      <c r="PAT16" s="4"/>
      <c r="PAU16" s="4"/>
      <c r="PAV16" s="4"/>
      <c r="PAW16" s="4"/>
      <c r="PAX16" s="4"/>
      <c r="PAY16" s="4"/>
      <c r="PAZ16" s="4"/>
      <c r="PBA16" s="4"/>
      <c r="PBB16" s="4"/>
      <c r="PBC16" s="4"/>
      <c r="PBD16" s="4"/>
      <c r="PBE16" s="4"/>
      <c r="PBF16" s="4"/>
      <c r="PBG16" s="4"/>
      <c r="PBH16" s="4"/>
      <c r="PBI16" s="4"/>
      <c r="PBJ16" s="4"/>
      <c r="PBK16" s="4"/>
      <c r="PBL16" s="4"/>
      <c r="PBM16" s="4"/>
      <c r="PBN16" s="4"/>
      <c r="PBO16" s="4"/>
      <c r="PBP16" s="4"/>
      <c r="PBQ16" s="4"/>
      <c r="PBR16" s="4"/>
      <c r="PBS16" s="4"/>
      <c r="PBT16" s="4"/>
      <c r="PBU16" s="4"/>
      <c r="PBV16" s="4"/>
      <c r="PBW16" s="4"/>
      <c r="PBX16" s="4"/>
      <c r="PBY16" s="4"/>
      <c r="PBZ16" s="4"/>
      <c r="PCA16" s="4"/>
      <c r="PCB16" s="4"/>
      <c r="PCC16" s="4"/>
      <c r="PCD16" s="4"/>
      <c r="PCE16" s="4"/>
      <c r="PCF16" s="4"/>
      <c r="PCG16" s="4"/>
      <c r="PCH16" s="4"/>
      <c r="PCI16" s="4"/>
      <c r="PCJ16" s="4"/>
      <c r="PCK16" s="4"/>
      <c r="PCL16" s="4"/>
      <c r="PCM16" s="4"/>
      <c r="PCN16" s="4"/>
      <c r="PCO16" s="4"/>
      <c r="PCP16" s="4"/>
      <c r="PCQ16" s="4"/>
      <c r="PCR16" s="4"/>
      <c r="PCS16" s="4"/>
      <c r="PCT16" s="4"/>
      <c r="PCU16" s="4"/>
      <c r="PCV16" s="4"/>
      <c r="PCW16" s="4"/>
      <c r="PCX16" s="4"/>
      <c r="PCY16" s="4"/>
      <c r="PCZ16" s="4"/>
      <c r="PDA16" s="4"/>
      <c r="PDB16" s="4"/>
      <c r="PDC16" s="4"/>
      <c r="PDD16" s="4"/>
      <c r="PDE16" s="4"/>
      <c r="PDF16" s="4"/>
      <c r="PDG16" s="4"/>
      <c r="PDH16" s="4"/>
      <c r="PDI16" s="4"/>
      <c r="PDJ16" s="4"/>
      <c r="PDK16" s="4"/>
      <c r="PDL16" s="4"/>
      <c r="PDM16" s="4"/>
      <c r="PDN16" s="4"/>
      <c r="PDO16" s="4"/>
      <c r="PDP16" s="4"/>
      <c r="PDQ16" s="4"/>
      <c r="PDR16" s="4"/>
      <c r="PDS16" s="4"/>
      <c r="PDT16" s="4"/>
      <c r="PDU16" s="4"/>
      <c r="PDV16" s="4"/>
      <c r="PDW16" s="4"/>
      <c r="PDX16" s="4"/>
      <c r="PDY16" s="4"/>
      <c r="PDZ16" s="4"/>
      <c r="PEA16" s="4"/>
      <c r="PEB16" s="4"/>
      <c r="PEC16" s="4"/>
      <c r="PED16" s="4"/>
      <c r="PEE16" s="4"/>
      <c r="PEF16" s="4"/>
      <c r="PEG16" s="4"/>
      <c r="PEH16" s="4"/>
      <c r="PEI16" s="4"/>
      <c r="PEJ16" s="4"/>
      <c r="PEK16" s="4"/>
      <c r="PEL16" s="4"/>
      <c r="PEM16" s="4"/>
      <c r="PEN16" s="4"/>
      <c r="PEO16" s="4"/>
      <c r="PEP16" s="4"/>
      <c r="PEQ16" s="4"/>
      <c r="PER16" s="4"/>
      <c r="PES16" s="4"/>
      <c r="PET16" s="4"/>
      <c r="PEU16" s="4"/>
      <c r="PEV16" s="4"/>
      <c r="PEW16" s="4"/>
      <c r="PEX16" s="4"/>
      <c r="PEY16" s="4"/>
      <c r="PEZ16" s="4"/>
      <c r="PFA16" s="4"/>
      <c r="PFB16" s="4"/>
      <c r="PFC16" s="4"/>
      <c r="PFD16" s="4"/>
      <c r="PFE16" s="4"/>
      <c r="PFF16" s="4"/>
      <c r="PFG16" s="4"/>
      <c r="PFH16" s="4"/>
      <c r="PFI16" s="4"/>
      <c r="PFJ16" s="4"/>
      <c r="PFK16" s="4"/>
      <c r="PFL16" s="4"/>
      <c r="PFM16" s="4"/>
      <c r="PFN16" s="4"/>
      <c r="PFO16" s="4"/>
      <c r="PFP16" s="4"/>
      <c r="PFQ16" s="4"/>
      <c r="PFR16" s="4"/>
      <c r="PFS16" s="4"/>
      <c r="PFT16" s="4"/>
      <c r="PFU16" s="4"/>
      <c r="PFV16" s="4"/>
      <c r="PFW16" s="4"/>
      <c r="PFX16" s="4"/>
      <c r="PFY16" s="4"/>
      <c r="PFZ16" s="4"/>
      <c r="PGA16" s="4"/>
      <c r="PGB16" s="4"/>
      <c r="PGC16" s="4"/>
      <c r="PGD16" s="4"/>
      <c r="PGE16" s="4"/>
      <c r="PGF16" s="4"/>
      <c r="PGG16" s="4"/>
      <c r="PGH16" s="4"/>
      <c r="PGI16" s="4"/>
      <c r="PGJ16" s="4"/>
      <c r="PGK16" s="4"/>
      <c r="PGL16" s="4"/>
      <c r="PGM16" s="4"/>
      <c r="PGN16" s="4"/>
      <c r="PGO16" s="4"/>
      <c r="PGP16" s="4"/>
      <c r="PGQ16" s="4"/>
      <c r="PGR16" s="4"/>
      <c r="PGS16" s="4"/>
      <c r="PGT16" s="4"/>
      <c r="PGU16" s="4"/>
      <c r="PGV16" s="4"/>
      <c r="PGW16" s="4"/>
      <c r="PGX16" s="4"/>
      <c r="PGY16" s="4"/>
      <c r="PGZ16" s="4"/>
      <c r="PHA16" s="4"/>
      <c r="PHB16" s="4"/>
      <c r="PHC16" s="4"/>
      <c r="PHD16" s="4"/>
      <c r="PHE16" s="4"/>
      <c r="PHF16" s="4"/>
      <c r="PHG16" s="4"/>
      <c r="PHH16" s="4"/>
      <c r="PHI16" s="4"/>
      <c r="PHJ16" s="4"/>
      <c r="PHK16" s="4"/>
      <c r="PHL16" s="4"/>
      <c r="PHM16" s="4"/>
      <c r="PHN16" s="4"/>
      <c r="PHO16" s="4"/>
      <c r="PHP16" s="4"/>
      <c r="PHQ16" s="4"/>
      <c r="PHR16" s="4"/>
      <c r="PHS16" s="4"/>
      <c r="PHT16" s="4"/>
      <c r="PHU16" s="4"/>
      <c r="PHV16" s="4"/>
      <c r="PHW16" s="4"/>
      <c r="PHX16" s="4"/>
      <c r="PHY16" s="4"/>
      <c r="PHZ16" s="4"/>
      <c r="PIA16" s="4"/>
      <c r="PIB16" s="4"/>
      <c r="PIC16" s="4"/>
      <c r="PID16" s="4"/>
      <c r="PIE16" s="4"/>
      <c r="PIF16" s="4"/>
      <c r="PIG16" s="4"/>
      <c r="PIH16" s="4"/>
      <c r="PII16" s="4"/>
      <c r="PIJ16" s="4"/>
      <c r="PIK16" s="4"/>
      <c r="PIL16" s="4"/>
      <c r="PIM16" s="4"/>
      <c r="PIN16" s="4"/>
      <c r="PIO16" s="4"/>
      <c r="PIP16" s="4"/>
      <c r="PIQ16" s="4"/>
      <c r="PIR16" s="4"/>
      <c r="PIS16" s="4"/>
      <c r="PIT16" s="4"/>
      <c r="PIU16" s="4"/>
      <c r="PIV16" s="4"/>
      <c r="PIW16" s="4"/>
      <c r="PIX16" s="4"/>
      <c r="PIY16" s="4"/>
      <c r="PIZ16" s="4"/>
      <c r="PJA16" s="4"/>
      <c r="PJB16" s="4"/>
      <c r="PJC16" s="4"/>
      <c r="PJD16" s="4"/>
      <c r="PJE16" s="4"/>
      <c r="PJF16" s="4"/>
      <c r="PJG16" s="4"/>
      <c r="PJH16" s="4"/>
      <c r="PJI16" s="4"/>
      <c r="PJJ16" s="4"/>
      <c r="PJK16" s="4"/>
      <c r="PJL16" s="4"/>
      <c r="PJM16" s="4"/>
      <c r="PJN16" s="4"/>
      <c r="PJO16" s="4"/>
      <c r="PJP16" s="4"/>
      <c r="PJQ16" s="4"/>
      <c r="PJR16" s="4"/>
      <c r="PJS16" s="4"/>
      <c r="PJT16" s="4"/>
      <c r="PJU16" s="4"/>
      <c r="PJV16" s="4"/>
      <c r="PJW16" s="4"/>
      <c r="PJX16" s="4"/>
      <c r="PJY16" s="4"/>
      <c r="PJZ16" s="4"/>
      <c r="PKA16" s="4"/>
      <c r="PKB16" s="4"/>
      <c r="PKC16" s="4"/>
      <c r="PKD16" s="4"/>
      <c r="PKE16" s="4"/>
      <c r="PKF16" s="4"/>
      <c r="PKG16" s="4"/>
      <c r="PKH16" s="4"/>
      <c r="PKI16" s="4"/>
      <c r="PKJ16" s="4"/>
      <c r="PKK16" s="4"/>
      <c r="PKL16" s="4"/>
      <c r="PKM16" s="4"/>
      <c r="PKN16" s="4"/>
      <c r="PKO16" s="4"/>
      <c r="PKP16" s="4"/>
      <c r="PKQ16" s="4"/>
      <c r="PKR16" s="4"/>
      <c r="PKS16" s="4"/>
      <c r="PKT16" s="4"/>
      <c r="PKU16" s="4"/>
      <c r="PKV16" s="4"/>
      <c r="PKW16" s="4"/>
      <c r="PKX16" s="4"/>
      <c r="PKY16" s="4"/>
      <c r="PKZ16" s="4"/>
      <c r="PLA16" s="4"/>
      <c r="PLB16" s="4"/>
      <c r="PLC16" s="4"/>
      <c r="PLD16" s="4"/>
      <c r="PLE16" s="4"/>
      <c r="PLF16" s="4"/>
      <c r="PLG16" s="4"/>
      <c r="PLH16" s="4"/>
      <c r="PLI16" s="4"/>
      <c r="PLJ16" s="4"/>
      <c r="PLK16" s="4"/>
      <c r="PLL16" s="4"/>
      <c r="PLM16" s="4"/>
      <c r="PLN16" s="4"/>
      <c r="PLO16" s="4"/>
      <c r="PLP16" s="4"/>
      <c r="PLQ16" s="4"/>
      <c r="PLR16" s="4"/>
      <c r="PLS16" s="4"/>
      <c r="PLT16" s="4"/>
      <c r="PLU16" s="4"/>
      <c r="PLV16" s="4"/>
      <c r="PLW16" s="4"/>
      <c r="PLX16" s="4"/>
      <c r="PLY16" s="4"/>
      <c r="PLZ16" s="4"/>
      <c r="PMA16" s="4"/>
      <c r="PMB16" s="4"/>
      <c r="PMC16" s="4"/>
      <c r="PMD16" s="4"/>
      <c r="PME16" s="4"/>
      <c r="PMF16" s="4"/>
      <c r="PMG16" s="4"/>
      <c r="PMH16" s="4"/>
      <c r="PMI16" s="4"/>
      <c r="PMJ16" s="4"/>
      <c r="PMK16" s="4"/>
      <c r="PML16" s="4"/>
      <c r="PMM16" s="4"/>
      <c r="PMN16" s="4"/>
      <c r="PMO16" s="4"/>
      <c r="PMP16" s="4"/>
      <c r="PMQ16" s="4"/>
      <c r="PMR16" s="4"/>
      <c r="PMS16" s="4"/>
      <c r="PMT16" s="4"/>
      <c r="PMU16" s="4"/>
      <c r="PMV16" s="4"/>
      <c r="PMW16" s="4"/>
      <c r="PMX16" s="4"/>
      <c r="PMY16" s="4"/>
      <c r="PMZ16" s="4"/>
      <c r="PNA16" s="4"/>
      <c r="PNB16" s="4"/>
      <c r="PNC16" s="4"/>
      <c r="PND16" s="4"/>
      <c r="PNE16" s="4"/>
      <c r="PNF16" s="4"/>
      <c r="PNG16" s="4"/>
      <c r="PNH16" s="4"/>
      <c r="PNI16" s="4"/>
      <c r="PNJ16" s="4"/>
      <c r="PNK16" s="4"/>
      <c r="PNL16" s="4"/>
      <c r="PNM16" s="4"/>
      <c r="PNN16" s="4"/>
      <c r="PNO16" s="4"/>
      <c r="PNP16" s="4"/>
      <c r="PNQ16" s="4"/>
      <c r="PNR16" s="4"/>
      <c r="PNS16" s="4"/>
      <c r="PNT16" s="4"/>
      <c r="PNU16" s="4"/>
      <c r="PNV16" s="4"/>
      <c r="PNW16" s="4"/>
      <c r="PNX16" s="4"/>
      <c r="PNY16" s="4"/>
      <c r="PNZ16" s="4"/>
      <c r="POA16" s="4"/>
      <c r="POB16" s="4"/>
      <c r="POC16" s="4"/>
      <c r="POD16" s="4"/>
      <c r="POE16" s="4"/>
      <c r="POF16" s="4"/>
      <c r="POG16" s="4"/>
      <c r="POH16" s="4"/>
      <c r="POI16" s="4"/>
      <c r="POJ16" s="4"/>
      <c r="POK16" s="4"/>
      <c r="POL16" s="4"/>
      <c r="POM16" s="4"/>
      <c r="PON16" s="4"/>
      <c r="POO16" s="4"/>
      <c r="POP16" s="4"/>
      <c r="POQ16" s="4"/>
      <c r="POR16" s="4"/>
      <c r="POS16" s="4"/>
      <c r="POT16" s="4"/>
      <c r="POU16" s="4"/>
      <c r="POV16" s="4"/>
      <c r="POW16" s="4"/>
      <c r="POX16" s="4"/>
      <c r="POY16" s="4"/>
      <c r="POZ16" s="4"/>
      <c r="PPA16" s="4"/>
      <c r="PPB16" s="4"/>
      <c r="PPC16" s="4"/>
      <c r="PPD16" s="4"/>
      <c r="PPE16" s="4"/>
      <c r="PPF16" s="4"/>
      <c r="PPG16" s="4"/>
      <c r="PPH16" s="4"/>
      <c r="PPI16" s="4"/>
      <c r="PPJ16" s="4"/>
      <c r="PPK16" s="4"/>
      <c r="PPL16" s="4"/>
      <c r="PPM16" s="4"/>
      <c r="PPN16" s="4"/>
      <c r="PPO16" s="4"/>
      <c r="PPP16" s="4"/>
      <c r="PPQ16" s="4"/>
      <c r="PPR16" s="4"/>
      <c r="PPS16" s="4"/>
      <c r="PPT16" s="4"/>
      <c r="PPU16" s="4"/>
      <c r="PPV16" s="4"/>
      <c r="PPW16" s="4"/>
      <c r="PPX16" s="4"/>
      <c r="PPY16" s="4"/>
      <c r="PPZ16" s="4"/>
      <c r="PQA16" s="4"/>
      <c r="PQB16" s="4"/>
      <c r="PQC16" s="4"/>
      <c r="PQD16" s="4"/>
      <c r="PQE16" s="4"/>
      <c r="PQF16" s="4"/>
      <c r="PQG16" s="4"/>
      <c r="PQH16" s="4"/>
      <c r="PQI16" s="4"/>
      <c r="PQJ16" s="4"/>
      <c r="PQK16" s="4"/>
      <c r="PQL16" s="4"/>
      <c r="PQM16" s="4"/>
      <c r="PQN16" s="4"/>
      <c r="PQO16" s="4"/>
      <c r="PQP16" s="4"/>
      <c r="PQQ16" s="4"/>
      <c r="PQR16" s="4"/>
      <c r="PQS16" s="4"/>
      <c r="PQT16" s="4"/>
      <c r="PQU16" s="4"/>
      <c r="PQV16" s="4"/>
      <c r="PQW16" s="4"/>
      <c r="PQX16" s="4"/>
      <c r="PQY16" s="4"/>
      <c r="PQZ16" s="4"/>
      <c r="PRA16" s="4"/>
      <c r="PRB16" s="4"/>
      <c r="PRC16" s="4"/>
      <c r="PRD16" s="4"/>
      <c r="PRE16" s="4"/>
      <c r="PRF16" s="4"/>
      <c r="PRG16" s="4"/>
      <c r="PRH16" s="4"/>
      <c r="PRI16" s="4"/>
      <c r="PRJ16" s="4"/>
      <c r="PRK16" s="4"/>
      <c r="PRL16" s="4"/>
      <c r="PRM16" s="4"/>
      <c r="PRN16" s="4"/>
      <c r="PRO16" s="4"/>
      <c r="PRP16" s="4"/>
      <c r="PRQ16" s="4"/>
      <c r="PRR16" s="4"/>
      <c r="PRS16" s="4"/>
      <c r="PRT16" s="4"/>
      <c r="PRU16" s="4"/>
      <c r="PRV16" s="4"/>
      <c r="PRW16" s="4"/>
      <c r="PRX16" s="4"/>
      <c r="PRY16" s="4"/>
      <c r="PRZ16" s="4"/>
      <c r="PSA16" s="4"/>
      <c r="PSB16" s="4"/>
      <c r="PSC16" s="4"/>
      <c r="PSD16" s="4"/>
      <c r="PSE16" s="4"/>
      <c r="PSF16" s="4"/>
      <c r="PSG16" s="4"/>
      <c r="PSH16" s="4"/>
      <c r="PSI16" s="4"/>
      <c r="PSJ16" s="4"/>
      <c r="PSK16" s="4"/>
      <c r="PSL16" s="4"/>
      <c r="PSM16" s="4"/>
      <c r="PSN16" s="4"/>
      <c r="PSO16" s="4"/>
      <c r="PSP16" s="4"/>
      <c r="PSQ16" s="4"/>
      <c r="PSR16" s="4"/>
      <c r="PSS16" s="4"/>
      <c r="PST16" s="4"/>
      <c r="PSU16" s="4"/>
      <c r="PSV16" s="4"/>
      <c r="PSW16" s="4"/>
      <c r="PSX16" s="4"/>
      <c r="PSY16" s="4"/>
      <c r="PSZ16" s="4"/>
      <c r="PTA16" s="4"/>
      <c r="PTB16" s="4"/>
      <c r="PTC16" s="4"/>
      <c r="PTD16" s="4"/>
      <c r="PTE16" s="4"/>
      <c r="PTF16" s="4"/>
      <c r="PTG16" s="4"/>
      <c r="PTH16" s="4"/>
      <c r="PTI16" s="4"/>
      <c r="PTJ16" s="4"/>
      <c r="PTK16" s="4"/>
      <c r="PTL16" s="4"/>
      <c r="PTM16" s="4"/>
      <c r="PTN16" s="4"/>
      <c r="PTO16" s="4"/>
      <c r="PTP16" s="4"/>
      <c r="PTQ16" s="4"/>
      <c r="PTR16" s="4"/>
      <c r="PTS16" s="4"/>
      <c r="PTT16" s="4"/>
      <c r="PTU16" s="4"/>
      <c r="PTV16" s="4"/>
      <c r="PTW16" s="4"/>
      <c r="PTX16" s="4"/>
      <c r="PTY16" s="4"/>
      <c r="PTZ16" s="4"/>
      <c r="PUA16" s="4"/>
      <c r="PUB16" s="4"/>
      <c r="PUC16" s="4"/>
      <c r="PUD16" s="4"/>
      <c r="PUE16" s="4"/>
      <c r="PUF16" s="4"/>
      <c r="PUG16" s="4"/>
      <c r="PUH16" s="4"/>
      <c r="PUI16" s="4"/>
      <c r="PUJ16" s="4"/>
      <c r="PUK16" s="4"/>
      <c r="PUL16" s="4"/>
      <c r="PUM16" s="4"/>
      <c r="PUN16" s="4"/>
      <c r="PUO16" s="4"/>
      <c r="PUP16" s="4"/>
      <c r="PUQ16" s="4"/>
      <c r="PUR16" s="4"/>
      <c r="PUS16" s="4"/>
      <c r="PUT16" s="4"/>
      <c r="PUU16" s="4"/>
      <c r="PUV16" s="4"/>
      <c r="PUW16" s="4"/>
      <c r="PUX16" s="4"/>
      <c r="PUY16" s="4"/>
      <c r="PUZ16" s="4"/>
      <c r="PVA16" s="4"/>
      <c r="PVB16" s="4"/>
      <c r="PVC16" s="4"/>
      <c r="PVD16" s="4"/>
      <c r="PVE16" s="4"/>
      <c r="PVF16" s="4"/>
      <c r="PVG16" s="4"/>
      <c r="PVH16" s="4"/>
      <c r="PVI16" s="4"/>
      <c r="PVJ16" s="4"/>
      <c r="PVK16" s="4"/>
      <c r="PVL16" s="4"/>
      <c r="PVM16" s="4"/>
      <c r="PVN16" s="4"/>
      <c r="PVO16" s="4"/>
      <c r="PVP16" s="4"/>
      <c r="PVQ16" s="4"/>
      <c r="PVR16" s="4"/>
      <c r="PVS16" s="4"/>
      <c r="PVT16" s="4"/>
      <c r="PVU16" s="4"/>
      <c r="PVV16" s="4"/>
      <c r="PVW16" s="4"/>
      <c r="PVX16" s="4"/>
      <c r="PVY16" s="4"/>
      <c r="PVZ16" s="4"/>
      <c r="PWA16" s="4"/>
      <c r="PWB16" s="4"/>
      <c r="PWC16" s="4"/>
      <c r="PWD16" s="4"/>
      <c r="PWE16" s="4"/>
      <c r="PWF16" s="4"/>
      <c r="PWG16" s="4"/>
      <c r="PWH16" s="4"/>
      <c r="PWI16" s="4"/>
      <c r="PWJ16" s="4"/>
      <c r="PWK16" s="4"/>
      <c r="PWL16" s="4"/>
      <c r="PWM16" s="4"/>
      <c r="PWN16" s="4"/>
      <c r="PWO16" s="4"/>
      <c r="PWP16" s="4"/>
      <c r="PWQ16" s="4"/>
      <c r="PWR16" s="4"/>
      <c r="PWS16" s="4"/>
      <c r="PWT16" s="4"/>
      <c r="PWU16" s="4"/>
      <c r="PWV16" s="4"/>
      <c r="PWW16" s="4"/>
      <c r="PWX16" s="4"/>
      <c r="PWY16" s="4"/>
      <c r="PWZ16" s="4"/>
      <c r="PXA16" s="4"/>
      <c r="PXB16" s="4"/>
      <c r="PXC16" s="4"/>
      <c r="PXD16" s="4"/>
      <c r="PXE16" s="4"/>
      <c r="PXF16" s="4"/>
      <c r="PXG16" s="4"/>
      <c r="PXH16" s="4"/>
      <c r="PXI16" s="4"/>
      <c r="PXJ16" s="4"/>
      <c r="PXK16" s="4"/>
      <c r="PXL16" s="4"/>
      <c r="PXM16" s="4"/>
      <c r="PXN16" s="4"/>
      <c r="PXO16" s="4"/>
      <c r="PXP16" s="4"/>
      <c r="PXQ16" s="4"/>
      <c r="PXR16" s="4"/>
      <c r="PXS16" s="4"/>
      <c r="PXT16" s="4"/>
      <c r="PXU16" s="4"/>
      <c r="PXV16" s="4"/>
      <c r="PXW16" s="4"/>
      <c r="PXX16" s="4"/>
      <c r="PXY16" s="4"/>
      <c r="PXZ16" s="4"/>
      <c r="PYA16" s="4"/>
      <c r="PYB16" s="4"/>
      <c r="PYC16" s="4"/>
      <c r="PYD16" s="4"/>
      <c r="PYE16" s="4"/>
      <c r="PYF16" s="4"/>
      <c r="PYG16" s="4"/>
      <c r="PYH16" s="4"/>
      <c r="PYI16" s="4"/>
      <c r="PYJ16" s="4"/>
      <c r="PYK16" s="4"/>
      <c r="PYL16" s="4"/>
      <c r="PYM16" s="4"/>
      <c r="PYN16" s="4"/>
      <c r="PYO16" s="4"/>
      <c r="PYP16" s="4"/>
      <c r="PYQ16" s="4"/>
      <c r="PYR16" s="4"/>
      <c r="PYS16" s="4"/>
      <c r="PYT16" s="4"/>
      <c r="PYU16" s="4"/>
      <c r="PYV16" s="4"/>
      <c r="PYW16" s="4"/>
      <c r="PYX16" s="4"/>
      <c r="PYY16" s="4"/>
      <c r="PYZ16" s="4"/>
      <c r="PZA16" s="4"/>
      <c r="PZB16" s="4"/>
      <c r="PZC16" s="4"/>
      <c r="PZD16" s="4"/>
      <c r="PZE16" s="4"/>
      <c r="PZF16" s="4"/>
      <c r="PZG16" s="4"/>
      <c r="PZH16" s="4"/>
      <c r="PZI16" s="4"/>
      <c r="PZJ16" s="4"/>
      <c r="PZK16" s="4"/>
      <c r="PZL16" s="4"/>
      <c r="PZM16" s="4"/>
      <c r="PZN16" s="4"/>
      <c r="PZO16" s="4"/>
      <c r="PZP16" s="4"/>
      <c r="PZQ16" s="4"/>
      <c r="PZR16" s="4"/>
      <c r="PZS16" s="4"/>
      <c r="PZT16" s="4"/>
      <c r="PZU16" s="4"/>
      <c r="PZV16" s="4"/>
      <c r="PZW16" s="4"/>
      <c r="PZX16" s="4"/>
      <c r="PZY16" s="4"/>
      <c r="PZZ16" s="4"/>
      <c r="QAA16" s="4"/>
      <c r="QAB16" s="4"/>
      <c r="QAC16" s="4"/>
      <c r="QAD16" s="4"/>
      <c r="QAE16" s="4"/>
      <c r="QAF16" s="4"/>
      <c r="QAG16" s="4"/>
      <c r="QAH16" s="4"/>
      <c r="QAI16" s="4"/>
      <c r="QAJ16" s="4"/>
      <c r="QAK16" s="4"/>
      <c r="QAL16" s="4"/>
      <c r="QAM16" s="4"/>
      <c r="QAN16" s="4"/>
      <c r="QAO16" s="4"/>
      <c r="QAP16" s="4"/>
      <c r="QAQ16" s="4"/>
      <c r="QAR16" s="4"/>
      <c r="QAS16" s="4"/>
      <c r="QAT16" s="4"/>
      <c r="QAU16" s="4"/>
      <c r="QAV16" s="4"/>
      <c r="QAW16" s="4"/>
      <c r="QAX16" s="4"/>
      <c r="QAY16" s="4"/>
      <c r="QAZ16" s="4"/>
      <c r="QBA16" s="4"/>
      <c r="QBB16" s="4"/>
      <c r="QBC16" s="4"/>
      <c r="QBD16" s="4"/>
      <c r="QBE16" s="4"/>
      <c r="QBF16" s="4"/>
      <c r="QBG16" s="4"/>
      <c r="QBH16" s="4"/>
      <c r="QBI16" s="4"/>
      <c r="QBJ16" s="4"/>
      <c r="QBK16" s="4"/>
      <c r="QBL16" s="4"/>
      <c r="QBM16" s="4"/>
      <c r="QBN16" s="4"/>
      <c r="QBO16" s="4"/>
      <c r="QBP16" s="4"/>
      <c r="QBQ16" s="4"/>
      <c r="QBR16" s="4"/>
      <c r="QBS16" s="4"/>
      <c r="QBT16" s="4"/>
      <c r="QBU16" s="4"/>
      <c r="QBV16" s="4"/>
      <c r="QBW16" s="4"/>
      <c r="QBX16" s="4"/>
      <c r="QBY16" s="4"/>
      <c r="QBZ16" s="4"/>
      <c r="QCA16" s="4"/>
      <c r="QCB16" s="4"/>
      <c r="QCC16" s="4"/>
      <c r="QCD16" s="4"/>
      <c r="QCE16" s="4"/>
      <c r="QCF16" s="4"/>
      <c r="QCG16" s="4"/>
      <c r="QCH16" s="4"/>
      <c r="QCI16" s="4"/>
      <c r="QCJ16" s="4"/>
      <c r="QCK16" s="4"/>
      <c r="QCL16" s="4"/>
      <c r="QCM16" s="4"/>
      <c r="QCN16" s="4"/>
      <c r="QCO16" s="4"/>
      <c r="QCP16" s="4"/>
      <c r="QCQ16" s="4"/>
      <c r="QCR16" s="4"/>
      <c r="QCS16" s="4"/>
      <c r="QCT16" s="4"/>
      <c r="QCU16" s="4"/>
      <c r="QCV16" s="4"/>
      <c r="QCW16" s="4"/>
      <c r="QCX16" s="4"/>
      <c r="QCY16" s="4"/>
      <c r="QCZ16" s="4"/>
      <c r="QDA16" s="4"/>
      <c r="QDB16" s="4"/>
      <c r="QDC16" s="4"/>
      <c r="QDD16" s="4"/>
      <c r="QDE16" s="4"/>
      <c r="QDF16" s="4"/>
      <c r="QDG16" s="4"/>
      <c r="QDH16" s="4"/>
      <c r="QDI16" s="4"/>
      <c r="QDJ16" s="4"/>
      <c r="QDK16" s="4"/>
      <c r="QDL16" s="4"/>
      <c r="QDM16" s="4"/>
      <c r="QDN16" s="4"/>
      <c r="QDO16" s="4"/>
      <c r="QDP16" s="4"/>
      <c r="QDQ16" s="4"/>
      <c r="QDR16" s="4"/>
      <c r="QDS16" s="4"/>
      <c r="QDT16" s="4"/>
      <c r="QDU16" s="4"/>
      <c r="QDV16" s="4"/>
      <c r="QDW16" s="4"/>
      <c r="QDX16" s="4"/>
      <c r="QDY16" s="4"/>
      <c r="QDZ16" s="4"/>
      <c r="QEA16" s="4"/>
      <c r="QEB16" s="4"/>
      <c r="QEC16" s="4"/>
      <c r="QED16" s="4"/>
      <c r="QEE16" s="4"/>
      <c r="QEF16" s="4"/>
      <c r="QEG16" s="4"/>
      <c r="QEH16" s="4"/>
      <c r="QEI16" s="4"/>
      <c r="QEJ16" s="4"/>
      <c r="QEK16" s="4"/>
      <c r="QEL16" s="4"/>
      <c r="QEM16" s="4"/>
      <c r="QEN16" s="4"/>
      <c r="QEO16" s="4"/>
      <c r="QEP16" s="4"/>
      <c r="QEQ16" s="4"/>
      <c r="QER16" s="4"/>
      <c r="QES16" s="4"/>
      <c r="QET16" s="4"/>
      <c r="QEU16" s="4"/>
      <c r="QEV16" s="4"/>
      <c r="QEW16" s="4"/>
      <c r="QEX16" s="4"/>
      <c r="QEY16" s="4"/>
      <c r="QEZ16" s="4"/>
      <c r="QFA16" s="4"/>
      <c r="QFB16" s="4"/>
      <c r="QFC16" s="4"/>
      <c r="QFD16" s="4"/>
      <c r="QFE16" s="4"/>
      <c r="QFF16" s="4"/>
      <c r="QFG16" s="4"/>
      <c r="QFH16" s="4"/>
      <c r="QFI16" s="4"/>
      <c r="QFJ16" s="4"/>
      <c r="QFK16" s="4"/>
      <c r="QFL16" s="4"/>
      <c r="QFM16" s="4"/>
      <c r="QFN16" s="4"/>
      <c r="QFO16" s="4"/>
      <c r="QFP16" s="4"/>
      <c r="QFQ16" s="4"/>
      <c r="QFR16" s="4"/>
      <c r="QFS16" s="4"/>
      <c r="QFT16" s="4"/>
      <c r="QFU16" s="4"/>
      <c r="QFV16" s="4"/>
      <c r="QFW16" s="4"/>
      <c r="QFX16" s="4"/>
      <c r="QFY16" s="4"/>
      <c r="QFZ16" s="4"/>
      <c r="QGA16" s="4"/>
      <c r="QGB16" s="4"/>
      <c r="QGC16" s="4"/>
      <c r="QGD16" s="4"/>
      <c r="QGE16" s="4"/>
      <c r="QGF16" s="4"/>
      <c r="QGG16" s="4"/>
      <c r="QGH16" s="4"/>
      <c r="QGI16" s="4"/>
      <c r="QGJ16" s="4"/>
      <c r="QGK16" s="4"/>
      <c r="QGL16" s="4"/>
      <c r="QGM16" s="4"/>
      <c r="QGN16" s="4"/>
      <c r="QGO16" s="4"/>
      <c r="QGP16" s="4"/>
      <c r="QGQ16" s="4"/>
      <c r="QGR16" s="4"/>
      <c r="QGS16" s="4"/>
      <c r="QGT16" s="4"/>
      <c r="QGU16" s="4"/>
      <c r="QGV16" s="4"/>
      <c r="QGW16" s="4"/>
      <c r="QGX16" s="4"/>
      <c r="QGY16" s="4"/>
      <c r="QGZ16" s="4"/>
      <c r="QHA16" s="4"/>
      <c r="QHB16" s="4"/>
      <c r="QHC16" s="4"/>
      <c r="QHD16" s="4"/>
      <c r="QHE16" s="4"/>
      <c r="QHF16" s="4"/>
      <c r="QHG16" s="4"/>
      <c r="QHH16" s="4"/>
      <c r="QHI16" s="4"/>
      <c r="QHJ16" s="4"/>
      <c r="QHK16" s="4"/>
      <c r="QHL16" s="4"/>
      <c r="QHM16" s="4"/>
      <c r="QHN16" s="4"/>
      <c r="QHO16" s="4"/>
      <c r="QHP16" s="4"/>
      <c r="QHQ16" s="4"/>
      <c r="QHR16" s="4"/>
      <c r="QHS16" s="4"/>
      <c r="QHT16" s="4"/>
      <c r="QHU16" s="4"/>
      <c r="QHV16" s="4"/>
      <c r="QHW16" s="4"/>
      <c r="QHX16" s="4"/>
      <c r="QHY16" s="4"/>
      <c r="QHZ16" s="4"/>
      <c r="QIA16" s="4"/>
      <c r="QIB16" s="4"/>
      <c r="QIC16" s="4"/>
      <c r="QID16" s="4"/>
      <c r="QIE16" s="4"/>
      <c r="QIF16" s="4"/>
      <c r="QIG16" s="4"/>
      <c r="QIH16" s="4"/>
      <c r="QII16" s="4"/>
      <c r="QIJ16" s="4"/>
      <c r="QIK16" s="4"/>
      <c r="QIL16" s="4"/>
      <c r="QIM16" s="4"/>
      <c r="QIN16" s="4"/>
      <c r="QIO16" s="4"/>
      <c r="QIP16" s="4"/>
      <c r="QIQ16" s="4"/>
      <c r="QIR16" s="4"/>
      <c r="QIS16" s="4"/>
      <c r="QIT16" s="4"/>
      <c r="QIU16" s="4"/>
      <c r="QIV16" s="4"/>
      <c r="QIW16" s="4"/>
      <c r="QIX16" s="4"/>
      <c r="QIY16" s="4"/>
      <c r="QIZ16" s="4"/>
      <c r="QJA16" s="4"/>
      <c r="QJB16" s="4"/>
      <c r="QJC16" s="4"/>
      <c r="QJD16" s="4"/>
      <c r="QJE16" s="4"/>
      <c r="QJF16" s="4"/>
      <c r="QJG16" s="4"/>
      <c r="QJH16" s="4"/>
      <c r="QJI16" s="4"/>
      <c r="QJJ16" s="4"/>
      <c r="QJK16" s="4"/>
      <c r="QJL16" s="4"/>
      <c r="QJM16" s="4"/>
      <c r="QJN16" s="4"/>
      <c r="QJO16" s="4"/>
      <c r="QJP16" s="4"/>
      <c r="QJQ16" s="4"/>
      <c r="QJR16" s="4"/>
      <c r="QJS16" s="4"/>
      <c r="QJT16" s="4"/>
      <c r="QJU16" s="4"/>
      <c r="QJV16" s="4"/>
      <c r="QJW16" s="4"/>
      <c r="QJX16" s="4"/>
      <c r="QJY16" s="4"/>
      <c r="QJZ16" s="4"/>
      <c r="QKA16" s="4"/>
      <c r="QKB16" s="4"/>
      <c r="QKC16" s="4"/>
      <c r="QKD16" s="4"/>
      <c r="QKE16" s="4"/>
      <c r="QKF16" s="4"/>
      <c r="QKG16" s="4"/>
      <c r="QKH16" s="4"/>
      <c r="QKI16" s="4"/>
      <c r="QKJ16" s="4"/>
      <c r="QKK16" s="4"/>
      <c r="QKL16" s="4"/>
      <c r="QKM16" s="4"/>
      <c r="QKN16" s="4"/>
      <c r="QKO16" s="4"/>
      <c r="QKP16" s="4"/>
      <c r="QKQ16" s="4"/>
      <c r="QKR16" s="4"/>
      <c r="QKS16" s="4"/>
      <c r="QKT16" s="4"/>
      <c r="QKU16" s="4"/>
      <c r="QKV16" s="4"/>
      <c r="QKW16" s="4"/>
      <c r="QKX16" s="4"/>
      <c r="QKY16" s="4"/>
      <c r="QKZ16" s="4"/>
      <c r="QLA16" s="4"/>
      <c r="QLB16" s="4"/>
      <c r="QLC16" s="4"/>
      <c r="QLD16" s="4"/>
      <c r="QLE16" s="4"/>
      <c r="QLF16" s="4"/>
      <c r="QLG16" s="4"/>
      <c r="QLH16" s="4"/>
      <c r="QLI16" s="4"/>
      <c r="QLJ16" s="4"/>
      <c r="QLK16" s="4"/>
      <c r="QLL16" s="4"/>
      <c r="QLM16" s="4"/>
      <c r="QLN16" s="4"/>
      <c r="QLO16" s="4"/>
      <c r="QLP16" s="4"/>
      <c r="QLQ16" s="4"/>
      <c r="QLR16" s="4"/>
      <c r="QLS16" s="4"/>
      <c r="QLT16" s="4"/>
      <c r="QLU16" s="4"/>
      <c r="QLV16" s="4"/>
      <c r="QLW16" s="4"/>
      <c r="QLX16" s="4"/>
      <c r="QLY16" s="4"/>
      <c r="QLZ16" s="4"/>
      <c r="QMA16" s="4"/>
      <c r="QMB16" s="4"/>
      <c r="QMC16" s="4"/>
      <c r="QMD16" s="4"/>
      <c r="QME16" s="4"/>
      <c r="QMF16" s="4"/>
      <c r="QMG16" s="4"/>
      <c r="QMH16" s="4"/>
      <c r="QMI16" s="4"/>
      <c r="QMJ16" s="4"/>
      <c r="QMK16" s="4"/>
      <c r="QML16" s="4"/>
      <c r="QMM16" s="4"/>
      <c r="QMN16" s="4"/>
      <c r="QMO16" s="4"/>
      <c r="QMP16" s="4"/>
      <c r="QMQ16" s="4"/>
      <c r="QMR16" s="4"/>
      <c r="QMS16" s="4"/>
      <c r="QMT16" s="4"/>
      <c r="QMU16" s="4"/>
      <c r="QMV16" s="4"/>
      <c r="QMW16" s="4"/>
      <c r="QMX16" s="4"/>
      <c r="QMY16" s="4"/>
      <c r="QMZ16" s="4"/>
      <c r="QNA16" s="4"/>
      <c r="QNB16" s="4"/>
      <c r="QNC16" s="4"/>
      <c r="QND16" s="4"/>
      <c r="QNE16" s="4"/>
      <c r="QNF16" s="4"/>
      <c r="QNG16" s="4"/>
      <c r="QNH16" s="4"/>
      <c r="QNI16" s="4"/>
      <c r="QNJ16" s="4"/>
      <c r="QNK16" s="4"/>
      <c r="QNL16" s="4"/>
      <c r="QNM16" s="4"/>
      <c r="QNN16" s="4"/>
      <c r="QNO16" s="4"/>
      <c r="QNP16" s="4"/>
      <c r="QNQ16" s="4"/>
      <c r="QNR16" s="4"/>
      <c r="QNS16" s="4"/>
      <c r="QNT16" s="4"/>
      <c r="QNU16" s="4"/>
      <c r="QNV16" s="4"/>
      <c r="QNW16" s="4"/>
      <c r="QNX16" s="4"/>
      <c r="QNY16" s="4"/>
      <c r="QNZ16" s="4"/>
      <c r="QOA16" s="4"/>
      <c r="QOB16" s="4"/>
      <c r="QOC16" s="4"/>
      <c r="QOD16" s="4"/>
      <c r="QOE16" s="4"/>
      <c r="QOF16" s="4"/>
      <c r="QOG16" s="4"/>
      <c r="QOH16" s="4"/>
      <c r="QOI16" s="4"/>
      <c r="QOJ16" s="4"/>
      <c r="QOK16" s="4"/>
      <c r="QOL16" s="4"/>
      <c r="QOM16" s="4"/>
      <c r="QON16" s="4"/>
      <c r="QOO16" s="4"/>
      <c r="QOP16" s="4"/>
      <c r="QOQ16" s="4"/>
      <c r="QOR16" s="4"/>
      <c r="QOS16" s="4"/>
      <c r="QOT16" s="4"/>
      <c r="QOU16" s="4"/>
      <c r="QOV16" s="4"/>
      <c r="QOW16" s="4"/>
      <c r="QOX16" s="4"/>
      <c r="QOY16" s="4"/>
      <c r="QOZ16" s="4"/>
      <c r="QPA16" s="4"/>
      <c r="QPB16" s="4"/>
      <c r="QPC16" s="4"/>
      <c r="QPD16" s="4"/>
      <c r="QPE16" s="4"/>
      <c r="QPF16" s="4"/>
      <c r="QPG16" s="4"/>
      <c r="QPH16" s="4"/>
      <c r="QPI16" s="4"/>
      <c r="QPJ16" s="4"/>
      <c r="QPK16" s="4"/>
      <c r="QPL16" s="4"/>
      <c r="QPM16" s="4"/>
      <c r="QPN16" s="4"/>
      <c r="QPO16" s="4"/>
      <c r="QPP16" s="4"/>
      <c r="QPQ16" s="4"/>
      <c r="QPR16" s="4"/>
      <c r="QPS16" s="4"/>
      <c r="QPT16" s="4"/>
      <c r="QPU16" s="4"/>
      <c r="QPV16" s="4"/>
      <c r="QPW16" s="4"/>
      <c r="QPX16" s="4"/>
      <c r="QPY16" s="4"/>
      <c r="QPZ16" s="4"/>
      <c r="QQA16" s="4"/>
      <c r="QQB16" s="4"/>
      <c r="QQC16" s="4"/>
      <c r="QQD16" s="4"/>
      <c r="QQE16" s="4"/>
      <c r="QQF16" s="4"/>
      <c r="QQG16" s="4"/>
      <c r="QQH16" s="4"/>
      <c r="QQI16" s="4"/>
      <c r="QQJ16" s="4"/>
      <c r="QQK16" s="4"/>
      <c r="QQL16" s="4"/>
      <c r="QQM16" s="4"/>
      <c r="QQN16" s="4"/>
      <c r="QQO16" s="4"/>
      <c r="QQP16" s="4"/>
      <c r="QQQ16" s="4"/>
      <c r="QQR16" s="4"/>
      <c r="QQS16" s="4"/>
      <c r="QQT16" s="4"/>
      <c r="QQU16" s="4"/>
      <c r="QQV16" s="4"/>
      <c r="QQW16" s="4"/>
      <c r="QQX16" s="4"/>
      <c r="QQY16" s="4"/>
      <c r="QQZ16" s="4"/>
      <c r="QRA16" s="4"/>
      <c r="QRB16" s="4"/>
      <c r="QRC16" s="4"/>
      <c r="QRD16" s="4"/>
      <c r="QRE16" s="4"/>
      <c r="QRF16" s="4"/>
      <c r="QRG16" s="4"/>
      <c r="QRH16" s="4"/>
      <c r="QRI16" s="4"/>
      <c r="QRJ16" s="4"/>
      <c r="QRK16" s="4"/>
      <c r="QRL16" s="4"/>
      <c r="QRM16" s="4"/>
      <c r="QRN16" s="4"/>
      <c r="QRO16" s="4"/>
      <c r="QRP16" s="4"/>
      <c r="QRQ16" s="4"/>
      <c r="QRR16" s="4"/>
      <c r="QRS16" s="4"/>
      <c r="QRT16" s="4"/>
      <c r="QRU16" s="4"/>
      <c r="QRV16" s="4"/>
      <c r="QRW16" s="4"/>
      <c r="QRX16" s="4"/>
      <c r="QRY16" s="4"/>
      <c r="QRZ16" s="4"/>
      <c r="QSA16" s="4"/>
      <c r="QSB16" s="4"/>
      <c r="QSC16" s="4"/>
      <c r="QSD16" s="4"/>
      <c r="QSE16" s="4"/>
      <c r="QSF16" s="4"/>
      <c r="QSG16" s="4"/>
      <c r="QSH16" s="4"/>
      <c r="QSI16" s="4"/>
      <c r="QSJ16" s="4"/>
      <c r="QSK16" s="4"/>
      <c r="QSL16" s="4"/>
      <c r="QSM16" s="4"/>
      <c r="QSN16" s="4"/>
      <c r="QSO16" s="4"/>
      <c r="QSP16" s="4"/>
      <c r="QSQ16" s="4"/>
      <c r="QSR16" s="4"/>
      <c r="QSS16" s="4"/>
      <c r="QST16" s="4"/>
      <c r="QSU16" s="4"/>
      <c r="QSV16" s="4"/>
      <c r="QSW16" s="4"/>
      <c r="QSX16" s="4"/>
      <c r="QSY16" s="4"/>
      <c r="QSZ16" s="4"/>
      <c r="QTA16" s="4"/>
      <c r="QTB16" s="4"/>
      <c r="QTC16" s="4"/>
      <c r="QTD16" s="4"/>
      <c r="QTE16" s="4"/>
      <c r="QTF16" s="4"/>
      <c r="QTG16" s="4"/>
      <c r="QTH16" s="4"/>
      <c r="QTI16" s="4"/>
      <c r="QTJ16" s="4"/>
      <c r="QTK16" s="4"/>
      <c r="QTL16" s="4"/>
      <c r="QTM16" s="4"/>
      <c r="QTN16" s="4"/>
      <c r="QTO16" s="4"/>
      <c r="QTP16" s="4"/>
      <c r="QTQ16" s="4"/>
      <c r="QTR16" s="4"/>
      <c r="QTS16" s="4"/>
      <c r="QTT16" s="4"/>
      <c r="QTU16" s="4"/>
      <c r="QTV16" s="4"/>
      <c r="QTW16" s="4"/>
      <c r="QTX16" s="4"/>
      <c r="QTY16" s="4"/>
      <c r="QTZ16" s="4"/>
      <c r="QUA16" s="4"/>
      <c r="QUB16" s="4"/>
      <c r="QUC16" s="4"/>
      <c r="QUD16" s="4"/>
      <c r="QUE16" s="4"/>
      <c r="QUF16" s="4"/>
      <c r="QUG16" s="4"/>
      <c r="QUH16" s="4"/>
      <c r="QUI16" s="4"/>
      <c r="QUJ16" s="4"/>
      <c r="QUK16" s="4"/>
      <c r="QUL16" s="4"/>
      <c r="QUM16" s="4"/>
      <c r="QUN16" s="4"/>
      <c r="QUO16" s="4"/>
      <c r="QUP16" s="4"/>
      <c r="QUQ16" s="4"/>
      <c r="QUR16" s="4"/>
      <c r="QUS16" s="4"/>
      <c r="QUT16" s="4"/>
      <c r="QUU16" s="4"/>
      <c r="QUV16" s="4"/>
      <c r="QUW16" s="4"/>
      <c r="QUX16" s="4"/>
      <c r="QUY16" s="4"/>
      <c r="QUZ16" s="4"/>
      <c r="QVA16" s="4"/>
      <c r="QVB16" s="4"/>
      <c r="QVC16" s="4"/>
      <c r="QVD16" s="4"/>
      <c r="QVE16" s="4"/>
      <c r="QVF16" s="4"/>
      <c r="QVG16" s="4"/>
      <c r="QVH16" s="4"/>
      <c r="QVI16" s="4"/>
      <c r="QVJ16" s="4"/>
      <c r="QVK16" s="4"/>
      <c r="QVL16" s="4"/>
      <c r="QVM16" s="4"/>
      <c r="QVN16" s="4"/>
      <c r="QVO16" s="4"/>
      <c r="QVP16" s="4"/>
      <c r="QVQ16" s="4"/>
      <c r="QVR16" s="4"/>
      <c r="QVS16" s="4"/>
      <c r="QVT16" s="4"/>
      <c r="QVU16" s="4"/>
      <c r="QVV16" s="4"/>
      <c r="QVW16" s="4"/>
      <c r="QVX16" s="4"/>
      <c r="QVY16" s="4"/>
      <c r="QVZ16" s="4"/>
      <c r="QWA16" s="4"/>
      <c r="QWB16" s="4"/>
      <c r="QWC16" s="4"/>
      <c r="QWD16" s="4"/>
      <c r="QWE16" s="4"/>
      <c r="QWF16" s="4"/>
      <c r="QWG16" s="4"/>
      <c r="QWH16" s="4"/>
      <c r="QWI16" s="4"/>
      <c r="QWJ16" s="4"/>
      <c r="QWK16" s="4"/>
      <c r="QWL16" s="4"/>
      <c r="QWM16" s="4"/>
      <c r="QWN16" s="4"/>
      <c r="QWO16" s="4"/>
      <c r="QWP16" s="4"/>
      <c r="QWQ16" s="4"/>
      <c r="QWR16" s="4"/>
      <c r="QWS16" s="4"/>
      <c r="QWT16" s="4"/>
      <c r="QWU16" s="4"/>
      <c r="QWV16" s="4"/>
      <c r="QWW16" s="4"/>
      <c r="QWX16" s="4"/>
      <c r="QWY16" s="4"/>
      <c r="QWZ16" s="4"/>
      <c r="QXA16" s="4"/>
      <c r="QXB16" s="4"/>
      <c r="QXC16" s="4"/>
      <c r="QXD16" s="4"/>
      <c r="QXE16" s="4"/>
      <c r="QXF16" s="4"/>
      <c r="QXG16" s="4"/>
      <c r="QXH16" s="4"/>
      <c r="QXI16" s="4"/>
      <c r="QXJ16" s="4"/>
      <c r="QXK16" s="4"/>
      <c r="QXL16" s="4"/>
      <c r="QXM16" s="4"/>
      <c r="QXN16" s="4"/>
      <c r="QXO16" s="4"/>
      <c r="QXP16" s="4"/>
      <c r="QXQ16" s="4"/>
      <c r="QXR16" s="4"/>
      <c r="QXS16" s="4"/>
      <c r="QXT16" s="4"/>
      <c r="QXU16" s="4"/>
      <c r="QXV16" s="4"/>
      <c r="QXW16" s="4"/>
      <c r="QXX16" s="4"/>
      <c r="QXY16" s="4"/>
      <c r="QXZ16" s="4"/>
      <c r="QYA16" s="4"/>
      <c r="QYB16" s="4"/>
      <c r="QYC16" s="4"/>
      <c r="QYD16" s="4"/>
      <c r="QYE16" s="4"/>
      <c r="QYF16" s="4"/>
      <c r="QYG16" s="4"/>
      <c r="QYH16" s="4"/>
      <c r="QYI16" s="4"/>
      <c r="QYJ16" s="4"/>
      <c r="QYK16" s="4"/>
      <c r="QYL16" s="4"/>
      <c r="QYM16" s="4"/>
      <c r="QYN16" s="4"/>
      <c r="QYO16" s="4"/>
      <c r="QYP16" s="4"/>
      <c r="QYQ16" s="4"/>
      <c r="QYR16" s="4"/>
      <c r="QYS16" s="4"/>
      <c r="QYT16" s="4"/>
      <c r="QYU16" s="4"/>
      <c r="QYV16" s="4"/>
      <c r="QYW16" s="4"/>
      <c r="QYX16" s="4"/>
      <c r="QYY16" s="4"/>
      <c r="QYZ16" s="4"/>
      <c r="QZA16" s="4"/>
      <c r="QZB16" s="4"/>
      <c r="QZC16" s="4"/>
      <c r="QZD16" s="4"/>
      <c r="QZE16" s="4"/>
      <c r="QZF16" s="4"/>
      <c r="QZG16" s="4"/>
      <c r="QZH16" s="4"/>
      <c r="QZI16" s="4"/>
      <c r="QZJ16" s="4"/>
      <c r="QZK16" s="4"/>
      <c r="QZL16" s="4"/>
      <c r="QZM16" s="4"/>
      <c r="QZN16" s="4"/>
      <c r="QZO16" s="4"/>
      <c r="QZP16" s="4"/>
      <c r="QZQ16" s="4"/>
      <c r="QZR16" s="4"/>
      <c r="QZS16" s="4"/>
      <c r="QZT16" s="4"/>
      <c r="QZU16" s="4"/>
      <c r="QZV16" s="4"/>
      <c r="QZW16" s="4"/>
      <c r="QZX16" s="4"/>
      <c r="QZY16" s="4"/>
      <c r="QZZ16" s="4"/>
      <c r="RAA16" s="4"/>
      <c r="RAB16" s="4"/>
      <c r="RAC16" s="4"/>
      <c r="RAD16" s="4"/>
      <c r="RAE16" s="4"/>
      <c r="RAF16" s="4"/>
      <c r="RAG16" s="4"/>
      <c r="RAH16" s="4"/>
      <c r="RAI16" s="4"/>
      <c r="RAJ16" s="4"/>
      <c r="RAK16" s="4"/>
      <c r="RAL16" s="4"/>
      <c r="RAM16" s="4"/>
      <c r="RAN16" s="4"/>
      <c r="RAO16" s="4"/>
      <c r="RAP16" s="4"/>
      <c r="RAQ16" s="4"/>
      <c r="RAR16" s="4"/>
      <c r="RAS16" s="4"/>
      <c r="RAT16" s="4"/>
      <c r="RAU16" s="4"/>
      <c r="RAV16" s="4"/>
      <c r="RAW16" s="4"/>
      <c r="RAX16" s="4"/>
      <c r="RAY16" s="4"/>
      <c r="RAZ16" s="4"/>
      <c r="RBA16" s="4"/>
      <c r="RBB16" s="4"/>
      <c r="RBC16" s="4"/>
      <c r="RBD16" s="4"/>
      <c r="RBE16" s="4"/>
      <c r="RBF16" s="4"/>
      <c r="RBG16" s="4"/>
      <c r="RBH16" s="4"/>
      <c r="RBI16" s="4"/>
      <c r="RBJ16" s="4"/>
      <c r="RBK16" s="4"/>
      <c r="RBL16" s="4"/>
      <c r="RBM16" s="4"/>
      <c r="RBN16" s="4"/>
      <c r="RBO16" s="4"/>
      <c r="RBP16" s="4"/>
      <c r="RBQ16" s="4"/>
      <c r="RBR16" s="4"/>
      <c r="RBS16" s="4"/>
      <c r="RBT16" s="4"/>
      <c r="RBU16" s="4"/>
      <c r="RBV16" s="4"/>
      <c r="RBW16" s="4"/>
      <c r="RBX16" s="4"/>
      <c r="RBY16" s="4"/>
      <c r="RBZ16" s="4"/>
      <c r="RCA16" s="4"/>
      <c r="RCB16" s="4"/>
      <c r="RCC16" s="4"/>
      <c r="RCD16" s="4"/>
      <c r="RCE16" s="4"/>
      <c r="RCF16" s="4"/>
      <c r="RCG16" s="4"/>
      <c r="RCH16" s="4"/>
      <c r="RCI16" s="4"/>
      <c r="RCJ16" s="4"/>
      <c r="RCK16" s="4"/>
      <c r="RCL16" s="4"/>
      <c r="RCM16" s="4"/>
      <c r="RCN16" s="4"/>
      <c r="RCO16" s="4"/>
      <c r="RCP16" s="4"/>
      <c r="RCQ16" s="4"/>
      <c r="RCR16" s="4"/>
      <c r="RCS16" s="4"/>
      <c r="RCT16" s="4"/>
      <c r="RCU16" s="4"/>
      <c r="RCV16" s="4"/>
      <c r="RCW16" s="4"/>
      <c r="RCX16" s="4"/>
      <c r="RCY16" s="4"/>
      <c r="RCZ16" s="4"/>
      <c r="RDA16" s="4"/>
      <c r="RDB16" s="4"/>
      <c r="RDC16" s="4"/>
      <c r="RDD16" s="4"/>
      <c r="RDE16" s="4"/>
      <c r="RDF16" s="4"/>
      <c r="RDG16" s="4"/>
      <c r="RDH16" s="4"/>
      <c r="RDI16" s="4"/>
      <c r="RDJ16" s="4"/>
      <c r="RDK16" s="4"/>
      <c r="RDL16" s="4"/>
      <c r="RDM16" s="4"/>
      <c r="RDN16" s="4"/>
      <c r="RDO16" s="4"/>
      <c r="RDP16" s="4"/>
      <c r="RDQ16" s="4"/>
      <c r="RDR16" s="4"/>
      <c r="RDS16" s="4"/>
      <c r="RDT16" s="4"/>
      <c r="RDU16" s="4"/>
      <c r="RDV16" s="4"/>
      <c r="RDW16" s="4"/>
      <c r="RDX16" s="4"/>
      <c r="RDY16" s="4"/>
      <c r="RDZ16" s="4"/>
      <c r="REA16" s="4"/>
      <c r="REB16" s="4"/>
      <c r="REC16" s="4"/>
      <c r="RED16" s="4"/>
      <c r="REE16" s="4"/>
      <c r="REF16" s="4"/>
      <c r="REG16" s="4"/>
      <c r="REH16" s="4"/>
      <c r="REI16" s="4"/>
      <c r="REJ16" s="4"/>
      <c r="REK16" s="4"/>
      <c r="REL16" s="4"/>
      <c r="REM16" s="4"/>
      <c r="REN16" s="4"/>
      <c r="REO16" s="4"/>
      <c r="REP16" s="4"/>
      <c r="REQ16" s="4"/>
      <c r="RER16" s="4"/>
      <c r="RES16" s="4"/>
      <c r="RET16" s="4"/>
      <c r="REU16" s="4"/>
      <c r="REV16" s="4"/>
      <c r="REW16" s="4"/>
      <c r="REX16" s="4"/>
      <c r="REY16" s="4"/>
      <c r="REZ16" s="4"/>
      <c r="RFA16" s="4"/>
      <c r="RFB16" s="4"/>
      <c r="RFC16" s="4"/>
      <c r="RFD16" s="4"/>
      <c r="RFE16" s="4"/>
      <c r="RFF16" s="4"/>
      <c r="RFG16" s="4"/>
      <c r="RFH16" s="4"/>
      <c r="RFI16" s="4"/>
      <c r="RFJ16" s="4"/>
      <c r="RFK16" s="4"/>
      <c r="RFL16" s="4"/>
      <c r="RFM16" s="4"/>
      <c r="RFN16" s="4"/>
      <c r="RFO16" s="4"/>
      <c r="RFP16" s="4"/>
      <c r="RFQ16" s="4"/>
      <c r="RFR16" s="4"/>
      <c r="RFS16" s="4"/>
      <c r="RFT16" s="4"/>
      <c r="RFU16" s="4"/>
      <c r="RFV16" s="4"/>
      <c r="RFW16" s="4"/>
      <c r="RFX16" s="4"/>
      <c r="RFY16" s="4"/>
      <c r="RFZ16" s="4"/>
      <c r="RGA16" s="4"/>
      <c r="RGB16" s="4"/>
      <c r="RGC16" s="4"/>
      <c r="RGD16" s="4"/>
      <c r="RGE16" s="4"/>
      <c r="RGF16" s="4"/>
      <c r="RGG16" s="4"/>
      <c r="RGH16" s="4"/>
      <c r="RGI16" s="4"/>
      <c r="RGJ16" s="4"/>
      <c r="RGK16" s="4"/>
      <c r="RGL16" s="4"/>
      <c r="RGM16" s="4"/>
      <c r="RGN16" s="4"/>
      <c r="RGO16" s="4"/>
      <c r="RGP16" s="4"/>
      <c r="RGQ16" s="4"/>
      <c r="RGR16" s="4"/>
      <c r="RGS16" s="4"/>
      <c r="RGT16" s="4"/>
      <c r="RGU16" s="4"/>
      <c r="RGV16" s="4"/>
      <c r="RGW16" s="4"/>
      <c r="RGX16" s="4"/>
      <c r="RGY16" s="4"/>
      <c r="RGZ16" s="4"/>
      <c r="RHA16" s="4"/>
      <c r="RHB16" s="4"/>
      <c r="RHC16" s="4"/>
      <c r="RHD16" s="4"/>
      <c r="RHE16" s="4"/>
      <c r="RHF16" s="4"/>
      <c r="RHG16" s="4"/>
      <c r="RHH16" s="4"/>
      <c r="RHI16" s="4"/>
      <c r="RHJ16" s="4"/>
      <c r="RHK16" s="4"/>
      <c r="RHL16" s="4"/>
      <c r="RHM16" s="4"/>
      <c r="RHN16" s="4"/>
      <c r="RHO16" s="4"/>
      <c r="RHP16" s="4"/>
      <c r="RHQ16" s="4"/>
      <c r="RHR16" s="4"/>
      <c r="RHS16" s="4"/>
      <c r="RHT16" s="4"/>
      <c r="RHU16" s="4"/>
      <c r="RHV16" s="4"/>
      <c r="RHW16" s="4"/>
      <c r="RHX16" s="4"/>
      <c r="RHY16" s="4"/>
      <c r="RHZ16" s="4"/>
      <c r="RIA16" s="4"/>
      <c r="RIB16" s="4"/>
      <c r="RIC16" s="4"/>
      <c r="RID16" s="4"/>
      <c r="RIE16" s="4"/>
      <c r="RIF16" s="4"/>
      <c r="RIG16" s="4"/>
      <c r="RIH16" s="4"/>
      <c r="RII16" s="4"/>
      <c r="RIJ16" s="4"/>
      <c r="RIK16" s="4"/>
      <c r="RIL16" s="4"/>
      <c r="RIM16" s="4"/>
      <c r="RIN16" s="4"/>
      <c r="RIO16" s="4"/>
      <c r="RIP16" s="4"/>
      <c r="RIQ16" s="4"/>
      <c r="RIR16" s="4"/>
      <c r="RIS16" s="4"/>
      <c r="RIT16" s="4"/>
      <c r="RIU16" s="4"/>
      <c r="RIV16" s="4"/>
      <c r="RIW16" s="4"/>
      <c r="RIX16" s="4"/>
      <c r="RIY16" s="4"/>
      <c r="RIZ16" s="4"/>
      <c r="RJA16" s="4"/>
      <c r="RJB16" s="4"/>
      <c r="RJC16" s="4"/>
      <c r="RJD16" s="4"/>
      <c r="RJE16" s="4"/>
      <c r="RJF16" s="4"/>
      <c r="RJG16" s="4"/>
      <c r="RJH16" s="4"/>
      <c r="RJI16" s="4"/>
      <c r="RJJ16" s="4"/>
      <c r="RJK16" s="4"/>
      <c r="RJL16" s="4"/>
      <c r="RJM16" s="4"/>
      <c r="RJN16" s="4"/>
      <c r="RJO16" s="4"/>
      <c r="RJP16" s="4"/>
      <c r="RJQ16" s="4"/>
      <c r="RJR16" s="4"/>
      <c r="RJS16" s="4"/>
      <c r="RJT16" s="4"/>
      <c r="RJU16" s="4"/>
      <c r="RJV16" s="4"/>
      <c r="RJW16" s="4"/>
      <c r="RJX16" s="4"/>
      <c r="RJY16" s="4"/>
      <c r="RJZ16" s="4"/>
      <c r="RKA16" s="4"/>
      <c r="RKB16" s="4"/>
      <c r="RKC16" s="4"/>
      <c r="RKD16" s="4"/>
      <c r="RKE16" s="4"/>
      <c r="RKF16" s="4"/>
      <c r="RKG16" s="4"/>
      <c r="RKH16" s="4"/>
      <c r="RKI16" s="4"/>
      <c r="RKJ16" s="4"/>
      <c r="RKK16" s="4"/>
      <c r="RKL16" s="4"/>
      <c r="RKM16" s="4"/>
      <c r="RKN16" s="4"/>
      <c r="RKO16" s="4"/>
      <c r="RKP16" s="4"/>
      <c r="RKQ16" s="4"/>
      <c r="RKR16" s="4"/>
      <c r="RKS16" s="4"/>
      <c r="RKT16" s="4"/>
      <c r="RKU16" s="4"/>
      <c r="RKV16" s="4"/>
      <c r="RKW16" s="4"/>
      <c r="RKX16" s="4"/>
      <c r="RKY16" s="4"/>
      <c r="RKZ16" s="4"/>
      <c r="RLA16" s="4"/>
      <c r="RLB16" s="4"/>
      <c r="RLC16" s="4"/>
      <c r="RLD16" s="4"/>
      <c r="RLE16" s="4"/>
      <c r="RLF16" s="4"/>
      <c r="RLG16" s="4"/>
      <c r="RLH16" s="4"/>
      <c r="RLI16" s="4"/>
      <c r="RLJ16" s="4"/>
      <c r="RLK16" s="4"/>
      <c r="RLL16" s="4"/>
      <c r="RLM16" s="4"/>
      <c r="RLN16" s="4"/>
      <c r="RLO16" s="4"/>
      <c r="RLP16" s="4"/>
      <c r="RLQ16" s="4"/>
      <c r="RLR16" s="4"/>
      <c r="RLS16" s="4"/>
      <c r="RLT16" s="4"/>
      <c r="RLU16" s="4"/>
      <c r="RLV16" s="4"/>
      <c r="RLW16" s="4"/>
      <c r="RLX16" s="4"/>
      <c r="RLY16" s="4"/>
      <c r="RLZ16" s="4"/>
      <c r="RMA16" s="4"/>
      <c r="RMB16" s="4"/>
      <c r="RMC16" s="4"/>
      <c r="RMD16" s="4"/>
      <c r="RME16" s="4"/>
      <c r="RMF16" s="4"/>
      <c r="RMG16" s="4"/>
      <c r="RMH16" s="4"/>
      <c r="RMI16" s="4"/>
      <c r="RMJ16" s="4"/>
      <c r="RMK16" s="4"/>
      <c r="RML16" s="4"/>
      <c r="RMM16" s="4"/>
      <c r="RMN16" s="4"/>
      <c r="RMO16" s="4"/>
      <c r="RMP16" s="4"/>
      <c r="RMQ16" s="4"/>
      <c r="RMR16" s="4"/>
      <c r="RMS16" s="4"/>
      <c r="RMT16" s="4"/>
      <c r="RMU16" s="4"/>
      <c r="RMV16" s="4"/>
      <c r="RMW16" s="4"/>
      <c r="RMX16" s="4"/>
      <c r="RMY16" s="4"/>
      <c r="RMZ16" s="4"/>
      <c r="RNA16" s="4"/>
      <c r="RNB16" s="4"/>
      <c r="RNC16" s="4"/>
      <c r="RND16" s="4"/>
      <c r="RNE16" s="4"/>
      <c r="RNF16" s="4"/>
      <c r="RNG16" s="4"/>
      <c r="RNH16" s="4"/>
      <c r="RNI16" s="4"/>
      <c r="RNJ16" s="4"/>
      <c r="RNK16" s="4"/>
      <c r="RNL16" s="4"/>
      <c r="RNM16" s="4"/>
      <c r="RNN16" s="4"/>
      <c r="RNO16" s="4"/>
      <c r="RNP16" s="4"/>
      <c r="RNQ16" s="4"/>
      <c r="RNR16" s="4"/>
      <c r="RNS16" s="4"/>
      <c r="RNT16" s="4"/>
      <c r="RNU16" s="4"/>
      <c r="RNV16" s="4"/>
      <c r="RNW16" s="4"/>
      <c r="RNX16" s="4"/>
      <c r="RNY16" s="4"/>
      <c r="RNZ16" s="4"/>
      <c r="ROA16" s="4"/>
      <c r="ROB16" s="4"/>
      <c r="ROC16" s="4"/>
      <c r="ROD16" s="4"/>
      <c r="ROE16" s="4"/>
      <c r="ROF16" s="4"/>
      <c r="ROG16" s="4"/>
      <c r="ROH16" s="4"/>
      <c r="ROI16" s="4"/>
      <c r="ROJ16" s="4"/>
      <c r="ROK16" s="4"/>
      <c r="ROL16" s="4"/>
      <c r="ROM16" s="4"/>
      <c r="RON16" s="4"/>
      <c r="ROO16" s="4"/>
      <c r="ROP16" s="4"/>
      <c r="ROQ16" s="4"/>
      <c r="ROR16" s="4"/>
      <c r="ROS16" s="4"/>
      <c r="ROT16" s="4"/>
      <c r="ROU16" s="4"/>
      <c r="ROV16" s="4"/>
      <c r="ROW16" s="4"/>
      <c r="ROX16" s="4"/>
      <c r="ROY16" s="4"/>
      <c r="ROZ16" s="4"/>
      <c r="RPA16" s="4"/>
      <c r="RPB16" s="4"/>
      <c r="RPC16" s="4"/>
      <c r="RPD16" s="4"/>
      <c r="RPE16" s="4"/>
      <c r="RPF16" s="4"/>
      <c r="RPG16" s="4"/>
      <c r="RPH16" s="4"/>
      <c r="RPI16" s="4"/>
      <c r="RPJ16" s="4"/>
      <c r="RPK16" s="4"/>
      <c r="RPL16" s="4"/>
      <c r="RPM16" s="4"/>
      <c r="RPN16" s="4"/>
      <c r="RPO16" s="4"/>
      <c r="RPP16" s="4"/>
      <c r="RPQ16" s="4"/>
      <c r="RPR16" s="4"/>
      <c r="RPS16" s="4"/>
      <c r="RPT16" s="4"/>
      <c r="RPU16" s="4"/>
      <c r="RPV16" s="4"/>
      <c r="RPW16" s="4"/>
      <c r="RPX16" s="4"/>
      <c r="RPY16" s="4"/>
      <c r="RPZ16" s="4"/>
      <c r="RQA16" s="4"/>
      <c r="RQB16" s="4"/>
      <c r="RQC16" s="4"/>
      <c r="RQD16" s="4"/>
      <c r="RQE16" s="4"/>
      <c r="RQF16" s="4"/>
      <c r="RQG16" s="4"/>
      <c r="RQH16" s="4"/>
      <c r="RQI16" s="4"/>
      <c r="RQJ16" s="4"/>
      <c r="RQK16" s="4"/>
      <c r="RQL16" s="4"/>
      <c r="RQM16" s="4"/>
      <c r="RQN16" s="4"/>
      <c r="RQO16" s="4"/>
      <c r="RQP16" s="4"/>
      <c r="RQQ16" s="4"/>
      <c r="RQR16" s="4"/>
      <c r="RQS16" s="4"/>
      <c r="RQT16" s="4"/>
      <c r="RQU16" s="4"/>
      <c r="RQV16" s="4"/>
      <c r="RQW16" s="4"/>
      <c r="RQX16" s="4"/>
      <c r="RQY16" s="4"/>
      <c r="RQZ16" s="4"/>
      <c r="RRA16" s="4"/>
      <c r="RRB16" s="4"/>
      <c r="RRC16" s="4"/>
      <c r="RRD16" s="4"/>
      <c r="RRE16" s="4"/>
      <c r="RRF16" s="4"/>
      <c r="RRG16" s="4"/>
      <c r="RRH16" s="4"/>
      <c r="RRI16" s="4"/>
      <c r="RRJ16" s="4"/>
      <c r="RRK16" s="4"/>
      <c r="RRL16" s="4"/>
      <c r="RRM16" s="4"/>
      <c r="RRN16" s="4"/>
      <c r="RRO16" s="4"/>
      <c r="RRP16" s="4"/>
      <c r="RRQ16" s="4"/>
      <c r="RRR16" s="4"/>
      <c r="RRS16" s="4"/>
      <c r="RRT16" s="4"/>
      <c r="RRU16" s="4"/>
      <c r="RRV16" s="4"/>
      <c r="RRW16" s="4"/>
      <c r="RRX16" s="4"/>
      <c r="RRY16" s="4"/>
      <c r="RRZ16" s="4"/>
      <c r="RSA16" s="4"/>
      <c r="RSB16" s="4"/>
      <c r="RSC16" s="4"/>
      <c r="RSD16" s="4"/>
      <c r="RSE16" s="4"/>
      <c r="RSF16" s="4"/>
      <c r="RSG16" s="4"/>
      <c r="RSH16" s="4"/>
      <c r="RSI16" s="4"/>
      <c r="RSJ16" s="4"/>
      <c r="RSK16" s="4"/>
      <c r="RSL16" s="4"/>
      <c r="RSM16" s="4"/>
      <c r="RSN16" s="4"/>
      <c r="RSO16" s="4"/>
      <c r="RSP16" s="4"/>
      <c r="RSQ16" s="4"/>
      <c r="RSR16" s="4"/>
      <c r="RSS16" s="4"/>
      <c r="RST16" s="4"/>
      <c r="RSU16" s="4"/>
      <c r="RSV16" s="4"/>
      <c r="RSW16" s="4"/>
      <c r="RSX16" s="4"/>
      <c r="RSY16" s="4"/>
      <c r="RSZ16" s="4"/>
      <c r="RTA16" s="4"/>
      <c r="RTB16" s="4"/>
      <c r="RTC16" s="4"/>
      <c r="RTD16" s="4"/>
      <c r="RTE16" s="4"/>
      <c r="RTF16" s="4"/>
      <c r="RTG16" s="4"/>
      <c r="RTH16" s="4"/>
      <c r="RTI16" s="4"/>
      <c r="RTJ16" s="4"/>
      <c r="RTK16" s="4"/>
      <c r="RTL16" s="4"/>
      <c r="RTM16" s="4"/>
      <c r="RTN16" s="4"/>
      <c r="RTO16" s="4"/>
      <c r="RTP16" s="4"/>
      <c r="RTQ16" s="4"/>
      <c r="RTR16" s="4"/>
      <c r="RTS16" s="4"/>
      <c r="RTT16" s="4"/>
      <c r="RTU16" s="4"/>
      <c r="RTV16" s="4"/>
      <c r="RTW16" s="4"/>
      <c r="RTX16" s="4"/>
      <c r="RTY16" s="4"/>
      <c r="RTZ16" s="4"/>
      <c r="RUA16" s="4"/>
      <c r="RUB16" s="4"/>
      <c r="RUC16" s="4"/>
      <c r="RUD16" s="4"/>
      <c r="RUE16" s="4"/>
      <c r="RUF16" s="4"/>
      <c r="RUG16" s="4"/>
      <c r="RUH16" s="4"/>
      <c r="RUI16" s="4"/>
      <c r="RUJ16" s="4"/>
      <c r="RUK16" s="4"/>
      <c r="RUL16" s="4"/>
      <c r="RUM16" s="4"/>
      <c r="RUN16" s="4"/>
      <c r="RUO16" s="4"/>
      <c r="RUP16" s="4"/>
      <c r="RUQ16" s="4"/>
      <c r="RUR16" s="4"/>
      <c r="RUS16" s="4"/>
      <c r="RUT16" s="4"/>
      <c r="RUU16" s="4"/>
      <c r="RUV16" s="4"/>
      <c r="RUW16" s="4"/>
      <c r="RUX16" s="4"/>
      <c r="RUY16" s="4"/>
      <c r="RUZ16" s="4"/>
      <c r="RVA16" s="4"/>
      <c r="RVB16" s="4"/>
      <c r="RVC16" s="4"/>
      <c r="RVD16" s="4"/>
      <c r="RVE16" s="4"/>
      <c r="RVF16" s="4"/>
      <c r="RVG16" s="4"/>
      <c r="RVH16" s="4"/>
      <c r="RVI16" s="4"/>
      <c r="RVJ16" s="4"/>
      <c r="RVK16" s="4"/>
      <c r="RVL16" s="4"/>
      <c r="RVM16" s="4"/>
      <c r="RVN16" s="4"/>
      <c r="RVO16" s="4"/>
      <c r="RVP16" s="4"/>
      <c r="RVQ16" s="4"/>
      <c r="RVR16" s="4"/>
      <c r="RVS16" s="4"/>
      <c r="RVT16" s="4"/>
      <c r="RVU16" s="4"/>
      <c r="RVV16" s="4"/>
      <c r="RVW16" s="4"/>
      <c r="RVX16" s="4"/>
      <c r="RVY16" s="4"/>
      <c r="RVZ16" s="4"/>
      <c r="RWA16" s="4"/>
      <c r="RWB16" s="4"/>
      <c r="RWC16" s="4"/>
      <c r="RWD16" s="4"/>
      <c r="RWE16" s="4"/>
      <c r="RWF16" s="4"/>
      <c r="RWG16" s="4"/>
      <c r="RWH16" s="4"/>
      <c r="RWI16" s="4"/>
      <c r="RWJ16" s="4"/>
      <c r="RWK16" s="4"/>
      <c r="RWL16" s="4"/>
      <c r="RWM16" s="4"/>
      <c r="RWN16" s="4"/>
      <c r="RWO16" s="4"/>
      <c r="RWP16" s="4"/>
      <c r="RWQ16" s="4"/>
      <c r="RWR16" s="4"/>
      <c r="RWS16" s="4"/>
      <c r="RWT16" s="4"/>
      <c r="RWU16" s="4"/>
      <c r="RWV16" s="4"/>
      <c r="RWW16" s="4"/>
      <c r="RWX16" s="4"/>
      <c r="RWY16" s="4"/>
      <c r="RWZ16" s="4"/>
      <c r="RXA16" s="4"/>
      <c r="RXB16" s="4"/>
      <c r="RXC16" s="4"/>
      <c r="RXD16" s="4"/>
      <c r="RXE16" s="4"/>
      <c r="RXF16" s="4"/>
      <c r="RXG16" s="4"/>
      <c r="RXH16" s="4"/>
      <c r="RXI16" s="4"/>
      <c r="RXJ16" s="4"/>
      <c r="RXK16" s="4"/>
      <c r="RXL16" s="4"/>
      <c r="RXM16" s="4"/>
      <c r="RXN16" s="4"/>
      <c r="RXO16" s="4"/>
      <c r="RXP16" s="4"/>
      <c r="RXQ16" s="4"/>
      <c r="RXR16" s="4"/>
      <c r="RXS16" s="4"/>
      <c r="RXT16" s="4"/>
      <c r="RXU16" s="4"/>
      <c r="RXV16" s="4"/>
      <c r="RXW16" s="4"/>
      <c r="RXX16" s="4"/>
      <c r="RXY16" s="4"/>
      <c r="RXZ16" s="4"/>
      <c r="RYA16" s="4"/>
      <c r="RYB16" s="4"/>
      <c r="RYC16" s="4"/>
      <c r="RYD16" s="4"/>
      <c r="RYE16" s="4"/>
      <c r="RYF16" s="4"/>
      <c r="RYG16" s="4"/>
      <c r="RYH16" s="4"/>
      <c r="RYI16" s="4"/>
      <c r="RYJ16" s="4"/>
      <c r="RYK16" s="4"/>
      <c r="RYL16" s="4"/>
      <c r="RYM16" s="4"/>
      <c r="RYN16" s="4"/>
      <c r="RYO16" s="4"/>
      <c r="RYP16" s="4"/>
      <c r="RYQ16" s="4"/>
      <c r="RYR16" s="4"/>
      <c r="RYS16" s="4"/>
      <c r="RYT16" s="4"/>
      <c r="RYU16" s="4"/>
      <c r="RYV16" s="4"/>
      <c r="RYW16" s="4"/>
      <c r="RYX16" s="4"/>
      <c r="RYY16" s="4"/>
      <c r="RYZ16" s="4"/>
      <c r="RZA16" s="4"/>
      <c r="RZB16" s="4"/>
      <c r="RZC16" s="4"/>
      <c r="RZD16" s="4"/>
      <c r="RZE16" s="4"/>
      <c r="RZF16" s="4"/>
      <c r="RZG16" s="4"/>
      <c r="RZH16" s="4"/>
      <c r="RZI16" s="4"/>
      <c r="RZJ16" s="4"/>
      <c r="RZK16" s="4"/>
      <c r="RZL16" s="4"/>
      <c r="RZM16" s="4"/>
      <c r="RZN16" s="4"/>
      <c r="RZO16" s="4"/>
      <c r="RZP16" s="4"/>
      <c r="RZQ16" s="4"/>
      <c r="RZR16" s="4"/>
      <c r="RZS16" s="4"/>
      <c r="RZT16" s="4"/>
      <c r="RZU16" s="4"/>
      <c r="RZV16" s="4"/>
      <c r="RZW16" s="4"/>
      <c r="RZX16" s="4"/>
      <c r="RZY16" s="4"/>
      <c r="RZZ16" s="4"/>
      <c r="SAA16" s="4"/>
      <c r="SAB16" s="4"/>
      <c r="SAC16" s="4"/>
      <c r="SAD16" s="4"/>
      <c r="SAE16" s="4"/>
      <c r="SAF16" s="4"/>
      <c r="SAG16" s="4"/>
      <c r="SAH16" s="4"/>
      <c r="SAI16" s="4"/>
      <c r="SAJ16" s="4"/>
      <c r="SAK16" s="4"/>
      <c r="SAL16" s="4"/>
      <c r="SAM16" s="4"/>
      <c r="SAN16" s="4"/>
      <c r="SAO16" s="4"/>
      <c r="SAP16" s="4"/>
      <c r="SAQ16" s="4"/>
      <c r="SAR16" s="4"/>
      <c r="SAS16" s="4"/>
      <c r="SAT16" s="4"/>
      <c r="SAU16" s="4"/>
      <c r="SAV16" s="4"/>
      <c r="SAW16" s="4"/>
      <c r="SAX16" s="4"/>
      <c r="SAY16" s="4"/>
      <c r="SAZ16" s="4"/>
      <c r="SBA16" s="4"/>
      <c r="SBB16" s="4"/>
      <c r="SBC16" s="4"/>
      <c r="SBD16" s="4"/>
      <c r="SBE16" s="4"/>
      <c r="SBF16" s="4"/>
      <c r="SBG16" s="4"/>
      <c r="SBH16" s="4"/>
      <c r="SBI16" s="4"/>
      <c r="SBJ16" s="4"/>
      <c r="SBK16" s="4"/>
      <c r="SBL16" s="4"/>
      <c r="SBM16" s="4"/>
      <c r="SBN16" s="4"/>
      <c r="SBO16" s="4"/>
      <c r="SBP16" s="4"/>
      <c r="SBQ16" s="4"/>
      <c r="SBR16" s="4"/>
      <c r="SBS16" s="4"/>
      <c r="SBT16" s="4"/>
      <c r="SBU16" s="4"/>
      <c r="SBV16" s="4"/>
      <c r="SBW16" s="4"/>
      <c r="SBX16" s="4"/>
      <c r="SBY16" s="4"/>
      <c r="SBZ16" s="4"/>
      <c r="SCA16" s="4"/>
      <c r="SCB16" s="4"/>
      <c r="SCC16" s="4"/>
      <c r="SCD16" s="4"/>
      <c r="SCE16" s="4"/>
      <c r="SCF16" s="4"/>
      <c r="SCG16" s="4"/>
      <c r="SCH16" s="4"/>
      <c r="SCI16" s="4"/>
      <c r="SCJ16" s="4"/>
      <c r="SCK16" s="4"/>
      <c r="SCL16" s="4"/>
      <c r="SCM16" s="4"/>
      <c r="SCN16" s="4"/>
      <c r="SCO16" s="4"/>
      <c r="SCP16" s="4"/>
      <c r="SCQ16" s="4"/>
      <c r="SCR16" s="4"/>
      <c r="SCS16" s="4"/>
      <c r="SCT16" s="4"/>
      <c r="SCU16" s="4"/>
      <c r="SCV16" s="4"/>
      <c r="SCW16" s="4"/>
      <c r="SCX16" s="4"/>
      <c r="SCY16" s="4"/>
      <c r="SCZ16" s="4"/>
      <c r="SDA16" s="4"/>
      <c r="SDB16" s="4"/>
      <c r="SDC16" s="4"/>
      <c r="SDD16" s="4"/>
      <c r="SDE16" s="4"/>
      <c r="SDF16" s="4"/>
      <c r="SDG16" s="4"/>
      <c r="SDH16" s="4"/>
      <c r="SDI16" s="4"/>
      <c r="SDJ16" s="4"/>
      <c r="SDK16" s="4"/>
      <c r="SDL16" s="4"/>
      <c r="SDM16" s="4"/>
      <c r="SDN16" s="4"/>
      <c r="SDO16" s="4"/>
      <c r="SDP16" s="4"/>
      <c r="SDQ16" s="4"/>
      <c r="SDR16" s="4"/>
      <c r="SDS16" s="4"/>
      <c r="SDT16" s="4"/>
      <c r="SDU16" s="4"/>
      <c r="SDV16" s="4"/>
      <c r="SDW16" s="4"/>
      <c r="SDX16" s="4"/>
      <c r="SDY16" s="4"/>
      <c r="SDZ16" s="4"/>
      <c r="SEA16" s="4"/>
      <c r="SEB16" s="4"/>
      <c r="SEC16" s="4"/>
      <c r="SED16" s="4"/>
      <c r="SEE16" s="4"/>
      <c r="SEF16" s="4"/>
      <c r="SEG16" s="4"/>
      <c r="SEH16" s="4"/>
      <c r="SEI16" s="4"/>
      <c r="SEJ16" s="4"/>
      <c r="SEK16" s="4"/>
      <c r="SEL16" s="4"/>
      <c r="SEM16" s="4"/>
      <c r="SEN16" s="4"/>
      <c r="SEO16" s="4"/>
      <c r="SEP16" s="4"/>
      <c r="SEQ16" s="4"/>
      <c r="SER16" s="4"/>
      <c r="SES16" s="4"/>
      <c r="SET16" s="4"/>
      <c r="SEU16" s="4"/>
      <c r="SEV16" s="4"/>
      <c r="SEW16" s="4"/>
      <c r="SEX16" s="4"/>
      <c r="SEY16" s="4"/>
      <c r="SEZ16" s="4"/>
      <c r="SFA16" s="4"/>
      <c r="SFB16" s="4"/>
      <c r="SFC16" s="4"/>
      <c r="SFD16" s="4"/>
      <c r="SFE16" s="4"/>
      <c r="SFF16" s="4"/>
      <c r="SFG16" s="4"/>
      <c r="SFH16" s="4"/>
      <c r="SFI16" s="4"/>
      <c r="SFJ16" s="4"/>
      <c r="SFK16" s="4"/>
      <c r="SFL16" s="4"/>
      <c r="SFM16" s="4"/>
      <c r="SFN16" s="4"/>
      <c r="SFO16" s="4"/>
      <c r="SFP16" s="4"/>
      <c r="SFQ16" s="4"/>
      <c r="SFR16" s="4"/>
      <c r="SFS16" s="4"/>
      <c r="SFT16" s="4"/>
      <c r="SFU16" s="4"/>
      <c r="SFV16" s="4"/>
      <c r="SFW16" s="4"/>
      <c r="SFX16" s="4"/>
      <c r="SFY16" s="4"/>
      <c r="SFZ16" s="4"/>
      <c r="SGA16" s="4"/>
      <c r="SGB16" s="4"/>
      <c r="SGC16" s="4"/>
      <c r="SGD16" s="4"/>
      <c r="SGE16" s="4"/>
      <c r="SGF16" s="4"/>
      <c r="SGG16" s="4"/>
      <c r="SGH16" s="4"/>
      <c r="SGI16" s="4"/>
      <c r="SGJ16" s="4"/>
      <c r="SGK16" s="4"/>
      <c r="SGL16" s="4"/>
      <c r="SGM16" s="4"/>
      <c r="SGN16" s="4"/>
      <c r="SGO16" s="4"/>
      <c r="SGP16" s="4"/>
      <c r="SGQ16" s="4"/>
      <c r="SGR16" s="4"/>
      <c r="SGS16" s="4"/>
      <c r="SGT16" s="4"/>
      <c r="SGU16" s="4"/>
      <c r="SGV16" s="4"/>
      <c r="SGW16" s="4"/>
      <c r="SGX16" s="4"/>
      <c r="SGY16" s="4"/>
      <c r="SGZ16" s="4"/>
      <c r="SHA16" s="4"/>
      <c r="SHB16" s="4"/>
      <c r="SHC16" s="4"/>
      <c r="SHD16" s="4"/>
      <c r="SHE16" s="4"/>
      <c r="SHF16" s="4"/>
      <c r="SHG16" s="4"/>
      <c r="SHH16" s="4"/>
      <c r="SHI16" s="4"/>
      <c r="SHJ16" s="4"/>
      <c r="SHK16" s="4"/>
      <c r="SHL16" s="4"/>
      <c r="SHM16" s="4"/>
      <c r="SHN16" s="4"/>
      <c r="SHO16" s="4"/>
      <c r="SHP16" s="4"/>
      <c r="SHQ16" s="4"/>
      <c r="SHR16" s="4"/>
      <c r="SHS16" s="4"/>
      <c r="SHT16" s="4"/>
      <c r="SHU16" s="4"/>
      <c r="SHV16" s="4"/>
      <c r="SHW16" s="4"/>
      <c r="SHX16" s="4"/>
      <c r="SHY16" s="4"/>
      <c r="SHZ16" s="4"/>
      <c r="SIA16" s="4"/>
      <c r="SIB16" s="4"/>
      <c r="SIC16" s="4"/>
      <c r="SID16" s="4"/>
      <c r="SIE16" s="4"/>
      <c r="SIF16" s="4"/>
      <c r="SIG16" s="4"/>
      <c r="SIH16" s="4"/>
      <c r="SII16" s="4"/>
      <c r="SIJ16" s="4"/>
      <c r="SIK16" s="4"/>
      <c r="SIL16" s="4"/>
      <c r="SIM16" s="4"/>
      <c r="SIN16" s="4"/>
      <c r="SIO16" s="4"/>
      <c r="SIP16" s="4"/>
      <c r="SIQ16" s="4"/>
      <c r="SIR16" s="4"/>
      <c r="SIS16" s="4"/>
      <c r="SIT16" s="4"/>
      <c r="SIU16" s="4"/>
      <c r="SIV16" s="4"/>
      <c r="SIW16" s="4"/>
      <c r="SIX16" s="4"/>
      <c r="SIY16" s="4"/>
      <c r="SIZ16" s="4"/>
      <c r="SJA16" s="4"/>
      <c r="SJB16" s="4"/>
      <c r="SJC16" s="4"/>
      <c r="SJD16" s="4"/>
      <c r="SJE16" s="4"/>
      <c r="SJF16" s="4"/>
      <c r="SJG16" s="4"/>
      <c r="SJH16" s="4"/>
      <c r="SJI16" s="4"/>
      <c r="SJJ16" s="4"/>
      <c r="SJK16" s="4"/>
      <c r="SJL16" s="4"/>
      <c r="SJM16" s="4"/>
      <c r="SJN16" s="4"/>
      <c r="SJO16" s="4"/>
      <c r="SJP16" s="4"/>
      <c r="SJQ16" s="4"/>
      <c r="SJR16" s="4"/>
      <c r="SJS16" s="4"/>
      <c r="SJT16" s="4"/>
      <c r="SJU16" s="4"/>
      <c r="SJV16" s="4"/>
      <c r="SJW16" s="4"/>
      <c r="SJX16" s="4"/>
      <c r="SJY16" s="4"/>
      <c r="SJZ16" s="4"/>
      <c r="SKA16" s="4"/>
      <c r="SKB16" s="4"/>
      <c r="SKC16" s="4"/>
      <c r="SKD16" s="4"/>
      <c r="SKE16" s="4"/>
      <c r="SKF16" s="4"/>
      <c r="SKG16" s="4"/>
      <c r="SKH16" s="4"/>
      <c r="SKI16" s="4"/>
      <c r="SKJ16" s="4"/>
      <c r="SKK16" s="4"/>
      <c r="SKL16" s="4"/>
      <c r="SKM16" s="4"/>
      <c r="SKN16" s="4"/>
      <c r="SKO16" s="4"/>
      <c r="SKP16" s="4"/>
      <c r="SKQ16" s="4"/>
      <c r="SKR16" s="4"/>
      <c r="SKS16" s="4"/>
      <c r="SKT16" s="4"/>
      <c r="SKU16" s="4"/>
      <c r="SKV16" s="4"/>
      <c r="SKW16" s="4"/>
      <c r="SKX16" s="4"/>
      <c r="SKY16" s="4"/>
      <c r="SKZ16" s="4"/>
      <c r="SLA16" s="4"/>
      <c r="SLB16" s="4"/>
      <c r="SLC16" s="4"/>
      <c r="SLD16" s="4"/>
      <c r="SLE16" s="4"/>
      <c r="SLF16" s="4"/>
      <c r="SLG16" s="4"/>
      <c r="SLH16" s="4"/>
      <c r="SLI16" s="4"/>
      <c r="SLJ16" s="4"/>
      <c r="SLK16" s="4"/>
      <c r="SLL16" s="4"/>
      <c r="SLM16" s="4"/>
      <c r="SLN16" s="4"/>
      <c r="SLO16" s="4"/>
      <c r="SLP16" s="4"/>
      <c r="SLQ16" s="4"/>
      <c r="SLR16" s="4"/>
      <c r="SLS16" s="4"/>
      <c r="SLT16" s="4"/>
      <c r="SLU16" s="4"/>
      <c r="SLV16" s="4"/>
      <c r="SLW16" s="4"/>
      <c r="SLX16" s="4"/>
      <c r="SLY16" s="4"/>
      <c r="SLZ16" s="4"/>
      <c r="SMA16" s="4"/>
      <c r="SMB16" s="4"/>
      <c r="SMC16" s="4"/>
      <c r="SMD16" s="4"/>
      <c r="SME16" s="4"/>
      <c r="SMF16" s="4"/>
      <c r="SMG16" s="4"/>
      <c r="SMH16" s="4"/>
      <c r="SMI16" s="4"/>
      <c r="SMJ16" s="4"/>
      <c r="SMK16" s="4"/>
      <c r="SML16" s="4"/>
      <c r="SMM16" s="4"/>
      <c r="SMN16" s="4"/>
      <c r="SMO16" s="4"/>
      <c r="SMP16" s="4"/>
      <c r="SMQ16" s="4"/>
      <c r="SMR16" s="4"/>
      <c r="SMS16" s="4"/>
      <c r="SMT16" s="4"/>
      <c r="SMU16" s="4"/>
      <c r="SMV16" s="4"/>
      <c r="SMW16" s="4"/>
      <c r="SMX16" s="4"/>
      <c r="SMY16" s="4"/>
      <c r="SMZ16" s="4"/>
      <c r="SNA16" s="4"/>
      <c r="SNB16" s="4"/>
      <c r="SNC16" s="4"/>
      <c r="SND16" s="4"/>
      <c r="SNE16" s="4"/>
      <c r="SNF16" s="4"/>
      <c r="SNG16" s="4"/>
      <c r="SNH16" s="4"/>
      <c r="SNI16" s="4"/>
      <c r="SNJ16" s="4"/>
      <c r="SNK16" s="4"/>
      <c r="SNL16" s="4"/>
      <c r="SNM16" s="4"/>
      <c r="SNN16" s="4"/>
      <c r="SNO16" s="4"/>
      <c r="SNP16" s="4"/>
      <c r="SNQ16" s="4"/>
      <c r="SNR16" s="4"/>
      <c r="SNS16" s="4"/>
      <c r="SNT16" s="4"/>
      <c r="SNU16" s="4"/>
      <c r="SNV16" s="4"/>
      <c r="SNW16" s="4"/>
      <c r="SNX16" s="4"/>
      <c r="SNY16" s="4"/>
      <c r="SNZ16" s="4"/>
      <c r="SOA16" s="4"/>
      <c r="SOB16" s="4"/>
      <c r="SOC16" s="4"/>
      <c r="SOD16" s="4"/>
      <c r="SOE16" s="4"/>
      <c r="SOF16" s="4"/>
      <c r="SOG16" s="4"/>
      <c r="SOH16" s="4"/>
      <c r="SOI16" s="4"/>
      <c r="SOJ16" s="4"/>
      <c r="SOK16" s="4"/>
      <c r="SOL16" s="4"/>
      <c r="SOM16" s="4"/>
      <c r="SON16" s="4"/>
      <c r="SOO16" s="4"/>
      <c r="SOP16" s="4"/>
      <c r="SOQ16" s="4"/>
      <c r="SOR16" s="4"/>
      <c r="SOS16" s="4"/>
      <c r="SOT16" s="4"/>
      <c r="SOU16" s="4"/>
      <c r="SOV16" s="4"/>
      <c r="SOW16" s="4"/>
      <c r="SOX16" s="4"/>
      <c r="SOY16" s="4"/>
      <c r="SOZ16" s="4"/>
      <c r="SPA16" s="4"/>
      <c r="SPB16" s="4"/>
      <c r="SPC16" s="4"/>
      <c r="SPD16" s="4"/>
      <c r="SPE16" s="4"/>
      <c r="SPF16" s="4"/>
      <c r="SPG16" s="4"/>
      <c r="SPH16" s="4"/>
      <c r="SPI16" s="4"/>
      <c r="SPJ16" s="4"/>
      <c r="SPK16" s="4"/>
      <c r="SPL16" s="4"/>
      <c r="SPM16" s="4"/>
      <c r="SPN16" s="4"/>
      <c r="SPO16" s="4"/>
      <c r="SPP16" s="4"/>
      <c r="SPQ16" s="4"/>
      <c r="SPR16" s="4"/>
      <c r="SPS16" s="4"/>
      <c r="SPT16" s="4"/>
      <c r="SPU16" s="4"/>
      <c r="SPV16" s="4"/>
      <c r="SPW16" s="4"/>
      <c r="SPX16" s="4"/>
      <c r="SPY16" s="4"/>
      <c r="SPZ16" s="4"/>
      <c r="SQA16" s="4"/>
      <c r="SQB16" s="4"/>
      <c r="SQC16" s="4"/>
      <c r="SQD16" s="4"/>
      <c r="SQE16" s="4"/>
      <c r="SQF16" s="4"/>
      <c r="SQG16" s="4"/>
      <c r="SQH16" s="4"/>
      <c r="SQI16" s="4"/>
      <c r="SQJ16" s="4"/>
      <c r="SQK16" s="4"/>
      <c r="SQL16" s="4"/>
      <c r="SQM16" s="4"/>
      <c r="SQN16" s="4"/>
      <c r="SQO16" s="4"/>
      <c r="SQP16" s="4"/>
      <c r="SQQ16" s="4"/>
      <c r="SQR16" s="4"/>
      <c r="SQS16" s="4"/>
      <c r="SQT16" s="4"/>
      <c r="SQU16" s="4"/>
      <c r="SQV16" s="4"/>
      <c r="SQW16" s="4"/>
      <c r="SQX16" s="4"/>
      <c r="SQY16" s="4"/>
      <c r="SQZ16" s="4"/>
      <c r="SRA16" s="4"/>
      <c r="SRB16" s="4"/>
      <c r="SRC16" s="4"/>
      <c r="SRD16" s="4"/>
      <c r="SRE16" s="4"/>
      <c r="SRF16" s="4"/>
      <c r="SRG16" s="4"/>
      <c r="SRH16" s="4"/>
      <c r="SRI16" s="4"/>
      <c r="SRJ16" s="4"/>
      <c r="SRK16" s="4"/>
      <c r="SRL16" s="4"/>
      <c r="SRM16" s="4"/>
      <c r="SRN16" s="4"/>
      <c r="SRO16" s="4"/>
      <c r="SRP16" s="4"/>
      <c r="SRQ16" s="4"/>
      <c r="SRR16" s="4"/>
      <c r="SRS16" s="4"/>
      <c r="SRT16" s="4"/>
      <c r="SRU16" s="4"/>
      <c r="SRV16" s="4"/>
      <c r="SRW16" s="4"/>
      <c r="SRX16" s="4"/>
      <c r="SRY16" s="4"/>
      <c r="SRZ16" s="4"/>
      <c r="SSA16" s="4"/>
      <c r="SSB16" s="4"/>
      <c r="SSC16" s="4"/>
      <c r="SSD16" s="4"/>
      <c r="SSE16" s="4"/>
      <c r="SSF16" s="4"/>
      <c r="SSG16" s="4"/>
      <c r="SSH16" s="4"/>
      <c r="SSI16" s="4"/>
      <c r="SSJ16" s="4"/>
      <c r="SSK16" s="4"/>
      <c r="SSL16" s="4"/>
      <c r="SSM16" s="4"/>
      <c r="SSN16" s="4"/>
      <c r="SSO16" s="4"/>
      <c r="SSP16" s="4"/>
      <c r="SSQ16" s="4"/>
      <c r="SSR16" s="4"/>
      <c r="SSS16" s="4"/>
      <c r="SST16" s="4"/>
      <c r="SSU16" s="4"/>
      <c r="SSV16" s="4"/>
      <c r="SSW16" s="4"/>
      <c r="SSX16" s="4"/>
      <c r="SSY16" s="4"/>
      <c r="SSZ16" s="4"/>
      <c r="STA16" s="4"/>
      <c r="STB16" s="4"/>
      <c r="STC16" s="4"/>
      <c r="STD16" s="4"/>
      <c r="STE16" s="4"/>
      <c r="STF16" s="4"/>
      <c r="STG16" s="4"/>
      <c r="STH16" s="4"/>
      <c r="STI16" s="4"/>
      <c r="STJ16" s="4"/>
      <c r="STK16" s="4"/>
      <c r="STL16" s="4"/>
      <c r="STM16" s="4"/>
      <c r="STN16" s="4"/>
      <c r="STO16" s="4"/>
      <c r="STP16" s="4"/>
      <c r="STQ16" s="4"/>
      <c r="STR16" s="4"/>
      <c r="STS16" s="4"/>
      <c r="STT16" s="4"/>
      <c r="STU16" s="4"/>
      <c r="STV16" s="4"/>
      <c r="STW16" s="4"/>
      <c r="STX16" s="4"/>
      <c r="STY16" s="4"/>
      <c r="STZ16" s="4"/>
      <c r="SUA16" s="4"/>
      <c r="SUB16" s="4"/>
      <c r="SUC16" s="4"/>
      <c r="SUD16" s="4"/>
      <c r="SUE16" s="4"/>
      <c r="SUF16" s="4"/>
      <c r="SUG16" s="4"/>
      <c r="SUH16" s="4"/>
      <c r="SUI16" s="4"/>
      <c r="SUJ16" s="4"/>
      <c r="SUK16" s="4"/>
      <c r="SUL16" s="4"/>
      <c r="SUM16" s="4"/>
      <c r="SUN16" s="4"/>
      <c r="SUO16" s="4"/>
      <c r="SUP16" s="4"/>
      <c r="SUQ16" s="4"/>
      <c r="SUR16" s="4"/>
      <c r="SUS16" s="4"/>
      <c r="SUT16" s="4"/>
      <c r="SUU16" s="4"/>
      <c r="SUV16" s="4"/>
      <c r="SUW16" s="4"/>
      <c r="SUX16" s="4"/>
      <c r="SUY16" s="4"/>
      <c r="SUZ16" s="4"/>
      <c r="SVA16" s="4"/>
      <c r="SVB16" s="4"/>
      <c r="SVC16" s="4"/>
      <c r="SVD16" s="4"/>
      <c r="SVE16" s="4"/>
      <c r="SVF16" s="4"/>
      <c r="SVG16" s="4"/>
      <c r="SVH16" s="4"/>
      <c r="SVI16" s="4"/>
      <c r="SVJ16" s="4"/>
      <c r="SVK16" s="4"/>
      <c r="SVL16" s="4"/>
      <c r="SVM16" s="4"/>
      <c r="SVN16" s="4"/>
      <c r="SVO16" s="4"/>
      <c r="SVP16" s="4"/>
      <c r="SVQ16" s="4"/>
      <c r="SVR16" s="4"/>
      <c r="SVS16" s="4"/>
      <c r="SVT16" s="4"/>
      <c r="SVU16" s="4"/>
      <c r="SVV16" s="4"/>
      <c r="SVW16" s="4"/>
      <c r="SVX16" s="4"/>
      <c r="SVY16" s="4"/>
      <c r="SVZ16" s="4"/>
      <c r="SWA16" s="4"/>
      <c r="SWB16" s="4"/>
      <c r="SWC16" s="4"/>
      <c r="SWD16" s="4"/>
      <c r="SWE16" s="4"/>
      <c r="SWF16" s="4"/>
      <c r="SWG16" s="4"/>
      <c r="SWH16" s="4"/>
      <c r="SWI16" s="4"/>
      <c r="SWJ16" s="4"/>
      <c r="SWK16" s="4"/>
      <c r="SWL16" s="4"/>
      <c r="SWM16" s="4"/>
      <c r="SWN16" s="4"/>
      <c r="SWO16" s="4"/>
      <c r="SWP16" s="4"/>
      <c r="SWQ16" s="4"/>
      <c r="SWR16" s="4"/>
      <c r="SWS16" s="4"/>
      <c r="SWT16" s="4"/>
      <c r="SWU16" s="4"/>
      <c r="SWV16" s="4"/>
      <c r="SWW16" s="4"/>
      <c r="SWX16" s="4"/>
      <c r="SWY16" s="4"/>
      <c r="SWZ16" s="4"/>
      <c r="SXA16" s="4"/>
      <c r="SXB16" s="4"/>
      <c r="SXC16" s="4"/>
      <c r="SXD16" s="4"/>
      <c r="SXE16" s="4"/>
      <c r="SXF16" s="4"/>
      <c r="SXG16" s="4"/>
      <c r="SXH16" s="4"/>
      <c r="SXI16" s="4"/>
      <c r="SXJ16" s="4"/>
      <c r="SXK16" s="4"/>
      <c r="SXL16" s="4"/>
      <c r="SXM16" s="4"/>
      <c r="SXN16" s="4"/>
      <c r="SXO16" s="4"/>
      <c r="SXP16" s="4"/>
      <c r="SXQ16" s="4"/>
      <c r="SXR16" s="4"/>
      <c r="SXS16" s="4"/>
      <c r="SXT16" s="4"/>
      <c r="SXU16" s="4"/>
      <c r="SXV16" s="4"/>
      <c r="SXW16" s="4"/>
      <c r="SXX16" s="4"/>
      <c r="SXY16" s="4"/>
      <c r="SXZ16" s="4"/>
      <c r="SYA16" s="4"/>
      <c r="SYB16" s="4"/>
      <c r="SYC16" s="4"/>
      <c r="SYD16" s="4"/>
      <c r="SYE16" s="4"/>
      <c r="SYF16" s="4"/>
      <c r="SYG16" s="4"/>
      <c r="SYH16" s="4"/>
      <c r="SYI16" s="4"/>
      <c r="SYJ16" s="4"/>
      <c r="SYK16" s="4"/>
      <c r="SYL16" s="4"/>
      <c r="SYM16" s="4"/>
      <c r="SYN16" s="4"/>
      <c r="SYO16" s="4"/>
      <c r="SYP16" s="4"/>
      <c r="SYQ16" s="4"/>
      <c r="SYR16" s="4"/>
      <c r="SYS16" s="4"/>
      <c r="SYT16" s="4"/>
      <c r="SYU16" s="4"/>
      <c r="SYV16" s="4"/>
      <c r="SYW16" s="4"/>
      <c r="SYX16" s="4"/>
      <c r="SYY16" s="4"/>
      <c r="SYZ16" s="4"/>
      <c r="SZA16" s="4"/>
      <c r="SZB16" s="4"/>
      <c r="SZC16" s="4"/>
      <c r="SZD16" s="4"/>
      <c r="SZE16" s="4"/>
      <c r="SZF16" s="4"/>
      <c r="SZG16" s="4"/>
      <c r="SZH16" s="4"/>
      <c r="SZI16" s="4"/>
      <c r="SZJ16" s="4"/>
      <c r="SZK16" s="4"/>
      <c r="SZL16" s="4"/>
      <c r="SZM16" s="4"/>
      <c r="SZN16" s="4"/>
      <c r="SZO16" s="4"/>
      <c r="SZP16" s="4"/>
      <c r="SZQ16" s="4"/>
      <c r="SZR16" s="4"/>
      <c r="SZS16" s="4"/>
      <c r="SZT16" s="4"/>
      <c r="SZU16" s="4"/>
      <c r="SZV16" s="4"/>
      <c r="SZW16" s="4"/>
      <c r="SZX16" s="4"/>
      <c r="SZY16" s="4"/>
      <c r="SZZ16" s="4"/>
      <c r="TAA16" s="4"/>
      <c r="TAB16" s="4"/>
      <c r="TAC16" s="4"/>
      <c r="TAD16" s="4"/>
      <c r="TAE16" s="4"/>
      <c r="TAF16" s="4"/>
      <c r="TAG16" s="4"/>
      <c r="TAH16" s="4"/>
      <c r="TAI16" s="4"/>
      <c r="TAJ16" s="4"/>
      <c r="TAK16" s="4"/>
      <c r="TAL16" s="4"/>
      <c r="TAM16" s="4"/>
      <c r="TAN16" s="4"/>
      <c r="TAO16" s="4"/>
      <c r="TAP16" s="4"/>
      <c r="TAQ16" s="4"/>
      <c r="TAR16" s="4"/>
      <c r="TAS16" s="4"/>
      <c r="TAT16" s="4"/>
      <c r="TAU16" s="4"/>
      <c r="TAV16" s="4"/>
      <c r="TAW16" s="4"/>
      <c r="TAX16" s="4"/>
      <c r="TAY16" s="4"/>
      <c r="TAZ16" s="4"/>
      <c r="TBA16" s="4"/>
      <c r="TBB16" s="4"/>
      <c r="TBC16" s="4"/>
      <c r="TBD16" s="4"/>
      <c r="TBE16" s="4"/>
      <c r="TBF16" s="4"/>
      <c r="TBG16" s="4"/>
      <c r="TBH16" s="4"/>
      <c r="TBI16" s="4"/>
      <c r="TBJ16" s="4"/>
      <c r="TBK16" s="4"/>
      <c r="TBL16" s="4"/>
      <c r="TBM16" s="4"/>
      <c r="TBN16" s="4"/>
      <c r="TBO16" s="4"/>
      <c r="TBP16" s="4"/>
      <c r="TBQ16" s="4"/>
      <c r="TBR16" s="4"/>
      <c r="TBS16" s="4"/>
      <c r="TBT16" s="4"/>
      <c r="TBU16" s="4"/>
      <c r="TBV16" s="4"/>
      <c r="TBW16" s="4"/>
      <c r="TBX16" s="4"/>
      <c r="TBY16" s="4"/>
      <c r="TBZ16" s="4"/>
      <c r="TCA16" s="4"/>
      <c r="TCB16" s="4"/>
      <c r="TCC16" s="4"/>
      <c r="TCD16" s="4"/>
      <c r="TCE16" s="4"/>
      <c r="TCF16" s="4"/>
      <c r="TCG16" s="4"/>
      <c r="TCH16" s="4"/>
      <c r="TCI16" s="4"/>
      <c r="TCJ16" s="4"/>
      <c r="TCK16" s="4"/>
      <c r="TCL16" s="4"/>
      <c r="TCM16" s="4"/>
      <c r="TCN16" s="4"/>
      <c r="TCO16" s="4"/>
      <c r="TCP16" s="4"/>
      <c r="TCQ16" s="4"/>
      <c r="TCR16" s="4"/>
      <c r="TCS16" s="4"/>
      <c r="TCT16" s="4"/>
      <c r="TCU16" s="4"/>
      <c r="TCV16" s="4"/>
      <c r="TCW16" s="4"/>
      <c r="TCX16" s="4"/>
      <c r="TCY16" s="4"/>
      <c r="TCZ16" s="4"/>
      <c r="TDA16" s="4"/>
      <c r="TDB16" s="4"/>
      <c r="TDC16" s="4"/>
      <c r="TDD16" s="4"/>
      <c r="TDE16" s="4"/>
      <c r="TDF16" s="4"/>
      <c r="TDG16" s="4"/>
      <c r="TDH16" s="4"/>
      <c r="TDI16" s="4"/>
      <c r="TDJ16" s="4"/>
      <c r="TDK16" s="4"/>
      <c r="TDL16" s="4"/>
      <c r="TDM16" s="4"/>
      <c r="TDN16" s="4"/>
      <c r="TDO16" s="4"/>
      <c r="TDP16" s="4"/>
      <c r="TDQ16" s="4"/>
      <c r="TDR16" s="4"/>
      <c r="TDS16" s="4"/>
      <c r="TDT16" s="4"/>
      <c r="TDU16" s="4"/>
      <c r="TDV16" s="4"/>
      <c r="TDW16" s="4"/>
      <c r="TDX16" s="4"/>
      <c r="TDY16" s="4"/>
      <c r="TDZ16" s="4"/>
      <c r="TEA16" s="4"/>
      <c r="TEB16" s="4"/>
      <c r="TEC16" s="4"/>
      <c r="TED16" s="4"/>
      <c r="TEE16" s="4"/>
      <c r="TEF16" s="4"/>
      <c r="TEG16" s="4"/>
      <c r="TEH16" s="4"/>
      <c r="TEI16" s="4"/>
      <c r="TEJ16" s="4"/>
      <c r="TEK16" s="4"/>
      <c r="TEL16" s="4"/>
      <c r="TEM16" s="4"/>
      <c r="TEN16" s="4"/>
      <c r="TEO16" s="4"/>
      <c r="TEP16" s="4"/>
      <c r="TEQ16" s="4"/>
      <c r="TER16" s="4"/>
      <c r="TES16" s="4"/>
      <c r="TET16" s="4"/>
      <c r="TEU16" s="4"/>
      <c r="TEV16" s="4"/>
      <c r="TEW16" s="4"/>
      <c r="TEX16" s="4"/>
      <c r="TEY16" s="4"/>
      <c r="TEZ16" s="4"/>
      <c r="TFA16" s="4"/>
      <c r="TFB16" s="4"/>
      <c r="TFC16" s="4"/>
      <c r="TFD16" s="4"/>
      <c r="TFE16" s="4"/>
      <c r="TFF16" s="4"/>
      <c r="TFG16" s="4"/>
      <c r="TFH16" s="4"/>
      <c r="TFI16" s="4"/>
      <c r="TFJ16" s="4"/>
      <c r="TFK16" s="4"/>
      <c r="TFL16" s="4"/>
      <c r="TFM16" s="4"/>
      <c r="TFN16" s="4"/>
      <c r="TFO16" s="4"/>
      <c r="TFP16" s="4"/>
      <c r="TFQ16" s="4"/>
      <c r="TFR16" s="4"/>
      <c r="TFS16" s="4"/>
      <c r="TFT16" s="4"/>
      <c r="TFU16" s="4"/>
      <c r="TFV16" s="4"/>
      <c r="TFW16" s="4"/>
      <c r="TFX16" s="4"/>
      <c r="TFY16" s="4"/>
      <c r="TFZ16" s="4"/>
      <c r="TGA16" s="4"/>
      <c r="TGB16" s="4"/>
      <c r="TGC16" s="4"/>
      <c r="TGD16" s="4"/>
      <c r="TGE16" s="4"/>
      <c r="TGF16" s="4"/>
      <c r="TGG16" s="4"/>
      <c r="TGH16" s="4"/>
      <c r="TGI16" s="4"/>
      <c r="TGJ16" s="4"/>
      <c r="TGK16" s="4"/>
      <c r="TGL16" s="4"/>
      <c r="TGM16" s="4"/>
      <c r="TGN16" s="4"/>
      <c r="TGO16" s="4"/>
      <c r="TGP16" s="4"/>
      <c r="TGQ16" s="4"/>
      <c r="TGR16" s="4"/>
      <c r="TGS16" s="4"/>
      <c r="TGT16" s="4"/>
      <c r="TGU16" s="4"/>
      <c r="TGV16" s="4"/>
      <c r="TGW16" s="4"/>
      <c r="TGX16" s="4"/>
      <c r="TGY16" s="4"/>
      <c r="TGZ16" s="4"/>
      <c r="THA16" s="4"/>
      <c r="THB16" s="4"/>
      <c r="THC16" s="4"/>
      <c r="THD16" s="4"/>
      <c r="THE16" s="4"/>
      <c r="THF16" s="4"/>
      <c r="THG16" s="4"/>
      <c r="THH16" s="4"/>
      <c r="THI16" s="4"/>
      <c r="THJ16" s="4"/>
      <c r="THK16" s="4"/>
      <c r="THL16" s="4"/>
      <c r="THM16" s="4"/>
      <c r="THN16" s="4"/>
      <c r="THO16" s="4"/>
      <c r="THP16" s="4"/>
      <c r="THQ16" s="4"/>
      <c r="THR16" s="4"/>
      <c r="THS16" s="4"/>
      <c r="THT16" s="4"/>
      <c r="THU16" s="4"/>
      <c r="THV16" s="4"/>
      <c r="THW16" s="4"/>
      <c r="THX16" s="4"/>
      <c r="THY16" s="4"/>
      <c r="THZ16" s="4"/>
      <c r="TIA16" s="4"/>
      <c r="TIB16" s="4"/>
      <c r="TIC16" s="4"/>
      <c r="TID16" s="4"/>
      <c r="TIE16" s="4"/>
      <c r="TIF16" s="4"/>
      <c r="TIG16" s="4"/>
      <c r="TIH16" s="4"/>
      <c r="TII16" s="4"/>
      <c r="TIJ16" s="4"/>
      <c r="TIK16" s="4"/>
      <c r="TIL16" s="4"/>
      <c r="TIM16" s="4"/>
      <c r="TIN16" s="4"/>
      <c r="TIO16" s="4"/>
      <c r="TIP16" s="4"/>
      <c r="TIQ16" s="4"/>
      <c r="TIR16" s="4"/>
      <c r="TIS16" s="4"/>
      <c r="TIT16" s="4"/>
      <c r="TIU16" s="4"/>
      <c r="TIV16" s="4"/>
      <c r="TIW16" s="4"/>
      <c r="TIX16" s="4"/>
      <c r="TIY16" s="4"/>
      <c r="TIZ16" s="4"/>
      <c r="TJA16" s="4"/>
      <c r="TJB16" s="4"/>
      <c r="TJC16" s="4"/>
      <c r="TJD16" s="4"/>
      <c r="TJE16" s="4"/>
      <c r="TJF16" s="4"/>
      <c r="TJG16" s="4"/>
      <c r="TJH16" s="4"/>
      <c r="TJI16" s="4"/>
      <c r="TJJ16" s="4"/>
      <c r="TJK16" s="4"/>
      <c r="TJL16" s="4"/>
      <c r="TJM16" s="4"/>
      <c r="TJN16" s="4"/>
      <c r="TJO16" s="4"/>
      <c r="TJP16" s="4"/>
      <c r="TJQ16" s="4"/>
      <c r="TJR16" s="4"/>
      <c r="TJS16" s="4"/>
      <c r="TJT16" s="4"/>
      <c r="TJU16" s="4"/>
      <c r="TJV16" s="4"/>
      <c r="TJW16" s="4"/>
      <c r="TJX16" s="4"/>
      <c r="TJY16" s="4"/>
      <c r="TJZ16" s="4"/>
      <c r="TKA16" s="4"/>
      <c r="TKB16" s="4"/>
      <c r="TKC16" s="4"/>
      <c r="TKD16" s="4"/>
      <c r="TKE16" s="4"/>
      <c r="TKF16" s="4"/>
      <c r="TKG16" s="4"/>
      <c r="TKH16" s="4"/>
      <c r="TKI16" s="4"/>
      <c r="TKJ16" s="4"/>
      <c r="TKK16" s="4"/>
      <c r="TKL16" s="4"/>
      <c r="TKM16" s="4"/>
      <c r="TKN16" s="4"/>
      <c r="TKO16" s="4"/>
      <c r="TKP16" s="4"/>
      <c r="TKQ16" s="4"/>
      <c r="TKR16" s="4"/>
      <c r="TKS16" s="4"/>
      <c r="TKT16" s="4"/>
      <c r="TKU16" s="4"/>
      <c r="TKV16" s="4"/>
      <c r="TKW16" s="4"/>
      <c r="TKX16" s="4"/>
      <c r="TKY16" s="4"/>
      <c r="TKZ16" s="4"/>
      <c r="TLA16" s="4"/>
      <c r="TLB16" s="4"/>
      <c r="TLC16" s="4"/>
      <c r="TLD16" s="4"/>
      <c r="TLE16" s="4"/>
      <c r="TLF16" s="4"/>
      <c r="TLG16" s="4"/>
      <c r="TLH16" s="4"/>
      <c r="TLI16" s="4"/>
      <c r="TLJ16" s="4"/>
      <c r="TLK16" s="4"/>
      <c r="TLL16" s="4"/>
      <c r="TLM16" s="4"/>
      <c r="TLN16" s="4"/>
      <c r="TLO16" s="4"/>
      <c r="TLP16" s="4"/>
      <c r="TLQ16" s="4"/>
      <c r="TLR16" s="4"/>
      <c r="TLS16" s="4"/>
      <c r="TLT16" s="4"/>
      <c r="TLU16" s="4"/>
      <c r="TLV16" s="4"/>
      <c r="TLW16" s="4"/>
      <c r="TLX16" s="4"/>
      <c r="TLY16" s="4"/>
      <c r="TLZ16" s="4"/>
      <c r="TMA16" s="4"/>
      <c r="TMB16" s="4"/>
      <c r="TMC16" s="4"/>
      <c r="TMD16" s="4"/>
      <c r="TME16" s="4"/>
      <c r="TMF16" s="4"/>
      <c r="TMG16" s="4"/>
      <c r="TMH16" s="4"/>
      <c r="TMI16" s="4"/>
      <c r="TMJ16" s="4"/>
      <c r="TMK16" s="4"/>
      <c r="TML16" s="4"/>
      <c r="TMM16" s="4"/>
      <c r="TMN16" s="4"/>
      <c r="TMO16" s="4"/>
      <c r="TMP16" s="4"/>
      <c r="TMQ16" s="4"/>
      <c r="TMR16" s="4"/>
      <c r="TMS16" s="4"/>
      <c r="TMT16" s="4"/>
      <c r="TMU16" s="4"/>
      <c r="TMV16" s="4"/>
      <c r="TMW16" s="4"/>
      <c r="TMX16" s="4"/>
      <c r="TMY16" s="4"/>
      <c r="TMZ16" s="4"/>
      <c r="TNA16" s="4"/>
      <c r="TNB16" s="4"/>
      <c r="TNC16" s="4"/>
      <c r="TND16" s="4"/>
      <c r="TNE16" s="4"/>
      <c r="TNF16" s="4"/>
      <c r="TNG16" s="4"/>
      <c r="TNH16" s="4"/>
      <c r="TNI16" s="4"/>
      <c r="TNJ16" s="4"/>
      <c r="TNK16" s="4"/>
      <c r="TNL16" s="4"/>
      <c r="TNM16" s="4"/>
      <c r="TNN16" s="4"/>
      <c r="TNO16" s="4"/>
      <c r="TNP16" s="4"/>
      <c r="TNQ16" s="4"/>
      <c r="TNR16" s="4"/>
      <c r="TNS16" s="4"/>
      <c r="TNT16" s="4"/>
      <c r="TNU16" s="4"/>
      <c r="TNV16" s="4"/>
      <c r="TNW16" s="4"/>
      <c r="TNX16" s="4"/>
      <c r="TNY16" s="4"/>
      <c r="TNZ16" s="4"/>
      <c r="TOA16" s="4"/>
      <c r="TOB16" s="4"/>
      <c r="TOC16" s="4"/>
      <c r="TOD16" s="4"/>
      <c r="TOE16" s="4"/>
      <c r="TOF16" s="4"/>
      <c r="TOG16" s="4"/>
      <c r="TOH16" s="4"/>
      <c r="TOI16" s="4"/>
      <c r="TOJ16" s="4"/>
      <c r="TOK16" s="4"/>
      <c r="TOL16" s="4"/>
      <c r="TOM16" s="4"/>
      <c r="TON16" s="4"/>
      <c r="TOO16" s="4"/>
      <c r="TOP16" s="4"/>
      <c r="TOQ16" s="4"/>
      <c r="TOR16" s="4"/>
      <c r="TOS16" s="4"/>
      <c r="TOT16" s="4"/>
      <c r="TOU16" s="4"/>
      <c r="TOV16" s="4"/>
      <c r="TOW16" s="4"/>
      <c r="TOX16" s="4"/>
      <c r="TOY16" s="4"/>
      <c r="TOZ16" s="4"/>
      <c r="TPA16" s="4"/>
      <c r="TPB16" s="4"/>
      <c r="TPC16" s="4"/>
      <c r="TPD16" s="4"/>
      <c r="TPE16" s="4"/>
      <c r="TPF16" s="4"/>
      <c r="TPG16" s="4"/>
      <c r="TPH16" s="4"/>
      <c r="TPI16" s="4"/>
      <c r="TPJ16" s="4"/>
      <c r="TPK16" s="4"/>
      <c r="TPL16" s="4"/>
      <c r="TPM16" s="4"/>
      <c r="TPN16" s="4"/>
      <c r="TPO16" s="4"/>
      <c r="TPP16" s="4"/>
      <c r="TPQ16" s="4"/>
      <c r="TPR16" s="4"/>
      <c r="TPS16" s="4"/>
      <c r="TPT16" s="4"/>
      <c r="TPU16" s="4"/>
      <c r="TPV16" s="4"/>
      <c r="TPW16" s="4"/>
      <c r="TPX16" s="4"/>
      <c r="TPY16" s="4"/>
      <c r="TPZ16" s="4"/>
      <c r="TQA16" s="4"/>
      <c r="TQB16" s="4"/>
      <c r="TQC16" s="4"/>
      <c r="TQD16" s="4"/>
      <c r="TQE16" s="4"/>
      <c r="TQF16" s="4"/>
      <c r="TQG16" s="4"/>
      <c r="TQH16" s="4"/>
      <c r="TQI16" s="4"/>
      <c r="TQJ16" s="4"/>
      <c r="TQK16" s="4"/>
      <c r="TQL16" s="4"/>
      <c r="TQM16" s="4"/>
      <c r="TQN16" s="4"/>
      <c r="TQO16" s="4"/>
      <c r="TQP16" s="4"/>
      <c r="TQQ16" s="4"/>
      <c r="TQR16" s="4"/>
      <c r="TQS16" s="4"/>
      <c r="TQT16" s="4"/>
      <c r="TQU16" s="4"/>
      <c r="TQV16" s="4"/>
      <c r="TQW16" s="4"/>
      <c r="TQX16" s="4"/>
      <c r="TQY16" s="4"/>
      <c r="TQZ16" s="4"/>
      <c r="TRA16" s="4"/>
      <c r="TRB16" s="4"/>
      <c r="TRC16" s="4"/>
      <c r="TRD16" s="4"/>
      <c r="TRE16" s="4"/>
      <c r="TRF16" s="4"/>
      <c r="TRG16" s="4"/>
      <c r="TRH16" s="4"/>
      <c r="TRI16" s="4"/>
      <c r="TRJ16" s="4"/>
      <c r="TRK16" s="4"/>
      <c r="TRL16" s="4"/>
      <c r="TRM16" s="4"/>
      <c r="TRN16" s="4"/>
      <c r="TRO16" s="4"/>
      <c r="TRP16" s="4"/>
      <c r="TRQ16" s="4"/>
      <c r="TRR16" s="4"/>
      <c r="TRS16" s="4"/>
      <c r="TRT16" s="4"/>
      <c r="TRU16" s="4"/>
      <c r="TRV16" s="4"/>
      <c r="TRW16" s="4"/>
      <c r="TRX16" s="4"/>
      <c r="TRY16" s="4"/>
      <c r="TRZ16" s="4"/>
      <c r="TSA16" s="4"/>
      <c r="TSB16" s="4"/>
      <c r="TSC16" s="4"/>
      <c r="TSD16" s="4"/>
      <c r="TSE16" s="4"/>
      <c r="TSF16" s="4"/>
      <c r="TSG16" s="4"/>
      <c r="TSH16" s="4"/>
      <c r="TSI16" s="4"/>
      <c r="TSJ16" s="4"/>
      <c r="TSK16" s="4"/>
      <c r="TSL16" s="4"/>
      <c r="TSM16" s="4"/>
      <c r="TSN16" s="4"/>
      <c r="TSO16" s="4"/>
      <c r="TSP16" s="4"/>
      <c r="TSQ16" s="4"/>
      <c r="TSR16" s="4"/>
      <c r="TSS16" s="4"/>
      <c r="TST16" s="4"/>
      <c r="TSU16" s="4"/>
      <c r="TSV16" s="4"/>
      <c r="TSW16" s="4"/>
      <c r="TSX16" s="4"/>
      <c r="TSY16" s="4"/>
      <c r="TSZ16" s="4"/>
      <c r="TTA16" s="4"/>
      <c r="TTB16" s="4"/>
      <c r="TTC16" s="4"/>
      <c r="TTD16" s="4"/>
      <c r="TTE16" s="4"/>
      <c r="TTF16" s="4"/>
      <c r="TTG16" s="4"/>
      <c r="TTH16" s="4"/>
      <c r="TTI16" s="4"/>
      <c r="TTJ16" s="4"/>
      <c r="TTK16" s="4"/>
      <c r="TTL16" s="4"/>
      <c r="TTM16" s="4"/>
      <c r="TTN16" s="4"/>
      <c r="TTO16" s="4"/>
      <c r="TTP16" s="4"/>
      <c r="TTQ16" s="4"/>
      <c r="TTR16" s="4"/>
      <c r="TTS16" s="4"/>
      <c r="TTT16" s="4"/>
      <c r="TTU16" s="4"/>
      <c r="TTV16" s="4"/>
      <c r="TTW16" s="4"/>
      <c r="TTX16" s="4"/>
      <c r="TTY16" s="4"/>
      <c r="TTZ16" s="4"/>
      <c r="TUA16" s="4"/>
      <c r="TUB16" s="4"/>
      <c r="TUC16" s="4"/>
      <c r="TUD16" s="4"/>
      <c r="TUE16" s="4"/>
      <c r="TUF16" s="4"/>
      <c r="TUG16" s="4"/>
      <c r="TUH16" s="4"/>
      <c r="TUI16" s="4"/>
      <c r="TUJ16" s="4"/>
      <c r="TUK16" s="4"/>
      <c r="TUL16" s="4"/>
      <c r="TUM16" s="4"/>
      <c r="TUN16" s="4"/>
      <c r="TUO16" s="4"/>
      <c r="TUP16" s="4"/>
      <c r="TUQ16" s="4"/>
      <c r="TUR16" s="4"/>
      <c r="TUS16" s="4"/>
      <c r="TUT16" s="4"/>
      <c r="TUU16" s="4"/>
      <c r="TUV16" s="4"/>
      <c r="TUW16" s="4"/>
      <c r="TUX16" s="4"/>
      <c r="TUY16" s="4"/>
      <c r="TUZ16" s="4"/>
      <c r="TVA16" s="4"/>
      <c r="TVB16" s="4"/>
      <c r="TVC16" s="4"/>
      <c r="TVD16" s="4"/>
      <c r="TVE16" s="4"/>
      <c r="TVF16" s="4"/>
      <c r="TVG16" s="4"/>
      <c r="TVH16" s="4"/>
      <c r="TVI16" s="4"/>
      <c r="TVJ16" s="4"/>
      <c r="TVK16" s="4"/>
      <c r="TVL16" s="4"/>
      <c r="TVM16" s="4"/>
      <c r="TVN16" s="4"/>
      <c r="TVO16" s="4"/>
      <c r="TVP16" s="4"/>
      <c r="TVQ16" s="4"/>
      <c r="TVR16" s="4"/>
      <c r="TVS16" s="4"/>
      <c r="TVT16" s="4"/>
      <c r="TVU16" s="4"/>
      <c r="TVV16" s="4"/>
      <c r="TVW16" s="4"/>
      <c r="TVX16" s="4"/>
      <c r="TVY16" s="4"/>
      <c r="TVZ16" s="4"/>
      <c r="TWA16" s="4"/>
      <c r="TWB16" s="4"/>
      <c r="TWC16" s="4"/>
      <c r="TWD16" s="4"/>
      <c r="TWE16" s="4"/>
      <c r="TWF16" s="4"/>
      <c r="TWG16" s="4"/>
      <c r="TWH16" s="4"/>
      <c r="TWI16" s="4"/>
      <c r="TWJ16" s="4"/>
      <c r="TWK16" s="4"/>
      <c r="TWL16" s="4"/>
      <c r="TWM16" s="4"/>
      <c r="TWN16" s="4"/>
      <c r="TWO16" s="4"/>
      <c r="TWP16" s="4"/>
      <c r="TWQ16" s="4"/>
      <c r="TWR16" s="4"/>
      <c r="TWS16" s="4"/>
      <c r="TWT16" s="4"/>
      <c r="TWU16" s="4"/>
      <c r="TWV16" s="4"/>
      <c r="TWW16" s="4"/>
      <c r="TWX16" s="4"/>
      <c r="TWY16" s="4"/>
      <c r="TWZ16" s="4"/>
      <c r="TXA16" s="4"/>
      <c r="TXB16" s="4"/>
      <c r="TXC16" s="4"/>
      <c r="TXD16" s="4"/>
      <c r="TXE16" s="4"/>
      <c r="TXF16" s="4"/>
      <c r="TXG16" s="4"/>
      <c r="TXH16" s="4"/>
      <c r="TXI16" s="4"/>
      <c r="TXJ16" s="4"/>
      <c r="TXK16" s="4"/>
      <c r="TXL16" s="4"/>
      <c r="TXM16" s="4"/>
      <c r="TXN16" s="4"/>
      <c r="TXO16" s="4"/>
      <c r="TXP16" s="4"/>
      <c r="TXQ16" s="4"/>
      <c r="TXR16" s="4"/>
      <c r="TXS16" s="4"/>
      <c r="TXT16" s="4"/>
      <c r="TXU16" s="4"/>
      <c r="TXV16" s="4"/>
      <c r="TXW16" s="4"/>
      <c r="TXX16" s="4"/>
      <c r="TXY16" s="4"/>
      <c r="TXZ16" s="4"/>
      <c r="TYA16" s="4"/>
      <c r="TYB16" s="4"/>
      <c r="TYC16" s="4"/>
      <c r="TYD16" s="4"/>
      <c r="TYE16" s="4"/>
      <c r="TYF16" s="4"/>
      <c r="TYG16" s="4"/>
      <c r="TYH16" s="4"/>
      <c r="TYI16" s="4"/>
      <c r="TYJ16" s="4"/>
      <c r="TYK16" s="4"/>
      <c r="TYL16" s="4"/>
      <c r="TYM16" s="4"/>
      <c r="TYN16" s="4"/>
      <c r="TYO16" s="4"/>
      <c r="TYP16" s="4"/>
      <c r="TYQ16" s="4"/>
      <c r="TYR16" s="4"/>
      <c r="TYS16" s="4"/>
      <c r="TYT16" s="4"/>
      <c r="TYU16" s="4"/>
      <c r="TYV16" s="4"/>
      <c r="TYW16" s="4"/>
      <c r="TYX16" s="4"/>
      <c r="TYY16" s="4"/>
      <c r="TYZ16" s="4"/>
      <c r="TZA16" s="4"/>
      <c r="TZB16" s="4"/>
      <c r="TZC16" s="4"/>
      <c r="TZD16" s="4"/>
      <c r="TZE16" s="4"/>
      <c r="TZF16" s="4"/>
      <c r="TZG16" s="4"/>
      <c r="TZH16" s="4"/>
      <c r="TZI16" s="4"/>
      <c r="TZJ16" s="4"/>
      <c r="TZK16" s="4"/>
      <c r="TZL16" s="4"/>
      <c r="TZM16" s="4"/>
      <c r="TZN16" s="4"/>
      <c r="TZO16" s="4"/>
      <c r="TZP16" s="4"/>
      <c r="TZQ16" s="4"/>
      <c r="TZR16" s="4"/>
      <c r="TZS16" s="4"/>
      <c r="TZT16" s="4"/>
      <c r="TZU16" s="4"/>
      <c r="TZV16" s="4"/>
      <c r="TZW16" s="4"/>
      <c r="TZX16" s="4"/>
      <c r="TZY16" s="4"/>
      <c r="TZZ16" s="4"/>
      <c r="UAA16" s="4"/>
      <c r="UAB16" s="4"/>
      <c r="UAC16" s="4"/>
      <c r="UAD16" s="4"/>
      <c r="UAE16" s="4"/>
      <c r="UAF16" s="4"/>
      <c r="UAG16" s="4"/>
      <c r="UAH16" s="4"/>
      <c r="UAI16" s="4"/>
      <c r="UAJ16" s="4"/>
      <c r="UAK16" s="4"/>
      <c r="UAL16" s="4"/>
      <c r="UAM16" s="4"/>
      <c r="UAN16" s="4"/>
      <c r="UAO16" s="4"/>
      <c r="UAP16" s="4"/>
      <c r="UAQ16" s="4"/>
      <c r="UAR16" s="4"/>
      <c r="UAS16" s="4"/>
      <c r="UAT16" s="4"/>
      <c r="UAU16" s="4"/>
      <c r="UAV16" s="4"/>
      <c r="UAW16" s="4"/>
      <c r="UAX16" s="4"/>
      <c r="UAY16" s="4"/>
      <c r="UAZ16" s="4"/>
      <c r="UBA16" s="4"/>
      <c r="UBB16" s="4"/>
      <c r="UBC16" s="4"/>
      <c r="UBD16" s="4"/>
      <c r="UBE16" s="4"/>
      <c r="UBF16" s="4"/>
      <c r="UBG16" s="4"/>
      <c r="UBH16" s="4"/>
      <c r="UBI16" s="4"/>
      <c r="UBJ16" s="4"/>
      <c r="UBK16" s="4"/>
      <c r="UBL16" s="4"/>
      <c r="UBM16" s="4"/>
      <c r="UBN16" s="4"/>
      <c r="UBO16" s="4"/>
      <c r="UBP16" s="4"/>
      <c r="UBQ16" s="4"/>
      <c r="UBR16" s="4"/>
      <c r="UBS16" s="4"/>
      <c r="UBT16" s="4"/>
      <c r="UBU16" s="4"/>
      <c r="UBV16" s="4"/>
      <c r="UBW16" s="4"/>
      <c r="UBX16" s="4"/>
      <c r="UBY16" s="4"/>
      <c r="UBZ16" s="4"/>
      <c r="UCA16" s="4"/>
      <c r="UCB16" s="4"/>
      <c r="UCC16" s="4"/>
      <c r="UCD16" s="4"/>
      <c r="UCE16" s="4"/>
      <c r="UCF16" s="4"/>
      <c r="UCG16" s="4"/>
      <c r="UCH16" s="4"/>
      <c r="UCI16" s="4"/>
      <c r="UCJ16" s="4"/>
      <c r="UCK16" s="4"/>
      <c r="UCL16" s="4"/>
      <c r="UCM16" s="4"/>
      <c r="UCN16" s="4"/>
      <c r="UCO16" s="4"/>
      <c r="UCP16" s="4"/>
      <c r="UCQ16" s="4"/>
      <c r="UCR16" s="4"/>
      <c r="UCS16" s="4"/>
      <c r="UCT16" s="4"/>
      <c r="UCU16" s="4"/>
      <c r="UCV16" s="4"/>
      <c r="UCW16" s="4"/>
      <c r="UCX16" s="4"/>
      <c r="UCY16" s="4"/>
      <c r="UCZ16" s="4"/>
      <c r="UDA16" s="4"/>
      <c r="UDB16" s="4"/>
      <c r="UDC16" s="4"/>
      <c r="UDD16" s="4"/>
      <c r="UDE16" s="4"/>
      <c r="UDF16" s="4"/>
      <c r="UDG16" s="4"/>
      <c r="UDH16" s="4"/>
      <c r="UDI16" s="4"/>
      <c r="UDJ16" s="4"/>
      <c r="UDK16" s="4"/>
      <c r="UDL16" s="4"/>
      <c r="UDM16" s="4"/>
      <c r="UDN16" s="4"/>
      <c r="UDO16" s="4"/>
      <c r="UDP16" s="4"/>
      <c r="UDQ16" s="4"/>
      <c r="UDR16" s="4"/>
      <c r="UDS16" s="4"/>
      <c r="UDT16" s="4"/>
      <c r="UDU16" s="4"/>
      <c r="UDV16" s="4"/>
      <c r="UDW16" s="4"/>
      <c r="UDX16" s="4"/>
      <c r="UDY16" s="4"/>
      <c r="UDZ16" s="4"/>
      <c r="UEA16" s="4"/>
      <c r="UEB16" s="4"/>
      <c r="UEC16" s="4"/>
      <c r="UED16" s="4"/>
      <c r="UEE16" s="4"/>
      <c r="UEF16" s="4"/>
      <c r="UEG16" s="4"/>
      <c r="UEH16" s="4"/>
      <c r="UEI16" s="4"/>
      <c r="UEJ16" s="4"/>
      <c r="UEK16" s="4"/>
      <c r="UEL16" s="4"/>
      <c r="UEM16" s="4"/>
      <c r="UEN16" s="4"/>
      <c r="UEO16" s="4"/>
      <c r="UEP16" s="4"/>
      <c r="UEQ16" s="4"/>
      <c r="UER16" s="4"/>
      <c r="UES16" s="4"/>
      <c r="UET16" s="4"/>
      <c r="UEU16" s="4"/>
      <c r="UEV16" s="4"/>
      <c r="UEW16" s="4"/>
      <c r="UEX16" s="4"/>
      <c r="UEY16" s="4"/>
      <c r="UEZ16" s="4"/>
      <c r="UFA16" s="4"/>
      <c r="UFB16" s="4"/>
      <c r="UFC16" s="4"/>
      <c r="UFD16" s="4"/>
      <c r="UFE16" s="4"/>
      <c r="UFF16" s="4"/>
      <c r="UFG16" s="4"/>
      <c r="UFH16" s="4"/>
      <c r="UFI16" s="4"/>
      <c r="UFJ16" s="4"/>
      <c r="UFK16" s="4"/>
      <c r="UFL16" s="4"/>
      <c r="UFM16" s="4"/>
      <c r="UFN16" s="4"/>
      <c r="UFO16" s="4"/>
      <c r="UFP16" s="4"/>
      <c r="UFQ16" s="4"/>
      <c r="UFR16" s="4"/>
      <c r="UFS16" s="4"/>
      <c r="UFT16" s="4"/>
      <c r="UFU16" s="4"/>
      <c r="UFV16" s="4"/>
      <c r="UFW16" s="4"/>
      <c r="UFX16" s="4"/>
      <c r="UFY16" s="4"/>
      <c r="UFZ16" s="4"/>
      <c r="UGA16" s="4"/>
      <c r="UGB16" s="4"/>
      <c r="UGC16" s="4"/>
      <c r="UGD16" s="4"/>
      <c r="UGE16" s="4"/>
      <c r="UGF16" s="4"/>
      <c r="UGG16" s="4"/>
      <c r="UGH16" s="4"/>
      <c r="UGI16" s="4"/>
      <c r="UGJ16" s="4"/>
      <c r="UGK16" s="4"/>
      <c r="UGL16" s="4"/>
      <c r="UGM16" s="4"/>
      <c r="UGN16" s="4"/>
      <c r="UGO16" s="4"/>
      <c r="UGP16" s="4"/>
      <c r="UGQ16" s="4"/>
      <c r="UGR16" s="4"/>
      <c r="UGS16" s="4"/>
      <c r="UGT16" s="4"/>
      <c r="UGU16" s="4"/>
      <c r="UGV16" s="4"/>
      <c r="UGW16" s="4"/>
      <c r="UGX16" s="4"/>
      <c r="UGY16" s="4"/>
      <c r="UGZ16" s="4"/>
      <c r="UHA16" s="4"/>
      <c r="UHB16" s="4"/>
      <c r="UHC16" s="4"/>
      <c r="UHD16" s="4"/>
      <c r="UHE16" s="4"/>
      <c r="UHF16" s="4"/>
      <c r="UHG16" s="4"/>
      <c r="UHH16" s="4"/>
      <c r="UHI16" s="4"/>
      <c r="UHJ16" s="4"/>
      <c r="UHK16" s="4"/>
      <c r="UHL16" s="4"/>
      <c r="UHM16" s="4"/>
      <c r="UHN16" s="4"/>
      <c r="UHO16" s="4"/>
      <c r="UHP16" s="4"/>
      <c r="UHQ16" s="4"/>
      <c r="UHR16" s="4"/>
      <c r="UHS16" s="4"/>
      <c r="UHT16" s="4"/>
      <c r="UHU16" s="4"/>
      <c r="UHV16" s="4"/>
      <c r="UHW16" s="4"/>
      <c r="UHX16" s="4"/>
      <c r="UHY16" s="4"/>
      <c r="UHZ16" s="4"/>
      <c r="UIA16" s="4"/>
      <c r="UIB16" s="4"/>
      <c r="UIC16" s="4"/>
      <c r="UID16" s="4"/>
      <c r="UIE16" s="4"/>
      <c r="UIF16" s="4"/>
      <c r="UIG16" s="4"/>
      <c r="UIH16" s="4"/>
      <c r="UII16" s="4"/>
      <c r="UIJ16" s="4"/>
      <c r="UIK16" s="4"/>
      <c r="UIL16" s="4"/>
      <c r="UIM16" s="4"/>
      <c r="UIN16" s="4"/>
      <c r="UIO16" s="4"/>
      <c r="UIP16" s="4"/>
      <c r="UIQ16" s="4"/>
      <c r="UIR16" s="4"/>
      <c r="UIS16" s="4"/>
      <c r="UIT16" s="4"/>
      <c r="UIU16" s="4"/>
      <c r="UIV16" s="4"/>
      <c r="UIW16" s="4"/>
      <c r="UIX16" s="4"/>
      <c r="UIY16" s="4"/>
      <c r="UIZ16" s="4"/>
      <c r="UJA16" s="4"/>
      <c r="UJB16" s="4"/>
      <c r="UJC16" s="4"/>
      <c r="UJD16" s="4"/>
      <c r="UJE16" s="4"/>
      <c r="UJF16" s="4"/>
      <c r="UJG16" s="4"/>
      <c r="UJH16" s="4"/>
      <c r="UJI16" s="4"/>
      <c r="UJJ16" s="4"/>
      <c r="UJK16" s="4"/>
      <c r="UJL16" s="4"/>
      <c r="UJM16" s="4"/>
      <c r="UJN16" s="4"/>
      <c r="UJO16" s="4"/>
      <c r="UJP16" s="4"/>
      <c r="UJQ16" s="4"/>
      <c r="UJR16" s="4"/>
      <c r="UJS16" s="4"/>
      <c r="UJT16" s="4"/>
      <c r="UJU16" s="4"/>
      <c r="UJV16" s="4"/>
      <c r="UJW16" s="4"/>
      <c r="UJX16" s="4"/>
      <c r="UJY16" s="4"/>
      <c r="UJZ16" s="4"/>
      <c r="UKA16" s="4"/>
      <c r="UKB16" s="4"/>
      <c r="UKC16" s="4"/>
      <c r="UKD16" s="4"/>
      <c r="UKE16" s="4"/>
      <c r="UKF16" s="4"/>
      <c r="UKG16" s="4"/>
      <c r="UKH16" s="4"/>
      <c r="UKI16" s="4"/>
      <c r="UKJ16" s="4"/>
      <c r="UKK16" s="4"/>
      <c r="UKL16" s="4"/>
      <c r="UKM16" s="4"/>
      <c r="UKN16" s="4"/>
      <c r="UKO16" s="4"/>
      <c r="UKP16" s="4"/>
      <c r="UKQ16" s="4"/>
      <c r="UKR16" s="4"/>
      <c r="UKS16" s="4"/>
      <c r="UKT16" s="4"/>
      <c r="UKU16" s="4"/>
      <c r="UKV16" s="4"/>
      <c r="UKW16" s="4"/>
      <c r="UKX16" s="4"/>
      <c r="UKY16" s="4"/>
      <c r="UKZ16" s="4"/>
      <c r="ULA16" s="4"/>
      <c r="ULB16" s="4"/>
      <c r="ULC16" s="4"/>
      <c r="ULD16" s="4"/>
      <c r="ULE16" s="4"/>
      <c r="ULF16" s="4"/>
      <c r="ULG16" s="4"/>
      <c r="ULH16" s="4"/>
      <c r="ULI16" s="4"/>
      <c r="ULJ16" s="4"/>
      <c r="ULK16" s="4"/>
      <c r="ULL16" s="4"/>
      <c r="ULM16" s="4"/>
      <c r="ULN16" s="4"/>
      <c r="ULO16" s="4"/>
      <c r="ULP16" s="4"/>
      <c r="ULQ16" s="4"/>
      <c r="ULR16" s="4"/>
      <c r="ULS16" s="4"/>
      <c r="ULT16" s="4"/>
      <c r="ULU16" s="4"/>
      <c r="ULV16" s="4"/>
      <c r="ULW16" s="4"/>
      <c r="ULX16" s="4"/>
      <c r="ULY16" s="4"/>
      <c r="ULZ16" s="4"/>
      <c r="UMA16" s="4"/>
      <c r="UMB16" s="4"/>
      <c r="UMC16" s="4"/>
      <c r="UMD16" s="4"/>
      <c r="UME16" s="4"/>
      <c r="UMF16" s="4"/>
      <c r="UMG16" s="4"/>
      <c r="UMH16" s="4"/>
      <c r="UMI16" s="4"/>
      <c r="UMJ16" s="4"/>
      <c r="UMK16" s="4"/>
      <c r="UML16" s="4"/>
      <c r="UMM16" s="4"/>
      <c r="UMN16" s="4"/>
      <c r="UMO16" s="4"/>
      <c r="UMP16" s="4"/>
      <c r="UMQ16" s="4"/>
      <c r="UMR16" s="4"/>
      <c r="UMS16" s="4"/>
      <c r="UMT16" s="4"/>
      <c r="UMU16" s="4"/>
      <c r="UMV16" s="4"/>
      <c r="UMW16" s="4"/>
      <c r="UMX16" s="4"/>
      <c r="UMY16" s="4"/>
      <c r="UMZ16" s="4"/>
      <c r="UNA16" s="4"/>
      <c r="UNB16" s="4"/>
      <c r="UNC16" s="4"/>
      <c r="UND16" s="4"/>
      <c r="UNE16" s="4"/>
      <c r="UNF16" s="4"/>
      <c r="UNG16" s="4"/>
      <c r="UNH16" s="4"/>
      <c r="UNI16" s="4"/>
      <c r="UNJ16" s="4"/>
      <c r="UNK16" s="4"/>
      <c r="UNL16" s="4"/>
      <c r="UNM16" s="4"/>
      <c r="UNN16" s="4"/>
      <c r="UNO16" s="4"/>
      <c r="UNP16" s="4"/>
      <c r="UNQ16" s="4"/>
      <c r="UNR16" s="4"/>
      <c r="UNS16" s="4"/>
      <c r="UNT16" s="4"/>
      <c r="UNU16" s="4"/>
      <c r="UNV16" s="4"/>
      <c r="UNW16" s="4"/>
      <c r="UNX16" s="4"/>
      <c r="UNY16" s="4"/>
      <c r="UNZ16" s="4"/>
      <c r="UOA16" s="4"/>
      <c r="UOB16" s="4"/>
      <c r="UOC16" s="4"/>
      <c r="UOD16" s="4"/>
      <c r="UOE16" s="4"/>
      <c r="UOF16" s="4"/>
      <c r="UOG16" s="4"/>
      <c r="UOH16" s="4"/>
      <c r="UOI16" s="4"/>
      <c r="UOJ16" s="4"/>
      <c r="UOK16" s="4"/>
      <c r="UOL16" s="4"/>
      <c r="UOM16" s="4"/>
      <c r="UON16" s="4"/>
      <c r="UOO16" s="4"/>
      <c r="UOP16" s="4"/>
      <c r="UOQ16" s="4"/>
      <c r="UOR16" s="4"/>
      <c r="UOS16" s="4"/>
      <c r="UOT16" s="4"/>
      <c r="UOU16" s="4"/>
      <c r="UOV16" s="4"/>
      <c r="UOW16" s="4"/>
      <c r="UOX16" s="4"/>
      <c r="UOY16" s="4"/>
      <c r="UOZ16" s="4"/>
      <c r="UPA16" s="4"/>
      <c r="UPB16" s="4"/>
      <c r="UPC16" s="4"/>
      <c r="UPD16" s="4"/>
      <c r="UPE16" s="4"/>
      <c r="UPF16" s="4"/>
      <c r="UPG16" s="4"/>
      <c r="UPH16" s="4"/>
      <c r="UPI16" s="4"/>
      <c r="UPJ16" s="4"/>
      <c r="UPK16" s="4"/>
      <c r="UPL16" s="4"/>
      <c r="UPM16" s="4"/>
      <c r="UPN16" s="4"/>
      <c r="UPO16" s="4"/>
      <c r="UPP16" s="4"/>
      <c r="UPQ16" s="4"/>
      <c r="UPR16" s="4"/>
      <c r="UPS16" s="4"/>
      <c r="UPT16" s="4"/>
      <c r="UPU16" s="4"/>
      <c r="UPV16" s="4"/>
      <c r="UPW16" s="4"/>
      <c r="UPX16" s="4"/>
      <c r="UPY16" s="4"/>
      <c r="UPZ16" s="4"/>
      <c r="UQA16" s="4"/>
      <c r="UQB16" s="4"/>
      <c r="UQC16" s="4"/>
      <c r="UQD16" s="4"/>
      <c r="UQE16" s="4"/>
      <c r="UQF16" s="4"/>
      <c r="UQG16" s="4"/>
      <c r="UQH16" s="4"/>
      <c r="UQI16" s="4"/>
      <c r="UQJ16" s="4"/>
      <c r="UQK16" s="4"/>
      <c r="UQL16" s="4"/>
      <c r="UQM16" s="4"/>
      <c r="UQN16" s="4"/>
      <c r="UQO16" s="4"/>
      <c r="UQP16" s="4"/>
      <c r="UQQ16" s="4"/>
      <c r="UQR16" s="4"/>
      <c r="UQS16" s="4"/>
      <c r="UQT16" s="4"/>
      <c r="UQU16" s="4"/>
      <c r="UQV16" s="4"/>
      <c r="UQW16" s="4"/>
      <c r="UQX16" s="4"/>
      <c r="UQY16" s="4"/>
      <c r="UQZ16" s="4"/>
      <c r="URA16" s="4"/>
      <c r="URB16" s="4"/>
      <c r="URC16" s="4"/>
      <c r="URD16" s="4"/>
      <c r="URE16" s="4"/>
      <c r="URF16" s="4"/>
      <c r="URG16" s="4"/>
      <c r="URH16" s="4"/>
      <c r="URI16" s="4"/>
      <c r="URJ16" s="4"/>
      <c r="URK16" s="4"/>
      <c r="URL16" s="4"/>
      <c r="URM16" s="4"/>
      <c r="URN16" s="4"/>
      <c r="URO16" s="4"/>
      <c r="URP16" s="4"/>
      <c r="URQ16" s="4"/>
      <c r="URR16" s="4"/>
      <c r="URS16" s="4"/>
      <c r="URT16" s="4"/>
      <c r="URU16" s="4"/>
      <c r="URV16" s="4"/>
      <c r="URW16" s="4"/>
      <c r="URX16" s="4"/>
      <c r="URY16" s="4"/>
      <c r="URZ16" s="4"/>
      <c r="USA16" s="4"/>
      <c r="USB16" s="4"/>
      <c r="USC16" s="4"/>
      <c r="USD16" s="4"/>
      <c r="USE16" s="4"/>
      <c r="USF16" s="4"/>
      <c r="USG16" s="4"/>
      <c r="USH16" s="4"/>
      <c r="USI16" s="4"/>
      <c r="USJ16" s="4"/>
      <c r="USK16" s="4"/>
      <c r="USL16" s="4"/>
      <c r="USM16" s="4"/>
      <c r="USN16" s="4"/>
      <c r="USO16" s="4"/>
      <c r="USP16" s="4"/>
      <c r="USQ16" s="4"/>
      <c r="USR16" s="4"/>
      <c r="USS16" s="4"/>
      <c r="UST16" s="4"/>
      <c r="USU16" s="4"/>
      <c r="USV16" s="4"/>
      <c r="USW16" s="4"/>
      <c r="USX16" s="4"/>
      <c r="USY16" s="4"/>
      <c r="USZ16" s="4"/>
      <c r="UTA16" s="4"/>
      <c r="UTB16" s="4"/>
      <c r="UTC16" s="4"/>
      <c r="UTD16" s="4"/>
      <c r="UTE16" s="4"/>
      <c r="UTF16" s="4"/>
      <c r="UTG16" s="4"/>
      <c r="UTH16" s="4"/>
      <c r="UTI16" s="4"/>
      <c r="UTJ16" s="4"/>
      <c r="UTK16" s="4"/>
      <c r="UTL16" s="4"/>
      <c r="UTM16" s="4"/>
      <c r="UTN16" s="4"/>
      <c r="UTO16" s="4"/>
      <c r="UTP16" s="4"/>
      <c r="UTQ16" s="4"/>
      <c r="UTR16" s="4"/>
      <c r="UTS16" s="4"/>
      <c r="UTT16" s="4"/>
      <c r="UTU16" s="4"/>
      <c r="UTV16" s="4"/>
      <c r="UTW16" s="4"/>
      <c r="UTX16" s="4"/>
      <c r="UTY16" s="4"/>
      <c r="UTZ16" s="4"/>
      <c r="UUA16" s="4"/>
      <c r="UUB16" s="4"/>
      <c r="UUC16" s="4"/>
      <c r="UUD16" s="4"/>
      <c r="UUE16" s="4"/>
      <c r="UUF16" s="4"/>
      <c r="UUG16" s="4"/>
      <c r="UUH16" s="4"/>
      <c r="UUI16" s="4"/>
      <c r="UUJ16" s="4"/>
      <c r="UUK16" s="4"/>
      <c r="UUL16" s="4"/>
      <c r="UUM16" s="4"/>
      <c r="UUN16" s="4"/>
      <c r="UUO16" s="4"/>
      <c r="UUP16" s="4"/>
      <c r="UUQ16" s="4"/>
      <c r="UUR16" s="4"/>
      <c r="UUS16" s="4"/>
      <c r="UUT16" s="4"/>
      <c r="UUU16" s="4"/>
      <c r="UUV16" s="4"/>
      <c r="UUW16" s="4"/>
      <c r="UUX16" s="4"/>
      <c r="UUY16" s="4"/>
      <c r="UUZ16" s="4"/>
      <c r="UVA16" s="4"/>
      <c r="UVB16" s="4"/>
      <c r="UVC16" s="4"/>
      <c r="UVD16" s="4"/>
      <c r="UVE16" s="4"/>
      <c r="UVF16" s="4"/>
      <c r="UVG16" s="4"/>
      <c r="UVH16" s="4"/>
      <c r="UVI16" s="4"/>
      <c r="UVJ16" s="4"/>
      <c r="UVK16" s="4"/>
      <c r="UVL16" s="4"/>
      <c r="UVM16" s="4"/>
      <c r="UVN16" s="4"/>
      <c r="UVO16" s="4"/>
      <c r="UVP16" s="4"/>
      <c r="UVQ16" s="4"/>
      <c r="UVR16" s="4"/>
      <c r="UVS16" s="4"/>
      <c r="UVT16" s="4"/>
      <c r="UVU16" s="4"/>
      <c r="UVV16" s="4"/>
      <c r="UVW16" s="4"/>
      <c r="UVX16" s="4"/>
      <c r="UVY16" s="4"/>
      <c r="UVZ16" s="4"/>
      <c r="UWA16" s="4"/>
      <c r="UWB16" s="4"/>
      <c r="UWC16" s="4"/>
      <c r="UWD16" s="4"/>
      <c r="UWE16" s="4"/>
      <c r="UWF16" s="4"/>
      <c r="UWG16" s="4"/>
      <c r="UWH16" s="4"/>
      <c r="UWI16" s="4"/>
      <c r="UWJ16" s="4"/>
      <c r="UWK16" s="4"/>
      <c r="UWL16" s="4"/>
      <c r="UWM16" s="4"/>
      <c r="UWN16" s="4"/>
      <c r="UWO16" s="4"/>
      <c r="UWP16" s="4"/>
      <c r="UWQ16" s="4"/>
      <c r="UWR16" s="4"/>
      <c r="UWS16" s="4"/>
      <c r="UWT16" s="4"/>
      <c r="UWU16" s="4"/>
      <c r="UWV16" s="4"/>
      <c r="UWW16" s="4"/>
      <c r="UWX16" s="4"/>
      <c r="UWY16" s="4"/>
      <c r="UWZ16" s="4"/>
      <c r="UXA16" s="4"/>
      <c r="UXB16" s="4"/>
      <c r="UXC16" s="4"/>
      <c r="UXD16" s="4"/>
      <c r="UXE16" s="4"/>
      <c r="UXF16" s="4"/>
      <c r="UXG16" s="4"/>
      <c r="UXH16" s="4"/>
      <c r="UXI16" s="4"/>
      <c r="UXJ16" s="4"/>
      <c r="UXK16" s="4"/>
      <c r="UXL16" s="4"/>
      <c r="UXM16" s="4"/>
      <c r="UXN16" s="4"/>
      <c r="UXO16" s="4"/>
      <c r="UXP16" s="4"/>
      <c r="UXQ16" s="4"/>
      <c r="UXR16" s="4"/>
      <c r="UXS16" s="4"/>
      <c r="UXT16" s="4"/>
      <c r="UXU16" s="4"/>
      <c r="UXV16" s="4"/>
      <c r="UXW16" s="4"/>
      <c r="UXX16" s="4"/>
      <c r="UXY16" s="4"/>
      <c r="UXZ16" s="4"/>
      <c r="UYA16" s="4"/>
      <c r="UYB16" s="4"/>
      <c r="UYC16" s="4"/>
      <c r="UYD16" s="4"/>
      <c r="UYE16" s="4"/>
      <c r="UYF16" s="4"/>
      <c r="UYG16" s="4"/>
      <c r="UYH16" s="4"/>
      <c r="UYI16" s="4"/>
      <c r="UYJ16" s="4"/>
      <c r="UYK16" s="4"/>
      <c r="UYL16" s="4"/>
      <c r="UYM16" s="4"/>
      <c r="UYN16" s="4"/>
      <c r="UYO16" s="4"/>
      <c r="UYP16" s="4"/>
      <c r="UYQ16" s="4"/>
      <c r="UYR16" s="4"/>
      <c r="UYS16" s="4"/>
      <c r="UYT16" s="4"/>
      <c r="UYU16" s="4"/>
      <c r="UYV16" s="4"/>
      <c r="UYW16" s="4"/>
      <c r="UYX16" s="4"/>
      <c r="UYY16" s="4"/>
      <c r="UYZ16" s="4"/>
      <c r="UZA16" s="4"/>
      <c r="UZB16" s="4"/>
      <c r="UZC16" s="4"/>
      <c r="UZD16" s="4"/>
      <c r="UZE16" s="4"/>
      <c r="UZF16" s="4"/>
      <c r="UZG16" s="4"/>
      <c r="UZH16" s="4"/>
      <c r="UZI16" s="4"/>
      <c r="UZJ16" s="4"/>
      <c r="UZK16" s="4"/>
      <c r="UZL16" s="4"/>
      <c r="UZM16" s="4"/>
      <c r="UZN16" s="4"/>
      <c r="UZO16" s="4"/>
      <c r="UZP16" s="4"/>
      <c r="UZQ16" s="4"/>
      <c r="UZR16" s="4"/>
      <c r="UZS16" s="4"/>
      <c r="UZT16" s="4"/>
      <c r="UZU16" s="4"/>
      <c r="UZV16" s="4"/>
      <c r="UZW16" s="4"/>
      <c r="UZX16" s="4"/>
      <c r="UZY16" s="4"/>
      <c r="UZZ16" s="4"/>
      <c r="VAA16" s="4"/>
      <c r="VAB16" s="4"/>
      <c r="VAC16" s="4"/>
      <c r="VAD16" s="4"/>
      <c r="VAE16" s="4"/>
      <c r="VAF16" s="4"/>
      <c r="VAG16" s="4"/>
      <c r="VAH16" s="4"/>
      <c r="VAI16" s="4"/>
      <c r="VAJ16" s="4"/>
      <c r="VAK16" s="4"/>
      <c r="VAL16" s="4"/>
      <c r="VAM16" s="4"/>
      <c r="VAN16" s="4"/>
      <c r="VAO16" s="4"/>
      <c r="VAP16" s="4"/>
      <c r="VAQ16" s="4"/>
      <c r="VAR16" s="4"/>
      <c r="VAS16" s="4"/>
      <c r="VAT16" s="4"/>
      <c r="VAU16" s="4"/>
      <c r="VAV16" s="4"/>
      <c r="VAW16" s="4"/>
      <c r="VAX16" s="4"/>
      <c r="VAY16" s="4"/>
      <c r="VAZ16" s="4"/>
      <c r="VBA16" s="4"/>
      <c r="VBB16" s="4"/>
      <c r="VBC16" s="4"/>
      <c r="VBD16" s="4"/>
      <c r="VBE16" s="4"/>
      <c r="VBF16" s="4"/>
      <c r="VBG16" s="4"/>
      <c r="VBH16" s="4"/>
      <c r="VBI16" s="4"/>
      <c r="VBJ16" s="4"/>
      <c r="VBK16" s="4"/>
      <c r="VBL16" s="4"/>
      <c r="VBM16" s="4"/>
      <c r="VBN16" s="4"/>
      <c r="VBO16" s="4"/>
      <c r="VBP16" s="4"/>
      <c r="VBQ16" s="4"/>
      <c r="VBR16" s="4"/>
      <c r="VBS16" s="4"/>
      <c r="VBT16" s="4"/>
      <c r="VBU16" s="4"/>
      <c r="VBV16" s="4"/>
      <c r="VBW16" s="4"/>
      <c r="VBX16" s="4"/>
      <c r="VBY16" s="4"/>
      <c r="VBZ16" s="4"/>
      <c r="VCA16" s="4"/>
      <c r="VCB16" s="4"/>
      <c r="VCC16" s="4"/>
      <c r="VCD16" s="4"/>
      <c r="VCE16" s="4"/>
      <c r="VCF16" s="4"/>
      <c r="VCG16" s="4"/>
      <c r="VCH16" s="4"/>
      <c r="VCI16" s="4"/>
      <c r="VCJ16" s="4"/>
      <c r="VCK16" s="4"/>
      <c r="VCL16" s="4"/>
      <c r="VCM16" s="4"/>
      <c r="VCN16" s="4"/>
      <c r="VCO16" s="4"/>
      <c r="VCP16" s="4"/>
      <c r="VCQ16" s="4"/>
      <c r="VCR16" s="4"/>
      <c r="VCS16" s="4"/>
      <c r="VCT16" s="4"/>
      <c r="VCU16" s="4"/>
      <c r="VCV16" s="4"/>
      <c r="VCW16" s="4"/>
      <c r="VCX16" s="4"/>
      <c r="VCY16" s="4"/>
      <c r="VCZ16" s="4"/>
      <c r="VDA16" s="4"/>
      <c r="VDB16" s="4"/>
      <c r="VDC16" s="4"/>
      <c r="VDD16" s="4"/>
      <c r="VDE16" s="4"/>
      <c r="VDF16" s="4"/>
      <c r="VDG16" s="4"/>
      <c r="VDH16" s="4"/>
      <c r="VDI16" s="4"/>
      <c r="VDJ16" s="4"/>
      <c r="VDK16" s="4"/>
      <c r="VDL16" s="4"/>
      <c r="VDM16" s="4"/>
      <c r="VDN16" s="4"/>
      <c r="VDO16" s="4"/>
      <c r="VDP16" s="4"/>
      <c r="VDQ16" s="4"/>
      <c r="VDR16" s="4"/>
      <c r="VDS16" s="4"/>
      <c r="VDT16" s="4"/>
      <c r="VDU16" s="4"/>
      <c r="VDV16" s="4"/>
      <c r="VDW16" s="4"/>
      <c r="VDX16" s="4"/>
      <c r="VDY16" s="4"/>
      <c r="VDZ16" s="4"/>
      <c r="VEA16" s="4"/>
      <c r="VEB16" s="4"/>
      <c r="VEC16" s="4"/>
      <c r="VED16" s="4"/>
      <c r="VEE16" s="4"/>
      <c r="VEF16" s="4"/>
      <c r="VEG16" s="4"/>
      <c r="VEH16" s="4"/>
      <c r="VEI16" s="4"/>
      <c r="VEJ16" s="4"/>
      <c r="VEK16" s="4"/>
      <c r="VEL16" s="4"/>
      <c r="VEM16" s="4"/>
      <c r="VEN16" s="4"/>
      <c r="VEO16" s="4"/>
      <c r="VEP16" s="4"/>
      <c r="VEQ16" s="4"/>
      <c r="VER16" s="4"/>
      <c r="VES16" s="4"/>
      <c r="VET16" s="4"/>
      <c r="VEU16" s="4"/>
      <c r="VEV16" s="4"/>
      <c r="VEW16" s="4"/>
      <c r="VEX16" s="4"/>
      <c r="VEY16" s="4"/>
      <c r="VEZ16" s="4"/>
      <c r="VFA16" s="4"/>
      <c r="VFB16" s="4"/>
      <c r="VFC16" s="4"/>
      <c r="VFD16" s="4"/>
      <c r="VFE16" s="4"/>
      <c r="VFF16" s="4"/>
      <c r="VFG16" s="4"/>
      <c r="VFH16" s="4"/>
      <c r="VFI16" s="4"/>
      <c r="VFJ16" s="4"/>
      <c r="VFK16" s="4"/>
      <c r="VFL16" s="4"/>
      <c r="VFM16" s="4"/>
      <c r="VFN16" s="4"/>
      <c r="VFO16" s="4"/>
      <c r="VFP16" s="4"/>
      <c r="VFQ16" s="4"/>
      <c r="VFR16" s="4"/>
      <c r="VFS16" s="4"/>
      <c r="VFT16" s="4"/>
      <c r="VFU16" s="4"/>
      <c r="VFV16" s="4"/>
      <c r="VFW16" s="4"/>
      <c r="VFX16" s="4"/>
      <c r="VFY16" s="4"/>
      <c r="VFZ16" s="4"/>
      <c r="VGA16" s="4"/>
      <c r="VGB16" s="4"/>
      <c r="VGC16" s="4"/>
      <c r="VGD16" s="4"/>
      <c r="VGE16" s="4"/>
      <c r="VGF16" s="4"/>
      <c r="VGG16" s="4"/>
      <c r="VGH16" s="4"/>
      <c r="VGI16" s="4"/>
      <c r="VGJ16" s="4"/>
      <c r="VGK16" s="4"/>
      <c r="VGL16" s="4"/>
      <c r="VGM16" s="4"/>
      <c r="VGN16" s="4"/>
      <c r="VGO16" s="4"/>
      <c r="VGP16" s="4"/>
      <c r="VGQ16" s="4"/>
      <c r="VGR16" s="4"/>
      <c r="VGS16" s="4"/>
      <c r="VGT16" s="4"/>
      <c r="VGU16" s="4"/>
      <c r="VGV16" s="4"/>
      <c r="VGW16" s="4"/>
      <c r="VGX16" s="4"/>
      <c r="VGY16" s="4"/>
      <c r="VGZ16" s="4"/>
      <c r="VHA16" s="4"/>
      <c r="VHB16" s="4"/>
      <c r="VHC16" s="4"/>
      <c r="VHD16" s="4"/>
      <c r="VHE16" s="4"/>
      <c r="VHF16" s="4"/>
      <c r="VHG16" s="4"/>
      <c r="VHH16" s="4"/>
      <c r="VHI16" s="4"/>
      <c r="VHJ16" s="4"/>
      <c r="VHK16" s="4"/>
      <c r="VHL16" s="4"/>
      <c r="VHM16" s="4"/>
      <c r="VHN16" s="4"/>
      <c r="VHO16" s="4"/>
      <c r="VHP16" s="4"/>
      <c r="VHQ16" s="4"/>
      <c r="VHR16" s="4"/>
      <c r="VHS16" s="4"/>
      <c r="VHT16" s="4"/>
      <c r="VHU16" s="4"/>
      <c r="VHV16" s="4"/>
      <c r="VHW16" s="4"/>
      <c r="VHX16" s="4"/>
      <c r="VHY16" s="4"/>
      <c r="VHZ16" s="4"/>
      <c r="VIA16" s="4"/>
      <c r="VIB16" s="4"/>
      <c r="VIC16" s="4"/>
      <c r="VID16" s="4"/>
      <c r="VIE16" s="4"/>
      <c r="VIF16" s="4"/>
      <c r="VIG16" s="4"/>
      <c r="VIH16" s="4"/>
      <c r="VII16" s="4"/>
      <c r="VIJ16" s="4"/>
      <c r="VIK16" s="4"/>
      <c r="VIL16" s="4"/>
      <c r="VIM16" s="4"/>
      <c r="VIN16" s="4"/>
      <c r="VIO16" s="4"/>
      <c r="VIP16" s="4"/>
      <c r="VIQ16" s="4"/>
      <c r="VIR16" s="4"/>
      <c r="VIS16" s="4"/>
      <c r="VIT16" s="4"/>
      <c r="VIU16" s="4"/>
      <c r="VIV16" s="4"/>
      <c r="VIW16" s="4"/>
      <c r="VIX16" s="4"/>
      <c r="VIY16" s="4"/>
      <c r="VIZ16" s="4"/>
      <c r="VJA16" s="4"/>
      <c r="VJB16" s="4"/>
      <c r="VJC16" s="4"/>
      <c r="VJD16" s="4"/>
      <c r="VJE16" s="4"/>
      <c r="VJF16" s="4"/>
      <c r="VJG16" s="4"/>
      <c r="VJH16" s="4"/>
      <c r="VJI16" s="4"/>
      <c r="VJJ16" s="4"/>
      <c r="VJK16" s="4"/>
      <c r="VJL16" s="4"/>
      <c r="VJM16" s="4"/>
      <c r="VJN16" s="4"/>
      <c r="VJO16" s="4"/>
      <c r="VJP16" s="4"/>
      <c r="VJQ16" s="4"/>
      <c r="VJR16" s="4"/>
      <c r="VJS16" s="4"/>
      <c r="VJT16" s="4"/>
      <c r="VJU16" s="4"/>
      <c r="VJV16" s="4"/>
      <c r="VJW16" s="4"/>
      <c r="VJX16" s="4"/>
      <c r="VJY16" s="4"/>
      <c r="VJZ16" s="4"/>
      <c r="VKA16" s="4"/>
      <c r="VKB16" s="4"/>
      <c r="VKC16" s="4"/>
      <c r="VKD16" s="4"/>
      <c r="VKE16" s="4"/>
      <c r="VKF16" s="4"/>
      <c r="VKG16" s="4"/>
      <c r="VKH16" s="4"/>
      <c r="VKI16" s="4"/>
      <c r="VKJ16" s="4"/>
      <c r="VKK16" s="4"/>
      <c r="VKL16" s="4"/>
      <c r="VKM16" s="4"/>
      <c r="VKN16" s="4"/>
      <c r="VKO16" s="4"/>
      <c r="VKP16" s="4"/>
      <c r="VKQ16" s="4"/>
      <c r="VKR16" s="4"/>
      <c r="VKS16" s="4"/>
      <c r="VKT16" s="4"/>
      <c r="VKU16" s="4"/>
      <c r="VKV16" s="4"/>
      <c r="VKW16" s="4"/>
      <c r="VKX16" s="4"/>
      <c r="VKY16" s="4"/>
      <c r="VKZ16" s="4"/>
      <c r="VLA16" s="4"/>
      <c r="VLB16" s="4"/>
      <c r="VLC16" s="4"/>
      <c r="VLD16" s="4"/>
      <c r="VLE16" s="4"/>
      <c r="VLF16" s="4"/>
      <c r="VLG16" s="4"/>
      <c r="VLH16" s="4"/>
      <c r="VLI16" s="4"/>
      <c r="VLJ16" s="4"/>
      <c r="VLK16" s="4"/>
      <c r="VLL16" s="4"/>
      <c r="VLM16" s="4"/>
      <c r="VLN16" s="4"/>
      <c r="VLO16" s="4"/>
      <c r="VLP16" s="4"/>
      <c r="VLQ16" s="4"/>
      <c r="VLR16" s="4"/>
      <c r="VLS16" s="4"/>
      <c r="VLT16" s="4"/>
      <c r="VLU16" s="4"/>
      <c r="VLV16" s="4"/>
      <c r="VLW16" s="4"/>
      <c r="VLX16" s="4"/>
      <c r="VLY16" s="4"/>
      <c r="VLZ16" s="4"/>
      <c r="VMA16" s="4"/>
      <c r="VMB16" s="4"/>
      <c r="VMC16" s="4"/>
      <c r="VMD16" s="4"/>
      <c r="VME16" s="4"/>
      <c r="VMF16" s="4"/>
      <c r="VMG16" s="4"/>
      <c r="VMH16" s="4"/>
      <c r="VMI16" s="4"/>
      <c r="VMJ16" s="4"/>
      <c r="VMK16" s="4"/>
      <c r="VML16" s="4"/>
      <c r="VMM16" s="4"/>
      <c r="VMN16" s="4"/>
      <c r="VMO16" s="4"/>
      <c r="VMP16" s="4"/>
      <c r="VMQ16" s="4"/>
      <c r="VMR16" s="4"/>
      <c r="VMS16" s="4"/>
      <c r="VMT16" s="4"/>
      <c r="VMU16" s="4"/>
      <c r="VMV16" s="4"/>
      <c r="VMW16" s="4"/>
      <c r="VMX16" s="4"/>
      <c r="VMY16" s="4"/>
      <c r="VMZ16" s="4"/>
      <c r="VNA16" s="4"/>
      <c r="VNB16" s="4"/>
      <c r="VNC16" s="4"/>
      <c r="VND16" s="4"/>
      <c r="VNE16" s="4"/>
      <c r="VNF16" s="4"/>
      <c r="VNG16" s="4"/>
      <c r="VNH16" s="4"/>
      <c r="VNI16" s="4"/>
      <c r="VNJ16" s="4"/>
      <c r="VNK16" s="4"/>
      <c r="VNL16" s="4"/>
      <c r="VNM16" s="4"/>
      <c r="VNN16" s="4"/>
      <c r="VNO16" s="4"/>
      <c r="VNP16" s="4"/>
      <c r="VNQ16" s="4"/>
      <c r="VNR16" s="4"/>
      <c r="VNS16" s="4"/>
      <c r="VNT16" s="4"/>
      <c r="VNU16" s="4"/>
      <c r="VNV16" s="4"/>
      <c r="VNW16" s="4"/>
      <c r="VNX16" s="4"/>
      <c r="VNY16" s="4"/>
      <c r="VNZ16" s="4"/>
      <c r="VOA16" s="4"/>
      <c r="VOB16" s="4"/>
      <c r="VOC16" s="4"/>
      <c r="VOD16" s="4"/>
      <c r="VOE16" s="4"/>
      <c r="VOF16" s="4"/>
      <c r="VOG16" s="4"/>
      <c r="VOH16" s="4"/>
      <c r="VOI16" s="4"/>
      <c r="VOJ16" s="4"/>
      <c r="VOK16" s="4"/>
      <c r="VOL16" s="4"/>
      <c r="VOM16" s="4"/>
      <c r="VON16" s="4"/>
      <c r="VOO16" s="4"/>
      <c r="VOP16" s="4"/>
      <c r="VOQ16" s="4"/>
      <c r="VOR16" s="4"/>
      <c r="VOS16" s="4"/>
      <c r="VOT16" s="4"/>
      <c r="VOU16" s="4"/>
      <c r="VOV16" s="4"/>
      <c r="VOW16" s="4"/>
      <c r="VOX16" s="4"/>
      <c r="VOY16" s="4"/>
      <c r="VOZ16" s="4"/>
      <c r="VPA16" s="4"/>
      <c r="VPB16" s="4"/>
      <c r="VPC16" s="4"/>
      <c r="VPD16" s="4"/>
      <c r="VPE16" s="4"/>
      <c r="VPF16" s="4"/>
      <c r="VPG16" s="4"/>
      <c r="VPH16" s="4"/>
      <c r="VPI16" s="4"/>
      <c r="VPJ16" s="4"/>
      <c r="VPK16" s="4"/>
      <c r="VPL16" s="4"/>
      <c r="VPM16" s="4"/>
      <c r="VPN16" s="4"/>
      <c r="VPO16" s="4"/>
      <c r="VPP16" s="4"/>
      <c r="VPQ16" s="4"/>
      <c r="VPR16" s="4"/>
      <c r="VPS16" s="4"/>
      <c r="VPT16" s="4"/>
      <c r="VPU16" s="4"/>
      <c r="VPV16" s="4"/>
      <c r="VPW16" s="4"/>
      <c r="VPX16" s="4"/>
      <c r="VPY16" s="4"/>
      <c r="VPZ16" s="4"/>
      <c r="VQA16" s="4"/>
      <c r="VQB16" s="4"/>
      <c r="VQC16" s="4"/>
      <c r="VQD16" s="4"/>
      <c r="VQE16" s="4"/>
      <c r="VQF16" s="4"/>
      <c r="VQG16" s="4"/>
      <c r="VQH16" s="4"/>
      <c r="VQI16" s="4"/>
      <c r="VQJ16" s="4"/>
      <c r="VQK16" s="4"/>
      <c r="VQL16" s="4"/>
      <c r="VQM16" s="4"/>
      <c r="VQN16" s="4"/>
      <c r="VQO16" s="4"/>
      <c r="VQP16" s="4"/>
      <c r="VQQ16" s="4"/>
      <c r="VQR16" s="4"/>
      <c r="VQS16" s="4"/>
      <c r="VQT16" s="4"/>
      <c r="VQU16" s="4"/>
      <c r="VQV16" s="4"/>
      <c r="VQW16" s="4"/>
      <c r="VQX16" s="4"/>
      <c r="VQY16" s="4"/>
      <c r="VQZ16" s="4"/>
      <c r="VRA16" s="4"/>
      <c r="VRB16" s="4"/>
      <c r="VRC16" s="4"/>
      <c r="VRD16" s="4"/>
      <c r="VRE16" s="4"/>
      <c r="VRF16" s="4"/>
      <c r="VRG16" s="4"/>
      <c r="VRH16" s="4"/>
      <c r="VRI16" s="4"/>
      <c r="VRJ16" s="4"/>
      <c r="VRK16" s="4"/>
      <c r="VRL16" s="4"/>
      <c r="VRM16" s="4"/>
      <c r="VRN16" s="4"/>
      <c r="VRO16" s="4"/>
      <c r="VRP16" s="4"/>
      <c r="VRQ16" s="4"/>
      <c r="VRR16" s="4"/>
      <c r="VRS16" s="4"/>
      <c r="VRT16" s="4"/>
      <c r="VRU16" s="4"/>
      <c r="VRV16" s="4"/>
      <c r="VRW16" s="4"/>
      <c r="VRX16" s="4"/>
      <c r="VRY16" s="4"/>
      <c r="VRZ16" s="4"/>
      <c r="VSA16" s="4"/>
      <c r="VSB16" s="4"/>
      <c r="VSC16" s="4"/>
      <c r="VSD16" s="4"/>
      <c r="VSE16" s="4"/>
      <c r="VSF16" s="4"/>
      <c r="VSG16" s="4"/>
      <c r="VSH16" s="4"/>
      <c r="VSI16" s="4"/>
      <c r="VSJ16" s="4"/>
      <c r="VSK16" s="4"/>
      <c r="VSL16" s="4"/>
      <c r="VSM16" s="4"/>
      <c r="VSN16" s="4"/>
      <c r="VSO16" s="4"/>
      <c r="VSP16" s="4"/>
      <c r="VSQ16" s="4"/>
      <c r="VSR16" s="4"/>
      <c r="VSS16" s="4"/>
      <c r="VST16" s="4"/>
      <c r="VSU16" s="4"/>
      <c r="VSV16" s="4"/>
      <c r="VSW16" s="4"/>
      <c r="VSX16" s="4"/>
      <c r="VSY16" s="4"/>
      <c r="VSZ16" s="4"/>
      <c r="VTA16" s="4"/>
      <c r="VTB16" s="4"/>
      <c r="VTC16" s="4"/>
      <c r="VTD16" s="4"/>
      <c r="VTE16" s="4"/>
      <c r="VTF16" s="4"/>
      <c r="VTG16" s="4"/>
      <c r="VTH16" s="4"/>
      <c r="VTI16" s="4"/>
      <c r="VTJ16" s="4"/>
      <c r="VTK16" s="4"/>
      <c r="VTL16" s="4"/>
      <c r="VTM16" s="4"/>
      <c r="VTN16" s="4"/>
      <c r="VTO16" s="4"/>
      <c r="VTP16" s="4"/>
      <c r="VTQ16" s="4"/>
      <c r="VTR16" s="4"/>
      <c r="VTS16" s="4"/>
      <c r="VTT16" s="4"/>
      <c r="VTU16" s="4"/>
      <c r="VTV16" s="4"/>
      <c r="VTW16" s="4"/>
      <c r="VTX16" s="4"/>
      <c r="VTY16" s="4"/>
      <c r="VTZ16" s="4"/>
      <c r="VUA16" s="4"/>
      <c r="VUB16" s="4"/>
      <c r="VUC16" s="4"/>
      <c r="VUD16" s="4"/>
      <c r="VUE16" s="4"/>
      <c r="VUF16" s="4"/>
      <c r="VUG16" s="4"/>
      <c r="VUH16" s="4"/>
      <c r="VUI16" s="4"/>
      <c r="VUJ16" s="4"/>
      <c r="VUK16" s="4"/>
      <c r="VUL16" s="4"/>
      <c r="VUM16" s="4"/>
      <c r="VUN16" s="4"/>
      <c r="VUO16" s="4"/>
      <c r="VUP16" s="4"/>
      <c r="VUQ16" s="4"/>
      <c r="VUR16" s="4"/>
      <c r="VUS16" s="4"/>
      <c r="VUT16" s="4"/>
      <c r="VUU16" s="4"/>
      <c r="VUV16" s="4"/>
      <c r="VUW16" s="4"/>
      <c r="VUX16" s="4"/>
      <c r="VUY16" s="4"/>
      <c r="VUZ16" s="4"/>
      <c r="VVA16" s="4"/>
      <c r="VVB16" s="4"/>
      <c r="VVC16" s="4"/>
      <c r="VVD16" s="4"/>
      <c r="VVE16" s="4"/>
      <c r="VVF16" s="4"/>
      <c r="VVG16" s="4"/>
      <c r="VVH16" s="4"/>
      <c r="VVI16" s="4"/>
      <c r="VVJ16" s="4"/>
      <c r="VVK16" s="4"/>
      <c r="VVL16" s="4"/>
      <c r="VVM16" s="4"/>
      <c r="VVN16" s="4"/>
      <c r="VVO16" s="4"/>
      <c r="VVP16" s="4"/>
      <c r="VVQ16" s="4"/>
      <c r="VVR16" s="4"/>
      <c r="VVS16" s="4"/>
      <c r="VVT16" s="4"/>
      <c r="VVU16" s="4"/>
      <c r="VVV16" s="4"/>
      <c r="VVW16" s="4"/>
      <c r="VVX16" s="4"/>
      <c r="VVY16" s="4"/>
      <c r="VVZ16" s="4"/>
      <c r="VWA16" s="4"/>
      <c r="VWB16" s="4"/>
      <c r="VWC16" s="4"/>
      <c r="VWD16" s="4"/>
      <c r="VWE16" s="4"/>
      <c r="VWF16" s="4"/>
      <c r="VWG16" s="4"/>
      <c r="VWH16" s="4"/>
      <c r="VWI16" s="4"/>
      <c r="VWJ16" s="4"/>
      <c r="VWK16" s="4"/>
      <c r="VWL16" s="4"/>
      <c r="VWM16" s="4"/>
      <c r="VWN16" s="4"/>
      <c r="VWO16" s="4"/>
      <c r="VWP16" s="4"/>
      <c r="VWQ16" s="4"/>
      <c r="VWR16" s="4"/>
      <c r="VWS16" s="4"/>
      <c r="VWT16" s="4"/>
      <c r="VWU16" s="4"/>
      <c r="VWV16" s="4"/>
      <c r="VWW16" s="4"/>
      <c r="VWX16" s="4"/>
      <c r="VWY16" s="4"/>
      <c r="VWZ16" s="4"/>
      <c r="VXA16" s="4"/>
      <c r="VXB16" s="4"/>
      <c r="VXC16" s="4"/>
      <c r="VXD16" s="4"/>
      <c r="VXE16" s="4"/>
      <c r="VXF16" s="4"/>
      <c r="VXG16" s="4"/>
      <c r="VXH16" s="4"/>
      <c r="VXI16" s="4"/>
      <c r="VXJ16" s="4"/>
      <c r="VXK16" s="4"/>
      <c r="VXL16" s="4"/>
      <c r="VXM16" s="4"/>
      <c r="VXN16" s="4"/>
      <c r="VXO16" s="4"/>
      <c r="VXP16" s="4"/>
      <c r="VXQ16" s="4"/>
      <c r="VXR16" s="4"/>
      <c r="VXS16" s="4"/>
      <c r="VXT16" s="4"/>
      <c r="VXU16" s="4"/>
      <c r="VXV16" s="4"/>
      <c r="VXW16" s="4"/>
      <c r="VXX16" s="4"/>
      <c r="VXY16" s="4"/>
      <c r="VXZ16" s="4"/>
      <c r="VYA16" s="4"/>
      <c r="VYB16" s="4"/>
      <c r="VYC16" s="4"/>
      <c r="VYD16" s="4"/>
      <c r="VYE16" s="4"/>
      <c r="VYF16" s="4"/>
      <c r="VYG16" s="4"/>
      <c r="VYH16" s="4"/>
      <c r="VYI16" s="4"/>
      <c r="VYJ16" s="4"/>
      <c r="VYK16" s="4"/>
      <c r="VYL16" s="4"/>
      <c r="VYM16" s="4"/>
      <c r="VYN16" s="4"/>
      <c r="VYO16" s="4"/>
      <c r="VYP16" s="4"/>
      <c r="VYQ16" s="4"/>
      <c r="VYR16" s="4"/>
      <c r="VYS16" s="4"/>
      <c r="VYT16" s="4"/>
      <c r="VYU16" s="4"/>
      <c r="VYV16" s="4"/>
      <c r="VYW16" s="4"/>
      <c r="VYX16" s="4"/>
      <c r="VYY16" s="4"/>
      <c r="VYZ16" s="4"/>
      <c r="VZA16" s="4"/>
      <c r="VZB16" s="4"/>
      <c r="VZC16" s="4"/>
      <c r="VZD16" s="4"/>
      <c r="VZE16" s="4"/>
      <c r="VZF16" s="4"/>
      <c r="VZG16" s="4"/>
      <c r="VZH16" s="4"/>
      <c r="VZI16" s="4"/>
      <c r="VZJ16" s="4"/>
      <c r="VZK16" s="4"/>
      <c r="VZL16" s="4"/>
      <c r="VZM16" s="4"/>
      <c r="VZN16" s="4"/>
      <c r="VZO16" s="4"/>
      <c r="VZP16" s="4"/>
      <c r="VZQ16" s="4"/>
      <c r="VZR16" s="4"/>
      <c r="VZS16" s="4"/>
      <c r="VZT16" s="4"/>
      <c r="VZU16" s="4"/>
      <c r="VZV16" s="4"/>
      <c r="VZW16" s="4"/>
      <c r="VZX16" s="4"/>
      <c r="VZY16" s="4"/>
      <c r="VZZ16" s="4"/>
      <c r="WAA16" s="4"/>
      <c r="WAB16" s="4"/>
      <c r="WAC16" s="4"/>
      <c r="WAD16" s="4"/>
      <c r="WAE16" s="4"/>
      <c r="WAF16" s="4"/>
      <c r="WAG16" s="4"/>
      <c r="WAH16" s="4"/>
      <c r="WAI16" s="4"/>
      <c r="WAJ16" s="4"/>
      <c r="WAK16" s="4"/>
      <c r="WAL16" s="4"/>
      <c r="WAM16" s="4"/>
      <c r="WAN16" s="4"/>
      <c r="WAO16" s="4"/>
      <c r="WAP16" s="4"/>
      <c r="WAQ16" s="4"/>
      <c r="WAR16" s="4"/>
      <c r="WAS16" s="4"/>
      <c r="WAT16" s="4"/>
      <c r="WAU16" s="4"/>
      <c r="WAV16" s="4"/>
      <c r="WAW16" s="4"/>
      <c r="WAX16" s="4"/>
      <c r="WAY16" s="4"/>
      <c r="WAZ16" s="4"/>
      <c r="WBA16" s="4"/>
      <c r="WBB16" s="4"/>
      <c r="WBC16" s="4"/>
      <c r="WBD16" s="4"/>
      <c r="WBE16" s="4"/>
      <c r="WBF16" s="4"/>
      <c r="WBG16" s="4"/>
      <c r="WBH16" s="4"/>
      <c r="WBI16" s="4"/>
      <c r="WBJ16" s="4"/>
      <c r="WBK16" s="4"/>
      <c r="WBL16" s="4"/>
      <c r="WBM16" s="4"/>
      <c r="WBN16" s="4"/>
      <c r="WBO16" s="4"/>
      <c r="WBP16" s="4"/>
      <c r="WBQ16" s="4"/>
      <c r="WBR16" s="4"/>
      <c r="WBS16" s="4"/>
      <c r="WBT16" s="4"/>
      <c r="WBU16" s="4"/>
      <c r="WBV16" s="4"/>
      <c r="WBW16" s="4"/>
      <c r="WBX16" s="4"/>
      <c r="WBY16" s="4"/>
      <c r="WBZ16" s="4"/>
      <c r="WCA16" s="4"/>
      <c r="WCB16" s="4"/>
      <c r="WCC16" s="4"/>
      <c r="WCD16" s="4"/>
      <c r="WCE16" s="4"/>
      <c r="WCF16" s="4"/>
      <c r="WCG16" s="4"/>
      <c r="WCH16" s="4"/>
      <c r="WCI16" s="4"/>
      <c r="WCJ16" s="4"/>
      <c r="WCK16" s="4"/>
      <c r="WCL16" s="4"/>
      <c r="WCM16" s="4"/>
      <c r="WCN16" s="4"/>
      <c r="WCO16" s="4"/>
      <c r="WCP16" s="4"/>
      <c r="WCQ16" s="4"/>
      <c r="WCR16" s="4"/>
      <c r="WCS16" s="4"/>
      <c r="WCT16" s="4"/>
      <c r="WCU16" s="4"/>
      <c r="WCV16" s="4"/>
      <c r="WCW16" s="4"/>
      <c r="WCX16" s="4"/>
      <c r="WCY16" s="4"/>
      <c r="WCZ16" s="4"/>
      <c r="WDA16" s="4"/>
      <c r="WDB16" s="4"/>
      <c r="WDC16" s="4"/>
      <c r="WDD16" s="4"/>
      <c r="WDE16" s="4"/>
      <c r="WDF16" s="4"/>
      <c r="WDG16" s="4"/>
      <c r="WDH16" s="4"/>
      <c r="WDI16" s="4"/>
      <c r="WDJ16" s="4"/>
      <c r="WDK16" s="4"/>
      <c r="WDL16" s="4"/>
      <c r="WDM16" s="4"/>
      <c r="WDN16" s="4"/>
      <c r="WDO16" s="4"/>
      <c r="WDP16" s="4"/>
      <c r="WDQ16" s="4"/>
      <c r="WDR16" s="4"/>
      <c r="WDS16" s="4"/>
      <c r="WDT16" s="4"/>
      <c r="WDU16" s="4"/>
      <c r="WDV16" s="4"/>
      <c r="WDW16" s="4"/>
      <c r="WDX16" s="4"/>
      <c r="WDY16" s="4"/>
      <c r="WDZ16" s="4"/>
      <c r="WEA16" s="4"/>
      <c r="WEB16" s="4"/>
      <c r="WEC16" s="4"/>
      <c r="WED16" s="4"/>
      <c r="WEE16" s="4"/>
      <c r="WEF16" s="4"/>
      <c r="WEG16" s="4"/>
      <c r="WEH16" s="4"/>
      <c r="WEI16" s="4"/>
      <c r="WEJ16" s="4"/>
      <c r="WEK16" s="4"/>
      <c r="WEL16" s="4"/>
      <c r="WEM16" s="4"/>
      <c r="WEN16" s="4"/>
      <c r="WEO16" s="4"/>
      <c r="WEP16" s="4"/>
      <c r="WEQ16" s="4"/>
      <c r="WER16" s="4"/>
      <c r="WES16" s="4"/>
      <c r="WET16" s="4"/>
      <c r="WEU16" s="4"/>
      <c r="WEV16" s="4"/>
      <c r="WEW16" s="4"/>
      <c r="WEX16" s="4"/>
      <c r="WEY16" s="4"/>
      <c r="WEZ16" s="4"/>
      <c r="WFA16" s="4"/>
      <c r="WFB16" s="4"/>
      <c r="WFC16" s="4"/>
      <c r="WFD16" s="4"/>
      <c r="WFE16" s="4"/>
      <c r="WFF16" s="4"/>
      <c r="WFG16" s="4"/>
      <c r="WFH16" s="4"/>
      <c r="WFI16" s="4"/>
      <c r="WFJ16" s="4"/>
      <c r="WFK16" s="4"/>
      <c r="WFL16" s="4"/>
      <c r="WFM16" s="4"/>
      <c r="WFN16" s="4"/>
      <c r="WFO16" s="4"/>
      <c r="WFP16" s="4"/>
      <c r="WFQ16" s="4"/>
      <c r="WFR16" s="4"/>
      <c r="WFS16" s="4"/>
      <c r="WFT16" s="4"/>
      <c r="WFU16" s="4"/>
      <c r="WFV16" s="4"/>
      <c r="WFW16" s="4"/>
      <c r="WFX16" s="4"/>
      <c r="WFY16" s="4"/>
      <c r="WFZ16" s="4"/>
      <c r="WGA16" s="4"/>
      <c r="WGB16" s="4"/>
      <c r="WGC16" s="4"/>
      <c r="WGD16" s="4"/>
      <c r="WGE16" s="4"/>
      <c r="WGF16" s="4"/>
      <c r="WGG16" s="4"/>
      <c r="WGH16" s="4"/>
      <c r="WGI16" s="4"/>
      <c r="WGJ16" s="4"/>
      <c r="WGK16" s="4"/>
      <c r="WGL16" s="4"/>
      <c r="WGM16" s="4"/>
      <c r="WGN16" s="4"/>
      <c r="WGO16" s="4"/>
      <c r="WGP16" s="4"/>
      <c r="WGQ16" s="4"/>
      <c r="WGR16" s="4"/>
      <c r="WGS16" s="4"/>
      <c r="WGT16" s="4"/>
      <c r="WGU16" s="4"/>
      <c r="WGV16" s="4"/>
      <c r="WGW16" s="4"/>
      <c r="WGX16" s="4"/>
      <c r="WGY16" s="4"/>
      <c r="WGZ16" s="4"/>
      <c r="WHA16" s="4"/>
      <c r="WHB16" s="4"/>
      <c r="WHC16" s="4"/>
      <c r="WHD16" s="4"/>
      <c r="WHE16" s="4"/>
      <c r="WHF16" s="4"/>
      <c r="WHG16" s="4"/>
      <c r="WHH16" s="4"/>
      <c r="WHI16" s="4"/>
      <c r="WHJ16" s="4"/>
      <c r="WHK16" s="4"/>
      <c r="WHL16" s="4"/>
      <c r="WHM16" s="4"/>
      <c r="WHN16" s="4"/>
      <c r="WHO16" s="4"/>
      <c r="WHP16" s="4"/>
      <c r="WHQ16" s="4"/>
      <c r="WHR16" s="4"/>
      <c r="WHS16" s="4"/>
      <c r="WHT16" s="4"/>
      <c r="WHU16" s="4"/>
      <c r="WHV16" s="4"/>
      <c r="WHW16" s="4"/>
      <c r="WHX16" s="4"/>
      <c r="WHY16" s="4"/>
      <c r="WHZ16" s="4"/>
      <c r="WIA16" s="4"/>
      <c r="WIB16" s="4"/>
      <c r="WIC16" s="4"/>
      <c r="WID16" s="4"/>
      <c r="WIE16" s="4"/>
      <c r="WIF16" s="4"/>
      <c r="WIG16" s="4"/>
      <c r="WIH16" s="4"/>
      <c r="WII16" s="4"/>
      <c r="WIJ16" s="4"/>
      <c r="WIK16" s="4"/>
      <c r="WIL16" s="4"/>
      <c r="WIM16" s="4"/>
      <c r="WIN16" s="4"/>
      <c r="WIO16" s="4"/>
      <c r="WIP16" s="4"/>
      <c r="WIQ16" s="4"/>
      <c r="WIR16" s="4"/>
      <c r="WIS16" s="4"/>
      <c r="WIT16" s="4"/>
      <c r="WIU16" s="4"/>
      <c r="WIV16" s="4"/>
      <c r="WIW16" s="4"/>
      <c r="WIX16" s="4"/>
      <c r="WIY16" s="4"/>
      <c r="WIZ16" s="4"/>
      <c r="WJA16" s="4"/>
      <c r="WJB16" s="4"/>
      <c r="WJC16" s="4"/>
      <c r="WJD16" s="4"/>
      <c r="WJE16" s="4"/>
      <c r="WJF16" s="4"/>
      <c r="WJG16" s="4"/>
      <c r="WJH16" s="4"/>
      <c r="WJI16" s="4"/>
      <c r="WJJ16" s="4"/>
      <c r="WJK16" s="4"/>
      <c r="WJL16" s="4"/>
      <c r="WJM16" s="4"/>
      <c r="WJN16" s="4"/>
      <c r="WJO16" s="4"/>
      <c r="WJP16" s="4"/>
      <c r="WJQ16" s="4"/>
      <c r="WJR16" s="4"/>
      <c r="WJS16" s="4"/>
      <c r="WJT16" s="4"/>
      <c r="WJU16" s="4"/>
      <c r="WJV16" s="4"/>
      <c r="WJW16" s="4"/>
      <c r="WJX16" s="4"/>
      <c r="WJY16" s="4"/>
      <c r="WJZ16" s="4"/>
      <c r="WKA16" s="4"/>
      <c r="WKB16" s="4"/>
      <c r="WKC16" s="4"/>
      <c r="WKD16" s="4"/>
      <c r="WKE16" s="4"/>
      <c r="WKF16" s="4"/>
      <c r="WKG16" s="4"/>
      <c r="WKH16" s="4"/>
      <c r="WKI16" s="4"/>
      <c r="WKJ16" s="4"/>
      <c r="WKK16" s="4"/>
      <c r="WKL16" s="4"/>
      <c r="WKM16" s="4"/>
      <c r="WKN16" s="4"/>
      <c r="WKO16" s="4"/>
      <c r="WKP16" s="4"/>
      <c r="WKQ16" s="4"/>
      <c r="WKR16" s="4"/>
      <c r="WKS16" s="4"/>
      <c r="WKT16" s="4"/>
      <c r="WKU16" s="4"/>
      <c r="WKV16" s="4"/>
      <c r="WKW16" s="4"/>
      <c r="WKX16" s="4"/>
      <c r="WKY16" s="4"/>
      <c r="WKZ16" s="4"/>
      <c r="WLA16" s="4"/>
      <c r="WLB16" s="4"/>
      <c r="WLC16" s="4"/>
      <c r="WLD16" s="4"/>
      <c r="WLE16" s="4"/>
      <c r="WLF16" s="4"/>
      <c r="WLG16" s="4"/>
      <c r="WLH16" s="4"/>
      <c r="WLI16" s="4"/>
      <c r="WLJ16" s="4"/>
      <c r="WLK16" s="4"/>
      <c r="WLL16" s="4"/>
      <c r="WLM16" s="4"/>
      <c r="WLN16" s="4"/>
      <c r="WLO16" s="4"/>
      <c r="WLP16" s="4"/>
      <c r="WLQ16" s="4"/>
      <c r="WLR16" s="4"/>
      <c r="WLS16" s="4"/>
      <c r="WLT16" s="4"/>
      <c r="WLU16" s="4"/>
      <c r="WLV16" s="4"/>
      <c r="WLW16" s="4"/>
      <c r="WLX16" s="4"/>
      <c r="WLY16" s="4"/>
      <c r="WLZ16" s="4"/>
      <c r="WMA16" s="4"/>
      <c r="WMB16" s="4"/>
      <c r="WMC16" s="4"/>
      <c r="WMD16" s="4"/>
      <c r="WME16" s="4"/>
      <c r="WMF16" s="4"/>
      <c r="WMG16" s="4"/>
      <c r="WMH16" s="4"/>
      <c r="WMI16" s="4"/>
      <c r="WMJ16" s="4"/>
      <c r="WMK16" s="4"/>
      <c r="WML16" s="4"/>
      <c r="WMM16" s="4"/>
      <c r="WMN16" s="4"/>
      <c r="WMO16" s="4"/>
      <c r="WMP16" s="4"/>
      <c r="WMQ16" s="4"/>
      <c r="WMR16" s="4"/>
      <c r="WMS16" s="4"/>
      <c r="WMT16" s="4"/>
      <c r="WMU16" s="4"/>
      <c r="WMV16" s="4"/>
      <c r="WMW16" s="4"/>
      <c r="WMX16" s="4"/>
      <c r="WMY16" s="4"/>
      <c r="WMZ16" s="4"/>
      <c r="WNA16" s="4"/>
      <c r="WNB16" s="4"/>
      <c r="WNC16" s="4"/>
      <c r="WND16" s="4"/>
      <c r="WNE16" s="4"/>
      <c r="WNF16" s="4"/>
      <c r="WNG16" s="4"/>
      <c r="WNH16" s="4"/>
      <c r="WNI16" s="4"/>
      <c r="WNJ16" s="4"/>
      <c r="WNK16" s="4"/>
      <c r="WNL16" s="4"/>
      <c r="WNM16" s="4"/>
      <c r="WNN16" s="4"/>
      <c r="WNO16" s="4"/>
      <c r="WNP16" s="4"/>
      <c r="WNQ16" s="4"/>
      <c r="WNR16" s="4"/>
      <c r="WNS16" s="4"/>
      <c r="WNT16" s="4"/>
      <c r="WNU16" s="4"/>
      <c r="WNV16" s="4"/>
      <c r="WNW16" s="4"/>
      <c r="WNX16" s="4"/>
      <c r="WNY16" s="4"/>
      <c r="WNZ16" s="4"/>
      <c r="WOA16" s="4"/>
      <c r="WOB16" s="4"/>
      <c r="WOC16" s="4"/>
      <c r="WOD16" s="4"/>
      <c r="WOE16" s="4"/>
      <c r="WOF16" s="4"/>
      <c r="WOG16" s="4"/>
      <c r="WOH16" s="4"/>
      <c r="WOI16" s="4"/>
      <c r="WOJ16" s="4"/>
      <c r="WOK16" s="4"/>
      <c r="WOL16" s="4"/>
      <c r="WOM16" s="4"/>
      <c r="WON16" s="4"/>
      <c r="WOO16" s="4"/>
      <c r="WOP16" s="4"/>
      <c r="WOQ16" s="4"/>
      <c r="WOR16" s="4"/>
      <c r="WOS16" s="4"/>
      <c r="WOT16" s="4"/>
      <c r="WOU16" s="4"/>
      <c r="WOV16" s="4"/>
      <c r="WOW16" s="4"/>
      <c r="WOX16" s="4"/>
      <c r="WOY16" s="4"/>
      <c r="WOZ16" s="4"/>
      <c r="WPA16" s="4"/>
      <c r="WPB16" s="4"/>
      <c r="WPC16" s="4"/>
      <c r="WPD16" s="4"/>
      <c r="WPE16" s="4"/>
      <c r="WPF16" s="4"/>
      <c r="WPG16" s="4"/>
      <c r="WPH16" s="4"/>
      <c r="WPI16" s="4"/>
      <c r="WPJ16" s="4"/>
      <c r="WPK16" s="4"/>
      <c r="WPL16" s="4"/>
      <c r="WPM16" s="4"/>
      <c r="WPN16" s="4"/>
      <c r="WPO16" s="4"/>
      <c r="WPP16" s="4"/>
      <c r="WPQ16" s="4"/>
      <c r="WPR16" s="4"/>
      <c r="WPS16" s="4"/>
      <c r="WPT16" s="4"/>
      <c r="WPU16" s="4"/>
      <c r="WPV16" s="4"/>
      <c r="WPW16" s="4"/>
      <c r="WPX16" s="4"/>
      <c r="WPY16" s="4"/>
      <c r="WPZ16" s="4"/>
      <c r="WQA16" s="4"/>
      <c r="WQB16" s="4"/>
      <c r="WQC16" s="4"/>
      <c r="WQD16" s="4"/>
      <c r="WQE16" s="4"/>
      <c r="WQF16" s="4"/>
      <c r="WQG16" s="4"/>
      <c r="WQH16" s="4"/>
      <c r="WQI16" s="4"/>
      <c r="WQJ16" s="4"/>
      <c r="WQK16" s="4"/>
      <c r="WQL16" s="4"/>
      <c r="WQM16" s="4"/>
      <c r="WQN16" s="4"/>
      <c r="WQO16" s="4"/>
      <c r="WQP16" s="4"/>
      <c r="WQQ16" s="4"/>
      <c r="WQR16" s="4"/>
      <c r="WQS16" s="4"/>
      <c r="WQT16" s="4"/>
      <c r="WQU16" s="4"/>
      <c r="WQV16" s="4"/>
      <c r="WQW16" s="4"/>
      <c r="WQX16" s="4"/>
      <c r="WQY16" s="4"/>
      <c r="WQZ16" s="4"/>
      <c r="WRA16" s="4"/>
      <c r="WRB16" s="4"/>
      <c r="WRC16" s="4"/>
      <c r="WRD16" s="4"/>
      <c r="WRE16" s="4"/>
      <c r="WRF16" s="4"/>
      <c r="WRG16" s="4"/>
      <c r="WRH16" s="4"/>
      <c r="WRI16" s="4"/>
      <c r="WRJ16" s="4"/>
      <c r="WRK16" s="4"/>
      <c r="WRL16" s="4"/>
      <c r="WRM16" s="4"/>
      <c r="WRN16" s="4"/>
      <c r="WRO16" s="4"/>
      <c r="WRP16" s="4"/>
      <c r="WRQ16" s="4"/>
      <c r="WRR16" s="4"/>
      <c r="WRS16" s="4"/>
      <c r="WRT16" s="4"/>
      <c r="WRU16" s="4"/>
      <c r="WRV16" s="4"/>
      <c r="WRW16" s="4"/>
      <c r="WRX16" s="4"/>
      <c r="WRY16" s="4"/>
      <c r="WRZ16" s="4"/>
      <c r="WSA16" s="4"/>
      <c r="WSB16" s="4"/>
      <c r="WSC16" s="4"/>
      <c r="WSD16" s="4"/>
      <c r="WSE16" s="4"/>
      <c r="WSF16" s="4"/>
      <c r="WSG16" s="4"/>
      <c r="WSH16" s="4"/>
      <c r="WSI16" s="4"/>
      <c r="WSJ16" s="4"/>
      <c r="WSK16" s="4"/>
      <c r="WSL16" s="4"/>
      <c r="WSM16" s="4"/>
      <c r="WSN16" s="4"/>
      <c r="WSO16" s="4"/>
      <c r="WSP16" s="4"/>
      <c r="WSQ16" s="4"/>
      <c r="WSR16" s="4"/>
      <c r="WSS16" s="4"/>
      <c r="WST16" s="4"/>
      <c r="WSU16" s="4"/>
      <c r="WSV16" s="4"/>
      <c r="WSW16" s="4"/>
      <c r="WSX16" s="4"/>
      <c r="WSY16" s="4"/>
      <c r="WSZ16" s="4"/>
      <c r="WTA16" s="4"/>
      <c r="WTB16" s="4"/>
      <c r="WTC16" s="4"/>
      <c r="WTD16" s="4"/>
      <c r="WTE16" s="4"/>
      <c r="WTF16" s="4"/>
      <c r="WTG16" s="4"/>
      <c r="WTH16" s="4"/>
      <c r="WTI16" s="4"/>
      <c r="WTJ16" s="4"/>
      <c r="WTK16" s="4"/>
      <c r="WTL16" s="4"/>
      <c r="WTM16" s="4"/>
      <c r="WTN16" s="4"/>
      <c r="WTO16" s="4"/>
      <c r="WTP16" s="4"/>
      <c r="WTQ16" s="4"/>
      <c r="WTR16" s="4"/>
      <c r="WTS16" s="4"/>
      <c r="WTT16" s="4"/>
      <c r="WTU16" s="4"/>
      <c r="WTV16" s="4"/>
      <c r="WTW16" s="4"/>
      <c r="WTX16" s="4"/>
      <c r="WTY16" s="4"/>
      <c r="WTZ16" s="4"/>
      <c r="WUA16" s="4"/>
      <c r="WUB16" s="4"/>
      <c r="WUC16" s="4"/>
      <c r="WUD16" s="4"/>
      <c r="WUE16" s="4"/>
      <c r="WUF16" s="4"/>
      <c r="WUG16" s="4"/>
      <c r="WUH16" s="4"/>
      <c r="WUI16" s="4"/>
      <c r="WUJ16" s="4"/>
      <c r="WUK16" s="4"/>
      <c r="WUL16" s="4"/>
      <c r="WUM16" s="4"/>
      <c r="WUN16" s="4"/>
      <c r="WUO16" s="4"/>
      <c r="WUP16" s="4"/>
      <c r="WUQ16" s="4"/>
      <c r="WUR16" s="4"/>
      <c r="WUS16" s="4"/>
      <c r="WUT16" s="4"/>
      <c r="WUU16" s="4"/>
      <c r="WUV16" s="4"/>
      <c r="WUW16" s="4"/>
      <c r="WUX16" s="4"/>
      <c r="WUY16" s="4"/>
      <c r="WUZ16" s="4"/>
      <c r="WVA16" s="4"/>
      <c r="WVB16" s="4"/>
      <c r="WVC16" s="4"/>
      <c r="WVD16" s="4"/>
      <c r="WVE16" s="4"/>
      <c r="WVF16" s="4"/>
      <c r="WVG16" s="4"/>
      <c r="WVH16" s="4"/>
      <c r="WVI16" s="4"/>
      <c r="WVJ16" s="4"/>
      <c r="WVK16" s="4"/>
      <c r="WVL16" s="4"/>
      <c r="WVM16" s="4"/>
      <c r="WVN16" s="4"/>
      <c r="WVO16" s="4"/>
      <c r="WVP16" s="4"/>
      <c r="WVQ16" s="4"/>
      <c r="WVR16" s="4"/>
      <c r="WVS16" s="4"/>
      <c r="WVT16" s="4"/>
      <c r="WVU16" s="4"/>
      <c r="WVV16" s="4"/>
      <c r="WVW16" s="4"/>
      <c r="WVX16" s="4"/>
      <c r="WVY16" s="4"/>
      <c r="WVZ16" s="4"/>
      <c r="WWA16" s="4"/>
      <c r="WWB16" s="4"/>
      <c r="WWC16" s="4"/>
      <c r="WWD16" s="4"/>
      <c r="WWE16" s="4"/>
      <c r="WWF16" s="4"/>
      <c r="WWG16" s="4"/>
      <c r="WWH16" s="4"/>
      <c r="WWI16" s="4"/>
      <c r="WWJ16" s="4"/>
      <c r="WWK16" s="4"/>
      <c r="WWL16" s="4"/>
      <c r="WWM16" s="4"/>
      <c r="WWN16" s="4"/>
      <c r="WWO16" s="4"/>
      <c r="WWP16" s="4"/>
      <c r="WWQ16" s="4"/>
      <c r="WWR16" s="4"/>
      <c r="WWS16" s="4"/>
      <c r="WWT16" s="4"/>
      <c r="WWU16" s="4"/>
      <c r="WWV16" s="4"/>
      <c r="WWW16" s="4"/>
      <c r="WWX16" s="4"/>
      <c r="WWY16" s="4"/>
      <c r="WWZ16" s="4"/>
      <c r="WXA16" s="4"/>
      <c r="WXB16" s="4"/>
      <c r="WXC16" s="4"/>
      <c r="WXD16" s="4"/>
      <c r="WXE16" s="4"/>
      <c r="WXF16" s="4"/>
      <c r="WXG16" s="4"/>
      <c r="WXH16" s="4"/>
      <c r="WXI16" s="4"/>
      <c r="WXJ16" s="4"/>
      <c r="WXK16" s="4"/>
      <c r="WXL16" s="4"/>
      <c r="WXM16" s="4"/>
      <c r="WXN16" s="4"/>
      <c r="WXO16" s="4"/>
      <c r="WXP16" s="4"/>
      <c r="WXQ16" s="4"/>
      <c r="WXR16" s="4"/>
      <c r="WXS16" s="4"/>
      <c r="WXT16" s="4"/>
      <c r="WXU16" s="4"/>
      <c r="WXV16" s="4"/>
      <c r="WXW16" s="4"/>
      <c r="WXX16" s="4"/>
      <c r="WXY16" s="4"/>
      <c r="WXZ16" s="4"/>
      <c r="WYA16" s="4"/>
      <c r="WYB16" s="4"/>
      <c r="WYC16" s="4"/>
      <c r="WYD16" s="4"/>
      <c r="WYE16" s="4"/>
      <c r="WYF16" s="4"/>
      <c r="WYG16" s="4"/>
      <c r="WYH16" s="4"/>
      <c r="WYI16" s="4"/>
      <c r="WYJ16" s="4"/>
      <c r="WYK16" s="4"/>
      <c r="WYL16" s="4"/>
      <c r="WYM16" s="4"/>
      <c r="WYN16" s="4"/>
      <c r="WYO16" s="4"/>
      <c r="WYP16" s="4"/>
      <c r="WYQ16" s="4"/>
      <c r="WYR16" s="4"/>
      <c r="WYS16" s="4"/>
      <c r="WYT16" s="4"/>
      <c r="WYU16" s="4"/>
      <c r="WYV16" s="4"/>
      <c r="WYW16" s="4"/>
      <c r="WYX16" s="4"/>
      <c r="WYY16" s="4"/>
      <c r="WYZ16" s="4"/>
      <c r="WZA16" s="4"/>
      <c r="WZB16" s="4"/>
      <c r="WZC16" s="4"/>
      <c r="WZD16" s="4"/>
      <c r="WZE16" s="4"/>
      <c r="WZF16" s="4"/>
      <c r="WZG16" s="4"/>
      <c r="WZH16" s="4"/>
      <c r="WZI16" s="4"/>
      <c r="WZJ16" s="4"/>
      <c r="WZK16" s="4"/>
      <c r="WZL16" s="4"/>
      <c r="WZM16" s="4"/>
      <c r="WZN16" s="4"/>
      <c r="WZO16" s="4"/>
      <c r="WZP16" s="4"/>
      <c r="WZQ16" s="4"/>
      <c r="WZR16" s="4"/>
      <c r="WZS16" s="4"/>
      <c r="WZT16" s="4"/>
      <c r="WZU16" s="4"/>
      <c r="WZV16" s="4"/>
      <c r="WZW16" s="4"/>
      <c r="WZX16" s="4"/>
      <c r="WZY16" s="4"/>
      <c r="WZZ16" s="4"/>
      <c r="XAA16" s="4"/>
      <c r="XAB16" s="4"/>
      <c r="XAC16" s="4"/>
      <c r="XAD16" s="4"/>
      <c r="XAE16" s="4"/>
      <c r="XAF16" s="4"/>
      <c r="XAG16" s="4"/>
      <c r="XAH16" s="4"/>
      <c r="XAI16" s="4"/>
      <c r="XAJ16" s="4"/>
      <c r="XAK16" s="4"/>
      <c r="XAL16" s="4"/>
      <c r="XAM16" s="4"/>
      <c r="XAN16" s="4"/>
      <c r="XAO16" s="4"/>
      <c r="XAP16" s="4"/>
      <c r="XAQ16" s="4"/>
      <c r="XAR16" s="4"/>
      <c r="XAS16" s="4"/>
      <c r="XAT16" s="4"/>
      <c r="XAU16" s="4"/>
      <c r="XAV16" s="4"/>
      <c r="XAW16" s="4"/>
      <c r="XAX16" s="4"/>
      <c r="XAY16" s="4"/>
      <c r="XAZ16" s="4"/>
      <c r="XBA16" s="4"/>
      <c r="XBB16" s="4"/>
      <c r="XBC16" s="4"/>
      <c r="XBD16" s="4"/>
      <c r="XBE16" s="4"/>
      <c r="XBF16" s="4"/>
      <c r="XBG16" s="4"/>
      <c r="XBH16" s="4"/>
      <c r="XBI16" s="4"/>
      <c r="XBJ16" s="4"/>
      <c r="XBK16" s="4"/>
      <c r="XBL16" s="4"/>
      <c r="XBM16" s="4"/>
      <c r="XBN16" s="4"/>
      <c r="XBO16" s="4"/>
      <c r="XBP16" s="4"/>
      <c r="XBQ16" s="4"/>
      <c r="XBR16" s="4"/>
      <c r="XBS16" s="4"/>
      <c r="XBT16" s="4"/>
      <c r="XBU16" s="4"/>
      <c r="XBV16" s="4"/>
      <c r="XBW16" s="4"/>
      <c r="XBX16" s="4"/>
      <c r="XBY16" s="4"/>
      <c r="XBZ16" s="4"/>
      <c r="XCA16" s="4"/>
      <c r="XCB16" s="4"/>
      <c r="XCC16" s="4"/>
      <c r="XCD16" s="4"/>
      <c r="XCE16" s="4"/>
      <c r="XCF16" s="4"/>
      <c r="XCG16" s="4"/>
      <c r="XCH16" s="4"/>
      <c r="XCI16" s="4"/>
      <c r="XCJ16" s="4"/>
      <c r="XCK16" s="4"/>
      <c r="XCL16" s="4"/>
      <c r="XCM16" s="4"/>
      <c r="XCN16" s="4"/>
      <c r="XCO16" s="4"/>
      <c r="XCP16" s="4"/>
      <c r="XCQ16" s="4"/>
      <c r="XCR16" s="4"/>
      <c r="XCS16" s="4"/>
      <c r="XCT16" s="4"/>
      <c r="XCU16" s="4"/>
      <c r="XCV16" s="4"/>
      <c r="XCW16" s="4"/>
      <c r="XCX16" s="4"/>
      <c r="XCY16" s="4"/>
      <c r="XCZ16" s="4"/>
      <c r="XDA16" s="4"/>
      <c r="XDB16" s="4"/>
      <c r="XDC16" s="4"/>
      <c r="XDD16" s="4"/>
      <c r="XDE16" s="4"/>
      <c r="XDF16" s="4"/>
      <c r="XDG16" s="4"/>
      <c r="XDH16" s="4"/>
      <c r="XDI16" s="4"/>
      <c r="XDJ16" s="4"/>
      <c r="XDK16" s="4"/>
      <c r="XDL16" s="4"/>
      <c r="XDM16" s="4"/>
      <c r="XDN16" s="4"/>
      <c r="XDO16" s="4"/>
      <c r="XDP16" s="4"/>
      <c r="XDQ16" s="4"/>
      <c r="XDR16" s="4"/>
      <c r="XDS16" s="4"/>
      <c r="XDT16" s="4"/>
      <c r="XDU16" s="4"/>
      <c r="XDV16" s="4"/>
      <c r="XDW16" s="4"/>
      <c r="XDX16" s="4"/>
      <c r="XDY16" s="4"/>
      <c r="XDZ16" s="4"/>
      <c r="XEA16" s="4"/>
      <c r="XEB16" s="4"/>
      <c r="XEC16" s="4"/>
      <c r="XED16" s="4"/>
      <c r="XEE16" s="4"/>
      <c r="XEF16" s="4"/>
      <c r="XEG16" s="4"/>
      <c r="XEH16" s="4"/>
      <c r="XEI16" s="4"/>
      <c r="XEJ16" s="4"/>
      <c r="XEK16" s="4"/>
      <c r="XEL16" s="4"/>
      <c r="XEM16" s="4"/>
      <c r="XEN16" s="4"/>
      <c r="XEO16" s="4"/>
      <c r="XEP16" s="4"/>
      <c r="XEQ16" s="4"/>
      <c r="XER16" s="4"/>
      <c r="XES16" s="4"/>
      <c r="XET16" s="4"/>
      <c r="XEU16" s="4"/>
      <c r="XEV16" s="4"/>
      <c r="XEW16" s="4"/>
      <c r="XEX16" s="4"/>
      <c r="XEY16" s="4"/>
      <c r="XEZ16" s="4"/>
      <c r="XFA16" s="4"/>
      <c r="XFB16" s="4"/>
      <c r="XFC16" s="4"/>
    </row>
    <row r="17" s="2" customFormat="1" ht="48" customHeight="1" spans="1:1024 1025:16384">
      <c r="A17" s="17">
        <v>14</v>
      </c>
      <c r="B17" s="17" t="s">
        <v>876</v>
      </c>
      <c r="C17" s="17" t="s">
        <v>904</v>
      </c>
      <c r="D17" s="20" t="s">
        <v>905</v>
      </c>
      <c r="E17" s="20" t="s">
        <v>906</v>
      </c>
      <c r="F17" s="20" t="s">
        <v>860</v>
      </c>
      <c r="G17" s="35">
        <v>46053</v>
      </c>
      <c r="H17" s="39">
        <f t="shared" si="4"/>
        <v>10775</v>
      </c>
      <c r="I17" s="23">
        <f t="shared" si="3"/>
        <v>3591.66666666667</v>
      </c>
      <c r="J17" s="20" t="s">
        <v>907</v>
      </c>
      <c r="K17" s="37">
        <v>897.916666666667</v>
      </c>
      <c r="L17" s="24">
        <v>897.916666666667</v>
      </c>
      <c r="M17" s="24">
        <v>897.916666666667</v>
      </c>
      <c r="N17" s="24">
        <v>897.916666666667</v>
      </c>
      <c r="O17" s="24">
        <v>897.916666666667</v>
      </c>
      <c r="P17" s="24">
        <v>897.916666666667</v>
      </c>
      <c r="Q17" s="24">
        <v>897.916666666667</v>
      </c>
      <c r="R17" s="24">
        <v>897.916666666667</v>
      </c>
      <c r="S17" s="24">
        <v>897.916666666667</v>
      </c>
      <c r="T17" s="24">
        <v>897.916666666667</v>
      </c>
      <c r="U17" s="24">
        <v>897.916666666667</v>
      </c>
      <c r="V17" s="24">
        <v>897.916666666667</v>
      </c>
      <c r="W17" s="24">
        <v>897.916666666667</v>
      </c>
      <c r="X17" s="24">
        <v>897.916666666667</v>
      </c>
      <c r="Y17" s="24">
        <v>897.916666666667</v>
      </c>
      <c r="Z17" s="24">
        <v>897.916666666667</v>
      </c>
      <c r="AA17" s="24"/>
      <c r="AB17" s="24"/>
      <c r="AC17" s="24"/>
      <c r="AD17" s="24"/>
      <c r="AE17" s="24"/>
      <c r="AF17" s="24"/>
      <c r="AG17" s="24"/>
      <c r="AH17" s="2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  <c r="BGS17" s="4"/>
      <c r="BGT17" s="4"/>
      <c r="BGU17" s="4"/>
      <c r="BGV17" s="4"/>
      <c r="BGW17" s="4"/>
      <c r="BGX17" s="4"/>
      <c r="BGY17" s="4"/>
      <c r="BGZ17" s="4"/>
      <c r="BHA17" s="4"/>
      <c r="BHB17" s="4"/>
      <c r="BHC17" s="4"/>
      <c r="BHD17" s="4"/>
      <c r="BHE17" s="4"/>
      <c r="BHF17" s="4"/>
      <c r="BHG17" s="4"/>
      <c r="BHH17" s="4"/>
      <c r="BHI17" s="4"/>
      <c r="BHJ17" s="4"/>
      <c r="BHK17" s="4"/>
      <c r="BHL17" s="4"/>
      <c r="BHM17" s="4"/>
      <c r="BHN17" s="4"/>
      <c r="BHO17" s="4"/>
      <c r="BHP17" s="4"/>
      <c r="BHQ17" s="4"/>
      <c r="BHR17" s="4"/>
      <c r="BHS17" s="4"/>
      <c r="BHT17" s="4"/>
      <c r="BHU17" s="4"/>
      <c r="BHV17" s="4"/>
      <c r="BHW17" s="4"/>
      <c r="BHX17" s="4"/>
      <c r="BHY17" s="4"/>
      <c r="BHZ17" s="4"/>
      <c r="BIA17" s="4"/>
      <c r="BIB17" s="4"/>
      <c r="BIC17" s="4"/>
      <c r="BID17" s="4"/>
      <c r="BIE17" s="4"/>
      <c r="BIF17" s="4"/>
      <c r="BIG17" s="4"/>
      <c r="BIH17" s="4"/>
      <c r="BII17" s="4"/>
      <c r="BIJ17" s="4"/>
      <c r="BIK17" s="4"/>
      <c r="BIL17" s="4"/>
      <c r="BIM17" s="4"/>
      <c r="BIN17" s="4"/>
      <c r="BIO17" s="4"/>
      <c r="BIP17" s="4"/>
      <c r="BIQ17" s="4"/>
      <c r="BIR17" s="4"/>
      <c r="BIS17" s="4"/>
      <c r="BIT17" s="4"/>
      <c r="BIU17" s="4"/>
      <c r="BIV17" s="4"/>
      <c r="BIW17" s="4"/>
      <c r="BIX17" s="4"/>
      <c r="BIY17" s="4"/>
      <c r="BIZ17" s="4"/>
      <c r="BJA17" s="4"/>
      <c r="BJB17" s="4"/>
      <c r="BJC17" s="4"/>
      <c r="BJD17" s="4"/>
      <c r="BJE17" s="4"/>
      <c r="BJF17" s="4"/>
      <c r="BJG17" s="4"/>
      <c r="BJH17" s="4"/>
      <c r="BJI17" s="4"/>
      <c r="BJJ17" s="4"/>
      <c r="BJK17" s="4"/>
      <c r="BJL17" s="4"/>
      <c r="BJM17" s="4"/>
      <c r="BJN17" s="4"/>
      <c r="BJO17" s="4"/>
      <c r="BJP17" s="4"/>
      <c r="BJQ17" s="4"/>
      <c r="BJR17" s="4"/>
      <c r="BJS17" s="4"/>
      <c r="BJT17" s="4"/>
      <c r="BJU17" s="4"/>
      <c r="BJV17" s="4"/>
      <c r="BJW17" s="4"/>
      <c r="BJX17" s="4"/>
      <c r="BJY17" s="4"/>
      <c r="BJZ17" s="4"/>
      <c r="BKA17" s="4"/>
      <c r="BKB17" s="4"/>
      <c r="BKC17" s="4"/>
      <c r="BKD17" s="4"/>
      <c r="BKE17" s="4"/>
      <c r="BKF17" s="4"/>
      <c r="BKG17" s="4"/>
      <c r="BKH17" s="4"/>
      <c r="BKI17" s="4"/>
      <c r="BKJ17" s="4"/>
      <c r="BKK17" s="4"/>
      <c r="BKL17" s="4"/>
      <c r="BKM17" s="4"/>
      <c r="BKN17" s="4"/>
      <c r="BKO17" s="4"/>
      <c r="BKP17" s="4"/>
      <c r="BKQ17" s="4"/>
      <c r="BKR17" s="4"/>
      <c r="BKS17" s="4"/>
      <c r="BKT17" s="4"/>
      <c r="BKU17" s="4"/>
      <c r="BKV17" s="4"/>
      <c r="BKW17" s="4"/>
      <c r="BKX17" s="4"/>
      <c r="BKY17" s="4"/>
      <c r="BKZ17" s="4"/>
      <c r="BLA17" s="4"/>
      <c r="BLB17" s="4"/>
      <c r="BLC17" s="4"/>
      <c r="BLD17" s="4"/>
      <c r="BLE17" s="4"/>
      <c r="BLF17" s="4"/>
      <c r="BLG17" s="4"/>
      <c r="BLH17" s="4"/>
      <c r="BLI17" s="4"/>
      <c r="BLJ17" s="4"/>
      <c r="BLK17" s="4"/>
      <c r="BLL17" s="4"/>
      <c r="BLM17" s="4"/>
      <c r="BLN17" s="4"/>
      <c r="BLO17" s="4"/>
      <c r="BLP17" s="4"/>
      <c r="BLQ17" s="4"/>
      <c r="BLR17" s="4"/>
      <c r="BLS17" s="4"/>
      <c r="BLT17" s="4"/>
      <c r="BLU17" s="4"/>
      <c r="BLV17" s="4"/>
      <c r="BLW17" s="4"/>
      <c r="BLX17" s="4"/>
      <c r="BLY17" s="4"/>
      <c r="BLZ17" s="4"/>
      <c r="BMA17" s="4"/>
      <c r="BMB17" s="4"/>
      <c r="BMC17" s="4"/>
      <c r="BMD17" s="4"/>
      <c r="BME17" s="4"/>
      <c r="BMF17" s="4"/>
      <c r="BMG17" s="4"/>
      <c r="BMH17" s="4"/>
      <c r="BMI17" s="4"/>
      <c r="BMJ17" s="4"/>
      <c r="BMK17" s="4"/>
      <c r="BML17" s="4"/>
      <c r="BMM17" s="4"/>
      <c r="BMN17" s="4"/>
      <c r="BMO17" s="4"/>
      <c r="BMP17" s="4"/>
      <c r="BMQ17" s="4"/>
      <c r="BMR17" s="4"/>
      <c r="BMS17" s="4"/>
      <c r="BMT17" s="4"/>
      <c r="BMU17" s="4"/>
      <c r="BMV17" s="4"/>
      <c r="BMW17" s="4"/>
      <c r="BMX17" s="4"/>
      <c r="BMY17" s="4"/>
      <c r="BMZ17" s="4"/>
      <c r="BNA17" s="4"/>
      <c r="BNB17" s="4"/>
      <c r="BNC17" s="4"/>
      <c r="BND17" s="4"/>
      <c r="BNE17" s="4"/>
      <c r="BNF17" s="4"/>
      <c r="BNG17" s="4"/>
      <c r="BNH17" s="4"/>
      <c r="BNI17" s="4"/>
      <c r="BNJ17" s="4"/>
      <c r="BNK17" s="4"/>
      <c r="BNL17" s="4"/>
      <c r="BNM17" s="4"/>
      <c r="BNN17" s="4"/>
      <c r="BNO17" s="4"/>
      <c r="BNP17" s="4"/>
      <c r="BNQ17" s="4"/>
      <c r="BNR17" s="4"/>
      <c r="BNS17" s="4"/>
      <c r="BNT17" s="4"/>
      <c r="BNU17" s="4"/>
      <c r="BNV17" s="4"/>
      <c r="BNW17" s="4"/>
      <c r="BNX17" s="4"/>
      <c r="BNY17" s="4"/>
      <c r="BNZ17" s="4"/>
      <c r="BOA17" s="4"/>
      <c r="BOB17" s="4"/>
      <c r="BOC17" s="4"/>
      <c r="BOD17" s="4"/>
      <c r="BOE17" s="4"/>
      <c r="BOF17" s="4"/>
      <c r="BOG17" s="4"/>
      <c r="BOH17" s="4"/>
      <c r="BOI17" s="4"/>
      <c r="BOJ17" s="4"/>
      <c r="BOK17" s="4"/>
      <c r="BOL17" s="4"/>
      <c r="BOM17" s="4"/>
      <c r="BON17" s="4"/>
      <c r="BOO17" s="4"/>
      <c r="BOP17" s="4"/>
      <c r="BOQ17" s="4"/>
      <c r="BOR17" s="4"/>
      <c r="BOS17" s="4"/>
      <c r="BOT17" s="4"/>
      <c r="BOU17" s="4"/>
      <c r="BOV17" s="4"/>
      <c r="BOW17" s="4"/>
      <c r="BOX17" s="4"/>
      <c r="BOY17" s="4"/>
      <c r="BOZ17" s="4"/>
      <c r="BPA17" s="4"/>
      <c r="BPB17" s="4"/>
      <c r="BPC17" s="4"/>
      <c r="BPD17" s="4"/>
      <c r="BPE17" s="4"/>
      <c r="BPF17" s="4"/>
      <c r="BPG17" s="4"/>
      <c r="BPH17" s="4"/>
      <c r="BPI17" s="4"/>
      <c r="BPJ17" s="4"/>
      <c r="BPK17" s="4"/>
      <c r="BPL17" s="4"/>
      <c r="BPM17" s="4"/>
      <c r="BPN17" s="4"/>
      <c r="BPO17" s="4"/>
      <c r="BPP17" s="4"/>
      <c r="BPQ17" s="4"/>
      <c r="BPR17" s="4"/>
      <c r="BPS17" s="4"/>
      <c r="BPT17" s="4"/>
      <c r="BPU17" s="4"/>
      <c r="BPV17" s="4"/>
      <c r="BPW17" s="4"/>
      <c r="BPX17" s="4"/>
      <c r="BPY17" s="4"/>
      <c r="BPZ17" s="4"/>
      <c r="BQA17" s="4"/>
      <c r="BQB17" s="4"/>
      <c r="BQC17" s="4"/>
      <c r="BQD17" s="4"/>
      <c r="BQE17" s="4"/>
      <c r="BQF17" s="4"/>
      <c r="BQG17" s="4"/>
      <c r="BQH17" s="4"/>
      <c r="BQI17" s="4"/>
      <c r="BQJ17" s="4"/>
      <c r="BQK17" s="4"/>
      <c r="BQL17" s="4"/>
      <c r="BQM17" s="4"/>
      <c r="BQN17" s="4"/>
      <c r="BQO17" s="4"/>
      <c r="BQP17" s="4"/>
      <c r="BQQ17" s="4"/>
      <c r="BQR17" s="4"/>
      <c r="BQS17" s="4"/>
      <c r="BQT17" s="4"/>
      <c r="BQU17" s="4"/>
      <c r="BQV17" s="4"/>
      <c r="BQW17" s="4"/>
      <c r="BQX17" s="4"/>
      <c r="BQY17" s="4"/>
      <c r="BQZ17" s="4"/>
      <c r="BRA17" s="4"/>
      <c r="BRB17" s="4"/>
      <c r="BRC17" s="4"/>
      <c r="BRD17" s="4"/>
      <c r="BRE17" s="4"/>
      <c r="BRF17" s="4"/>
      <c r="BRG17" s="4"/>
      <c r="BRH17" s="4"/>
      <c r="BRI17" s="4"/>
      <c r="BRJ17" s="4"/>
      <c r="BRK17" s="4"/>
      <c r="BRL17" s="4"/>
      <c r="BRM17" s="4"/>
      <c r="BRN17" s="4"/>
      <c r="BRO17" s="4"/>
      <c r="BRP17" s="4"/>
      <c r="BRQ17" s="4"/>
      <c r="BRR17" s="4"/>
      <c r="BRS17" s="4"/>
      <c r="BRT17" s="4"/>
      <c r="BRU17" s="4"/>
      <c r="BRV17" s="4"/>
      <c r="BRW17" s="4"/>
      <c r="BRX17" s="4"/>
      <c r="BRY17" s="4"/>
      <c r="BRZ17" s="4"/>
      <c r="BSA17" s="4"/>
      <c r="BSB17" s="4"/>
      <c r="BSC17" s="4"/>
      <c r="BSD17" s="4"/>
      <c r="BSE17" s="4"/>
      <c r="BSF17" s="4"/>
      <c r="BSG17" s="4"/>
      <c r="BSH17" s="4"/>
      <c r="BSI17" s="4"/>
      <c r="BSJ17" s="4"/>
      <c r="BSK17" s="4"/>
      <c r="BSL17" s="4"/>
      <c r="BSM17" s="4"/>
      <c r="BSN17" s="4"/>
      <c r="BSO17" s="4"/>
      <c r="BSP17" s="4"/>
      <c r="BSQ17" s="4"/>
      <c r="BSR17" s="4"/>
      <c r="BSS17" s="4"/>
      <c r="BST17" s="4"/>
      <c r="BSU17" s="4"/>
      <c r="BSV17" s="4"/>
      <c r="BSW17" s="4"/>
      <c r="BSX17" s="4"/>
      <c r="BSY17" s="4"/>
      <c r="BSZ17" s="4"/>
      <c r="BTA17" s="4"/>
      <c r="BTB17" s="4"/>
      <c r="BTC17" s="4"/>
      <c r="BTD17" s="4"/>
      <c r="BTE17" s="4"/>
      <c r="BTF17" s="4"/>
      <c r="BTG17" s="4"/>
      <c r="BTH17" s="4"/>
      <c r="BTI17" s="4"/>
      <c r="BTJ17" s="4"/>
      <c r="BTK17" s="4"/>
      <c r="BTL17" s="4"/>
      <c r="BTM17" s="4"/>
      <c r="BTN17" s="4"/>
      <c r="BTO17" s="4"/>
      <c r="BTP17" s="4"/>
      <c r="BTQ17" s="4"/>
      <c r="BTR17" s="4"/>
      <c r="BTS17" s="4"/>
      <c r="BTT17" s="4"/>
      <c r="BTU17" s="4"/>
      <c r="BTV17" s="4"/>
      <c r="BTW17" s="4"/>
      <c r="BTX17" s="4"/>
      <c r="BTY17" s="4"/>
      <c r="BTZ17" s="4"/>
      <c r="BUA17" s="4"/>
      <c r="BUB17" s="4"/>
      <c r="BUC17" s="4"/>
      <c r="BUD17" s="4"/>
      <c r="BUE17" s="4"/>
      <c r="BUF17" s="4"/>
      <c r="BUG17" s="4"/>
      <c r="BUH17" s="4"/>
      <c r="BUI17" s="4"/>
      <c r="BUJ17" s="4"/>
      <c r="BUK17" s="4"/>
      <c r="BUL17" s="4"/>
      <c r="BUM17" s="4"/>
      <c r="BUN17" s="4"/>
      <c r="BUO17" s="4"/>
      <c r="BUP17" s="4"/>
      <c r="BUQ17" s="4"/>
      <c r="BUR17" s="4"/>
      <c r="BUS17" s="4"/>
      <c r="BUT17" s="4"/>
      <c r="BUU17" s="4"/>
      <c r="BUV17" s="4"/>
      <c r="BUW17" s="4"/>
      <c r="BUX17" s="4"/>
      <c r="BUY17" s="4"/>
      <c r="BUZ17" s="4"/>
      <c r="BVA17" s="4"/>
      <c r="BVB17" s="4"/>
      <c r="BVC17" s="4"/>
      <c r="BVD17" s="4"/>
      <c r="BVE17" s="4"/>
      <c r="BVF17" s="4"/>
      <c r="BVG17" s="4"/>
      <c r="BVH17" s="4"/>
      <c r="BVI17" s="4"/>
      <c r="BVJ17" s="4"/>
      <c r="BVK17" s="4"/>
      <c r="BVL17" s="4"/>
      <c r="BVM17" s="4"/>
      <c r="BVN17" s="4"/>
      <c r="BVO17" s="4"/>
      <c r="BVP17" s="4"/>
      <c r="BVQ17" s="4"/>
      <c r="BVR17" s="4"/>
      <c r="BVS17" s="4"/>
      <c r="BVT17" s="4"/>
      <c r="BVU17" s="4"/>
      <c r="BVV17" s="4"/>
      <c r="BVW17" s="4"/>
      <c r="BVX17" s="4"/>
      <c r="BVY17" s="4"/>
      <c r="BVZ17" s="4"/>
      <c r="BWA17" s="4"/>
      <c r="BWB17" s="4"/>
      <c r="BWC17" s="4"/>
      <c r="BWD17" s="4"/>
      <c r="BWE17" s="4"/>
      <c r="BWF17" s="4"/>
      <c r="BWG17" s="4"/>
      <c r="BWH17" s="4"/>
      <c r="BWI17" s="4"/>
      <c r="BWJ17" s="4"/>
      <c r="BWK17" s="4"/>
      <c r="BWL17" s="4"/>
      <c r="BWM17" s="4"/>
      <c r="BWN17" s="4"/>
      <c r="BWO17" s="4"/>
      <c r="BWP17" s="4"/>
      <c r="BWQ17" s="4"/>
      <c r="BWR17" s="4"/>
      <c r="BWS17" s="4"/>
      <c r="BWT17" s="4"/>
      <c r="BWU17" s="4"/>
      <c r="BWV17" s="4"/>
      <c r="BWW17" s="4"/>
      <c r="BWX17" s="4"/>
      <c r="BWY17" s="4"/>
      <c r="BWZ17" s="4"/>
      <c r="BXA17" s="4"/>
      <c r="BXB17" s="4"/>
      <c r="BXC17" s="4"/>
      <c r="BXD17" s="4"/>
      <c r="BXE17" s="4"/>
      <c r="BXF17" s="4"/>
      <c r="BXG17" s="4"/>
      <c r="BXH17" s="4"/>
      <c r="BXI17" s="4"/>
      <c r="BXJ17" s="4"/>
      <c r="BXK17" s="4"/>
      <c r="BXL17" s="4"/>
      <c r="BXM17" s="4"/>
      <c r="BXN17" s="4"/>
      <c r="BXO17" s="4"/>
      <c r="BXP17" s="4"/>
      <c r="BXQ17" s="4"/>
      <c r="BXR17" s="4"/>
      <c r="BXS17" s="4"/>
      <c r="BXT17" s="4"/>
      <c r="BXU17" s="4"/>
      <c r="BXV17" s="4"/>
      <c r="BXW17" s="4"/>
      <c r="BXX17" s="4"/>
      <c r="BXY17" s="4"/>
      <c r="BXZ17" s="4"/>
      <c r="BYA17" s="4"/>
      <c r="BYB17" s="4"/>
      <c r="BYC17" s="4"/>
      <c r="BYD17" s="4"/>
      <c r="BYE17" s="4"/>
      <c r="BYF17" s="4"/>
      <c r="BYG17" s="4"/>
      <c r="BYH17" s="4"/>
      <c r="BYI17" s="4"/>
      <c r="BYJ17" s="4"/>
      <c r="BYK17" s="4"/>
      <c r="BYL17" s="4"/>
      <c r="BYM17" s="4"/>
      <c r="BYN17" s="4"/>
      <c r="BYO17" s="4"/>
      <c r="BYP17" s="4"/>
      <c r="BYQ17" s="4"/>
      <c r="BYR17" s="4"/>
      <c r="BYS17" s="4"/>
      <c r="BYT17" s="4"/>
      <c r="BYU17" s="4"/>
      <c r="BYV17" s="4"/>
      <c r="BYW17" s="4"/>
      <c r="BYX17" s="4"/>
      <c r="BYY17" s="4"/>
      <c r="BYZ17" s="4"/>
      <c r="BZA17" s="4"/>
      <c r="BZB17" s="4"/>
      <c r="BZC17" s="4"/>
      <c r="BZD17" s="4"/>
      <c r="BZE17" s="4"/>
      <c r="BZF17" s="4"/>
      <c r="BZG17" s="4"/>
      <c r="BZH17" s="4"/>
      <c r="BZI17" s="4"/>
      <c r="BZJ17" s="4"/>
      <c r="BZK17" s="4"/>
      <c r="BZL17" s="4"/>
      <c r="BZM17" s="4"/>
      <c r="BZN17" s="4"/>
      <c r="BZO17" s="4"/>
      <c r="BZP17" s="4"/>
      <c r="BZQ17" s="4"/>
      <c r="BZR17" s="4"/>
      <c r="BZS17" s="4"/>
      <c r="BZT17" s="4"/>
      <c r="BZU17" s="4"/>
      <c r="BZV17" s="4"/>
      <c r="BZW17" s="4"/>
      <c r="BZX17" s="4"/>
      <c r="BZY17" s="4"/>
      <c r="BZZ17" s="4"/>
      <c r="CAA17" s="4"/>
      <c r="CAB17" s="4"/>
      <c r="CAC17" s="4"/>
      <c r="CAD17" s="4"/>
      <c r="CAE17" s="4"/>
      <c r="CAF17" s="4"/>
      <c r="CAG17" s="4"/>
      <c r="CAH17" s="4"/>
      <c r="CAI17" s="4"/>
      <c r="CAJ17" s="4"/>
      <c r="CAK17" s="4"/>
      <c r="CAL17" s="4"/>
      <c r="CAM17" s="4"/>
      <c r="CAN17" s="4"/>
      <c r="CAO17" s="4"/>
      <c r="CAP17" s="4"/>
      <c r="CAQ17" s="4"/>
      <c r="CAR17" s="4"/>
      <c r="CAS17" s="4"/>
      <c r="CAT17" s="4"/>
      <c r="CAU17" s="4"/>
      <c r="CAV17" s="4"/>
      <c r="CAW17" s="4"/>
      <c r="CAX17" s="4"/>
      <c r="CAY17" s="4"/>
      <c r="CAZ17" s="4"/>
      <c r="CBA17" s="4"/>
      <c r="CBB17" s="4"/>
      <c r="CBC17" s="4"/>
      <c r="CBD17" s="4"/>
      <c r="CBE17" s="4"/>
      <c r="CBF17" s="4"/>
      <c r="CBG17" s="4"/>
      <c r="CBH17" s="4"/>
      <c r="CBI17" s="4"/>
      <c r="CBJ17" s="4"/>
      <c r="CBK17" s="4"/>
      <c r="CBL17" s="4"/>
      <c r="CBM17" s="4"/>
      <c r="CBN17" s="4"/>
      <c r="CBO17" s="4"/>
      <c r="CBP17" s="4"/>
      <c r="CBQ17" s="4"/>
      <c r="CBR17" s="4"/>
      <c r="CBS17" s="4"/>
      <c r="CBT17" s="4"/>
      <c r="CBU17" s="4"/>
      <c r="CBV17" s="4"/>
      <c r="CBW17" s="4"/>
      <c r="CBX17" s="4"/>
      <c r="CBY17" s="4"/>
      <c r="CBZ17" s="4"/>
      <c r="CCA17" s="4"/>
      <c r="CCB17" s="4"/>
      <c r="CCC17" s="4"/>
      <c r="CCD17" s="4"/>
      <c r="CCE17" s="4"/>
      <c r="CCF17" s="4"/>
      <c r="CCG17" s="4"/>
      <c r="CCH17" s="4"/>
      <c r="CCI17" s="4"/>
      <c r="CCJ17" s="4"/>
      <c r="CCK17" s="4"/>
      <c r="CCL17" s="4"/>
      <c r="CCM17" s="4"/>
      <c r="CCN17" s="4"/>
      <c r="CCO17" s="4"/>
      <c r="CCP17" s="4"/>
      <c r="CCQ17" s="4"/>
      <c r="CCR17" s="4"/>
      <c r="CCS17" s="4"/>
      <c r="CCT17" s="4"/>
      <c r="CCU17" s="4"/>
      <c r="CCV17" s="4"/>
      <c r="CCW17" s="4"/>
      <c r="CCX17" s="4"/>
      <c r="CCY17" s="4"/>
      <c r="CCZ17" s="4"/>
      <c r="CDA17" s="4"/>
      <c r="CDB17" s="4"/>
      <c r="CDC17" s="4"/>
      <c r="CDD17" s="4"/>
      <c r="CDE17" s="4"/>
      <c r="CDF17" s="4"/>
      <c r="CDG17" s="4"/>
      <c r="CDH17" s="4"/>
      <c r="CDI17" s="4"/>
      <c r="CDJ17" s="4"/>
      <c r="CDK17" s="4"/>
      <c r="CDL17" s="4"/>
      <c r="CDM17" s="4"/>
      <c r="CDN17" s="4"/>
      <c r="CDO17" s="4"/>
      <c r="CDP17" s="4"/>
      <c r="CDQ17" s="4"/>
      <c r="CDR17" s="4"/>
      <c r="CDS17" s="4"/>
      <c r="CDT17" s="4"/>
      <c r="CDU17" s="4"/>
      <c r="CDV17" s="4"/>
      <c r="CDW17" s="4"/>
      <c r="CDX17" s="4"/>
      <c r="CDY17" s="4"/>
      <c r="CDZ17" s="4"/>
      <c r="CEA17" s="4"/>
      <c r="CEB17" s="4"/>
      <c r="CEC17" s="4"/>
      <c r="CED17" s="4"/>
      <c r="CEE17" s="4"/>
      <c r="CEF17" s="4"/>
      <c r="CEG17" s="4"/>
      <c r="CEH17" s="4"/>
      <c r="CEI17" s="4"/>
      <c r="CEJ17" s="4"/>
      <c r="CEK17" s="4"/>
      <c r="CEL17" s="4"/>
      <c r="CEM17" s="4"/>
      <c r="CEN17" s="4"/>
      <c r="CEO17" s="4"/>
      <c r="CEP17" s="4"/>
      <c r="CEQ17" s="4"/>
      <c r="CER17" s="4"/>
      <c r="CES17" s="4"/>
      <c r="CET17" s="4"/>
      <c r="CEU17" s="4"/>
      <c r="CEV17" s="4"/>
      <c r="CEW17" s="4"/>
      <c r="CEX17" s="4"/>
      <c r="CEY17" s="4"/>
      <c r="CEZ17" s="4"/>
      <c r="CFA17" s="4"/>
      <c r="CFB17" s="4"/>
      <c r="CFC17" s="4"/>
      <c r="CFD17" s="4"/>
      <c r="CFE17" s="4"/>
      <c r="CFF17" s="4"/>
      <c r="CFG17" s="4"/>
      <c r="CFH17" s="4"/>
      <c r="CFI17" s="4"/>
      <c r="CFJ17" s="4"/>
      <c r="CFK17" s="4"/>
      <c r="CFL17" s="4"/>
      <c r="CFM17" s="4"/>
      <c r="CFN17" s="4"/>
      <c r="CFO17" s="4"/>
      <c r="CFP17" s="4"/>
      <c r="CFQ17" s="4"/>
      <c r="CFR17" s="4"/>
      <c r="CFS17" s="4"/>
      <c r="CFT17" s="4"/>
      <c r="CFU17" s="4"/>
      <c r="CFV17" s="4"/>
      <c r="CFW17" s="4"/>
      <c r="CFX17" s="4"/>
      <c r="CFY17" s="4"/>
      <c r="CFZ17" s="4"/>
      <c r="CGA17" s="4"/>
      <c r="CGB17" s="4"/>
      <c r="CGC17" s="4"/>
      <c r="CGD17" s="4"/>
      <c r="CGE17" s="4"/>
      <c r="CGF17" s="4"/>
      <c r="CGG17" s="4"/>
      <c r="CGH17" s="4"/>
      <c r="CGI17" s="4"/>
      <c r="CGJ17" s="4"/>
      <c r="CGK17" s="4"/>
      <c r="CGL17" s="4"/>
      <c r="CGM17" s="4"/>
      <c r="CGN17" s="4"/>
      <c r="CGO17" s="4"/>
      <c r="CGP17" s="4"/>
      <c r="CGQ17" s="4"/>
      <c r="CGR17" s="4"/>
      <c r="CGS17" s="4"/>
      <c r="CGT17" s="4"/>
      <c r="CGU17" s="4"/>
      <c r="CGV17" s="4"/>
      <c r="CGW17" s="4"/>
      <c r="CGX17" s="4"/>
      <c r="CGY17" s="4"/>
      <c r="CGZ17" s="4"/>
      <c r="CHA17" s="4"/>
      <c r="CHB17" s="4"/>
      <c r="CHC17" s="4"/>
      <c r="CHD17" s="4"/>
      <c r="CHE17" s="4"/>
      <c r="CHF17" s="4"/>
      <c r="CHG17" s="4"/>
      <c r="CHH17" s="4"/>
      <c r="CHI17" s="4"/>
      <c r="CHJ17" s="4"/>
      <c r="CHK17" s="4"/>
      <c r="CHL17" s="4"/>
      <c r="CHM17" s="4"/>
      <c r="CHN17" s="4"/>
      <c r="CHO17" s="4"/>
      <c r="CHP17" s="4"/>
      <c r="CHQ17" s="4"/>
      <c r="CHR17" s="4"/>
      <c r="CHS17" s="4"/>
      <c r="CHT17" s="4"/>
      <c r="CHU17" s="4"/>
      <c r="CHV17" s="4"/>
      <c r="CHW17" s="4"/>
      <c r="CHX17" s="4"/>
      <c r="CHY17" s="4"/>
      <c r="CHZ17" s="4"/>
      <c r="CIA17" s="4"/>
      <c r="CIB17" s="4"/>
      <c r="CIC17" s="4"/>
      <c r="CID17" s="4"/>
      <c r="CIE17" s="4"/>
      <c r="CIF17" s="4"/>
      <c r="CIG17" s="4"/>
      <c r="CIH17" s="4"/>
      <c r="CII17" s="4"/>
      <c r="CIJ17" s="4"/>
      <c r="CIK17" s="4"/>
      <c r="CIL17" s="4"/>
      <c r="CIM17" s="4"/>
      <c r="CIN17" s="4"/>
      <c r="CIO17" s="4"/>
      <c r="CIP17" s="4"/>
      <c r="CIQ17" s="4"/>
      <c r="CIR17" s="4"/>
      <c r="CIS17" s="4"/>
      <c r="CIT17" s="4"/>
      <c r="CIU17" s="4"/>
      <c r="CIV17" s="4"/>
      <c r="CIW17" s="4"/>
      <c r="CIX17" s="4"/>
      <c r="CIY17" s="4"/>
      <c r="CIZ17" s="4"/>
      <c r="CJA17" s="4"/>
      <c r="CJB17" s="4"/>
      <c r="CJC17" s="4"/>
      <c r="CJD17" s="4"/>
      <c r="CJE17" s="4"/>
      <c r="CJF17" s="4"/>
      <c r="CJG17" s="4"/>
      <c r="CJH17" s="4"/>
      <c r="CJI17" s="4"/>
      <c r="CJJ17" s="4"/>
      <c r="CJK17" s="4"/>
      <c r="CJL17" s="4"/>
      <c r="CJM17" s="4"/>
      <c r="CJN17" s="4"/>
      <c r="CJO17" s="4"/>
      <c r="CJP17" s="4"/>
      <c r="CJQ17" s="4"/>
      <c r="CJR17" s="4"/>
      <c r="CJS17" s="4"/>
      <c r="CJT17" s="4"/>
      <c r="CJU17" s="4"/>
      <c r="CJV17" s="4"/>
      <c r="CJW17" s="4"/>
      <c r="CJX17" s="4"/>
      <c r="CJY17" s="4"/>
      <c r="CJZ17" s="4"/>
      <c r="CKA17" s="4"/>
      <c r="CKB17" s="4"/>
      <c r="CKC17" s="4"/>
      <c r="CKD17" s="4"/>
      <c r="CKE17" s="4"/>
      <c r="CKF17" s="4"/>
      <c r="CKG17" s="4"/>
      <c r="CKH17" s="4"/>
      <c r="CKI17" s="4"/>
      <c r="CKJ17" s="4"/>
      <c r="CKK17" s="4"/>
      <c r="CKL17" s="4"/>
      <c r="CKM17" s="4"/>
      <c r="CKN17" s="4"/>
      <c r="CKO17" s="4"/>
      <c r="CKP17" s="4"/>
      <c r="CKQ17" s="4"/>
      <c r="CKR17" s="4"/>
      <c r="CKS17" s="4"/>
      <c r="CKT17" s="4"/>
      <c r="CKU17" s="4"/>
      <c r="CKV17" s="4"/>
      <c r="CKW17" s="4"/>
      <c r="CKX17" s="4"/>
      <c r="CKY17" s="4"/>
      <c r="CKZ17" s="4"/>
      <c r="CLA17" s="4"/>
      <c r="CLB17" s="4"/>
      <c r="CLC17" s="4"/>
      <c r="CLD17" s="4"/>
      <c r="CLE17" s="4"/>
      <c r="CLF17" s="4"/>
      <c r="CLG17" s="4"/>
      <c r="CLH17" s="4"/>
      <c r="CLI17" s="4"/>
      <c r="CLJ17" s="4"/>
      <c r="CLK17" s="4"/>
      <c r="CLL17" s="4"/>
      <c r="CLM17" s="4"/>
      <c r="CLN17" s="4"/>
      <c r="CLO17" s="4"/>
      <c r="CLP17" s="4"/>
      <c r="CLQ17" s="4"/>
      <c r="CLR17" s="4"/>
      <c r="CLS17" s="4"/>
      <c r="CLT17" s="4"/>
      <c r="CLU17" s="4"/>
      <c r="CLV17" s="4"/>
      <c r="CLW17" s="4"/>
      <c r="CLX17" s="4"/>
      <c r="CLY17" s="4"/>
      <c r="CLZ17" s="4"/>
      <c r="CMA17" s="4"/>
      <c r="CMB17" s="4"/>
      <c r="CMC17" s="4"/>
      <c r="CMD17" s="4"/>
      <c r="CME17" s="4"/>
      <c r="CMF17" s="4"/>
      <c r="CMG17" s="4"/>
      <c r="CMH17" s="4"/>
      <c r="CMI17" s="4"/>
      <c r="CMJ17" s="4"/>
      <c r="CMK17" s="4"/>
      <c r="CML17" s="4"/>
      <c r="CMM17" s="4"/>
      <c r="CMN17" s="4"/>
      <c r="CMO17" s="4"/>
      <c r="CMP17" s="4"/>
      <c r="CMQ17" s="4"/>
      <c r="CMR17" s="4"/>
      <c r="CMS17" s="4"/>
      <c r="CMT17" s="4"/>
      <c r="CMU17" s="4"/>
      <c r="CMV17" s="4"/>
      <c r="CMW17" s="4"/>
      <c r="CMX17" s="4"/>
      <c r="CMY17" s="4"/>
      <c r="CMZ17" s="4"/>
      <c r="CNA17" s="4"/>
      <c r="CNB17" s="4"/>
      <c r="CNC17" s="4"/>
      <c r="CND17" s="4"/>
      <c r="CNE17" s="4"/>
      <c r="CNF17" s="4"/>
      <c r="CNG17" s="4"/>
      <c r="CNH17" s="4"/>
      <c r="CNI17" s="4"/>
      <c r="CNJ17" s="4"/>
      <c r="CNK17" s="4"/>
      <c r="CNL17" s="4"/>
      <c r="CNM17" s="4"/>
      <c r="CNN17" s="4"/>
      <c r="CNO17" s="4"/>
      <c r="CNP17" s="4"/>
      <c r="CNQ17" s="4"/>
      <c r="CNR17" s="4"/>
      <c r="CNS17" s="4"/>
      <c r="CNT17" s="4"/>
      <c r="CNU17" s="4"/>
      <c r="CNV17" s="4"/>
      <c r="CNW17" s="4"/>
      <c r="CNX17" s="4"/>
      <c r="CNY17" s="4"/>
      <c r="CNZ17" s="4"/>
      <c r="COA17" s="4"/>
      <c r="COB17" s="4"/>
      <c r="COC17" s="4"/>
      <c r="COD17" s="4"/>
      <c r="COE17" s="4"/>
      <c r="COF17" s="4"/>
      <c r="COG17" s="4"/>
      <c r="COH17" s="4"/>
      <c r="COI17" s="4"/>
      <c r="COJ17" s="4"/>
      <c r="COK17" s="4"/>
      <c r="COL17" s="4"/>
      <c r="COM17" s="4"/>
      <c r="CON17" s="4"/>
      <c r="COO17" s="4"/>
      <c r="COP17" s="4"/>
      <c r="COQ17" s="4"/>
      <c r="COR17" s="4"/>
      <c r="COS17" s="4"/>
      <c r="COT17" s="4"/>
      <c r="COU17" s="4"/>
      <c r="COV17" s="4"/>
      <c r="COW17" s="4"/>
      <c r="COX17" s="4"/>
      <c r="COY17" s="4"/>
      <c r="COZ17" s="4"/>
      <c r="CPA17" s="4"/>
      <c r="CPB17" s="4"/>
      <c r="CPC17" s="4"/>
      <c r="CPD17" s="4"/>
      <c r="CPE17" s="4"/>
      <c r="CPF17" s="4"/>
      <c r="CPG17" s="4"/>
      <c r="CPH17" s="4"/>
      <c r="CPI17" s="4"/>
      <c r="CPJ17" s="4"/>
      <c r="CPK17" s="4"/>
      <c r="CPL17" s="4"/>
      <c r="CPM17" s="4"/>
      <c r="CPN17" s="4"/>
      <c r="CPO17" s="4"/>
      <c r="CPP17" s="4"/>
      <c r="CPQ17" s="4"/>
      <c r="CPR17" s="4"/>
      <c r="CPS17" s="4"/>
      <c r="CPT17" s="4"/>
      <c r="CPU17" s="4"/>
      <c r="CPV17" s="4"/>
      <c r="CPW17" s="4"/>
      <c r="CPX17" s="4"/>
      <c r="CPY17" s="4"/>
      <c r="CPZ17" s="4"/>
      <c r="CQA17" s="4"/>
      <c r="CQB17" s="4"/>
      <c r="CQC17" s="4"/>
      <c r="CQD17" s="4"/>
      <c r="CQE17" s="4"/>
      <c r="CQF17" s="4"/>
      <c r="CQG17" s="4"/>
      <c r="CQH17" s="4"/>
      <c r="CQI17" s="4"/>
      <c r="CQJ17" s="4"/>
      <c r="CQK17" s="4"/>
      <c r="CQL17" s="4"/>
      <c r="CQM17" s="4"/>
      <c r="CQN17" s="4"/>
      <c r="CQO17" s="4"/>
      <c r="CQP17" s="4"/>
      <c r="CQQ17" s="4"/>
      <c r="CQR17" s="4"/>
      <c r="CQS17" s="4"/>
      <c r="CQT17" s="4"/>
      <c r="CQU17" s="4"/>
      <c r="CQV17" s="4"/>
      <c r="CQW17" s="4"/>
      <c r="CQX17" s="4"/>
      <c r="CQY17" s="4"/>
      <c r="CQZ17" s="4"/>
      <c r="CRA17" s="4"/>
      <c r="CRB17" s="4"/>
      <c r="CRC17" s="4"/>
      <c r="CRD17" s="4"/>
      <c r="CRE17" s="4"/>
      <c r="CRF17" s="4"/>
      <c r="CRG17" s="4"/>
      <c r="CRH17" s="4"/>
      <c r="CRI17" s="4"/>
      <c r="CRJ17" s="4"/>
      <c r="CRK17" s="4"/>
      <c r="CRL17" s="4"/>
      <c r="CRM17" s="4"/>
      <c r="CRN17" s="4"/>
      <c r="CRO17" s="4"/>
      <c r="CRP17" s="4"/>
      <c r="CRQ17" s="4"/>
      <c r="CRR17" s="4"/>
      <c r="CRS17" s="4"/>
      <c r="CRT17" s="4"/>
      <c r="CRU17" s="4"/>
      <c r="CRV17" s="4"/>
      <c r="CRW17" s="4"/>
      <c r="CRX17" s="4"/>
      <c r="CRY17" s="4"/>
      <c r="CRZ17" s="4"/>
      <c r="CSA17" s="4"/>
      <c r="CSB17" s="4"/>
      <c r="CSC17" s="4"/>
      <c r="CSD17" s="4"/>
      <c r="CSE17" s="4"/>
      <c r="CSF17" s="4"/>
      <c r="CSG17" s="4"/>
      <c r="CSH17" s="4"/>
      <c r="CSI17" s="4"/>
      <c r="CSJ17" s="4"/>
      <c r="CSK17" s="4"/>
      <c r="CSL17" s="4"/>
      <c r="CSM17" s="4"/>
      <c r="CSN17" s="4"/>
      <c r="CSO17" s="4"/>
      <c r="CSP17" s="4"/>
      <c r="CSQ17" s="4"/>
      <c r="CSR17" s="4"/>
      <c r="CSS17" s="4"/>
      <c r="CST17" s="4"/>
      <c r="CSU17" s="4"/>
      <c r="CSV17" s="4"/>
      <c r="CSW17" s="4"/>
      <c r="CSX17" s="4"/>
      <c r="CSY17" s="4"/>
      <c r="CSZ17" s="4"/>
      <c r="CTA17" s="4"/>
      <c r="CTB17" s="4"/>
      <c r="CTC17" s="4"/>
      <c r="CTD17" s="4"/>
      <c r="CTE17" s="4"/>
      <c r="CTF17" s="4"/>
      <c r="CTG17" s="4"/>
      <c r="CTH17" s="4"/>
      <c r="CTI17" s="4"/>
      <c r="CTJ17" s="4"/>
      <c r="CTK17" s="4"/>
      <c r="CTL17" s="4"/>
      <c r="CTM17" s="4"/>
      <c r="CTN17" s="4"/>
      <c r="CTO17" s="4"/>
      <c r="CTP17" s="4"/>
      <c r="CTQ17" s="4"/>
      <c r="CTR17" s="4"/>
      <c r="CTS17" s="4"/>
      <c r="CTT17" s="4"/>
      <c r="CTU17" s="4"/>
      <c r="CTV17" s="4"/>
      <c r="CTW17" s="4"/>
      <c r="CTX17" s="4"/>
      <c r="CTY17" s="4"/>
      <c r="CTZ17" s="4"/>
      <c r="CUA17" s="4"/>
      <c r="CUB17" s="4"/>
      <c r="CUC17" s="4"/>
      <c r="CUD17" s="4"/>
      <c r="CUE17" s="4"/>
      <c r="CUF17" s="4"/>
      <c r="CUG17" s="4"/>
      <c r="CUH17" s="4"/>
      <c r="CUI17" s="4"/>
      <c r="CUJ17" s="4"/>
      <c r="CUK17" s="4"/>
      <c r="CUL17" s="4"/>
      <c r="CUM17" s="4"/>
      <c r="CUN17" s="4"/>
      <c r="CUO17" s="4"/>
      <c r="CUP17" s="4"/>
      <c r="CUQ17" s="4"/>
      <c r="CUR17" s="4"/>
      <c r="CUS17" s="4"/>
      <c r="CUT17" s="4"/>
      <c r="CUU17" s="4"/>
      <c r="CUV17" s="4"/>
      <c r="CUW17" s="4"/>
      <c r="CUX17" s="4"/>
      <c r="CUY17" s="4"/>
      <c r="CUZ17" s="4"/>
      <c r="CVA17" s="4"/>
      <c r="CVB17" s="4"/>
      <c r="CVC17" s="4"/>
      <c r="CVD17" s="4"/>
      <c r="CVE17" s="4"/>
      <c r="CVF17" s="4"/>
      <c r="CVG17" s="4"/>
      <c r="CVH17" s="4"/>
      <c r="CVI17" s="4"/>
      <c r="CVJ17" s="4"/>
      <c r="CVK17" s="4"/>
      <c r="CVL17" s="4"/>
      <c r="CVM17" s="4"/>
      <c r="CVN17" s="4"/>
      <c r="CVO17" s="4"/>
      <c r="CVP17" s="4"/>
      <c r="CVQ17" s="4"/>
      <c r="CVR17" s="4"/>
      <c r="CVS17" s="4"/>
      <c r="CVT17" s="4"/>
      <c r="CVU17" s="4"/>
      <c r="CVV17" s="4"/>
      <c r="CVW17" s="4"/>
      <c r="CVX17" s="4"/>
      <c r="CVY17" s="4"/>
      <c r="CVZ17" s="4"/>
      <c r="CWA17" s="4"/>
      <c r="CWB17" s="4"/>
      <c r="CWC17" s="4"/>
      <c r="CWD17" s="4"/>
      <c r="CWE17" s="4"/>
      <c r="CWF17" s="4"/>
      <c r="CWG17" s="4"/>
      <c r="CWH17" s="4"/>
      <c r="CWI17" s="4"/>
      <c r="CWJ17" s="4"/>
      <c r="CWK17" s="4"/>
      <c r="CWL17" s="4"/>
      <c r="CWM17" s="4"/>
      <c r="CWN17" s="4"/>
      <c r="CWO17" s="4"/>
      <c r="CWP17" s="4"/>
      <c r="CWQ17" s="4"/>
      <c r="CWR17" s="4"/>
      <c r="CWS17" s="4"/>
      <c r="CWT17" s="4"/>
      <c r="CWU17" s="4"/>
      <c r="CWV17" s="4"/>
      <c r="CWW17" s="4"/>
      <c r="CWX17" s="4"/>
      <c r="CWY17" s="4"/>
      <c r="CWZ17" s="4"/>
      <c r="CXA17" s="4"/>
      <c r="CXB17" s="4"/>
      <c r="CXC17" s="4"/>
      <c r="CXD17" s="4"/>
      <c r="CXE17" s="4"/>
      <c r="CXF17" s="4"/>
      <c r="CXG17" s="4"/>
      <c r="CXH17" s="4"/>
      <c r="CXI17" s="4"/>
      <c r="CXJ17" s="4"/>
      <c r="CXK17" s="4"/>
      <c r="CXL17" s="4"/>
      <c r="CXM17" s="4"/>
      <c r="CXN17" s="4"/>
      <c r="CXO17" s="4"/>
      <c r="CXP17" s="4"/>
      <c r="CXQ17" s="4"/>
      <c r="CXR17" s="4"/>
      <c r="CXS17" s="4"/>
      <c r="CXT17" s="4"/>
      <c r="CXU17" s="4"/>
      <c r="CXV17" s="4"/>
      <c r="CXW17" s="4"/>
      <c r="CXX17" s="4"/>
      <c r="CXY17" s="4"/>
      <c r="CXZ17" s="4"/>
      <c r="CYA17" s="4"/>
      <c r="CYB17" s="4"/>
      <c r="CYC17" s="4"/>
      <c r="CYD17" s="4"/>
      <c r="CYE17" s="4"/>
      <c r="CYF17" s="4"/>
      <c r="CYG17" s="4"/>
      <c r="CYH17" s="4"/>
      <c r="CYI17" s="4"/>
      <c r="CYJ17" s="4"/>
      <c r="CYK17" s="4"/>
      <c r="CYL17" s="4"/>
      <c r="CYM17" s="4"/>
      <c r="CYN17" s="4"/>
      <c r="CYO17" s="4"/>
      <c r="CYP17" s="4"/>
      <c r="CYQ17" s="4"/>
      <c r="CYR17" s="4"/>
      <c r="CYS17" s="4"/>
      <c r="CYT17" s="4"/>
      <c r="CYU17" s="4"/>
      <c r="CYV17" s="4"/>
      <c r="CYW17" s="4"/>
      <c r="CYX17" s="4"/>
      <c r="CYY17" s="4"/>
      <c r="CYZ17" s="4"/>
      <c r="CZA17" s="4"/>
      <c r="CZB17" s="4"/>
      <c r="CZC17" s="4"/>
      <c r="CZD17" s="4"/>
      <c r="CZE17" s="4"/>
      <c r="CZF17" s="4"/>
      <c r="CZG17" s="4"/>
      <c r="CZH17" s="4"/>
      <c r="CZI17" s="4"/>
      <c r="CZJ17" s="4"/>
      <c r="CZK17" s="4"/>
      <c r="CZL17" s="4"/>
      <c r="CZM17" s="4"/>
      <c r="CZN17" s="4"/>
      <c r="CZO17" s="4"/>
      <c r="CZP17" s="4"/>
      <c r="CZQ17" s="4"/>
      <c r="CZR17" s="4"/>
      <c r="CZS17" s="4"/>
      <c r="CZT17" s="4"/>
      <c r="CZU17" s="4"/>
      <c r="CZV17" s="4"/>
      <c r="CZW17" s="4"/>
      <c r="CZX17" s="4"/>
      <c r="CZY17" s="4"/>
      <c r="CZZ17" s="4"/>
      <c r="DAA17" s="4"/>
      <c r="DAB17" s="4"/>
      <c r="DAC17" s="4"/>
      <c r="DAD17" s="4"/>
      <c r="DAE17" s="4"/>
      <c r="DAF17" s="4"/>
      <c r="DAG17" s="4"/>
      <c r="DAH17" s="4"/>
      <c r="DAI17" s="4"/>
      <c r="DAJ17" s="4"/>
      <c r="DAK17" s="4"/>
      <c r="DAL17" s="4"/>
      <c r="DAM17" s="4"/>
      <c r="DAN17" s="4"/>
      <c r="DAO17" s="4"/>
      <c r="DAP17" s="4"/>
      <c r="DAQ17" s="4"/>
      <c r="DAR17" s="4"/>
      <c r="DAS17" s="4"/>
      <c r="DAT17" s="4"/>
      <c r="DAU17" s="4"/>
      <c r="DAV17" s="4"/>
      <c r="DAW17" s="4"/>
      <c r="DAX17" s="4"/>
      <c r="DAY17" s="4"/>
      <c r="DAZ17" s="4"/>
      <c r="DBA17" s="4"/>
      <c r="DBB17" s="4"/>
      <c r="DBC17" s="4"/>
      <c r="DBD17" s="4"/>
      <c r="DBE17" s="4"/>
      <c r="DBF17" s="4"/>
      <c r="DBG17" s="4"/>
      <c r="DBH17" s="4"/>
      <c r="DBI17" s="4"/>
      <c r="DBJ17" s="4"/>
      <c r="DBK17" s="4"/>
      <c r="DBL17" s="4"/>
      <c r="DBM17" s="4"/>
      <c r="DBN17" s="4"/>
      <c r="DBO17" s="4"/>
      <c r="DBP17" s="4"/>
      <c r="DBQ17" s="4"/>
      <c r="DBR17" s="4"/>
      <c r="DBS17" s="4"/>
      <c r="DBT17" s="4"/>
      <c r="DBU17" s="4"/>
      <c r="DBV17" s="4"/>
      <c r="DBW17" s="4"/>
      <c r="DBX17" s="4"/>
      <c r="DBY17" s="4"/>
      <c r="DBZ17" s="4"/>
      <c r="DCA17" s="4"/>
      <c r="DCB17" s="4"/>
      <c r="DCC17" s="4"/>
      <c r="DCD17" s="4"/>
      <c r="DCE17" s="4"/>
      <c r="DCF17" s="4"/>
      <c r="DCG17" s="4"/>
      <c r="DCH17" s="4"/>
      <c r="DCI17" s="4"/>
      <c r="DCJ17" s="4"/>
      <c r="DCK17" s="4"/>
      <c r="DCL17" s="4"/>
      <c r="DCM17" s="4"/>
      <c r="DCN17" s="4"/>
      <c r="DCO17" s="4"/>
      <c r="DCP17" s="4"/>
      <c r="DCQ17" s="4"/>
      <c r="DCR17" s="4"/>
      <c r="DCS17" s="4"/>
      <c r="DCT17" s="4"/>
      <c r="DCU17" s="4"/>
      <c r="DCV17" s="4"/>
      <c r="DCW17" s="4"/>
      <c r="DCX17" s="4"/>
      <c r="DCY17" s="4"/>
      <c r="DCZ17" s="4"/>
      <c r="DDA17" s="4"/>
      <c r="DDB17" s="4"/>
      <c r="DDC17" s="4"/>
      <c r="DDD17" s="4"/>
      <c r="DDE17" s="4"/>
      <c r="DDF17" s="4"/>
      <c r="DDG17" s="4"/>
      <c r="DDH17" s="4"/>
      <c r="DDI17" s="4"/>
      <c r="DDJ17" s="4"/>
      <c r="DDK17" s="4"/>
      <c r="DDL17" s="4"/>
      <c r="DDM17" s="4"/>
      <c r="DDN17" s="4"/>
      <c r="DDO17" s="4"/>
      <c r="DDP17" s="4"/>
      <c r="DDQ17" s="4"/>
      <c r="DDR17" s="4"/>
      <c r="DDS17" s="4"/>
      <c r="DDT17" s="4"/>
      <c r="DDU17" s="4"/>
      <c r="DDV17" s="4"/>
      <c r="DDW17" s="4"/>
      <c r="DDX17" s="4"/>
      <c r="DDY17" s="4"/>
      <c r="DDZ17" s="4"/>
      <c r="DEA17" s="4"/>
      <c r="DEB17" s="4"/>
      <c r="DEC17" s="4"/>
      <c r="DED17" s="4"/>
      <c r="DEE17" s="4"/>
      <c r="DEF17" s="4"/>
      <c r="DEG17" s="4"/>
      <c r="DEH17" s="4"/>
      <c r="DEI17" s="4"/>
      <c r="DEJ17" s="4"/>
      <c r="DEK17" s="4"/>
      <c r="DEL17" s="4"/>
      <c r="DEM17" s="4"/>
      <c r="DEN17" s="4"/>
      <c r="DEO17" s="4"/>
      <c r="DEP17" s="4"/>
      <c r="DEQ17" s="4"/>
      <c r="DER17" s="4"/>
      <c r="DES17" s="4"/>
      <c r="DET17" s="4"/>
      <c r="DEU17" s="4"/>
      <c r="DEV17" s="4"/>
      <c r="DEW17" s="4"/>
      <c r="DEX17" s="4"/>
      <c r="DEY17" s="4"/>
      <c r="DEZ17" s="4"/>
      <c r="DFA17" s="4"/>
      <c r="DFB17" s="4"/>
      <c r="DFC17" s="4"/>
      <c r="DFD17" s="4"/>
      <c r="DFE17" s="4"/>
      <c r="DFF17" s="4"/>
      <c r="DFG17" s="4"/>
      <c r="DFH17" s="4"/>
      <c r="DFI17" s="4"/>
      <c r="DFJ17" s="4"/>
      <c r="DFK17" s="4"/>
      <c r="DFL17" s="4"/>
      <c r="DFM17" s="4"/>
      <c r="DFN17" s="4"/>
      <c r="DFO17" s="4"/>
      <c r="DFP17" s="4"/>
      <c r="DFQ17" s="4"/>
      <c r="DFR17" s="4"/>
      <c r="DFS17" s="4"/>
      <c r="DFT17" s="4"/>
      <c r="DFU17" s="4"/>
      <c r="DFV17" s="4"/>
      <c r="DFW17" s="4"/>
      <c r="DFX17" s="4"/>
      <c r="DFY17" s="4"/>
      <c r="DFZ17" s="4"/>
      <c r="DGA17" s="4"/>
      <c r="DGB17" s="4"/>
      <c r="DGC17" s="4"/>
      <c r="DGD17" s="4"/>
      <c r="DGE17" s="4"/>
      <c r="DGF17" s="4"/>
      <c r="DGG17" s="4"/>
      <c r="DGH17" s="4"/>
      <c r="DGI17" s="4"/>
      <c r="DGJ17" s="4"/>
      <c r="DGK17" s="4"/>
      <c r="DGL17" s="4"/>
      <c r="DGM17" s="4"/>
      <c r="DGN17" s="4"/>
      <c r="DGO17" s="4"/>
      <c r="DGP17" s="4"/>
      <c r="DGQ17" s="4"/>
      <c r="DGR17" s="4"/>
      <c r="DGS17" s="4"/>
      <c r="DGT17" s="4"/>
      <c r="DGU17" s="4"/>
      <c r="DGV17" s="4"/>
      <c r="DGW17" s="4"/>
      <c r="DGX17" s="4"/>
      <c r="DGY17" s="4"/>
      <c r="DGZ17" s="4"/>
      <c r="DHA17" s="4"/>
      <c r="DHB17" s="4"/>
      <c r="DHC17" s="4"/>
      <c r="DHD17" s="4"/>
      <c r="DHE17" s="4"/>
      <c r="DHF17" s="4"/>
      <c r="DHG17" s="4"/>
      <c r="DHH17" s="4"/>
      <c r="DHI17" s="4"/>
      <c r="DHJ17" s="4"/>
      <c r="DHK17" s="4"/>
      <c r="DHL17" s="4"/>
      <c r="DHM17" s="4"/>
      <c r="DHN17" s="4"/>
      <c r="DHO17" s="4"/>
      <c r="DHP17" s="4"/>
      <c r="DHQ17" s="4"/>
      <c r="DHR17" s="4"/>
      <c r="DHS17" s="4"/>
      <c r="DHT17" s="4"/>
      <c r="DHU17" s="4"/>
      <c r="DHV17" s="4"/>
      <c r="DHW17" s="4"/>
      <c r="DHX17" s="4"/>
      <c r="DHY17" s="4"/>
      <c r="DHZ17" s="4"/>
      <c r="DIA17" s="4"/>
      <c r="DIB17" s="4"/>
      <c r="DIC17" s="4"/>
      <c r="DID17" s="4"/>
      <c r="DIE17" s="4"/>
      <c r="DIF17" s="4"/>
      <c r="DIG17" s="4"/>
      <c r="DIH17" s="4"/>
      <c r="DII17" s="4"/>
      <c r="DIJ17" s="4"/>
      <c r="DIK17" s="4"/>
      <c r="DIL17" s="4"/>
      <c r="DIM17" s="4"/>
      <c r="DIN17" s="4"/>
      <c r="DIO17" s="4"/>
      <c r="DIP17" s="4"/>
      <c r="DIQ17" s="4"/>
      <c r="DIR17" s="4"/>
      <c r="DIS17" s="4"/>
      <c r="DIT17" s="4"/>
      <c r="DIU17" s="4"/>
      <c r="DIV17" s="4"/>
      <c r="DIW17" s="4"/>
      <c r="DIX17" s="4"/>
      <c r="DIY17" s="4"/>
      <c r="DIZ17" s="4"/>
      <c r="DJA17" s="4"/>
      <c r="DJB17" s="4"/>
      <c r="DJC17" s="4"/>
      <c r="DJD17" s="4"/>
      <c r="DJE17" s="4"/>
      <c r="DJF17" s="4"/>
      <c r="DJG17" s="4"/>
      <c r="DJH17" s="4"/>
      <c r="DJI17" s="4"/>
      <c r="DJJ17" s="4"/>
      <c r="DJK17" s="4"/>
      <c r="DJL17" s="4"/>
      <c r="DJM17" s="4"/>
      <c r="DJN17" s="4"/>
      <c r="DJO17" s="4"/>
      <c r="DJP17" s="4"/>
      <c r="DJQ17" s="4"/>
      <c r="DJR17" s="4"/>
      <c r="DJS17" s="4"/>
      <c r="DJT17" s="4"/>
      <c r="DJU17" s="4"/>
      <c r="DJV17" s="4"/>
      <c r="DJW17" s="4"/>
      <c r="DJX17" s="4"/>
      <c r="DJY17" s="4"/>
      <c r="DJZ17" s="4"/>
      <c r="DKA17" s="4"/>
      <c r="DKB17" s="4"/>
      <c r="DKC17" s="4"/>
      <c r="DKD17" s="4"/>
      <c r="DKE17" s="4"/>
      <c r="DKF17" s="4"/>
      <c r="DKG17" s="4"/>
      <c r="DKH17" s="4"/>
      <c r="DKI17" s="4"/>
      <c r="DKJ17" s="4"/>
      <c r="DKK17" s="4"/>
      <c r="DKL17" s="4"/>
      <c r="DKM17" s="4"/>
      <c r="DKN17" s="4"/>
      <c r="DKO17" s="4"/>
      <c r="DKP17" s="4"/>
      <c r="DKQ17" s="4"/>
      <c r="DKR17" s="4"/>
      <c r="DKS17" s="4"/>
      <c r="DKT17" s="4"/>
      <c r="DKU17" s="4"/>
      <c r="DKV17" s="4"/>
      <c r="DKW17" s="4"/>
      <c r="DKX17" s="4"/>
      <c r="DKY17" s="4"/>
      <c r="DKZ17" s="4"/>
      <c r="DLA17" s="4"/>
      <c r="DLB17" s="4"/>
      <c r="DLC17" s="4"/>
      <c r="DLD17" s="4"/>
      <c r="DLE17" s="4"/>
      <c r="DLF17" s="4"/>
      <c r="DLG17" s="4"/>
      <c r="DLH17" s="4"/>
      <c r="DLI17" s="4"/>
      <c r="DLJ17" s="4"/>
      <c r="DLK17" s="4"/>
      <c r="DLL17" s="4"/>
      <c r="DLM17" s="4"/>
      <c r="DLN17" s="4"/>
      <c r="DLO17" s="4"/>
      <c r="DLP17" s="4"/>
      <c r="DLQ17" s="4"/>
      <c r="DLR17" s="4"/>
      <c r="DLS17" s="4"/>
      <c r="DLT17" s="4"/>
      <c r="DLU17" s="4"/>
      <c r="DLV17" s="4"/>
      <c r="DLW17" s="4"/>
      <c r="DLX17" s="4"/>
      <c r="DLY17" s="4"/>
      <c r="DLZ17" s="4"/>
      <c r="DMA17" s="4"/>
      <c r="DMB17" s="4"/>
      <c r="DMC17" s="4"/>
      <c r="DMD17" s="4"/>
      <c r="DME17" s="4"/>
      <c r="DMF17" s="4"/>
      <c r="DMG17" s="4"/>
      <c r="DMH17" s="4"/>
      <c r="DMI17" s="4"/>
      <c r="DMJ17" s="4"/>
      <c r="DMK17" s="4"/>
      <c r="DML17" s="4"/>
      <c r="DMM17" s="4"/>
      <c r="DMN17" s="4"/>
      <c r="DMO17" s="4"/>
      <c r="DMP17" s="4"/>
      <c r="DMQ17" s="4"/>
      <c r="DMR17" s="4"/>
      <c r="DMS17" s="4"/>
      <c r="DMT17" s="4"/>
      <c r="DMU17" s="4"/>
      <c r="DMV17" s="4"/>
      <c r="DMW17" s="4"/>
      <c r="DMX17" s="4"/>
      <c r="DMY17" s="4"/>
      <c r="DMZ17" s="4"/>
      <c r="DNA17" s="4"/>
      <c r="DNB17" s="4"/>
      <c r="DNC17" s="4"/>
      <c r="DND17" s="4"/>
      <c r="DNE17" s="4"/>
      <c r="DNF17" s="4"/>
      <c r="DNG17" s="4"/>
      <c r="DNH17" s="4"/>
      <c r="DNI17" s="4"/>
      <c r="DNJ17" s="4"/>
      <c r="DNK17" s="4"/>
      <c r="DNL17" s="4"/>
      <c r="DNM17" s="4"/>
      <c r="DNN17" s="4"/>
      <c r="DNO17" s="4"/>
      <c r="DNP17" s="4"/>
      <c r="DNQ17" s="4"/>
      <c r="DNR17" s="4"/>
      <c r="DNS17" s="4"/>
      <c r="DNT17" s="4"/>
      <c r="DNU17" s="4"/>
      <c r="DNV17" s="4"/>
      <c r="DNW17" s="4"/>
      <c r="DNX17" s="4"/>
      <c r="DNY17" s="4"/>
      <c r="DNZ17" s="4"/>
      <c r="DOA17" s="4"/>
      <c r="DOB17" s="4"/>
      <c r="DOC17" s="4"/>
      <c r="DOD17" s="4"/>
      <c r="DOE17" s="4"/>
      <c r="DOF17" s="4"/>
      <c r="DOG17" s="4"/>
      <c r="DOH17" s="4"/>
      <c r="DOI17" s="4"/>
      <c r="DOJ17" s="4"/>
      <c r="DOK17" s="4"/>
      <c r="DOL17" s="4"/>
      <c r="DOM17" s="4"/>
      <c r="DON17" s="4"/>
      <c r="DOO17" s="4"/>
      <c r="DOP17" s="4"/>
      <c r="DOQ17" s="4"/>
      <c r="DOR17" s="4"/>
      <c r="DOS17" s="4"/>
      <c r="DOT17" s="4"/>
      <c r="DOU17" s="4"/>
      <c r="DOV17" s="4"/>
      <c r="DOW17" s="4"/>
      <c r="DOX17" s="4"/>
      <c r="DOY17" s="4"/>
      <c r="DOZ17" s="4"/>
      <c r="DPA17" s="4"/>
      <c r="DPB17" s="4"/>
      <c r="DPC17" s="4"/>
      <c r="DPD17" s="4"/>
      <c r="DPE17" s="4"/>
      <c r="DPF17" s="4"/>
      <c r="DPG17" s="4"/>
      <c r="DPH17" s="4"/>
      <c r="DPI17" s="4"/>
      <c r="DPJ17" s="4"/>
      <c r="DPK17" s="4"/>
      <c r="DPL17" s="4"/>
      <c r="DPM17" s="4"/>
      <c r="DPN17" s="4"/>
      <c r="DPO17" s="4"/>
      <c r="DPP17" s="4"/>
      <c r="DPQ17" s="4"/>
      <c r="DPR17" s="4"/>
      <c r="DPS17" s="4"/>
      <c r="DPT17" s="4"/>
      <c r="DPU17" s="4"/>
      <c r="DPV17" s="4"/>
      <c r="DPW17" s="4"/>
      <c r="DPX17" s="4"/>
      <c r="DPY17" s="4"/>
      <c r="DPZ17" s="4"/>
      <c r="DQA17" s="4"/>
      <c r="DQB17" s="4"/>
      <c r="DQC17" s="4"/>
      <c r="DQD17" s="4"/>
      <c r="DQE17" s="4"/>
      <c r="DQF17" s="4"/>
      <c r="DQG17" s="4"/>
      <c r="DQH17" s="4"/>
      <c r="DQI17" s="4"/>
      <c r="DQJ17" s="4"/>
      <c r="DQK17" s="4"/>
      <c r="DQL17" s="4"/>
      <c r="DQM17" s="4"/>
      <c r="DQN17" s="4"/>
      <c r="DQO17" s="4"/>
      <c r="DQP17" s="4"/>
      <c r="DQQ17" s="4"/>
      <c r="DQR17" s="4"/>
      <c r="DQS17" s="4"/>
      <c r="DQT17" s="4"/>
      <c r="DQU17" s="4"/>
      <c r="DQV17" s="4"/>
      <c r="DQW17" s="4"/>
      <c r="DQX17" s="4"/>
      <c r="DQY17" s="4"/>
      <c r="DQZ17" s="4"/>
      <c r="DRA17" s="4"/>
      <c r="DRB17" s="4"/>
      <c r="DRC17" s="4"/>
      <c r="DRD17" s="4"/>
      <c r="DRE17" s="4"/>
      <c r="DRF17" s="4"/>
      <c r="DRG17" s="4"/>
      <c r="DRH17" s="4"/>
      <c r="DRI17" s="4"/>
      <c r="DRJ17" s="4"/>
      <c r="DRK17" s="4"/>
      <c r="DRL17" s="4"/>
      <c r="DRM17" s="4"/>
      <c r="DRN17" s="4"/>
      <c r="DRO17" s="4"/>
      <c r="DRP17" s="4"/>
      <c r="DRQ17" s="4"/>
      <c r="DRR17" s="4"/>
      <c r="DRS17" s="4"/>
      <c r="DRT17" s="4"/>
      <c r="DRU17" s="4"/>
      <c r="DRV17" s="4"/>
      <c r="DRW17" s="4"/>
      <c r="DRX17" s="4"/>
      <c r="DRY17" s="4"/>
      <c r="DRZ17" s="4"/>
      <c r="DSA17" s="4"/>
      <c r="DSB17" s="4"/>
      <c r="DSC17" s="4"/>
      <c r="DSD17" s="4"/>
      <c r="DSE17" s="4"/>
      <c r="DSF17" s="4"/>
      <c r="DSG17" s="4"/>
      <c r="DSH17" s="4"/>
      <c r="DSI17" s="4"/>
      <c r="DSJ17" s="4"/>
      <c r="DSK17" s="4"/>
      <c r="DSL17" s="4"/>
      <c r="DSM17" s="4"/>
      <c r="DSN17" s="4"/>
      <c r="DSO17" s="4"/>
      <c r="DSP17" s="4"/>
      <c r="DSQ17" s="4"/>
      <c r="DSR17" s="4"/>
      <c r="DSS17" s="4"/>
      <c r="DST17" s="4"/>
      <c r="DSU17" s="4"/>
      <c r="DSV17" s="4"/>
      <c r="DSW17" s="4"/>
      <c r="DSX17" s="4"/>
      <c r="DSY17" s="4"/>
      <c r="DSZ17" s="4"/>
      <c r="DTA17" s="4"/>
      <c r="DTB17" s="4"/>
      <c r="DTC17" s="4"/>
      <c r="DTD17" s="4"/>
      <c r="DTE17" s="4"/>
      <c r="DTF17" s="4"/>
      <c r="DTG17" s="4"/>
      <c r="DTH17" s="4"/>
      <c r="DTI17" s="4"/>
      <c r="DTJ17" s="4"/>
      <c r="DTK17" s="4"/>
      <c r="DTL17" s="4"/>
      <c r="DTM17" s="4"/>
      <c r="DTN17" s="4"/>
      <c r="DTO17" s="4"/>
      <c r="DTP17" s="4"/>
      <c r="DTQ17" s="4"/>
      <c r="DTR17" s="4"/>
      <c r="DTS17" s="4"/>
      <c r="DTT17" s="4"/>
      <c r="DTU17" s="4"/>
      <c r="DTV17" s="4"/>
      <c r="DTW17" s="4"/>
      <c r="DTX17" s="4"/>
      <c r="DTY17" s="4"/>
      <c r="DTZ17" s="4"/>
      <c r="DUA17" s="4"/>
      <c r="DUB17" s="4"/>
      <c r="DUC17" s="4"/>
      <c r="DUD17" s="4"/>
      <c r="DUE17" s="4"/>
      <c r="DUF17" s="4"/>
      <c r="DUG17" s="4"/>
      <c r="DUH17" s="4"/>
      <c r="DUI17" s="4"/>
      <c r="DUJ17" s="4"/>
      <c r="DUK17" s="4"/>
      <c r="DUL17" s="4"/>
      <c r="DUM17" s="4"/>
      <c r="DUN17" s="4"/>
      <c r="DUO17" s="4"/>
      <c r="DUP17" s="4"/>
      <c r="DUQ17" s="4"/>
      <c r="DUR17" s="4"/>
      <c r="DUS17" s="4"/>
      <c r="DUT17" s="4"/>
      <c r="DUU17" s="4"/>
      <c r="DUV17" s="4"/>
      <c r="DUW17" s="4"/>
      <c r="DUX17" s="4"/>
      <c r="DUY17" s="4"/>
      <c r="DUZ17" s="4"/>
      <c r="DVA17" s="4"/>
      <c r="DVB17" s="4"/>
      <c r="DVC17" s="4"/>
      <c r="DVD17" s="4"/>
      <c r="DVE17" s="4"/>
      <c r="DVF17" s="4"/>
      <c r="DVG17" s="4"/>
      <c r="DVH17" s="4"/>
      <c r="DVI17" s="4"/>
      <c r="DVJ17" s="4"/>
      <c r="DVK17" s="4"/>
      <c r="DVL17" s="4"/>
      <c r="DVM17" s="4"/>
      <c r="DVN17" s="4"/>
      <c r="DVO17" s="4"/>
      <c r="DVP17" s="4"/>
      <c r="DVQ17" s="4"/>
      <c r="DVR17" s="4"/>
      <c r="DVS17" s="4"/>
      <c r="DVT17" s="4"/>
      <c r="DVU17" s="4"/>
      <c r="DVV17" s="4"/>
      <c r="DVW17" s="4"/>
      <c r="DVX17" s="4"/>
      <c r="DVY17" s="4"/>
      <c r="DVZ17" s="4"/>
      <c r="DWA17" s="4"/>
      <c r="DWB17" s="4"/>
      <c r="DWC17" s="4"/>
      <c r="DWD17" s="4"/>
      <c r="DWE17" s="4"/>
      <c r="DWF17" s="4"/>
      <c r="DWG17" s="4"/>
      <c r="DWH17" s="4"/>
      <c r="DWI17" s="4"/>
      <c r="DWJ17" s="4"/>
      <c r="DWK17" s="4"/>
      <c r="DWL17" s="4"/>
      <c r="DWM17" s="4"/>
      <c r="DWN17" s="4"/>
      <c r="DWO17" s="4"/>
      <c r="DWP17" s="4"/>
      <c r="DWQ17" s="4"/>
      <c r="DWR17" s="4"/>
      <c r="DWS17" s="4"/>
      <c r="DWT17" s="4"/>
      <c r="DWU17" s="4"/>
      <c r="DWV17" s="4"/>
      <c r="DWW17" s="4"/>
      <c r="DWX17" s="4"/>
      <c r="DWY17" s="4"/>
      <c r="DWZ17" s="4"/>
      <c r="DXA17" s="4"/>
      <c r="DXB17" s="4"/>
      <c r="DXC17" s="4"/>
      <c r="DXD17" s="4"/>
      <c r="DXE17" s="4"/>
      <c r="DXF17" s="4"/>
      <c r="DXG17" s="4"/>
      <c r="DXH17" s="4"/>
      <c r="DXI17" s="4"/>
      <c r="DXJ17" s="4"/>
      <c r="DXK17" s="4"/>
      <c r="DXL17" s="4"/>
      <c r="DXM17" s="4"/>
      <c r="DXN17" s="4"/>
      <c r="DXO17" s="4"/>
      <c r="DXP17" s="4"/>
      <c r="DXQ17" s="4"/>
      <c r="DXR17" s="4"/>
      <c r="DXS17" s="4"/>
      <c r="DXT17" s="4"/>
      <c r="DXU17" s="4"/>
      <c r="DXV17" s="4"/>
      <c r="DXW17" s="4"/>
      <c r="DXX17" s="4"/>
      <c r="DXY17" s="4"/>
      <c r="DXZ17" s="4"/>
      <c r="DYA17" s="4"/>
      <c r="DYB17" s="4"/>
      <c r="DYC17" s="4"/>
      <c r="DYD17" s="4"/>
      <c r="DYE17" s="4"/>
      <c r="DYF17" s="4"/>
      <c r="DYG17" s="4"/>
      <c r="DYH17" s="4"/>
      <c r="DYI17" s="4"/>
      <c r="DYJ17" s="4"/>
      <c r="DYK17" s="4"/>
      <c r="DYL17" s="4"/>
      <c r="DYM17" s="4"/>
      <c r="DYN17" s="4"/>
      <c r="DYO17" s="4"/>
      <c r="DYP17" s="4"/>
      <c r="DYQ17" s="4"/>
      <c r="DYR17" s="4"/>
      <c r="DYS17" s="4"/>
      <c r="DYT17" s="4"/>
      <c r="DYU17" s="4"/>
      <c r="DYV17" s="4"/>
      <c r="DYW17" s="4"/>
      <c r="DYX17" s="4"/>
      <c r="DYY17" s="4"/>
      <c r="DYZ17" s="4"/>
      <c r="DZA17" s="4"/>
      <c r="DZB17" s="4"/>
      <c r="DZC17" s="4"/>
      <c r="DZD17" s="4"/>
      <c r="DZE17" s="4"/>
      <c r="DZF17" s="4"/>
      <c r="DZG17" s="4"/>
      <c r="DZH17" s="4"/>
      <c r="DZI17" s="4"/>
      <c r="DZJ17" s="4"/>
      <c r="DZK17" s="4"/>
      <c r="DZL17" s="4"/>
      <c r="DZM17" s="4"/>
      <c r="DZN17" s="4"/>
      <c r="DZO17" s="4"/>
      <c r="DZP17" s="4"/>
      <c r="DZQ17" s="4"/>
      <c r="DZR17" s="4"/>
      <c r="DZS17" s="4"/>
      <c r="DZT17" s="4"/>
      <c r="DZU17" s="4"/>
      <c r="DZV17" s="4"/>
      <c r="DZW17" s="4"/>
      <c r="DZX17" s="4"/>
      <c r="DZY17" s="4"/>
      <c r="DZZ17" s="4"/>
      <c r="EAA17" s="4"/>
      <c r="EAB17" s="4"/>
      <c r="EAC17" s="4"/>
      <c r="EAD17" s="4"/>
      <c r="EAE17" s="4"/>
      <c r="EAF17" s="4"/>
      <c r="EAG17" s="4"/>
      <c r="EAH17" s="4"/>
      <c r="EAI17" s="4"/>
      <c r="EAJ17" s="4"/>
      <c r="EAK17" s="4"/>
      <c r="EAL17" s="4"/>
      <c r="EAM17" s="4"/>
      <c r="EAN17" s="4"/>
      <c r="EAO17" s="4"/>
      <c r="EAP17" s="4"/>
      <c r="EAQ17" s="4"/>
      <c r="EAR17" s="4"/>
      <c r="EAS17" s="4"/>
      <c r="EAT17" s="4"/>
      <c r="EAU17" s="4"/>
      <c r="EAV17" s="4"/>
      <c r="EAW17" s="4"/>
      <c r="EAX17" s="4"/>
      <c r="EAY17" s="4"/>
      <c r="EAZ17" s="4"/>
      <c r="EBA17" s="4"/>
      <c r="EBB17" s="4"/>
      <c r="EBC17" s="4"/>
      <c r="EBD17" s="4"/>
      <c r="EBE17" s="4"/>
      <c r="EBF17" s="4"/>
      <c r="EBG17" s="4"/>
      <c r="EBH17" s="4"/>
      <c r="EBI17" s="4"/>
      <c r="EBJ17" s="4"/>
      <c r="EBK17" s="4"/>
      <c r="EBL17" s="4"/>
      <c r="EBM17" s="4"/>
      <c r="EBN17" s="4"/>
      <c r="EBO17" s="4"/>
      <c r="EBP17" s="4"/>
      <c r="EBQ17" s="4"/>
      <c r="EBR17" s="4"/>
      <c r="EBS17" s="4"/>
      <c r="EBT17" s="4"/>
      <c r="EBU17" s="4"/>
      <c r="EBV17" s="4"/>
      <c r="EBW17" s="4"/>
      <c r="EBX17" s="4"/>
      <c r="EBY17" s="4"/>
      <c r="EBZ17" s="4"/>
      <c r="ECA17" s="4"/>
      <c r="ECB17" s="4"/>
      <c r="ECC17" s="4"/>
      <c r="ECD17" s="4"/>
      <c r="ECE17" s="4"/>
      <c r="ECF17" s="4"/>
      <c r="ECG17" s="4"/>
      <c r="ECH17" s="4"/>
      <c r="ECI17" s="4"/>
      <c r="ECJ17" s="4"/>
      <c r="ECK17" s="4"/>
      <c r="ECL17" s="4"/>
      <c r="ECM17" s="4"/>
      <c r="ECN17" s="4"/>
      <c r="ECO17" s="4"/>
      <c r="ECP17" s="4"/>
      <c r="ECQ17" s="4"/>
      <c r="ECR17" s="4"/>
      <c r="ECS17" s="4"/>
      <c r="ECT17" s="4"/>
      <c r="ECU17" s="4"/>
      <c r="ECV17" s="4"/>
      <c r="ECW17" s="4"/>
      <c r="ECX17" s="4"/>
      <c r="ECY17" s="4"/>
      <c r="ECZ17" s="4"/>
      <c r="EDA17" s="4"/>
      <c r="EDB17" s="4"/>
      <c r="EDC17" s="4"/>
      <c r="EDD17" s="4"/>
      <c r="EDE17" s="4"/>
      <c r="EDF17" s="4"/>
      <c r="EDG17" s="4"/>
      <c r="EDH17" s="4"/>
      <c r="EDI17" s="4"/>
      <c r="EDJ17" s="4"/>
      <c r="EDK17" s="4"/>
      <c r="EDL17" s="4"/>
      <c r="EDM17" s="4"/>
      <c r="EDN17" s="4"/>
      <c r="EDO17" s="4"/>
      <c r="EDP17" s="4"/>
      <c r="EDQ17" s="4"/>
      <c r="EDR17" s="4"/>
      <c r="EDS17" s="4"/>
      <c r="EDT17" s="4"/>
      <c r="EDU17" s="4"/>
      <c r="EDV17" s="4"/>
      <c r="EDW17" s="4"/>
      <c r="EDX17" s="4"/>
      <c r="EDY17" s="4"/>
      <c r="EDZ17" s="4"/>
      <c r="EEA17" s="4"/>
      <c r="EEB17" s="4"/>
      <c r="EEC17" s="4"/>
      <c r="EED17" s="4"/>
      <c r="EEE17" s="4"/>
      <c r="EEF17" s="4"/>
      <c r="EEG17" s="4"/>
      <c r="EEH17" s="4"/>
      <c r="EEI17" s="4"/>
      <c r="EEJ17" s="4"/>
      <c r="EEK17" s="4"/>
      <c r="EEL17" s="4"/>
      <c r="EEM17" s="4"/>
      <c r="EEN17" s="4"/>
      <c r="EEO17" s="4"/>
      <c r="EEP17" s="4"/>
      <c r="EEQ17" s="4"/>
      <c r="EER17" s="4"/>
      <c r="EES17" s="4"/>
      <c r="EET17" s="4"/>
      <c r="EEU17" s="4"/>
      <c r="EEV17" s="4"/>
      <c r="EEW17" s="4"/>
      <c r="EEX17" s="4"/>
      <c r="EEY17" s="4"/>
      <c r="EEZ17" s="4"/>
      <c r="EFA17" s="4"/>
      <c r="EFB17" s="4"/>
      <c r="EFC17" s="4"/>
      <c r="EFD17" s="4"/>
      <c r="EFE17" s="4"/>
      <c r="EFF17" s="4"/>
      <c r="EFG17" s="4"/>
      <c r="EFH17" s="4"/>
      <c r="EFI17" s="4"/>
      <c r="EFJ17" s="4"/>
      <c r="EFK17" s="4"/>
      <c r="EFL17" s="4"/>
      <c r="EFM17" s="4"/>
      <c r="EFN17" s="4"/>
      <c r="EFO17" s="4"/>
      <c r="EFP17" s="4"/>
      <c r="EFQ17" s="4"/>
      <c r="EFR17" s="4"/>
      <c r="EFS17" s="4"/>
      <c r="EFT17" s="4"/>
      <c r="EFU17" s="4"/>
      <c r="EFV17" s="4"/>
      <c r="EFW17" s="4"/>
      <c r="EFX17" s="4"/>
      <c r="EFY17" s="4"/>
      <c r="EFZ17" s="4"/>
      <c r="EGA17" s="4"/>
      <c r="EGB17" s="4"/>
      <c r="EGC17" s="4"/>
      <c r="EGD17" s="4"/>
      <c r="EGE17" s="4"/>
      <c r="EGF17" s="4"/>
      <c r="EGG17" s="4"/>
      <c r="EGH17" s="4"/>
      <c r="EGI17" s="4"/>
      <c r="EGJ17" s="4"/>
      <c r="EGK17" s="4"/>
      <c r="EGL17" s="4"/>
      <c r="EGM17" s="4"/>
      <c r="EGN17" s="4"/>
      <c r="EGO17" s="4"/>
      <c r="EGP17" s="4"/>
      <c r="EGQ17" s="4"/>
      <c r="EGR17" s="4"/>
      <c r="EGS17" s="4"/>
      <c r="EGT17" s="4"/>
      <c r="EGU17" s="4"/>
      <c r="EGV17" s="4"/>
      <c r="EGW17" s="4"/>
      <c r="EGX17" s="4"/>
      <c r="EGY17" s="4"/>
      <c r="EGZ17" s="4"/>
      <c r="EHA17" s="4"/>
      <c r="EHB17" s="4"/>
      <c r="EHC17" s="4"/>
      <c r="EHD17" s="4"/>
      <c r="EHE17" s="4"/>
      <c r="EHF17" s="4"/>
      <c r="EHG17" s="4"/>
      <c r="EHH17" s="4"/>
      <c r="EHI17" s="4"/>
      <c r="EHJ17" s="4"/>
      <c r="EHK17" s="4"/>
      <c r="EHL17" s="4"/>
      <c r="EHM17" s="4"/>
      <c r="EHN17" s="4"/>
      <c r="EHO17" s="4"/>
      <c r="EHP17" s="4"/>
      <c r="EHQ17" s="4"/>
      <c r="EHR17" s="4"/>
      <c r="EHS17" s="4"/>
      <c r="EHT17" s="4"/>
      <c r="EHU17" s="4"/>
      <c r="EHV17" s="4"/>
      <c r="EHW17" s="4"/>
      <c r="EHX17" s="4"/>
      <c r="EHY17" s="4"/>
      <c r="EHZ17" s="4"/>
      <c r="EIA17" s="4"/>
      <c r="EIB17" s="4"/>
      <c r="EIC17" s="4"/>
      <c r="EID17" s="4"/>
      <c r="EIE17" s="4"/>
      <c r="EIF17" s="4"/>
      <c r="EIG17" s="4"/>
      <c r="EIH17" s="4"/>
      <c r="EII17" s="4"/>
      <c r="EIJ17" s="4"/>
      <c r="EIK17" s="4"/>
      <c r="EIL17" s="4"/>
      <c r="EIM17" s="4"/>
      <c r="EIN17" s="4"/>
      <c r="EIO17" s="4"/>
      <c r="EIP17" s="4"/>
      <c r="EIQ17" s="4"/>
      <c r="EIR17" s="4"/>
      <c r="EIS17" s="4"/>
      <c r="EIT17" s="4"/>
      <c r="EIU17" s="4"/>
      <c r="EIV17" s="4"/>
      <c r="EIW17" s="4"/>
      <c r="EIX17" s="4"/>
      <c r="EIY17" s="4"/>
      <c r="EIZ17" s="4"/>
      <c r="EJA17" s="4"/>
      <c r="EJB17" s="4"/>
      <c r="EJC17" s="4"/>
      <c r="EJD17" s="4"/>
      <c r="EJE17" s="4"/>
      <c r="EJF17" s="4"/>
      <c r="EJG17" s="4"/>
      <c r="EJH17" s="4"/>
      <c r="EJI17" s="4"/>
      <c r="EJJ17" s="4"/>
      <c r="EJK17" s="4"/>
      <c r="EJL17" s="4"/>
      <c r="EJM17" s="4"/>
      <c r="EJN17" s="4"/>
      <c r="EJO17" s="4"/>
      <c r="EJP17" s="4"/>
      <c r="EJQ17" s="4"/>
      <c r="EJR17" s="4"/>
      <c r="EJS17" s="4"/>
      <c r="EJT17" s="4"/>
      <c r="EJU17" s="4"/>
      <c r="EJV17" s="4"/>
      <c r="EJW17" s="4"/>
      <c r="EJX17" s="4"/>
      <c r="EJY17" s="4"/>
      <c r="EJZ17" s="4"/>
      <c r="EKA17" s="4"/>
      <c r="EKB17" s="4"/>
      <c r="EKC17" s="4"/>
      <c r="EKD17" s="4"/>
      <c r="EKE17" s="4"/>
      <c r="EKF17" s="4"/>
      <c r="EKG17" s="4"/>
      <c r="EKH17" s="4"/>
      <c r="EKI17" s="4"/>
      <c r="EKJ17" s="4"/>
      <c r="EKK17" s="4"/>
      <c r="EKL17" s="4"/>
      <c r="EKM17" s="4"/>
      <c r="EKN17" s="4"/>
      <c r="EKO17" s="4"/>
      <c r="EKP17" s="4"/>
      <c r="EKQ17" s="4"/>
      <c r="EKR17" s="4"/>
      <c r="EKS17" s="4"/>
      <c r="EKT17" s="4"/>
      <c r="EKU17" s="4"/>
      <c r="EKV17" s="4"/>
      <c r="EKW17" s="4"/>
      <c r="EKX17" s="4"/>
      <c r="EKY17" s="4"/>
      <c r="EKZ17" s="4"/>
      <c r="ELA17" s="4"/>
      <c r="ELB17" s="4"/>
      <c r="ELC17" s="4"/>
      <c r="ELD17" s="4"/>
      <c r="ELE17" s="4"/>
      <c r="ELF17" s="4"/>
      <c r="ELG17" s="4"/>
      <c r="ELH17" s="4"/>
      <c r="ELI17" s="4"/>
      <c r="ELJ17" s="4"/>
      <c r="ELK17" s="4"/>
      <c r="ELL17" s="4"/>
      <c r="ELM17" s="4"/>
      <c r="ELN17" s="4"/>
      <c r="ELO17" s="4"/>
      <c r="ELP17" s="4"/>
      <c r="ELQ17" s="4"/>
      <c r="ELR17" s="4"/>
      <c r="ELS17" s="4"/>
      <c r="ELT17" s="4"/>
      <c r="ELU17" s="4"/>
      <c r="ELV17" s="4"/>
      <c r="ELW17" s="4"/>
      <c r="ELX17" s="4"/>
      <c r="ELY17" s="4"/>
      <c r="ELZ17" s="4"/>
      <c r="EMA17" s="4"/>
      <c r="EMB17" s="4"/>
      <c r="EMC17" s="4"/>
      <c r="EMD17" s="4"/>
      <c r="EME17" s="4"/>
      <c r="EMF17" s="4"/>
      <c r="EMG17" s="4"/>
      <c r="EMH17" s="4"/>
      <c r="EMI17" s="4"/>
      <c r="EMJ17" s="4"/>
      <c r="EMK17" s="4"/>
      <c r="EML17" s="4"/>
      <c r="EMM17" s="4"/>
      <c r="EMN17" s="4"/>
      <c r="EMO17" s="4"/>
      <c r="EMP17" s="4"/>
      <c r="EMQ17" s="4"/>
      <c r="EMR17" s="4"/>
      <c r="EMS17" s="4"/>
      <c r="EMT17" s="4"/>
      <c r="EMU17" s="4"/>
      <c r="EMV17" s="4"/>
      <c r="EMW17" s="4"/>
      <c r="EMX17" s="4"/>
      <c r="EMY17" s="4"/>
      <c r="EMZ17" s="4"/>
      <c r="ENA17" s="4"/>
      <c r="ENB17" s="4"/>
      <c r="ENC17" s="4"/>
      <c r="END17" s="4"/>
      <c r="ENE17" s="4"/>
      <c r="ENF17" s="4"/>
      <c r="ENG17" s="4"/>
      <c r="ENH17" s="4"/>
      <c r="ENI17" s="4"/>
      <c r="ENJ17" s="4"/>
      <c r="ENK17" s="4"/>
      <c r="ENL17" s="4"/>
      <c r="ENM17" s="4"/>
      <c r="ENN17" s="4"/>
      <c r="ENO17" s="4"/>
      <c r="ENP17" s="4"/>
      <c r="ENQ17" s="4"/>
      <c r="ENR17" s="4"/>
      <c r="ENS17" s="4"/>
      <c r="ENT17" s="4"/>
      <c r="ENU17" s="4"/>
      <c r="ENV17" s="4"/>
      <c r="ENW17" s="4"/>
      <c r="ENX17" s="4"/>
      <c r="ENY17" s="4"/>
      <c r="ENZ17" s="4"/>
      <c r="EOA17" s="4"/>
      <c r="EOB17" s="4"/>
      <c r="EOC17" s="4"/>
      <c r="EOD17" s="4"/>
      <c r="EOE17" s="4"/>
      <c r="EOF17" s="4"/>
      <c r="EOG17" s="4"/>
      <c r="EOH17" s="4"/>
      <c r="EOI17" s="4"/>
      <c r="EOJ17" s="4"/>
      <c r="EOK17" s="4"/>
      <c r="EOL17" s="4"/>
      <c r="EOM17" s="4"/>
      <c r="EON17" s="4"/>
      <c r="EOO17" s="4"/>
      <c r="EOP17" s="4"/>
      <c r="EOQ17" s="4"/>
      <c r="EOR17" s="4"/>
      <c r="EOS17" s="4"/>
      <c r="EOT17" s="4"/>
      <c r="EOU17" s="4"/>
      <c r="EOV17" s="4"/>
      <c r="EOW17" s="4"/>
      <c r="EOX17" s="4"/>
      <c r="EOY17" s="4"/>
      <c r="EOZ17" s="4"/>
      <c r="EPA17" s="4"/>
      <c r="EPB17" s="4"/>
      <c r="EPC17" s="4"/>
      <c r="EPD17" s="4"/>
      <c r="EPE17" s="4"/>
      <c r="EPF17" s="4"/>
      <c r="EPG17" s="4"/>
      <c r="EPH17" s="4"/>
      <c r="EPI17" s="4"/>
      <c r="EPJ17" s="4"/>
      <c r="EPK17" s="4"/>
      <c r="EPL17" s="4"/>
      <c r="EPM17" s="4"/>
      <c r="EPN17" s="4"/>
      <c r="EPO17" s="4"/>
      <c r="EPP17" s="4"/>
      <c r="EPQ17" s="4"/>
      <c r="EPR17" s="4"/>
      <c r="EPS17" s="4"/>
      <c r="EPT17" s="4"/>
      <c r="EPU17" s="4"/>
      <c r="EPV17" s="4"/>
      <c r="EPW17" s="4"/>
      <c r="EPX17" s="4"/>
      <c r="EPY17" s="4"/>
      <c r="EPZ17" s="4"/>
      <c r="EQA17" s="4"/>
      <c r="EQB17" s="4"/>
      <c r="EQC17" s="4"/>
      <c r="EQD17" s="4"/>
      <c r="EQE17" s="4"/>
      <c r="EQF17" s="4"/>
      <c r="EQG17" s="4"/>
      <c r="EQH17" s="4"/>
      <c r="EQI17" s="4"/>
      <c r="EQJ17" s="4"/>
      <c r="EQK17" s="4"/>
      <c r="EQL17" s="4"/>
      <c r="EQM17" s="4"/>
      <c r="EQN17" s="4"/>
      <c r="EQO17" s="4"/>
      <c r="EQP17" s="4"/>
      <c r="EQQ17" s="4"/>
      <c r="EQR17" s="4"/>
      <c r="EQS17" s="4"/>
      <c r="EQT17" s="4"/>
      <c r="EQU17" s="4"/>
      <c r="EQV17" s="4"/>
      <c r="EQW17" s="4"/>
      <c r="EQX17" s="4"/>
      <c r="EQY17" s="4"/>
      <c r="EQZ17" s="4"/>
      <c r="ERA17" s="4"/>
      <c r="ERB17" s="4"/>
      <c r="ERC17" s="4"/>
      <c r="ERD17" s="4"/>
      <c r="ERE17" s="4"/>
      <c r="ERF17" s="4"/>
      <c r="ERG17" s="4"/>
      <c r="ERH17" s="4"/>
      <c r="ERI17" s="4"/>
      <c r="ERJ17" s="4"/>
      <c r="ERK17" s="4"/>
      <c r="ERL17" s="4"/>
      <c r="ERM17" s="4"/>
      <c r="ERN17" s="4"/>
      <c r="ERO17" s="4"/>
      <c r="ERP17" s="4"/>
      <c r="ERQ17" s="4"/>
      <c r="ERR17" s="4"/>
      <c r="ERS17" s="4"/>
      <c r="ERT17" s="4"/>
      <c r="ERU17" s="4"/>
      <c r="ERV17" s="4"/>
      <c r="ERW17" s="4"/>
      <c r="ERX17" s="4"/>
      <c r="ERY17" s="4"/>
      <c r="ERZ17" s="4"/>
      <c r="ESA17" s="4"/>
      <c r="ESB17" s="4"/>
      <c r="ESC17" s="4"/>
      <c r="ESD17" s="4"/>
      <c r="ESE17" s="4"/>
      <c r="ESF17" s="4"/>
      <c r="ESG17" s="4"/>
      <c r="ESH17" s="4"/>
      <c r="ESI17" s="4"/>
      <c r="ESJ17" s="4"/>
      <c r="ESK17" s="4"/>
      <c r="ESL17" s="4"/>
      <c r="ESM17" s="4"/>
      <c r="ESN17" s="4"/>
      <c r="ESO17" s="4"/>
      <c r="ESP17" s="4"/>
      <c r="ESQ17" s="4"/>
      <c r="ESR17" s="4"/>
      <c r="ESS17" s="4"/>
      <c r="EST17" s="4"/>
      <c r="ESU17" s="4"/>
      <c r="ESV17" s="4"/>
      <c r="ESW17" s="4"/>
      <c r="ESX17" s="4"/>
      <c r="ESY17" s="4"/>
      <c r="ESZ17" s="4"/>
      <c r="ETA17" s="4"/>
      <c r="ETB17" s="4"/>
      <c r="ETC17" s="4"/>
      <c r="ETD17" s="4"/>
      <c r="ETE17" s="4"/>
      <c r="ETF17" s="4"/>
      <c r="ETG17" s="4"/>
      <c r="ETH17" s="4"/>
      <c r="ETI17" s="4"/>
      <c r="ETJ17" s="4"/>
      <c r="ETK17" s="4"/>
      <c r="ETL17" s="4"/>
      <c r="ETM17" s="4"/>
      <c r="ETN17" s="4"/>
      <c r="ETO17" s="4"/>
      <c r="ETP17" s="4"/>
      <c r="ETQ17" s="4"/>
      <c r="ETR17" s="4"/>
      <c r="ETS17" s="4"/>
      <c r="ETT17" s="4"/>
      <c r="ETU17" s="4"/>
      <c r="ETV17" s="4"/>
      <c r="ETW17" s="4"/>
      <c r="ETX17" s="4"/>
      <c r="ETY17" s="4"/>
      <c r="ETZ17" s="4"/>
      <c r="EUA17" s="4"/>
      <c r="EUB17" s="4"/>
      <c r="EUC17" s="4"/>
      <c r="EUD17" s="4"/>
      <c r="EUE17" s="4"/>
      <c r="EUF17" s="4"/>
      <c r="EUG17" s="4"/>
      <c r="EUH17" s="4"/>
      <c r="EUI17" s="4"/>
      <c r="EUJ17" s="4"/>
      <c r="EUK17" s="4"/>
      <c r="EUL17" s="4"/>
      <c r="EUM17" s="4"/>
      <c r="EUN17" s="4"/>
      <c r="EUO17" s="4"/>
      <c r="EUP17" s="4"/>
      <c r="EUQ17" s="4"/>
      <c r="EUR17" s="4"/>
      <c r="EUS17" s="4"/>
      <c r="EUT17" s="4"/>
      <c r="EUU17" s="4"/>
      <c r="EUV17" s="4"/>
      <c r="EUW17" s="4"/>
      <c r="EUX17" s="4"/>
      <c r="EUY17" s="4"/>
      <c r="EUZ17" s="4"/>
      <c r="EVA17" s="4"/>
      <c r="EVB17" s="4"/>
      <c r="EVC17" s="4"/>
      <c r="EVD17" s="4"/>
      <c r="EVE17" s="4"/>
      <c r="EVF17" s="4"/>
      <c r="EVG17" s="4"/>
      <c r="EVH17" s="4"/>
      <c r="EVI17" s="4"/>
      <c r="EVJ17" s="4"/>
      <c r="EVK17" s="4"/>
      <c r="EVL17" s="4"/>
      <c r="EVM17" s="4"/>
      <c r="EVN17" s="4"/>
      <c r="EVO17" s="4"/>
      <c r="EVP17" s="4"/>
      <c r="EVQ17" s="4"/>
      <c r="EVR17" s="4"/>
      <c r="EVS17" s="4"/>
      <c r="EVT17" s="4"/>
      <c r="EVU17" s="4"/>
      <c r="EVV17" s="4"/>
      <c r="EVW17" s="4"/>
      <c r="EVX17" s="4"/>
      <c r="EVY17" s="4"/>
      <c r="EVZ17" s="4"/>
      <c r="EWA17" s="4"/>
      <c r="EWB17" s="4"/>
      <c r="EWC17" s="4"/>
      <c r="EWD17" s="4"/>
      <c r="EWE17" s="4"/>
      <c r="EWF17" s="4"/>
      <c r="EWG17" s="4"/>
      <c r="EWH17" s="4"/>
      <c r="EWI17" s="4"/>
      <c r="EWJ17" s="4"/>
      <c r="EWK17" s="4"/>
      <c r="EWL17" s="4"/>
      <c r="EWM17" s="4"/>
      <c r="EWN17" s="4"/>
      <c r="EWO17" s="4"/>
      <c r="EWP17" s="4"/>
      <c r="EWQ17" s="4"/>
      <c r="EWR17" s="4"/>
      <c r="EWS17" s="4"/>
      <c r="EWT17" s="4"/>
      <c r="EWU17" s="4"/>
      <c r="EWV17" s="4"/>
      <c r="EWW17" s="4"/>
      <c r="EWX17" s="4"/>
      <c r="EWY17" s="4"/>
      <c r="EWZ17" s="4"/>
      <c r="EXA17" s="4"/>
      <c r="EXB17" s="4"/>
      <c r="EXC17" s="4"/>
      <c r="EXD17" s="4"/>
      <c r="EXE17" s="4"/>
      <c r="EXF17" s="4"/>
      <c r="EXG17" s="4"/>
      <c r="EXH17" s="4"/>
      <c r="EXI17" s="4"/>
      <c r="EXJ17" s="4"/>
      <c r="EXK17" s="4"/>
      <c r="EXL17" s="4"/>
      <c r="EXM17" s="4"/>
      <c r="EXN17" s="4"/>
      <c r="EXO17" s="4"/>
      <c r="EXP17" s="4"/>
      <c r="EXQ17" s="4"/>
      <c r="EXR17" s="4"/>
      <c r="EXS17" s="4"/>
      <c r="EXT17" s="4"/>
      <c r="EXU17" s="4"/>
      <c r="EXV17" s="4"/>
      <c r="EXW17" s="4"/>
      <c r="EXX17" s="4"/>
      <c r="EXY17" s="4"/>
      <c r="EXZ17" s="4"/>
      <c r="EYA17" s="4"/>
      <c r="EYB17" s="4"/>
      <c r="EYC17" s="4"/>
      <c r="EYD17" s="4"/>
      <c r="EYE17" s="4"/>
      <c r="EYF17" s="4"/>
      <c r="EYG17" s="4"/>
      <c r="EYH17" s="4"/>
      <c r="EYI17" s="4"/>
      <c r="EYJ17" s="4"/>
      <c r="EYK17" s="4"/>
      <c r="EYL17" s="4"/>
      <c r="EYM17" s="4"/>
      <c r="EYN17" s="4"/>
      <c r="EYO17" s="4"/>
      <c r="EYP17" s="4"/>
      <c r="EYQ17" s="4"/>
      <c r="EYR17" s="4"/>
      <c r="EYS17" s="4"/>
      <c r="EYT17" s="4"/>
      <c r="EYU17" s="4"/>
      <c r="EYV17" s="4"/>
      <c r="EYW17" s="4"/>
      <c r="EYX17" s="4"/>
      <c r="EYY17" s="4"/>
      <c r="EYZ17" s="4"/>
      <c r="EZA17" s="4"/>
      <c r="EZB17" s="4"/>
      <c r="EZC17" s="4"/>
      <c r="EZD17" s="4"/>
      <c r="EZE17" s="4"/>
      <c r="EZF17" s="4"/>
      <c r="EZG17" s="4"/>
      <c r="EZH17" s="4"/>
      <c r="EZI17" s="4"/>
      <c r="EZJ17" s="4"/>
      <c r="EZK17" s="4"/>
      <c r="EZL17" s="4"/>
      <c r="EZM17" s="4"/>
      <c r="EZN17" s="4"/>
      <c r="EZO17" s="4"/>
      <c r="EZP17" s="4"/>
      <c r="EZQ17" s="4"/>
      <c r="EZR17" s="4"/>
      <c r="EZS17" s="4"/>
      <c r="EZT17" s="4"/>
      <c r="EZU17" s="4"/>
      <c r="EZV17" s="4"/>
      <c r="EZW17" s="4"/>
      <c r="EZX17" s="4"/>
      <c r="EZY17" s="4"/>
      <c r="EZZ17" s="4"/>
      <c r="FAA17" s="4"/>
      <c r="FAB17" s="4"/>
      <c r="FAC17" s="4"/>
      <c r="FAD17" s="4"/>
      <c r="FAE17" s="4"/>
      <c r="FAF17" s="4"/>
      <c r="FAG17" s="4"/>
      <c r="FAH17" s="4"/>
      <c r="FAI17" s="4"/>
      <c r="FAJ17" s="4"/>
      <c r="FAK17" s="4"/>
      <c r="FAL17" s="4"/>
      <c r="FAM17" s="4"/>
      <c r="FAN17" s="4"/>
      <c r="FAO17" s="4"/>
      <c r="FAP17" s="4"/>
      <c r="FAQ17" s="4"/>
      <c r="FAR17" s="4"/>
      <c r="FAS17" s="4"/>
      <c r="FAT17" s="4"/>
      <c r="FAU17" s="4"/>
      <c r="FAV17" s="4"/>
      <c r="FAW17" s="4"/>
      <c r="FAX17" s="4"/>
      <c r="FAY17" s="4"/>
      <c r="FAZ17" s="4"/>
      <c r="FBA17" s="4"/>
      <c r="FBB17" s="4"/>
      <c r="FBC17" s="4"/>
      <c r="FBD17" s="4"/>
      <c r="FBE17" s="4"/>
      <c r="FBF17" s="4"/>
      <c r="FBG17" s="4"/>
      <c r="FBH17" s="4"/>
      <c r="FBI17" s="4"/>
      <c r="FBJ17" s="4"/>
      <c r="FBK17" s="4"/>
      <c r="FBL17" s="4"/>
      <c r="FBM17" s="4"/>
      <c r="FBN17" s="4"/>
      <c r="FBO17" s="4"/>
      <c r="FBP17" s="4"/>
      <c r="FBQ17" s="4"/>
      <c r="FBR17" s="4"/>
      <c r="FBS17" s="4"/>
      <c r="FBT17" s="4"/>
      <c r="FBU17" s="4"/>
      <c r="FBV17" s="4"/>
      <c r="FBW17" s="4"/>
      <c r="FBX17" s="4"/>
      <c r="FBY17" s="4"/>
      <c r="FBZ17" s="4"/>
      <c r="FCA17" s="4"/>
      <c r="FCB17" s="4"/>
      <c r="FCC17" s="4"/>
      <c r="FCD17" s="4"/>
      <c r="FCE17" s="4"/>
      <c r="FCF17" s="4"/>
      <c r="FCG17" s="4"/>
      <c r="FCH17" s="4"/>
      <c r="FCI17" s="4"/>
      <c r="FCJ17" s="4"/>
      <c r="FCK17" s="4"/>
      <c r="FCL17" s="4"/>
      <c r="FCM17" s="4"/>
      <c r="FCN17" s="4"/>
      <c r="FCO17" s="4"/>
      <c r="FCP17" s="4"/>
      <c r="FCQ17" s="4"/>
      <c r="FCR17" s="4"/>
      <c r="FCS17" s="4"/>
      <c r="FCT17" s="4"/>
      <c r="FCU17" s="4"/>
      <c r="FCV17" s="4"/>
      <c r="FCW17" s="4"/>
      <c r="FCX17" s="4"/>
      <c r="FCY17" s="4"/>
      <c r="FCZ17" s="4"/>
      <c r="FDA17" s="4"/>
      <c r="FDB17" s="4"/>
      <c r="FDC17" s="4"/>
      <c r="FDD17" s="4"/>
      <c r="FDE17" s="4"/>
      <c r="FDF17" s="4"/>
      <c r="FDG17" s="4"/>
      <c r="FDH17" s="4"/>
      <c r="FDI17" s="4"/>
      <c r="FDJ17" s="4"/>
      <c r="FDK17" s="4"/>
      <c r="FDL17" s="4"/>
      <c r="FDM17" s="4"/>
      <c r="FDN17" s="4"/>
      <c r="FDO17" s="4"/>
      <c r="FDP17" s="4"/>
      <c r="FDQ17" s="4"/>
      <c r="FDR17" s="4"/>
      <c r="FDS17" s="4"/>
      <c r="FDT17" s="4"/>
      <c r="FDU17" s="4"/>
      <c r="FDV17" s="4"/>
      <c r="FDW17" s="4"/>
      <c r="FDX17" s="4"/>
      <c r="FDY17" s="4"/>
      <c r="FDZ17" s="4"/>
      <c r="FEA17" s="4"/>
      <c r="FEB17" s="4"/>
      <c r="FEC17" s="4"/>
      <c r="FED17" s="4"/>
      <c r="FEE17" s="4"/>
      <c r="FEF17" s="4"/>
      <c r="FEG17" s="4"/>
      <c r="FEH17" s="4"/>
      <c r="FEI17" s="4"/>
      <c r="FEJ17" s="4"/>
      <c r="FEK17" s="4"/>
      <c r="FEL17" s="4"/>
      <c r="FEM17" s="4"/>
      <c r="FEN17" s="4"/>
      <c r="FEO17" s="4"/>
      <c r="FEP17" s="4"/>
      <c r="FEQ17" s="4"/>
      <c r="FER17" s="4"/>
      <c r="FES17" s="4"/>
      <c r="FET17" s="4"/>
      <c r="FEU17" s="4"/>
      <c r="FEV17" s="4"/>
      <c r="FEW17" s="4"/>
      <c r="FEX17" s="4"/>
      <c r="FEY17" s="4"/>
      <c r="FEZ17" s="4"/>
      <c r="FFA17" s="4"/>
      <c r="FFB17" s="4"/>
      <c r="FFC17" s="4"/>
      <c r="FFD17" s="4"/>
      <c r="FFE17" s="4"/>
      <c r="FFF17" s="4"/>
      <c r="FFG17" s="4"/>
      <c r="FFH17" s="4"/>
      <c r="FFI17" s="4"/>
      <c r="FFJ17" s="4"/>
      <c r="FFK17" s="4"/>
      <c r="FFL17" s="4"/>
      <c r="FFM17" s="4"/>
      <c r="FFN17" s="4"/>
      <c r="FFO17" s="4"/>
      <c r="FFP17" s="4"/>
      <c r="FFQ17" s="4"/>
      <c r="FFR17" s="4"/>
      <c r="FFS17" s="4"/>
      <c r="FFT17" s="4"/>
      <c r="FFU17" s="4"/>
      <c r="FFV17" s="4"/>
      <c r="FFW17" s="4"/>
      <c r="FFX17" s="4"/>
      <c r="FFY17" s="4"/>
      <c r="FFZ17" s="4"/>
      <c r="FGA17" s="4"/>
      <c r="FGB17" s="4"/>
      <c r="FGC17" s="4"/>
      <c r="FGD17" s="4"/>
      <c r="FGE17" s="4"/>
      <c r="FGF17" s="4"/>
      <c r="FGG17" s="4"/>
      <c r="FGH17" s="4"/>
      <c r="FGI17" s="4"/>
      <c r="FGJ17" s="4"/>
      <c r="FGK17" s="4"/>
      <c r="FGL17" s="4"/>
      <c r="FGM17" s="4"/>
      <c r="FGN17" s="4"/>
      <c r="FGO17" s="4"/>
      <c r="FGP17" s="4"/>
      <c r="FGQ17" s="4"/>
      <c r="FGR17" s="4"/>
      <c r="FGS17" s="4"/>
      <c r="FGT17" s="4"/>
      <c r="FGU17" s="4"/>
      <c r="FGV17" s="4"/>
      <c r="FGW17" s="4"/>
      <c r="FGX17" s="4"/>
      <c r="FGY17" s="4"/>
      <c r="FGZ17" s="4"/>
      <c r="FHA17" s="4"/>
      <c r="FHB17" s="4"/>
      <c r="FHC17" s="4"/>
      <c r="FHD17" s="4"/>
      <c r="FHE17" s="4"/>
      <c r="FHF17" s="4"/>
      <c r="FHG17" s="4"/>
      <c r="FHH17" s="4"/>
      <c r="FHI17" s="4"/>
      <c r="FHJ17" s="4"/>
      <c r="FHK17" s="4"/>
      <c r="FHL17" s="4"/>
      <c r="FHM17" s="4"/>
      <c r="FHN17" s="4"/>
      <c r="FHO17" s="4"/>
      <c r="FHP17" s="4"/>
      <c r="FHQ17" s="4"/>
      <c r="FHR17" s="4"/>
      <c r="FHS17" s="4"/>
      <c r="FHT17" s="4"/>
      <c r="FHU17" s="4"/>
      <c r="FHV17" s="4"/>
      <c r="FHW17" s="4"/>
      <c r="FHX17" s="4"/>
      <c r="FHY17" s="4"/>
      <c r="FHZ17" s="4"/>
      <c r="FIA17" s="4"/>
      <c r="FIB17" s="4"/>
      <c r="FIC17" s="4"/>
      <c r="FID17" s="4"/>
      <c r="FIE17" s="4"/>
      <c r="FIF17" s="4"/>
      <c r="FIG17" s="4"/>
      <c r="FIH17" s="4"/>
      <c r="FII17" s="4"/>
      <c r="FIJ17" s="4"/>
      <c r="FIK17" s="4"/>
      <c r="FIL17" s="4"/>
      <c r="FIM17" s="4"/>
      <c r="FIN17" s="4"/>
      <c r="FIO17" s="4"/>
      <c r="FIP17" s="4"/>
      <c r="FIQ17" s="4"/>
      <c r="FIR17" s="4"/>
      <c r="FIS17" s="4"/>
      <c r="FIT17" s="4"/>
      <c r="FIU17" s="4"/>
      <c r="FIV17" s="4"/>
      <c r="FIW17" s="4"/>
      <c r="FIX17" s="4"/>
      <c r="FIY17" s="4"/>
      <c r="FIZ17" s="4"/>
      <c r="FJA17" s="4"/>
      <c r="FJB17" s="4"/>
      <c r="FJC17" s="4"/>
      <c r="FJD17" s="4"/>
      <c r="FJE17" s="4"/>
      <c r="FJF17" s="4"/>
      <c r="FJG17" s="4"/>
      <c r="FJH17" s="4"/>
      <c r="FJI17" s="4"/>
      <c r="FJJ17" s="4"/>
      <c r="FJK17" s="4"/>
      <c r="FJL17" s="4"/>
      <c r="FJM17" s="4"/>
      <c r="FJN17" s="4"/>
      <c r="FJO17" s="4"/>
      <c r="FJP17" s="4"/>
      <c r="FJQ17" s="4"/>
      <c r="FJR17" s="4"/>
      <c r="FJS17" s="4"/>
      <c r="FJT17" s="4"/>
      <c r="FJU17" s="4"/>
      <c r="FJV17" s="4"/>
      <c r="FJW17" s="4"/>
      <c r="FJX17" s="4"/>
      <c r="FJY17" s="4"/>
      <c r="FJZ17" s="4"/>
      <c r="FKA17" s="4"/>
      <c r="FKB17" s="4"/>
      <c r="FKC17" s="4"/>
      <c r="FKD17" s="4"/>
      <c r="FKE17" s="4"/>
      <c r="FKF17" s="4"/>
      <c r="FKG17" s="4"/>
      <c r="FKH17" s="4"/>
      <c r="FKI17" s="4"/>
      <c r="FKJ17" s="4"/>
      <c r="FKK17" s="4"/>
      <c r="FKL17" s="4"/>
      <c r="FKM17" s="4"/>
      <c r="FKN17" s="4"/>
      <c r="FKO17" s="4"/>
      <c r="FKP17" s="4"/>
      <c r="FKQ17" s="4"/>
      <c r="FKR17" s="4"/>
      <c r="FKS17" s="4"/>
      <c r="FKT17" s="4"/>
      <c r="FKU17" s="4"/>
      <c r="FKV17" s="4"/>
      <c r="FKW17" s="4"/>
      <c r="FKX17" s="4"/>
      <c r="FKY17" s="4"/>
      <c r="FKZ17" s="4"/>
      <c r="FLA17" s="4"/>
      <c r="FLB17" s="4"/>
      <c r="FLC17" s="4"/>
      <c r="FLD17" s="4"/>
      <c r="FLE17" s="4"/>
      <c r="FLF17" s="4"/>
      <c r="FLG17" s="4"/>
      <c r="FLH17" s="4"/>
      <c r="FLI17" s="4"/>
      <c r="FLJ17" s="4"/>
      <c r="FLK17" s="4"/>
      <c r="FLL17" s="4"/>
      <c r="FLM17" s="4"/>
      <c r="FLN17" s="4"/>
      <c r="FLO17" s="4"/>
      <c r="FLP17" s="4"/>
      <c r="FLQ17" s="4"/>
      <c r="FLR17" s="4"/>
      <c r="FLS17" s="4"/>
      <c r="FLT17" s="4"/>
      <c r="FLU17" s="4"/>
      <c r="FLV17" s="4"/>
      <c r="FLW17" s="4"/>
      <c r="FLX17" s="4"/>
      <c r="FLY17" s="4"/>
      <c r="FLZ17" s="4"/>
      <c r="FMA17" s="4"/>
      <c r="FMB17" s="4"/>
      <c r="FMC17" s="4"/>
      <c r="FMD17" s="4"/>
      <c r="FME17" s="4"/>
      <c r="FMF17" s="4"/>
      <c r="FMG17" s="4"/>
      <c r="FMH17" s="4"/>
      <c r="FMI17" s="4"/>
      <c r="FMJ17" s="4"/>
      <c r="FMK17" s="4"/>
      <c r="FML17" s="4"/>
      <c r="FMM17" s="4"/>
      <c r="FMN17" s="4"/>
      <c r="FMO17" s="4"/>
      <c r="FMP17" s="4"/>
      <c r="FMQ17" s="4"/>
      <c r="FMR17" s="4"/>
      <c r="FMS17" s="4"/>
      <c r="FMT17" s="4"/>
      <c r="FMU17" s="4"/>
      <c r="FMV17" s="4"/>
      <c r="FMW17" s="4"/>
      <c r="FMX17" s="4"/>
      <c r="FMY17" s="4"/>
      <c r="FMZ17" s="4"/>
      <c r="FNA17" s="4"/>
      <c r="FNB17" s="4"/>
      <c r="FNC17" s="4"/>
      <c r="FND17" s="4"/>
      <c r="FNE17" s="4"/>
      <c r="FNF17" s="4"/>
      <c r="FNG17" s="4"/>
      <c r="FNH17" s="4"/>
      <c r="FNI17" s="4"/>
      <c r="FNJ17" s="4"/>
      <c r="FNK17" s="4"/>
      <c r="FNL17" s="4"/>
      <c r="FNM17" s="4"/>
      <c r="FNN17" s="4"/>
      <c r="FNO17" s="4"/>
      <c r="FNP17" s="4"/>
      <c r="FNQ17" s="4"/>
      <c r="FNR17" s="4"/>
      <c r="FNS17" s="4"/>
      <c r="FNT17" s="4"/>
      <c r="FNU17" s="4"/>
      <c r="FNV17" s="4"/>
      <c r="FNW17" s="4"/>
      <c r="FNX17" s="4"/>
      <c r="FNY17" s="4"/>
      <c r="FNZ17" s="4"/>
      <c r="FOA17" s="4"/>
      <c r="FOB17" s="4"/>
      <c r="FOC17" s="4"/>
      <c r="FOD17" s="4"/>
      <c r="FOE17" s="4"/>
      <c r="FOF17" s="4"/>
      <c r="FOG17" s="4"/>
      <c r="FOH17" s="4"/>
      <c r="FOI17" s="4"/>
      <c r="FOJ17" s="4"/>
      <c r="FOK17" s="4"/>
      <c r="FOL17" s="4"/>
      <c r="FOM17" s="4"/>
      <c r="FON17" s="4"/>
      <c r="FOO17" s="4"/>
      <c r="FOP17" s="4"/>
      <c r="FOQ17" s="4"/>
      <c r="FOR17" s="4"/>
      <c r="FOS17" s="4"/>
      <c r="FOT17" s="4"/>
      <c r="FOU17" s="4"/>
      <c r="FOV17" s="4"/>
      <c r="FOW17" s="4"/>
      <c r="FOX17" s="4"/>
      <c r="FOY17" s="4"/>
      <c r="FOZ17" s="4"/>
      <c r="FPA17" s="4"/>
      <c r="FPB17" s="4"/>
      <c r="FPC17" s="4"/>
      <c r="FPD17" s="4"/>
      <c r="FPE17" s="4"/>
      <c r="FPF17" s="4"/>
      <c r="FPG17" s="4"/>
      <c r="FPH17" s="4"/>
      <c r="FPI17" s="4"/>
      <c r="FPJ17" s="4"/>
      <c r="FPK17" s="4"/>
      <c r="FPL17" s="4"/>
      <c r="FPM17" s="4"/>
      <c r="FPN17" s="4"/>
      <c r="FPO17" s="4"/>
      <c r="FPP17" s="4"/>
      <c r="FPQ17" s="4"/>
      <c r="FPR17" s="4"/>
      <c r="FPS17" s="4"/>
      <c r="FPT17" s="4"/>
      <c r="FPU17" s="4"/>
      <c r="FPV17" s="4"/>
      <c r="FPW17" s="4"/>
      <c r="FPX17" s="4"/>
      <c r="FPY17" s="4"/>
      <c r="FPZ17" s="4"/>
      <c r="FQA17" s="4"/>
      <c r="FQB17" s="4"/>
      <c r="FQC17" s="4"/>
      <c r="FQD17" s="4"/>
      <c r="FQE17" s="4"/>
      <c r="FQF17" s="4"/>
      <c r="FQG17" s="4"/>
      <c r="FQH17" s="4"/>
      <c r="FQI17" s="4"/>
      <c r="FQJ17" s="4"/>
      <c r="FQK17" s="4"/>
      <c r="FQL17" s="4"/>
      <c r="FQM17" s="4"/>
      <c r="FQN17" s="4"/>
      <c r="FQO17" s="4"/>
      <c r="FQP17" s="4"/>
      <c r="FQQ17" s="4"/>
      <c r="FQR17" s="4"/>
      <c r="FQS17" s="4"/>
      <c r="FQT17" s="4"/>
      <c r="FQU17" s="4"/>
      <c r="FQV17" s="4"/>
      <c r="FQW17" s="4"/>
      <c r="FQX17" s="4"/>
      <c r="FQY17" s="4"/>
      <c r="FQZ17" s="4"/>
      <c r="FRA17" s="4"/>
      <c r="FRB17" s="4"/>
      <c r="FRC17" s="4"/>
      <c r="FRD17" s="4"/>
      <c r="FRE17" s="4"/>
      <c r="FRF17" s="4"/>
      <c r="FRG17" s="4"/>
      <c r="FRH17" s="4"/>
      <c r="FRI17" s="4"/>
      <c r="FRJ17" s="4"/>
      <c r="FRK17" s="4"/>
      <c r="FRL17" s="4"/>
      <c r="FRM17" s="4"/>
      <c r="FRN17" s="4"/>
      <c r="FRO17" s="4"/>
      <c r="FRP17" s="4"/>
      <c r="FRQ17" s="4"/>
      <c r="FRR17" s="4"/>
      <c r="FRS17" s="4"/>
      <c r="FRT17" s="4"/>
      <c r="FRU17" s="4"/>
      <c r="FRV17" s="4"/>
      <c r="FRW17" s="4"/>
      <c r="FRX17" s="4"/>
      <c r="FRY17" s="4"/>
      <c r="FRZ17" s="4"/>
      <c r="FSA17" s="4"/>
      <c r="FSB17" s="4"/>
      <c r="FSC17" s="4"/>
      <c r="FSD17" s="4"/>
      <c r="FSE17" s="4"/>
      <c r="FSF17" s="4"/>
      <c r="FSG17" s="4"/>
      <c r="FSH17" s="4"/>
      <c r="FSI17" s="4"/>
      <c r="FSJ17" s="4"/>
      <c r="FSK17" s="4"/>
      <c r="FSL17" s="4"/>
      <c r="FSM17" s="4"/>
      <c r="FSN17" s="4"/>
      <c r="FSO17" s="4"/>
      <c r="FSP17" s="4"/>
      <c r="FSQ17" s="4"/>
      <c r="FSR17" s="4"/>
      <c r="FSS17" s="4"/>
      <c r="FST17" s="4"/>
      <c r="FSU17" s="4"/>
      <c r="FSV17" s="4"/>
      <c r="FSW17" s="4"/>
      <c r="FSX17" s="4"/>
      <c r="FSY17" s="4"/>
      <c r="FSZ17" s="4"/>
      <c r="FTA17" s="4"/>
      <c r="FTB17" s="4"/>
      <c r="FTC17" s="4"/>
      <c r="FTD17" s="4"/>
      <c r="FTE17" s="4"/>
      <c r="FTF17" s="4"/>
      <c r="FTG17" s="4"/>
      <c r="FTH17" s="4"/>
      <c r="FTI17" s="4"/>
      <c r="FTJ17" s="4"/>
      <c r="FTK17" s="4"/>
      <c r="FTL17" s="4"/>
      <c r="FTM17" s="4"/>
      <c r="FTN17" s="4"/>
      <c r="FTO17" s="4"/>
      <c r="FTP17" s="4"/>
      <c r="FTQ17" s="4"/>
      <c r="FTR17" s="4"/>
      <c r="FTS17" s="4"/>
      <c r="FTT17" s="4"/>
      <c r="FTU17" s="4"/>
      <c r="FTV17" s="4"/>
      <c r="FTW17" s="4"/>
      <c r="FTX17" s="4"/>
      <c r="FTY17" s="4"/>
      <c r="FTZ17" s="4"/>
      <c r="FUA17" s="4"/>
      <c r="FUB17" s="4"/>
      <c r="FUC17" s="4"/>
      <c r="FUD17" s="4"/>
      <c r="FUE17" s="4"/>
      <c r="FUF17" s="4"/>
      <c r="FUG17" s="4"/>
      <c r="FUH17" s="4"/>
      <c r="FUI17" s="4"/>
      <c r="FUJ17" s="4"/>
      <c r="FUK17" s="4"/>
      <c r="FUL17" s="4"/>
      <c r="FUM17" s="4"/>
      <c r="FUN17" s="4"/>
      <c r="FUO17" s="4"/>
      <c r="FUP17" s="4"/>
      <c r="FUQ17" s="4"/>
      <c r="FUR17" s="4"/>
      <c r="FUS17" s="4"/>
      <c r="FUT17" s="4"/>
      <c r="FUU17" s="4"/>
      <c r="FUV17" s="4"/>
      <c r="FUW17" s="4"/>
      <c r="FUX17" s="4"/>
      <c r="FUY17" s="4"/>
      <c r="FUZ17" s="4"/>
      <c r="FVA17" s="4"/>
      <c r="FVB17" s="4"/>
      <c r="FVC17" s="4"/>
      <c r="FVD17" s="4"/>
      <c r="FVE17" s="4"/>
      <c r="FVF17" s="4"/>
      <c r="FVG17" s="4"/>
      <c r="FVH17" s="4"/>
      <c r="FVI17" s="4"/>
      <c r="FVJ17" s="4"/>
      <c r="FVK17" s="4"/>
      <c r="FVL17" s="4"/>
      <c r="FVM17" s="4"/>
      <c r="FVN17" s="4"/>
      <c r="FVO17" s="4"/>
      <c r="FVP17" s="4"/>
      <c r="FVQ17" s="4"/>
      <c r="FVR17" s="4"/>
      <c r="FVS17" s="4"/>
      <c r="FVT17" s="4"/>
      <c r="FVU17" s="4"/>
      <c r="FVV17" s="4"/>
      <c r="FVW17" s="4"/>
      <c r="FVX17" s="4"/>
      <c r="FVY17" s="4"/>
      <c r="FVZ17" s="4"/>
      <c r="FWA17" s="4"/>
      <c r="FWB17" s="4"/>
      <c r="FWC17" s="4"/>
      <c r="FWD17" s="4"/>
      <c r="FWE17" s="4"/>
      <c r="FWF17" s="4"/>
      <c r="FWG17" s="4"/>
      <c r="FWH17" s="4"/>
      <c r="FWI17" s="4"/>
      <c r="FWJ17" s="4"/>
      <c r="FWK17" s="4"/>
      <c r="FWL17" s="4"/>
      <c r="FWM17" s="4"/>
      <c r="FWN17" s="4"/>
      <c r="FWO17" s="4"/>
      <c r="FWP17" s="4"/>
      <c r="FWQ17" s="4"/>
      <c r="FWR17" s="4"/>
      <c r="FWS17" s="4"/>
      <c r="FWT17" s="4"/>
      <c r="FWU17" s="4"/>
      <c r="FWV17" s="4"/>
      <c r="FWW17" s="4"/>
      <c r="FWX17" s="4"/>
      <c r="FWY17" s="4"/>
      <c r="FWZ17" s="4"/>
      <c r="FXA17" s="4"/>
      <c r="FXB17" s="4"/>
      <c r="FXC17" s="4"/>
      <c r="FXD17" s="4"/>
      <c r="FXE17" s="4"/>
      <c r="FXF17" s="4"/>
      <c r="FXG17" s="4"/>
      <c r="FXH17" s="4"/>
      <c r="FXI17" s="4"/>
      <c r="FXJ17" s="4"/>
      <c r="FXK17" s="4"/>
      <c r="FXL17" s="4"/>
      <c r="FXM17" s="4"/>
      <c r="FXN17" s="4"/>
      <c r="FXO17" s="4"/>
      <c r="FXP17" s="4"/>
      <c r="FXQ17" s="4"/>
      <c r="FXR17" s="4"/>
      <c r="FXS17" s="4"/>
      <c r="FXT17" s="4"/>
      <c r="FXU17" s="4"/>
      <c r="FXV17" s="4"/>
      <c r="FXW17" s="4"/>
      <c r="FXX17" s="4"/>
      <c r="FXY17" s="4"/>
      <c r="FXZ17" s="4"/>
      <c r="FYA17" s="4"/>
      <c r="FYB17" s="4"/>
      <c r="FYC17" s="4"/>
      <c r="FYD17" s="4"/>
      <c r="FYE17" s="4"/>
      <c r="FYF17" s="4"/>
      <c r="FYG17" s="4"/>
      <c r="FYH17" s="4"/>
      <c r="FYI17" s="4"/>
      <c r="FYJ17" s="4"/>
      <c r="FYK17" s="4"/>
      <c r="FYL17" s="4"/>
      <c r="FYM17" s="4"/>
      <c r="FYN17" s="4"/>
      <c r="FYO17" s="4"/>
      <c r="FYP17" s="4"/>
      <c r="FYQ17" s="4"/>
      <c r="FYR17" s="4"/>
      <c r="FYS17" s="4"/>
      <c r="FYT17" s="4"/>
      <c r="FYU17" s="4"/>
      <c r="FYV17" s="4"/>
      <c r="FYW17" s="4"/>
      <c r="FYX17" s="4"/>
      <c r="FYY17" s="4"/>
      <c r="FYZ17" s="4"/>
      <c r="FZA17" s="4"/>
      <c r="FZB17" s="4"/>
      <c r="FZC17" s="4"/>
      <c r="FZD17" s="4"/>
      <c r="FZE17" s="4"/>
      <c r="FZF17" s="4"/>
      <c r="FZG17" s="4"/>
      <c r="FZH17" s="4"/>
      <c r="FZI17" s="4"/>
      <c r="FZJ17" s="4"/>
      <c r="FZK17" s="4"/>
      <c r="FZL17" s="4"/>
      <c r="FZM17" s="4"/>
      <c r="FZN17" s="4"/>
      <c r="FZO17" s="4"/>
      <c r="FZP17" s="4"/>
      <c r="FZQ17" s="4"/>
      <c r="FZR17" s="4"/>
      <c r="FZS17" s="4"/>
      <c r="FZT17" s="4"/>
      <c r="FZU17" s="4"/>
      <c r="FZV17" s="4"/>
      <c r="FZW17" s="4"/>
      <c r="FZX17" s="4"/>
      <c r="FZY17" s="4"/>
      <c r="FZZ17" s="4"/>
      <c r="GAA17" s="4"/>
      <c r="GAB17" s="4"/>
      <c r="GAC17" s="4"/>
      <c r="GAD17" s="4"/>
      <c r="GAE17" s="4"/>
      <c r="GAF17" s="4"/>
      <c r="GAG17" s="4"/>
      <c r="GAH17" s="4"/>
      <c r="GAI17" s="4"/>
      <c r="GAJ17" s="4"/>
      <c r="GAK17" s="4"/>
      <c r="GAL17" s="4"/>
      <c r="GAM17" s="4"/>
      <c r="GAN17" s="4"/>
      <c r="GAO17" s="4"/>
      <c r="GAP17" s="4"/>
      <c r="GAQ17" s="4"/>
      <c r="GAR17" s="4"/>
      <c r="GAS17" s="4"/>
      <c r="GAT17" s="4"/>
      <c r="GAU17" s="4"/>
      <c r="GAV17" s="4"/>
      <c r="GAW17" s="4"/>
      <c r="GAX17" s="4"/>
      <c r="GAY17" s="4"/>
      <c r="GAZ17" s="4"/>
      <c r="GBA17" s="4"/>
      <c r="GBB17" s="4"/>
      <c r="GBC17" s="4"/>
      <c r="GBD17" s="4"/>
      <c r="GBE17" s="4"/>
      <c r="GBF17" s="4"/>
      <c r="GBG17" s="4"/>
      <c r="GBH17" s="4"/>
      <c r="GBI17" s="4"/>
      <c r="GBJ17" s="4"/>
      <c r="GBK17" s="4"/>
      <c r="GBL17" s="4"/>
      <c r="GBM17" s="4"/>
      <c r="GBN17" s="4"/>
      <c r="GBO17" s="4"/>
      <c r="GBP17" s="4"/>
      <c r="GBQ17" s="4"/>
      <c r="GBR17" s="4"/>
      <c r="GBS17" s="4"/>
      <c r="GBT17" s="4"/>
      <c r="GBU17" s="4"/>
      <c r="GBV17" s="4"/>
      <c r="GBW17" s="4"/>
      <c r="GBX17" s="4"/>
      <c r="GBY17" s="4"/>
      <c r="GBZ17" s="4"/>
      <c r="GCA17" s="4"/>
      <c r="GCB17" s="4"/>
      <c r="GCC17" s="4"/>
      <c r="GCD17" s="4"/>
      <c r="GCE17" s="4"/>
      <c r="GCF17" s="4"/>
      <c r="GCG17" s="4"/>
      <c r="GCH17" s="4"/>
      <c r="GCI17" s="4"/>
      <c r="GCJ17" s="4"/>
      <c r="GCK17" s="4"/>
      <c r="GCL17" s="4"/>
      <c r="GCM17" s="4"/>
      <c r="GCN17" s="4"/>
      <c r="GCO17" s="4"/>
      <c r="GCP17" s="4"/>
      <c r="GCQ17" s="4"/>
      <c r="GCR17" s="4"/>
      <c r="GCS17" s="4"/>
      <c r="GCT17" s="4"/>
      <c r="GCU17" s="4"/>
      <c r="GCV17" s="4"/>
      <c r="GCW17" s="4"/>
      <c r="GCX17" s="4"/>
      <c r="GCY17" s="4"/>
      <c r="GCZ17" s="4"/>
      <c r="GDA17" s="4"/>
      <c r="GDB17" s="4"/>
      <c r="GDC17" s="4"/>
      <c r="GDD17" s="4"/>
      <c r="GDE17" s="4"/>
      <c r="GDF17" s="4"/>
      <c r="GDG17" s="4"/>
      <c r="GDH17" s="4"/>
      <c r="GDI17" s="4"/>
      <c r="GDJ17" s="4"/>
      <c r="GDK17" s="4"/>
      <c r="GDL17" s="4"/>
      <c r="GDM17" s="4"/>
      <c r="GDN17" s="4"/>
      <c r="GDO17" s="4"/>
      <c r="GDP17" s="4"/>
      <c r="GDQ17" s="4"/>
      <c r="GDR17" s="4"/>
      <c r="GDS17" s="4"/>
      <c r="GDT17" s="4"/>
      <c r="GDU17" s="4"/>
      <c r="GDV17" s="4"/>
      <c r="GDW17" s="4"/>
      <c r="GDX17" s="4"/>
      <c r="GDY17" s="4"/>
      <c r="GDZ17" s="4"/>
      <c r="GEA17" s="4"/>
      <c r="GEB17" s="4"/>
      <c r="GEC17" s="4"/>
      <c r="GED17" s="4"/>
      <c r="GEE17" s="4"/>
      <c r="GEF17" s="4"/>
      <c r="GEG17" s="4"/>
      <c r="GEH17" s="4"/>
      <c r="GEI17" s="4"/>
      <c r="GEJ17" s="4"/>
      <c r="GEK17" s="4"/>
      <c r="GEL17" s="4"/>
      <c r="GEM17" s="4"/>
      <c r="GEN17" s="4"/>
      <c r="GEO17" s="4"/>
      <c r="GEP17" s="4"/>
      <c r="GEQ17" s="4"/>
      <c r="GER17" s="4"/>
      <c r="GES17" s="4"/>
      <c r="GET17" s="4"/>
      <c r="GEU17" s="4"/>
      <c r="GEV17" s="4"/>
      <c r="GEW17" s="4"/>
      <c r="GEX17" s="4"/>
      <c r="GEY17" s="4"/>
      <c r="GEZ17" s="4"/>
      <c r="GFA17" s="4"/>
      <c r="GFB17" s="4"/>
      <c r="GFC17" s="4"/>
      <c r="GFD17" s="4"/>
      <c r="GFE17" s="4"/>
      <c r="GFF17" s="4"/>
      <c r="GFG17" s="4"/>
      <c r="GFH17" s="4"/>
      <c r="GFI17" s="4"/>
      <c r="GFJ17" s="4"/>
      <c r="GFK17" s="4"/>
      <c r="GFL17" s="4"/>
      <c r="GFM17" s="4"/>
      <c r="GFN17" s="4"/>
      <c r="GFO17" s="4"/>
      <c r="GFP17" s="4"/>
      <c r="GFQ17" s="4"/>
      <c r="GFR17" s="4"/>
      <c r="GFS17" s="4"/>
      <c r="GFT17" s="4"/>
      <c r="GFU17" s="4"/>
      <c r="GFV17" s="4"/>
      <c r="GFW17" s="4"/>
      <c r="GFX17" s="4"/>
      <c r="GFY17" s="4"/>
      <c r="GFZ17" s="4"/>
      <c r="GGA17" s="4"/>
      <c r="GGB17" s="4"/>
      <c r="GGC17" s="4"/>
      <c r="GGD17" s="4"/>
      <c r="GGE17" s="4"/>
      <c r="GGF17" s="4"/>
      <c r="GGG17" s="4"/>
      <c r="GGH17" s="4"/>
      <c r="GGI17" s="4"/>
      <c r="GGJ17" s="4"/>
      <c r="GGK17" s="4"/>
      <c r="GGL17" s="4"/>
      <c r="GGM17" s="4"/>
      <c r="GGN17" s="4"/>
      <c r="GGO17" s="4"/>
      <c r="GGP17" s="4"/>
      <c r="GGQ17" s="4"/>
      <c r="GGR17" s="4"/>
      <c r="GGS17" s="4"/>
      <c r="GGT17" s="4"/>
      <c r="GGU17" s="4"/>
      <c r="GGV17" s="4"/>
      <c r="GGW17" s="4"/>
      <c r="GGX17" s="4"/>
      <c r="GGY17" s="4"/>
      <c r="GGZ17" s="4"/>
      <c r="GHA17" s="4"/>
      <c r="GHB17" s="4"/>
      <c r="GHC17" s="4"/>
      <c r="GHD17" s="4"/>
      <c r="GHE17" s="4"/>
      <c r="GHF17" s="4"/>
      <c r="GHG17" s="4"/>
      <c r="GHH17" s="4"/>
      <c r="GHI17" s="4"/>
      <c r="GHJ17" s="4"/>
      <c r="GHK17" s="4"/>
      <c r="GHL17" s="4"/>
      <c r="GHM17" s="4"/>
      <c r="GHN17" s="4"/>
      <c r="GHO17" s="4"/>
      <c r="GHP17" s="4"/>
      <c r="GHQ17" s="4"/>
      <c r="GHR17" s="4"/>
      <c r="GHS17" s="4"/>
      <c r="GHT17" s="4"/>
      <c r="GHU17" s="4"/>
      <c r="GHV17" s="4"/>
      <c r="GHW17" s="4"/>
      <c r="GHX17" s="4"/>
      <c r="GHY17" s="4"/>
      <c r="GHZ17" s="4"/>
      <c r="GIA17" s="4"/>
      <c r="GIB17" s="4"/>
      <c r="GIC17" s="4"/>
      <c r="GID17" s="4"/>
      <c r="GIE17" s="4"/>
      <c r="GIF17" s="4"/>
      <c r="GIG17" s="4"/>
      <c r="GIH17" s="4"/>
      <c r="GII17" s="4"/>
      <c r="GIJ17" s="4"/>
      <c r="GIK17" s="4"/>
      <c r="GIL17" s="4"/>
      <c r="GIM17" s="4"/>
      <c r="GIN17" s="4"/>
      <c r="GIO17" s="4"/>
      <c r="GIP17" s="4"/>
      <c r="GIQ17" s="4"/>
      <c r="GIR17" s="4"/>
      <c r="GIS17" s="4"/>
      <c r="GIT17" s="4"/>
      <c r="GIU17" s="4"/>
      <c r="GIV17" s="4"/>
      <c r="GIW17" s="4"/>
      <c r="GIX17" s="4"/>
      <c r="GIY17" s="4"/>
      <c r="GIZ17" s="4"/>
      <c r="GJA17" s="4"/>
      <c r="GJB17" s="4"/>
      <c r="GJC17" s="4"/>
      <c r="GJD17" s="4"/>
      <c r="GJE17" s="4"/>
      <c r="GJF17" s="4"/>
      <c r="GJG17" s="4"/>
      <c r="GJH17" s="4"/>
      <c r="GJI17" s="4"/>
      <c r="GJJ17" s="4"/>
      <c r="GJK17" s="4"/>
      <c r="GJL17" s="4"/>
      <c r="GJM17" s="4"/>
      <c r="GJN17" s="4"/>
      <c r="GJO17" s="4"/>
      <c r="GJP17" s="4"/>
      <c r="GJQ17" s="4"/>
      <c r="GJR17" s="4"/>
      <c r="GJS17" s="4"/>
      <c r="GJT17" s="4"/>
      <c r="GJU17" s="4"/>
      <c r="GJV17" s="4"/>
      <c r="GJW17" s="4"/>
      <c r="GJX17" s="4"/>
      <c r="GJY17" s="4"/>
      <c r="GJZ17" s="4"/>
      <c r="GKA17" s="4"/>
      <c r="GKB17" s="4"/>
      <c r="GKC17" s="4"/>
      <c r="GKD17" s="4"/>
      <c r="GKE17" s="4"/>
      <c r="GKF17" s="4"/>
      <c r="GKG17" s="4"/>
      <c r="GKH17" s="4"/>
      <c r="GKI17" s="4"/>
      <c r="GKJ17" s="4"/>
      <c r="GKK17" s="4"/>
      <c r="GKL17" s="4"/>
      <c r="GKM17" s="4"/>
      <c r="GKN17" s="4"/>
      <c r="GKO17" s="4"/>
      <c r="GKP17" s="4"/>
      <c r="GKQ17" s="4"/>
      <c r="GKR17" s="4"/>
      <c r="GKS17" s="4"/>
      <c r="GKT17" s="4"/>
      <c r="GKU17" s="4"/>
      <c r="GKV17" s="4"/>
      <c r="GKW17" s="4"/>
      <c r="GKX17" s="4"/>
      <c r="GKY17" s="4"/>
      <c r="GKZ17" s="4"/>
      <c r="GLA17" s="4"/>
      <c r="GLB17" s="4"/>
      <c r="GLC17" s="4"/>
      <c r="GLD17" s="4"/>
      <c r="GLE17" s="4"/>
      <c r="GLF17" s="4"/>
      <c r="GLG17" s="4"/>
      <c r="GLH17" s="4"/>
      <c r="GLI17" s="4"/>
      <c r="GLJ17" s="4"/>
      <c r="GLK17" s="4"/>
      <c r="GLL17" s="4"/>
      <c r="GLM17" s="4"/>
      <c r="GLN17" s="4"/>
      <c r="GLO17" s="4"/>
      <c r="GLP17" s="4"/>
      <c r="GLQ17" s="4"/>
      <c r="GLR17" s="4"/>
      <c r="GLS17" s="4"/>
      <c r="GLT17" s="4"/>
      <c r="GLU17" s="4"/>
      <c r="GLV17" s="4"/>
      <c r="GLW17" s="4"/>
      <c r="GLX17" s="4"/>
      <c r="GLY17" s="4"/>
      <c r="GLZ17" s="4"/>
      <c r="GMA17" s="4"/>
      <c r="GMB17" s="4"/>
      <c r="GMC17" s="4"/>
      <c r="GMD17" s="4"/>
      <c r="GME17" s="4"/>
      <c r="GMF17" s="4"/>
      <c r="GMG17" s="4"/>
      <c r="GMH17" s="4"/>
      <c r="GMI17" s="4"/>
      <c r="GMJ17" s="4"/>
      <c r="GMK17" s="4"/>
      <c r="GML17" s="4"/>
      <c r="GMM17" s="4"/>
      <c r="GMN17" s="4"/>
      <c r="GMO17" s="4"/>
      <c r="GMP17" s="4"/>
      <c r="GMQ17" s="4"/>
      <c r="GMR17" s="4"/>
      <c r="GMS17" s="4"/>
      <c r="GMT17" s="4"/>
      <c r="GMU17" s="4"/>
      <c r="GMV17" s="4"/>
      <c r="GMW17" s="4"/>
      <c r="GMX17" s="4"/>
      <c r="GMY17" s="4"/>
      <c r="GMZ17" s="4"/>
      <c r="GNA17" s="4"/>
      <c r="GNB17" s="4"/>
      <c r="GNC17" s="4"/>
      <c r="GND17" s="4"/>
      <c r="GNE17" s="4"/>
      <c r="GNF17" s="4"/>
      <c r="GNG17" s="4"/>
      <c r="GNH17" s="4"/>
      <c r="GNI17" s="4"/>
      <c r="GNJ17" s="4"/>
      <c r="GNK17" s="4"/>
      <c r="GNL17" s="4"/>
      <c r="GNM17" s="4"/>
      <c r="GNN17" s="4"/>
      <c r="GNO17" s="4"/>
      <c r="GNP17" s="4"/>
      <c r="GNQ17" s="4"/>
      <c r="GNR17" s="4"/>
      <c r="GNS17" s="4"/>
      <c r="GNT17" s="4"/>
      <c r="GNU17" s="4"/>
      <c r="GNV17" s="4"/>
      <c r="GNW17" s="4"/>
      <c r="GNX17" s="4"/>
      <c r="GNY17" s="4"/>
      <c r="GNZ17" s="4"/>
      <c r="GOA17" s="4"/>
      <c r="GOB17" s="4"/>
      <c r="GOC17" s="4"/>
      <c r="GOD17" s="4"/>
      <c r="GOE17" s="4"/>
      <c r="GOF17" s="4"/>
      <c r="GOG17" s="4"/>
      <c r="GOH17" s="4"/>
      <c r="GOI17" s="4"/>
      <c r="GOJ17" s="4"/>
      <c r="GOK17" s="4"/>
      <c r="GOL17" s="4"/>
      <c r="GOM17" s="4"/>
      <c r="GON17" s="4"/>
      <c r="GOO17" s="4"/>
      <c r="GOP17" s="4"/>
      <c r="GOQ17" s="4"/>
      <c r="GOR17" s="4"/>
      <c r="GOS17" s="4"/>
      <c r="GOT17" s="4"/>
      <c r="GOU17" s="4"/>
      <c r="GOV17" s="4"/>
      <c r="GOW17" s="4"/>
      <c r="GOX17" s="4"/>
      <c r="GOY17" s="4"/>
      <c r="GOZ17" s="4"/>
      <c r="GPA17" s="4"/>
      <c r="GPB17" s="4"/>
      <c r="GPC17" s="4"/>
      <c r="GPD17" s="4"/>
      <c r="GPE17" s="4"/>
      <c r="GPF17" s="4"/>
      <c r="GPG17" s="4"/>
      <c r="GPH17" s="4"/>
      <c r="GPI17" s="4"/>
      <c r="GPJ17" s="4"/>
      <c r="GPK17" s="4"/>
      <c r="GPL17" s="4"/>
      <c r="GPM17" s="4"/>
      <c r="GPN17" s="4"/>
      <c r="GPO17" s="4"/>
      <c r="GPP17" s="4"/>
      <c r="GPQ17" s="4"/>
      <c r="GPR17" s="4"/>
      <c r="GPS17" s="4"/>
      <c r="GPT17" s="4"/>
      <c r="GPU17" s="4"/>
      <c r="GPV17" s="4"/>
      <c r="GPW17" s="4"/>
      <c r="GPX17" s="4"/>
      <c r="GPY17" s="4"/>
      <c r="GPZ17" s="4"/>
      <c r="GQA17" s="4"/>
      <c r="GQB17" s="4"/>
      <c r="GQC17" s="4"/>
      <c r="GQD17" s="4"/>
      <c r="GQE17" s="4"/>
      <c r="GQF17" s="4"/>
      <c r="GQG17" s="4"/>
      <c r="GQH17" s="4"/>
      <c r="GQI17" s="4"/>
      <c r="GQJ17" s="4"/>
      <c r="GQK17" s="4"/>
      <c r="GQL17" s="4"/>
      <c r="GQM17" s="4"/>
      <c r="GQN17" s="4"/>
      <c r="GQO17" s="4"/>
      <c r="GQP17" s="4"/>
      <c r="GQQ17" s="4"/>
      <c r="GQR17" s="4"/>
      <c r="GQS17" s="4"/>
      <c r="GQT17" s="4"/>
      <c r="GQU17" s="4"/>
      <c r="GQV17" s="4"/>
      <c r="GQW17" s="4"/>
      <c r="GQX17" s="4"/>
      <c r="GQY17" s="4"/>
      <c r="GQZ17" s="4"/>
      <c r="GRA17" s="4"/>
      <c r="GRB17" s="4"/>
      <c r="GRC17" s="4"/>
      <c r="GRD17" s="4"/>
      <c r="GRE17" s="4"/>
      <c r="GRF17" s="4"/>
      <c r="GRG17" s="4"/>
      <c r="GRH17" s="4"/>
      <c r="GRI17" s="4"/>
      <c r="GRJ17" s="4"/>
      <c r="GRK17" s="4"/>
      <c r="GRL17" s="4"/>
      <c r="GRM17" s="4"/>
      <c r="GRN17" s="4"/>
      <c r="GRO17" s="4"/>
      <c r="GRP17" s="4"/>
      <c r="GRQ17" s="4"/>
      <c r="GRR17" s="4"/>
      <c r="GRS17" s="4"/>
      <c r="GRT17" s="4"/>
      <c r="GRU17" s="4"/>
      <c r="GRV17" s="4"/>
      <c r="GRW17" s="4"/>
      <c r="GRX17" s="4"/>
      <c r="GRY17" s="4"/>
      <c r="GRZ17" s="4"/>
      <c r="GSA17" s="4"/>
      <c r="GSB17" s="4"/>
      <c r="GSC17" s="4"/>
      <c r="GSD17" s="4"/>
      <c r="GSE17" s="4"/>
      <c r="GSF17" s="4"/>
      <c r="GSG17" s="4"/>
      <c r="GSH17" s="4"/>
      <c r="GSI17" s="4"/>
      <c r="GSJ17" s="4"/>
      <c r="GSK17" s="4"/>
      <c r="GSL17" s="4"/>
      <c r="GSM17" s="4"/>
      <c r="GSN17" s="4"/>
      <c r="GSO17" s="4"/>
      <c r="GSP17" s="4"/>
      <c r="GSQ17" s="4"/>
      <c r="GSR17" s="4"/>
      <c r="GSS17" s="4"/>
      <c r="GST17" s="4"/>
      <c r="GSU17" s="4"/>
      <c r="GSV17" s="4"/>
      <c r="GSW17" s="4"/>
      <c r="GSX17" s="4"/>
      <c r="GSY17" s="4"/>
      <c r="GSZ17" s="4"/>
      <c r="GTA17" s="4"/>
      <c r="GTB17" s="4"/>
      <c r="GTC17" s="4"/>
      <c r="GTD17" s="4"/>
      <c r="GTE17" s="4"/>
      <c r="GTF17" s="4"/>
      <c r="GTG17" s="4"/>
      <c r="GTH17" s="4"/>
      <c r="GTI17" s="4"/>
      <c r="GTJ17" s="4"/>
      <c r="GTK17" s="4"/>
      <c r="GTL17" s="4"/>
      <c r="GTM17" s="4"/>
      <c r="GTN17" s="4"/>
      <c r="GTO17" s="4"/>
      <c r="GTP17" s="4"/>
      <c r="GTQ17" s="4"/>
      <c r="GTR17" s="4"/>
      <c r="GTS17" s="4"/>
      <c r="GTT17" s="4"/>
      <c r="GTU17" s="4"/>
      <c r="GTV17" s="4"/>
      <c r="GTW17" s="4"/>
      <c r="GTX17" s="4"/>
      <c r="GTY17" s="4"/>
      <c r="GTZ17" s="4"/>
      <c r="GUA17" s="4"/>
      <c r="GUB17" s="4"/>
      <c r="GUC17" s="4"/>
      <c r="GUD17" s="4"/>
      <c r="GUE17" s="4"/>
      <c r="GUF17" s="4"/>
      <c r="GUG17" s="4"/>
      <c r="GUH17" s="4"/>
      <c r="GUI17" s="4"/>
      <c r="GUJ17" s="4"/>
      <c r="GUK17" s="4"/>
      <c r="GUL17" s="4"/>
      <c r="GUM17" s="4"/>
      <c r="GUN17" s="4"/>
      <c r="GUO17" s="4"/>
      <c r="GUP17" s="4"/>
      <c r="GUQ17" s="4"/>
      <c r="GUR17" s="4"/>
      <c r="GUS17" s="4"/>
      <c r="GUT17" s="4"/>
      <c r="GUU17" s="4"/>
      <c r="GUV17" s="4"/>
      <c r="GUW17" s="4"/>
      <c r="GUX17" s="4"/>
      <c r="GUY17" s="4"/>
      <c r="GUZ17" s="4"/>
      <c r="GVA17" s="4"/>
      <c r="GVB17" s="4"/>
      <c r="GVC17" s="4"/>
      <c r="GVD17" s="4"/>
      <c r="GVE17" s="4"/>
      <c r="GVF17" s="4"/>
      <c r="GVG17" s="4"/>
      <c r="GVH17" s="4"/>
      <c r="GVI17" s="4"/>
      <c r="GVJ17" s="4"/>
      <c r="GVK17" s="4"/>
      <c r="GVL17" s="4"/>
      <c r="GVM17" s="4"/>
      <c r="GVN17" s="4"/>
      <c r="GVO17" s="4"/>
      <c r="GVP17" s="4"/>
      <c r="GVQ17" s="4"/>
      <c r="GVR17" s="4"/>
      <c r="GVS17" s="4"/>
      <c r="GVT17" s="4"/>
      <c r="GVU17" s="4"/>
      <c r="GVV17" s="4"/>
      <c r="GVW17" s="4"/>
      <c r="GVX17" s="4"/>
      <c r="GVY17" s="4"/>
      <c r="GVZ17" s="4"/>
      <c r="GWA17" s="4"/>
      <c r="GWB17" s="4"/>
      <c r="GWC17" s="4"/>
      <c r="GWD17" s="4"/>
      <c r="GWE17" s="4"/>
      <c r="GWF17" s="4"/>
      <c r="GWG17" s="4"/>
      <c r="GWH17" s="4"/>
      <c r="GWI17" s="4"/>
      <c r="GWJ17" s="4"/>
      <c r="GWK17" s="4"/>
      <c r="GWL17" s="4"/>
      <c r="GWM17" s="4"/>
      <c r="GWN17" s="4"/>
      <c r="GWO17" s="4"/>
      <c r="GWP17" s="4"/>
      <c r="GWQ17" s="4"/>
      <c r="GWR17" s="4"/>
      <c r="GWS17" s="4"/>
      <c r="GWT17" s="4"/>
      <c r="GWU17" s="4"/>
      <c r="GWV17" s="4"/>
      <c r="GWW17" s="4"/>
      <c r="GWX17" s="4"/>
      <c r="GWY17" s="4"/>
      <c r="GWZ17" s="4"/>
      <c r="GXA17" s="4"/>
      <c r="GXB17" s="4"/>
      <c r="GXC17" s="4"/>
      <c r="GXD17" s="4"/>
      <c r="GXE17" s="4"/>
      <c r="GXF17" s="4"/>
      <c r="GXG17" s="4"/>
      <c r="GXH17" s="4"/>
      <c r="GXI17" s="4"/>
      <c r="GXJ17" s="4"/>
      <c r="GXK17" s="4"/>
      <c r="GXL17" s="4"/>
      <c r="GXM17" s="4"/>
      <c r="GXN17" s="4"/>
      <c r="GXO17" s="4"/>
      <c r="GXP17" s="4"/>
      <c r="GXQ17" s="4"/>
      <c r="GXR17" s="4"/>
      <c r="GXS17" s="4"/>
      <c r="GXT17" s="4"/>
      <c r="GXU17" s="4"/>
      <c r="GXV17" s="4"/>
      <c r="GXW17" s="4"/>
      <c r="GXX17" s="4"/>
      <c r="GXY17" s="4"/>
      <c r="GXZ17" s="4"/>
      <c r="GYA17" s="4"/>
      <c r="GYB17" s="4"/>
      <c r="GYC17" s="4"/>
      <c r="GYD17" s="4"/>
      <c r="GYE17" s="4"/>
      <c r="GYF17" s="4"/>
      <c r="GYG17" s="4"/>
      <c r="GYH17" s="4"/>
      <c r="GYI17" s="4"/>
      <c r="GYJ17" s="4"/>
      <c r="GYK17" s="4"/>
      <c r="GYL17" s="4"/>
      <c r="GYM17" s="4"/>
      <c r="GYN17" s="4"/>
      <c r="GYO17" s="4"/>
      <c r="GYP17" s="4"/>
      <c r="GYQ17" s="4"/>
      <c r="GYR17" s="4"/>
      <c r="GYS17" s="4"/>
      <c r="GYT17" s="4"/>
      <c r="GYU17" s="4"/>
      <c r="GYV17" s="4"/>
      <c r="GYW17" s="4"/>
      <c r="GYX17" s="4"/>
      <c r="GYY17" s="4"/>
      <c r="GYZ17" s="4"/>
      <c r="GZA17" s="4"/>
      <c r="GZB17" s="4"/>
      <c r="GZC17" s="4"/>
      <c r="GZD17" s="4"/>
      <c r="GZE17" s="4"/>
      <c r="GZF17" s="4"/>
      <c r="GZG17" s="4"/>
      <c r="GZH17" s="4"/>
      <c r="GZI17" s="4"/>
      <c r="GZJ17" s="4"/>
      <c r="GZK17" s="4"/>
      <c r="GZL17" s="4"/>
      <c r="GZM17" s="4"/>
      <c r="GZN17" s="4"/>
      <c r="GZO17" s="4"/>
      <c r="GZP17" s="4"/>
      <c r="GZQ17" s="4"/>
      <c r="GZR17" s="4"/>
      <c r="GZS17" s="4"/>
      <c r="GZT17" s="4"/>
      <c r="GZU17" s="4"/>
      <c r="GZV17" s="4"/>
      <c r="GZW17" s="4"/>
      <c r="GZX17" s="4"/>
      <c r="GZY17" s="4"/>
      <c r="GZZ17" s="4"/>
      <c r="HAA17" s="4"/>
      <c r="HAB17" s="4"/>
      <c r="HAC17" s="4"/>
      <c r="HAD17" s="4"/>
      <c r="HAE17" s="4"/>
      <c r="HAF17" s="4"/>
      <c r="HAG17" s="4"/>
      <c r="HAH17" s="4"/>
      <c r="HAI17" s="4"/>
      <c r="HAJ17" s="4"/>
      <c r="HAK17" s="4"/>
      <c r="HAL17" s="4"/>
      <c r="HAM17" s="4"/>
      <c r="HAN17" s="4"/>
      <c r="HAO17" s="4"/>
      <c r="HAP17" s="4"/>
      <c r="HAQ17" s="4"/>
      <c r="HAR17" s="4"/>
      <c r="HAS17" s="4"/>
      <c r="HAT17" s="4"/>
      <c r="HAU17" s="4"/>
      <c r="HAV17" s="4"/>
      <c r="HAW17" s="4"/>
      <c r="HAX17" s="4"/>
      <c r="HAY17" s="4"/>
      <c r="HAZ17" s="4"/>
      <c r="HBA17" s="4"/>
      <c r="HBB17" s="4"/>
      <c r="HBC17" s="4"/>
      <c r="HBD17" s="4"/>
      <c r="HBE17" s="4"/>
      <c r="HBF17" s="4"/>
      <c r="HBG17" s="4"/>
      <c r="HBH17" s="4"/>
      <c r="HBI17" s="4"/>
      <c r="HBJ17" s="4"/>
      <c r="HBK17" s="4"/>
      <c r="HBL17" s="4"/>
      <c r="HBM17" s="4"/>
      <c r="HBN17" s="4"/>
      <c r="HBO17" s="4"/>
      <c r="HBP17" s="4"/>
      <c r="HBQ17" s="4"/>
      <c r="HBR17" s="4"/>
      <c r="HBS17" s="4"/>
      <c r="HBT17" s="4"/>
      <c r="HBU17" s="4"/>
      <c r="HBV17" s="4"/>
      <c r="HBW17" s="4"/>
      <c r="HBX17" s="4"/>
      <c r="HBY17" s="4"/>
      <c r="HBZ17" s="4"/>
      <c r="HCA17" s="4"/>
      <c r="HCB17" s="4"/>
      <c r="HCC17" s="4"/>
      <c r="HCD17" s="4"/>
      <c r="HCE17" s="4"/>
      <c r="HCF17" s="4"/>
      <c r="HCG17" s="4"/>
      <c r="HCH17" s="4"/>
      <c r="HCI17" s="4"/>
      <c r="HCJ17" s="4"/>
      <c r="HCK17" s="4"/>
      <c r="HCL17" s="4"/>
      <c r="HCM17" s="4"/>
      <c r="HCN17" s="4"/>
      <c r="HCO17" s="4"/>
      <c r="HCP17" s="4"/>
      <c r="HCQ17" s="4"/>
      <c r="HCR17" s="4"/>
      <c r="HCS17" s="4"/>
      <c r="HCT17" s="4"/>
      <c r="HCU17" s="4"/>
      <c r="HCV17" s="4"/>
      <c r="HCW17" s="4"/>
      <c r="HCX17" s="4"/>
      <c r="HCY17" s="4"/>
      <c r="HCZ17" s="4"/>
      <c r="HDA17" s="4"/>
      <c r="HDB17" s="4"/>
      <c r="HDC17" s="4"/>
      <c r="HDD17" s="4"/>
      <c r="HDE17" s="4"/>
      <c r="HDF17" s="4"/>
      <c r="HDG17" s="4"/>
      <c r="HDH17" s="4"/>
      <c r="HDI17" s="4"/>
      <c r="HDJ17" s="4"/>
      <c r="HDK17" s="4"/>
      <c r="HDL17" s="4"/>
      <c r="HDM17" s="4"/>
      <c r="HDN17" s="4"/>
      <c r="HDO17" s="4"/>
      <c r="HDP17" s="4"/>
      <c r="HDQ17" s="4"/>
      <c r="HDR17" s="4"/>
      <c r="HDS17" s="4"/>
      <c r="HDT17" s="4"/>
      <c r="HDU17" s="4"/>
      <c r="HDV17" s="4"/>
      <c r="HDW17" s="4"/>
      <c r="HDX17" s="4"/>
      <c r="HDY17" s="4"/>
      <c r="HDZ17" s="4"/>
      <c r="HEA17" s="4"/>
      <c r="HEB17" s="4"/>
      <c r="HEC17" s="4"/>
      <c r="HED17" s="4"/>
      <c r="HEE17" s="4"/>
      <c r="HEF17" s="4"/>
      <c r="HEG17" s="4"/>
      <c r="HEH17" s="4"/>
      <c r="HEI17" s="4"/>
      <c r="HEJ17" s="4"/>
      <c r="HEK17" s="4"/>
      <c r="HEL17" s="4"/>
      <c r="HEM17" s="4"/>
      <c r="HEN17" s="4"/>
      <c r="HEO17" s="4"/>
      <c r="HEP17" s="4"/>
      <c r="HEQ17" s="4"/>
      <c r="HER17" s="4"/>
      <c r="HES17" s="4"/>
      <c r="HET17" s="4"/>
      <c r="HEU17" s="4"/>
      <c r="HEV17" s="4"/>
      <c r="HEW17" s="4"/>
      <c r="HEX17" s="4"/>
      <c r="HEY17" s="4"/>
      <c r="HEZ17" s="4"/>
      <c r="HFA17" s="4"/>
      <c r="HFB17" s="4"/>
      <c r="HFC17" s="4"/>
      <c r="HFD17" s="4"/>
      <c r="HFE17" s="4"/>
      <c r="HFF17" s="4"/>
      <c r="HFG17" s="4"/>
      <c r="HFH17" s="4"/>
      <c r="HFI17" s="4"/>
      <c r="HFJ17" s="4"/>
      <c r="HFK17" s="4"/>
      <c r="HFL17" s="4"/>
      <c r="HFM17" s="4"/>
      <c r="HFN17" s="4"/>
      <c r="HFO17" s="4"/>
      <c r="HFP17" s="4"/>
      <c r="HFQ17" s="4"/>
      <c r="HFR17" s="4"/>
      <c r="HFS17" s="4"/>
      <c r="HFT17" s="4"/>
      <c r="HFU17" s="4"/>
      <c r="HFV17" s="4"/>
      <c r="HFW17" s="4"/>
      <c r="HFX17" s="4"/>
      <c r="HFY17" s="4"/>
      <c r="HFZ17" s="4"/>
      <c r="HGA17" s="4"/>
      <c r="HGB17" s="4"/>
      <c r="HGC17" s="4"/>
      <c r="HGD17" s="4"/>
      <c r="HGE17" s="4"/>
      <c r="HGF17" s="4"/>
      <c r="HGG17" s="4"/>
      <c r="HGH17" s="4"/>
      <c r="HGI17" s="4"/>
      <c r="HGJ17" s="4"/>
      <c r="HGK17" s="4"/>
      <c r="HGL17" s="4"/>
      <c r="HGM17" s="4"/>
      <c r="HGN17" s="4"/>
      <c r="HGO17" s="4"/>
      <c r="HGP17" s="4"/>
      <c r="HGQ17" s="4"/>
      <c r="HGR17" s="4"/>
      <c r="HGS17" s="4"/>
      <c r="HGT17" s="4"/>
      <c r="HGU17" s="4"/>
      <c r="HGV17" s="4"/>
      <c r="HGW17" s="4"/>
      <c r="HGX17" s="4"/>
      <c r="HGY17" s="4"/>
      <c r="HGZ17" s="4"/>
      <c r="HHA17" s="4"/>
      <c r="HHB17" s="4"/>
      <c r="HHC17" s="4"/>
      <c r="HHD17" s="4"/>
      <c r="HHE17" s="4"/>
      <c r="HHF17" s="4"/>
      <c r="HHG17" s="4"/>
      <c r="HHH17" s="4"/>
      <c r="HHI17" s="4"/>
      <c r="HHJ17" s="4"/>
      <c r="HHK17" s="4"/>
      <c r="HHL17" s="4"/>
      <c r="HHM17" s="4"/>
      <c r="HHN17" s="4"/>
      <c r="HHO17" s="4"/>
      <c r="HHP17" s="4"/>
      <c r="HHQ17" s="4"/>
      <c r="HHR17" s="4"/>
      <c r="HHS17" s="4"/>
      <c r="HHT17" s="4"/>
      <c r="HHU17" s="4"/>
      <c r="HHV17" s="4"/>
      <c r="HHW17" s="4"/>
      <c r="HHX17" s="4"/>
      <c r="HHY17" s="4"/>
      <c r="HHZ17" s="4"/>
      <c r="HIA17" s="4"/>
      <c r="HIB17" s="4"/>
      <c r="HIC17" s="4"/>
      <c r="HID17" s="4"/>
      <c r="HIE17" s="4"/>
      <c r="HIF17" s="4"/>
      <c r="HIG17" s="4"/>
      <c r="HIH17" s="4"/>
      <c r="HII17" s="4"/>
      <c r="HIJ17" s="4"/>
      <c r="HIK17" s="4"/>
      <c r="HIL17" s="4"/>
      <c r="HIM17" s="4"/>
      <c r="HIN17" s="4"/>
      <c r="HIO17" s="4"/>
      <c r="HIP17" s="4"/>
      <c r="HIQ17" s="4"/>
      <c r="HIR17" s="4"/>
      <c r="HIS17" s="4"/>
      <c r="HIT17" s="4"/>
      <c r="HIU17" s="4"/>
      <c r="HIV17" s="4"/>
      <c r="HIW17" s="4"/>
      <c r="HIX17" s="4"/>
      <c r="HIY17" s="4"/>
      <c r="HIZ17" s="4"/>
      <c r="HJA17" s="4"/>
      <c r="HJB17" s="4"/>
      <c r="HJC17" s="4"/>
      <c r="HJD17" s="4"/>
      <c r="HJE17" s="4"/>
      <c r="HJF17" s="4"/>
      <c r="HJG17" s="4"/>
      <c r="HJH17" s="4"/>
      <c r="HJI17" s="4"/>
      <c r="HJJ17" s="4"/>
      <c r="HJK17" s="4"/>
      <c r="HJL17" s="4"/>
      <c r="HJM17" s="4"/>
      <c r="HJN17" s="4"/>
      <c r="HJO17" s="4"/>
      <c r="HJP17" s="4"/>
      <c r="HJQ17" s="4"/>
      <c r="HJR17" s="4"/>
      <c r="HJS17" s="4"/>
      <c r="HJT17" s="4"/>
      <c r="HJU17" s="4"/>
      <c r="HJV17" s="4"/>
      <c r="HJW17" s="4"/>
      <c r="HJX17" s="4"/>
      <c r="HJY17" s="4"/>
      <c r="HJZ17" s="4"/>
      <c r="HKA17" s="4"/>
      <c r="HKB17" s="4"/>
      <c r="HKC17" s="4"/>
      <c r="HKD17" s="4"/>
      <c r="HKE17" s="4"/>
      <c r="HKF17" s="4"/>
      <c r="HKG17" s="4"/>
      <c r="HKH17" s="4"/>
      <c r="HKI17" s="4"/>
      <c r="HKJ17" s="4"/>
      <c r="HKK17" s="4"/>
      <c r="HKL17" s="4"/>
      <c r="HKM17" s="4"/>
      <c r="HKN17" s="4"/>
      <c r="HKO17" s="4"/>
      <c r="HKP17" s="4"/>
      <c r="HKQ17" s="4"/>
      <c r="HKR17" s="4"/>
      <c r="HKS17" s="4"/>
      <c r="HKT17" s="4"/>
      <c r="HKU17" s="4"/>
      <c r="HKV17" s="4"/>
      <c r="HKW17" s="4"/>
      <c r="HKX17" s="4"/>
      <c r="HKY17" s="4"/>
      <c r="HKZ17" s="4"/>
      <c r="HLA17" s="4"/>
      <c r="HLB17" s="4"/>
      <c r="HLC17" s="4"/>
      <c r="HLD17" s="4"/>
      <c r="HLE17" s="4"/>
      <c r="HLF17" s="4"/>
      <c r="HLG17" s="4"/>
      <c r="HLH17" s="4"/>
      <c r="HLI17" s="4"/>
      <c r="HLJ17" s="4"/>
      <c r="HLK17" s="4"/>
      <c r="HLL17" s="4"/>
      <c r="HLM17" s="4"/>
      <c r="HLN17" s="4"/>
      <c r="HLO17" s="4"/>
      <c r="HLP17" s="4"/>
      <c r="HLQ17" s="4"/>
      <c r="HLR17" s="4"/>
      <c r="HLS17" s="4"/>
      <c r="HLT17" s="4"/>
      <c r="HLU17" s="4"/>
      <c r="HLV17" s="4"/>
      <c r="HLW17" s="4"/>
      <c r="HLX17" s="4"/>
      <c r="HLY17" s="4"/>
      <c r="HLZ17" s="4"/>
      <c r="HMA17" s="4"/>
      <c r="HMB17" s="4"/>
      <c r="HMC17" s="4"/>
      <c r="HMD17" s="4"/>
      <c r="HME17" s="4"/>
      <c r="HMF17" s="4"/>
      <c r="HMG17" s="4"/>
      <c r="HMH17" s="4"/>
      <c r="HMI17" s="4"/>
      <c r="HMJ17" s="4"/>
      <c r="HMK17" s="4"/>
      <c r="HML17" s="4"/>
      <c r="HMM17" s="4"/>
      <c r="HMN17" s="4"/>
      <c r="HMO17" s="4"/>
      <c r="HMP17" s="4"/>
      <c r="HMQ17" s="4"/>
      <c r="HMR17" s="4"/>
      <c r="HMS17" s="4"/>
      <c r="HMT17" s="4"/>
      <c r="HMU17" s="4"/>
      <c r="HMV17" s="4"/>
      <c r="HMW17" s="4"/>
      <c r="HMX17" s="4"/>
      <c r="HMY17" s="4"/>
      <c r="HMZ17" s="4"/>
      <c r="HNA17" s="4"/>
      <c r="HNB17" s="4"/>
      <c r="HNC17" s="4"/>
      <c r="HND17" s="4"/>
      <c r="HNE17" s="4"/>
      <c r="HNF17" s="4"/>
      <c r="HNG17" s="4"/>
      <c r="HNH17" s="4"/>
      <c r="HNI17" s="4"/>
      <c r="HNJ17" s="4"/>
      <c r="HNK17" s="4"/>
      <c r="HNL17" s="4"/>
      <c r="HNM17" s="4"/>
      <c r="HNN17" s="4"/>
      <c r="HNO17" s="4"/>
      <c r="HNP17" s="4"/>
      <c r="HNQ17" s="4"/>
      <c r="HNR17" s="4"/>
      <c r="HNS17" s="4"/>
      <c r="HNT17" s="4"/>
      <c r="HNU17" s="4"/>
      <c r="HNV17" s="4"/>
      <c r="HNW17" s="4"/>
      <c r="HNX17" s="4"/>
      <c r="HNY17" s="4"/>
      <c r="HNZ17" s="4"/>
      <c r="HOA17" s="4"/>
      <c r="HOB17" s="4"/>
      <c r="HOC17" s="4"/>
      <c r="HOD17" s="4"/>
      <c r="HOE17" s="4"/>
      <c r="HOF17" s="4"/>
      <c r="HOG17" s="4"/>
      <c r="HOH17" s="4"/>
      <c r="HOI17" s="4"/>
      <c r="HOJ17" s="4"/>
      <c r="HOK17" s="4"/>
      <c r="HOL17" s="4"/>
      <c r="HOM17" s="4"/>
      <c r="HON17" s="4"/>
      <c r="HOO17" s="4"/>
      <c r="HOP17" s="4"/>
      <c r="HOQ17" s="4"/>
      <c r="HOR17" s="4"/>
      <c r="HOS17" s="4"/>
      <c r="HOT17" s="4"/>
      <c r="HOU17" s="4"/>
      <c r="HOV17" s="4"/>
      <c r="HOW17" s="4"/>
      <c r="HOX17" s="4"/>
      <c r="HOY17" s="4"/>
      <c r="HOZ17" s="4"/>
      <c r="HPA17" s="4"/>
      <c r="HPB17" s="4"/>
      <c r="HPC17" s="4"/>
      <c r="HPD17" s="4"/>
      <c r="HPE17" s="4"/>
      <c r="HPF17" s="4"/>
      <c r="HPG17" s="4"/>
      <c r="HPH17" s="4"/>
      <c r="HPI17" s="4"/>
      <c r="HPJ17" s="4"/>
      <c r="HPK17" s="4"/>
      <c r="HPL17" s="4"/>
      <c r="HPM17" s="4"/>
      <c r="HPN17" s="4"/>
      <c r="HPO17" s="4"/>
      <c r="HPP17" s="4"/>
      <c r="HPQ17" s="4"/>
      <c r="HPR17" s="4"/>
      <c r="HPS17" s="4"/>
      <c r="HPT17" s="4"/>
      <c r="HPU17" s="4"/>
      <c r="HPV17" s="4"/>
      <c r="HPW17" s="4"/>
      <c r="HPX17" s="4"/>
      <c r="HPY17" s="4"/>
      <c r="HPZ17" s="4"/>
      <c r="HQA17" s="4"/>
      <c r="HQB17" s="4"/>
      <c r="HQC17" s="4"/>
      <c r="HQD17" s="4"/>
      <c r="HQE17" s="4"/>
      <c r="HQF17" s="4"/>
      <c r="HQG17" s="4"/>
      <c r="HQH17" s="4"/>
      <c r="HQI17" s="4"/>
      <c r="HQJ17" s="4"/>
      <c r="HQK17" s="4"/>
      <c r="HQL17" s="4"/>
      <c r="HQM17" s="4"/>
      <c r="HQN17" s="4"/>
      <c r="HQO17" s="4"/>
      <c r="HQP17" s="4"/>
      <c r="HQQ17" s="4"/>
      <c r="HQR17" s="4"/>
      <c r="HQS17" s="4"/>
      <c r="HQT17" s="4"/>
      <c r="HQU17" s="4"/>
      <c r="HQV17" s="4"/>
      <c r="HQW17" s="4"/>
      <c r="HQX17" s="4"/>
      <c r="HQY17" s="4"/>
      <c r="HQZ17" s="4"/>
      <c r="HRA17" s="4"/>
      <c r="HRB17" s="4"/>
      <c r="HRC17" s="4"/>
      <c r="HRD17" s="4"/>
      <c r="HRE17" s="4"/>
      <c r="HRF17" s="4"/>
      <c r="HRG17" s="4"/>
      <c r="HRH17" s="4"/>
      <c r="HRI17" s="4"/>
      <c r="HRJ17" s="4"/>
      <c r="HRK17" s="4"/>
      <c r="HRL17" s="4"/>
      <c r="HRM17" s="4"/>
      <c r="HRN17" s="4"/>
      <c r="HRO17" s="4"/>
      <c r="HRP17" s="4"/>
      <c r="HRQ17" s="4"/>
      <c r="HRR17" s="4"/>
      <c r="HRS17" s="4"/>
      <c r="HRT17" s="4"/>
      <c r="HRU17" s="4"/>
      <c r="HRV17" s="4"/>
      <c r="HRW17" s="4"/>
      <c r="HRX17" s="4"/>
      <c r="HRY17" s="4"/>
      <c r="HRZ17" s="4"/>
      <c r="HSA17" s="4"/>
      <c r="HSB17" s="4"/>
      <c r="HSC17" s="4"/>
      <c r="HSD17" s="4"/>
      <c r="HSE17" s="4"/>
      <c r="HSF17" s="4"/>
      <c r="HSG17" s="4"/>
      <c r="HSH17" s="4"/>
      <c r="HSI17" s="4"/>
      <c r="HSJ17" s="4"/>
      <c r="HSK17" s="4"/>
      <c r="HSL17" s="4"/>
      <c r="HSM17" s="4"/>
      <c r="HSN17" s="4"/>
      <c r="HSO17" s="4"/>
      <c r="HSP17" s="4"/>
      <c r="HSQ17" s="4"/>
      <c r="HSR17" s="4"/>
      <c r="HSS17" s="4"/>
      <c r="HST17" s="4"/>
      <c r="HSU17" s="4"/>
      <c r="HSV17" s="4"/>
      <c r="HSW17" s="4"/>
      <c r="HSX17" s="4"/>
      <c r="HSY17" s="4"/>
      <c r="HSZ17" s="4"/>
      <c r="HTA17" s="4"/>
      <c r="HTB17" s="4"/>
      <c r="HTC17" s="4"/>
      <c r="HTD17" s="4"/>
      <c r="HTE17" s="4"/>
      <c r="HTF17" s="4"/>
      <c r="HTG17" s="4"/>
      <c r="HTH17" s="4"/>
      <c r="HTI17" s="4"/>
      <c r="HTJ17" s="4"/>
      <c r="HTK17" s="4"/>
      <c r="HTL17" s="4"/>
      <c r="HTM17" s="4"/>
      <c r="HTN17" s="4"/>
      <c r="HTO17" s="4"/>
      <c r="HTP17" s="4"/>
      <c r="HTQ17" s="4"/>
      <c r="HTR17" s="4"/>
      <c r="HTS17" s="4"/>
      <c r="HTT17" s="4"/>
      <c r="HTU17" s="4"/>
      <c r="HTV17" s="4"/>
      <c r="HTW17" s="4"/>
      <c r="HTX17" s="4"/>
      <c r="HTY17" s="4"/>
      <c r="HTZ17" s="4"/>
      <c r="HUA17" s="4"/>
      <c r="HUB17" s="4"/>
      <c r="HUC17" s="4"/>
      <c r="HUD17" s="4"/>
      <c r="HUE17" s="4"/>
      <c r="HUF17" s="4"/>
      <c r="HUG17" s="4"/>
      <c r="HUH17" s="4"/>
      <c r="HUI17" s="4"/>
      <c r="HUJ17" s="4"/>
      <c r="HUK17" s="4"/>
      <c r="HUL17" s="4"/>
      <c r="HUM17" s="4"/>
      <c r="HUN17" s="4"/>
      <c r="HUO17" s="4"/>
      <c r="HUP17" s="4"/>
      <c r="HUQ17" s="4"/>
      <c r="HUR17" s="4"/>
      <c r="HUS17" s="4"/>
      <c r="HUT17" s="4"/>
      <c r="HUU17" s="4"/>
      <c r="HUV17" s="4"/>
      <c r="HUW17" s="4"/>
      <c r="HUX17" s="4"/>
      <c r="HUY17" s="4"/>
      <c r="HUZ17" s="4"/>
      <c r="HVA17" s="4"/>
      <c r="HVB17" s="4"/>
      <c r="HVC17" s="4"/>
      <c r="HVD17" s="4"/>
      <c r="HVE17" s="4"/>
      <c r="HVF17" s="4"/>
      <c r="HVG17" s="4"/>
      <c r="HVH17" s="4"/>
      <c r="HVI17" s="4"/>
      <c r="HVJ17" s="4"/>
      <c r="HVK17" s="4"/>
      <c r="HVL17" s="4"/>
      <c r="HVM17" s="4"/>
      <c r="HVN17" s="4"/>
      <c r="HVO17" s="4"/>
      <c r="HVP17" s="4"/>
      <c r="HVQ17" s="4"/>
      <c r="HVR17" s="4"/>
      <c r="HVS17" s="4"/>
      <c r="HVT17" s="4"/>
      <c r="HVU17" s="4"/>
      <c r="HVV17" s="4"/>
      <c r="HVW17" s="4"/>
      <c r="HVX17" s="4"/>
      <c r="HVY17" s="4"/>
      <c r="HVZ17" s="4"/>
      <c r="HWA17" s="4"/>
      <c r="HWB17" s="4"/>
      <c r="HWC17" s="4"/>
      <c r="HWD17" s="4"/>
      <c r="HWE17" s="4"/>
      <c r="HWF17" s="4"/>
      <c r="HWG17" s="4"/>
      <c r="HWH17" s="4"/>
      <c r="HWI17" s="4"/>
      <c r="HWJ17" s="4"/>
      <c r="HWK17" s="4"/>
      <c r="HWL17" s="4"/>
      <c r="HWM17" s="4"/>
      <c r="HWN17" s="4"/>
      <c r="HWO17" s="4"/>
      <c r="HWP17" s="4"/>
      <c r="HWQ17" s="4"/>
      <c r="HWR17" s="4"/>
      <c r="HWS17" s="4"/>
      <c r="HWT17" s="4"/>
      <c r="HWU17" s="4"/>
      <c r="HWV17" s="4"/>
      <c r="HWW17" s="4"/>
      <c r="HWX17" s="4"/>
      <c r="HWY17" s="4"/>
      <c r="HWZ17" s="4"/>
      <c r="HXA17" s="4"/>
      <c r="HXB17" s="4"/>
      <c r="HXC17" s="4"/>
      <c r="HXD17" s="4"/>
      <c r="HXE17" s="4"/>
      <c r="HXF17" s="4"/>
      <c r="HXG17" s="4"/>
      <c r="HXH17" s="4"/>
      <c r="HXI17" s="4"/>
      <c r="HXJ17" s="4"/>
      <c r="HXK17" s="4"/>
      <c r="HXL17" s="4"/>
      <c r="HXM17" s="4"/>
      <c r="HXN17" s="4"/>
      <c r="HXO17" s="4"/>
      <c r="HXP17" s="4"/>
      <c r="HXQ17" s="4"/>
      <c r="HXR17" s="4"/>
      <c r="HXS17" s="4"/>
      <c r="HXT17" s="4"/>
      <c r="HXU17" s="4"/>
      <c r="HXV17" s="4"/>
      <c r="HXW17" s="4"/>
      <c r="HXX17" s="4"/>
      <c r="HXY17" s="4"/>
      <c r="HXZ17" s="4"/>
      <c r="HYA17" s="4"/>
      <c r="HYB17" s="4"/>
      <c r="HYC17" s="4"/>
      <c r="HYD17" s="4"/>
      <c r="HYE17" s="4"/>
      <c r="HYF17" s="4"/>
      <c r="HYG17" s="4"/>
      <c r="HYH17" s="4"/>
      <c r="HYI17" s="4"/>
      <c r="HYJ17" s="4"/>
      <c r="HYK17" s="4"/>
      <c r="HYL17" s="4"/>
      <c r="HYM17" s="4"/>
      <c r="HYN17" s="4"/>
      <c r="HYO17" s="4"/>
      <c r="HYP17" s="4"/>
      <c r="HYQ17" s="4"/>
      <c r="HYR17" s="4"/>
      <c r="HYS17" s="4"/>
      <c r="HYT17" s="4"/>
      <c r="HYU17" s="4"/>
      <c r="HYV17" s="4"/>
      <c r="HYW17" s="4"/>
      <c r="HYX17" s="4"/>
      <c r="HYY17" s="4"/>
      <c r="HYZ17" s="4"/>
      <c r="HZA17" s="4"/>
      <c r="HZB17" s="4"/>
      <c r="HZC17" s="4"/>
      <c r="HZD17" s="4"/>
      <c r="HZE17" s="4"/>
      <c r="HZF17" s="4"/>
      <c r="HZG17" s="4"/>
      <c r="HZH17" s="4"/>
      <c r="HZI17" s="4"/>
      <c r="HZJ17" s="4"/>
      <c r="HZK17" s="4"/>
      <c r="HZL17" s="4"/>
      <c r="HZM17" s="4"/>
      <c r="HZN17" s="4"/>
      <c r="HZO17" s="4"/>
      <c r="HZP17" s="4"/>
      <c r="HZQ17" s="4"/>
      <c r="HZR17" s="4"/>
      <c r="HZS17" s="4"/>
      <c r="HZT17" s="4"/>
      <c r="HZU17" s="4"/>
      <c r="HZV17" s="4"/>
      <c r="HZW17" s="4"/>
      <c r="HZX17" s="4"/>
      <c r="HZY17" s="4"/>
      <c r="HZZ17" s="4"/>
      <c r="IAA17" s="4"/>
      <c r="IAB17" s="4"/>
      <c r="IAC17" s="4"/>
      <c r="IAD17" s="4"/>
      <c r="IAE17" s="4"/>
      <c r="IAF17" s="4"/>
      <c r="IAG17" s="4"/>
      <c r="IAH17" s="4"/>
      <c r="IAI17" s="4"/>
      <c r="IAJ17" s="4"/>
      <c r="IAK17" s="4"/>
      <c r="IAL17" s="4"/>
      <c r="IAM17" s="4"/>
      <c r="IAN17" s="4"/>
      <c r="IAO17" s="4"/>
      <c r="IAP17" s="4"/>
      <c r="IAQ17" s="4"/>
      <c r="IAR17" s="4"/>
      <c r="IAS17" s="4"/>
      <c r="IAT17" s="4"/>
      <c r="IAU17" s="4"/>
      <c r="IAV17" s="4"/>
      <c r="IAW17" s="4"/>
      <c r="IAX17" s="4"/>
      <c r="IAY17" s="4"/>
      <c r="IAZ17" s="4"/>
      <c r="IBA17" s="4"/>
      <c r="IBB17" s="4"/>
      <c r="IBC17" s="4"/>
      <c r="IBD17" s="4"/>
      <c r="IBE17" s="4"/>
      <c r="IBF17" s="4"/>
      <c r="IBG17" s="4"/>
      <c r="IBH17" s="4"/>
      <c r="IBI17" s="4"/>
      <c r="IBJ17" s="4"/>
      <c r="IBK17" s="4"/>
      <c r="IBL17" s="4"/>
      <c r="IBM17" s="4"/>
      <c r="IBN17" s="4"/>
      <c r="IBO17" s="4"/>
      <c r="IBP17" s="4"/>
      <c r="IBQ17" s="4"/>
      <c r="IBR17" s="4"/>
      <c r="IBS17" s="4"/>
      <c r="IBT17" s="4"/>
      <c r="IBU17" s="4"/>
      <c r="IBV17" s="4"/>
      <c r="IBW17" s="4"/>
      <c r="IBX17" s="4"/>
      <c r="IBY17" s="4"/>
      <c r="IBZ17" s="4"/>
      <c r="ICA17" s="4"/>
      <c r="ICB17" s="4"/>
      <c r="ICC17" s="4"/>
      <c r="ICD17" s="4"/>
      <c r="ICE17" s="4"/>
      <c r="ICF17" s="4"/>
      <c r="ICG17" s="4"/>
      <c r="ICH17" s="4"/>
      <c r="ICI17" s="4"/>
      <c r="ICJ17" s="4"/>
      <c r="ICK17" s="4"/>
      <c r="ICL17" s="4"/>
      <c r="ICM17" s="4"/>
      <c r="ICN17" s="4"/>
      <c r="ICO17" s="4"/>
      <c r="ICP17" s="4"/>
      <c r="ICQ17" s="4"/>
      <c r="ICR17" s="4"/>
      <c r="ICS17" s="4"/>
      <c r="ICT17" s="4"/>
      <c r="ICU17" s="4"/>
      <c r="ICV17" s="4"/>
      <c r="ICW17" s="4"/>
      <c r="ICX17" s="4"/>
      <c r="ICY17" s="4"/>
      <c r="ICZ17" s="4"/>
      <c r="IDA17" s="4"/>
      <c r="IDB17" s="4"/>
      <c r="IDC17" s="4"/>
      <c r="IDD17" s="4"/>
      <c r="IDE17" s="4"/>
      <c r="IDF17" s="4"/>
      <c r="IDG17" s="4"/>
      <c r="IDH17" s="4"/>
      <c r="IDI17" s="4"/>
      <c r="IDJ17" s="4"/>
      <c r="IDK17" s="4"/>
      <c r="IDL17" s="4"/>
      <c r="IDM17" s="4"/>
      <c r="IDN17" s="4"/>
      <c r="IDO17" s="4"/>
      <c r="IDP17" s="4"/>
      <c r="IDQ17" s="4"/>
      <c r="IDR17" s="4"/>
      <c r="IDS17" s="4"/>
      <c r="IDT17" s="4"/>
      <c r="IDU17" s="4"/>
      <c r="IDV17" s="4"/>
      <c r="IDW17" s="4"/>
      <c r="IDX17" s="4"/>
      <c r="IDY17" s="4"/>
      <c r="IDZ17" s="4"/>
      <c r="IEA17" s="4"/>
      <c r="IEB17" s="4"/>
      <c r="IEC17" s="4"/>
      <c r="IED17" s="4"/>
      <c r="IEE17" s="4"/>
      <c r="IEF17" s="4"/>
      <c r="IEG17" s="4"/>
      <c r="IEH17" s="4"/>
      <c r="IEI17" s="4"/>
      <c r="IEJ17" s="4"/>
      <c r="IEK17" s="4"/>
      <c r="IEL17" s="4"/>
      <c r="IEM17" s="4"/>
      <c r="IEN17" s="4"/>
      <c r="IEO17" s="4"/>
      <c r="IEP17" s="4"/>
      <c r="IEQ17" s="4"/>
      <c r="IER17" s="4"/>
      <c r="IES17" s="4"/>
      <c r="IET17" s="4"/>
      <c r="IEU17" s="4"/>
      <c r="IEV17" s="4"/>
      <c r="IEW17" s="4"/>
      <c r="IEX17" s="4"/>
      <c r="IEY17" s="4"/>
      <c r="IEZ17" s="4"/>
      <c r="IFA17" s="4"/>
      <c r="IFB17" s="4"/>
      <c r="IFC17" s="4"/>
      <c r="IFD17" s="4"/>
      <c r="IFE17" s="4"/>
      <c r="IFF17" s="4"/>
      <c r="IFG17" s="4"/>
      <c r="IFH17" s="4"/>
      <c r="IFI17" s="4"/>
      <c r="IFJ17" s="4"/>
      <c r="IFK17" s="4"/>
      <c r="IFL17" s="4"/>
      <c r="IFM17" s="4"/>
      <c r="IFN17" s="4"/>
      <c r="IFO17" s="4"/>
      <c r="IFP17" s="4"/>
      <c r="IFQ17" s="4"/>
      <c r="IFR17" s="4"/>
      <c r="IFS17" s="4"/>
      <c r="IFT17" s="4"/>
      <c r="IFU17" s="4"/>
      <c r="IFV17" s="4"/>
      <c r="IFW17" s="4"/>
      <c r="IFX17" s="4"/>
      <c r="IFY17" s="4"/>
      <c r="IFZ17" s="4"/>
      <c r="IGA17" s="4"/>
      <c r="IGB17" s="4"/>
      <c r="IGC17" s="4"/>
      <c r="IGD17" s="4"/>
      <c r="IGE17" s="4"/>
      <c r="IGF17" s="4"/>
      <c r="IGG17" s="4"/>
      <c r="IGH17" s="4"/>
      <c r="IGI17" s="4"/>
      <c r="IGJ17" s="4"/>
      <c r="IGK17" s="4"/>
      <c r="IGL17" s="4"/>
      <c r="IGM17" s="4"/>
      <c r="IGN17" s="4"/>
      <c r="IGO17" s="4"/>
      <c r="IGP17" s="4"/>
      <c r="IGQ17" s="4"/>
      <c r="IGR17" s="4"/>
      <c r="IGS17" s="4"/>
      <c r="IGT17" s="4"/>
      <c r="IGU17" s="4"/>
      <c r="IGV17" s="4"/>
      <c r="IGW17" s="4"/>
      <c r="IGX17" s="4"/>
      <c r="IGY17" s="4"/>
      <c r="IGZ17" s="4"/>
      <c r="IHA17" s="4"/>
      <c r="IHB17" s="4"/>
      <c r="IHC17" s="4"/>
      <c r="IHD17" s="4"/>
      <c r="IHE17" s="4"/>
      <c r="IHF17" s="4"/>
      <c r="IHG17" s="4"/>
      <c r="IHH17" s="4"/>
      <c r="IHI17" s="4"/>
      <c r="IHJ17" s="4"/>
      <c r="IHK17" s="4"/>
      <c r="IHL17" s="4"/>
      <c r="IHM17" s="4"/>
      <c r="IHN17" s="4"/>
      <c r="IHO17" s="4"/>
      <c r="IHP17" s="4"/>
      <c r="IHQ17" s="4"/>
      <c r="IHR17" s="4"/>
      <c r="IHS17" s="4"/>
      <c r="IHT17" s="4"/>
      <c r="IHU17" s="4"/>
      <c r="IHV17" s="4"/>
      <c r="IHW17" s="4"/>
      <c r="IHX17" s="4"/>
      <c r="IHY17" s="4"/>
      <c r="IHZ17" s="4"/>
      <c r="IIA17" s="4"/>
      <c r="IIB17" s="4"/>
      <c r="IIC17" s="4"/>
      <c r="IID17" s="4"/>
      <c r="IIE17" s="4"/>
      <c r="IIF17" s="4"/>
      <c r="IIG17" s="4"/>
      <c r="IIH17" s="4"/>
      <c r="III17" s="4"/>
      <c r="IIJ17" s="4"/>
      <c r="IIK17" s="4"/>
      <c r="IIL17" s="4"/>
      <c r="IIM17" s="4"/>
      <c r="IIN17" s="4"/>
      <c r="IIO17" s="4"/>
      <c r="IIP17" s="4"/>
      <c r="IIQ17" s="4"/>
      <c r="IIR17" s="4"/>
      <c r="IIS17" s="4"/>
      <c r="IIT17" s="4"/>
      <c r="IIU17" s="4"/>
      <c r="IIV17" s="4"/>
      <c r="IIW17" s="4"/>
      <c r="IIX17" s="4"/>
      <c r="IIY17" s="4"/>
      <c r="IIZ17" s="4"/>
      <c r="IJA17" s="4"/>
      <c r="IJB17" s="4"/>
      <c r="IJC17" s="4"/>
      <c r="IJD17" s="4"/>
      <c r="IJE17" s="4"/>
      <c r="IJF17" s="4"/>
      <c r="IJG17" s="4"/>
      <c r="IJH17" s="4"/>
      <c r="IJI17" s="4"/>
      <c r="IJJ17" s="4"/>
      <c r="IJK17" s="4"/>
      <c r="IJL17" s="4"/>
      <c r="IJM17" s="4"/>
      <c r="IJN17" s="4"/>
      <c r="IJO17" s="4"/>
      <c r="IJP17" s="4"/>
      <c r="IJQ17" s="4"/>
      <c r="IJR17" s="4"/>
      <c r="IJS17" s="4"/>
      <c r="IJT17" s="4"/>
      <c r="IJU17" s="4"/>
      <c r="IJV17" s="4"/>
      <c r="IJW17" s="4"/>
      <c r="IJX17" s="4"/>
      <c r="IJY17" s="4"/>
      <c r="IJZ17" s="4"/>
      <c r="IKA17" s="4"/>
      <c r="IKB17" s="4"/>
      <c r="IKC17" s="4"/>
      <c r="IKD17" s="4"/>
      <c r="IKE17" s="4"/>
      <c r="IKF17" s="4"/>
      <c r="IKG17" s="4"/>
      <c r="IKH17" s="4"/>
      <c r="IKI17" s="4"/>
      <c r="IKJ17" s="4"/>
      <c r="IKK17" s="4"/>
      <c r="IKL17" s="4"/>
      <c r="IKM17" s="4"/>
      <c r="IKN17" s="4"/>
      <c r="IKO17" s="4"/>
      <c r="IKP17" s="4"/>
      <c r="IKQ17" s="4"/>
      <c r="IKR17" s="4"/>
      <c r="IKS17" s="4"/>
      <c r="IKT17" s="4"/>
      <c r="IKU17" s="4"/>
      <c r="IKV17" s="4"/>
      <c r="IKW17" s="4"/>
      <c r="IKX17" s="4"/>
      <c r="IKY17" s="4"/>
      <c r="IKZ17" s="4"/>
      <c r="ILA17" s="4"/>
      <c r="ILB17" s="4"/>
      <c r="ILC17" s="4"/>
      <c r="ILD17" s="4"/>
      <c r="ILE17" s="4"/>
      <c r="ILF17" s="4"/>
      <c r="ILG17" s="4"/>
      <c r="ILH17" s="4"/>
      <c r="ILI17" s="4"/>
      <c r="ILJ17" s="4"/>
      <c r="ILK17" s="4"/>
      <c r="ILL17" s="4"/>
      <c r="ILM17" s="4"/>
      <c r="ILN17" s="4"/>
      <c r="ILO17" s="4"/>
      <c r="ILP17" s="4"/>
      <c r="ILQ17" s="4"/>
      <c r="ILR17" s="4"/>
      <c r="ILS17" s="4"/>
      <c r="ILT17" s="4"/>
      <c r="ILU17" s="4"/>
      <c r="ILV17" s="4"/>
      <c r="ILW17" s="4"/>
      <c r="ILX17" s="4"/>
      <c r="ILY17" s="4"/>
      <c r="ILZ17" s="4"/>
      <c r="IMA17" s="4"/>
      <c r="IMB17" s="4"/>
      <c r="IMC17" s="4"/>
      <c r="IMD17" s="4"/>
      <c r="IME17" s="4"/>
      <c r="IMF17" s="4"/>
      <c r="IMG17" s="4"/>
      <c r="IMH17" s="4"/>
      <c r="IMI17" s="4"/>
      <c r="IMJ17" s="4"/>
      <c r="IMK17" s="4"/>
      <c r="IML17" s="4"/>
      <c r="IMM17" s="4"/>
      <c r="IMN17" s="4"/>
      <c r="IMO17" s="4"/>
      <c r="IMP17" s="4"/>
      <c r="IMQ17" s="4"/>
      <c r="IMR17" s="4"/>
      <c r="IMS17" s="4"/>
      <c r="IMT17" s="4"/>
      <c r="IMU17" s="4"/>
      <c r="IMV17" s="4"/>
      <c r="IMW17" s="4"/>
      <c r="IMX17" s="4"/>
      <c r="IMY17" s="4"/>
      <c r="IMZ17" s="4"/>
      <c r="INA17" s="4"/>
      <c r="INB17" s="4"/>
      <c r="INC17" s="4"/>
      <c r="IND17" s="4"/>
      <c r="INE17" s="4"/>
      <c r="INF17" s="4"/>
      <c r="ING17" s="4"/>
      <c r="INH17" s="4"/>
      <c r="INI17" s="4"/>
      <c r="INJ17" s="4"/>
      <c r="INK17" s="4"/>
      <c r="INL17" s="4"/>
      <c r="INM17" s="4"/>
      <c r="INN17" s="4"/>
      <c r="INO17" s="4"/>
      <c r="INP17" s="4"/>
      <c r="INQ17" s="4"/>
      <c r="INR17" s="4"/>
      <c r="INS17" s="4"/>
      <c r="INT17" s="4"/>
      <c r="INU17" s="4"/>
      <c r="INV17" s="4"/>
      <c r="INW17" s="4"/>
      <c r="INX17" s="4"/>
      <c r="INY17" s="4"/>
      <c r="INZ17" s="4"/>
      <c r="IOA17" s="4"/>
      <c r="IOB17" s="4"/>
      <c r="IOC17" s="4"/>
      <c r="IOD17" s="4"/>
      <c r="IOE17" s="4"/>
      <c r="IOF17" s="4"/>
      <c r="IOG17" s="4"/>
      <c r="IOH17" s="4"/>
      <c r="IOI17" s="4"/>
      <c r="IOJ17" s="4"/>
      <c r="IOK17" s="4"/>
      <c r="IOL17" s="4"/>
      <c r="IOM17" s="4"/>
      <c r="ION17" s="4"/>
      <c r="IOO17" s="4"/>
      <c r="IOP17" s="4"/>
      <c r="IOQ17" s="4"/>
      <c r="IOR17" s="4"/>
      <c r="IOS17" s="4"/>
      <c r="IOT17" s="4"/>
      <c r="IOU17" s="4"/>
      <c r="IOV17" s="4"/>
      <c r="IOW17" s="4"/>
      <c r="IOX17" s="4"/>
      <c r="IOY17" s="4"/>
      <c r="IOZ17" s="4"/>
      <c r="IPA17" s="4"/>
      <c r="IPB17" s="4"/>
      <c r="IPC17" s="4"/>
      <c r="IPD17" s="4"/>
      <c r="IPE17" s="4"/>
      <c r="IPF17" s="4"/>
      <c r="IPG17" s="4"/>
      <c r="IPH17" s="4"/>
      <c r="IPI17" s="4"/>
      <c r="IPJ17" s="4"/>
      <c r="IPK17" s="4"/>
      <c r="IPL17" s="4"/>
      <c r="IPM17" s="4"/>
      <c r="IPN17" s="4"/>
      <c r="IPO17" s="4"/>
      <c r="IPP17" s="4"/>
      <c r="IPQ17" s="4"/>
      <c r="IPR17" s="4"/>
      <c r="IPS17" s="4"/>
      <c r="IPT17" s="4"/>
      <c r="IPU17" s="4"/>
      <c r="IPV17" s="4"/>
      <c r="IPW17" s="4"/>
      <c r="IPX17" s="4"/>
      <c r="IPY17" s="4"/>
      <c r="IPZ17" s="4"/>
      <c r="IQA17" s="4"/>
      <c r="IQB17" s="4"/>
      <c r="IQC17" s="4"/>
      <c r="IQD17" s="4"/>
      <c r="IQE17" s="4"/>
      <c r="IQF17" s="4"/>
      <c r="IQG17" s="4"/>
      <c r="IQH17" s="4"/>
      <c r="IQI17" s="4"/>
      <c r="IQJ17" s="4"/>
      <c r="IQK17" s="4"/>
      <c r="IQL17" s="4"/>
      <c r="IQM17" s="4"/>
      <c r="IQN17" s="4"/>
      <c r="IQO17" s="4"/>
      <c r="IQP17" s="4"/>
      <c r="IQQ17" s="4"/>
      <c r="IQR17" s="4"/>
      <c r="IQS17" s="4"/>
      <c r="IQT17" s="4"/>
      <c r="IQU17" s="4"/>
      <c r="IQV17" s="4"/>
      <c r="IQW17" s="4"/>
      <c r="IQX17" s="4"/>
      <c r="IQY17" s="4"/>
      <c r="IQZ17" s="4"/>
      <c r="IRA17" s="4"/>
      <c r="IRB17" s="4"/>
      <c r="IRC17" s="4"/>
      <c r="IRD17" s="4"/>
      <c r="IRE17" s="4"/>
      <c r="IRF17" s="4"/>
      <c r="IRG17" s="4"/>
      <c r="IRH17" s="4"/>
      <c r="IRI17" s="4"/>
      <c r="IRJ17" s="4"/>
      <c r="IRK17" s="4"/>
      <c r="IRL17" s="4"/>
      <c r="IRM17" s="4"/>
      <c r="IRN17" s="4"/>
      <c r="IRO17" s="4"/>
      <c r="IRP17" s="4"/>
      <c r="IRQ17" s="4"/>
      <c r="IRR17" s="4"/>
      <c r="IRS17" s="4"/>
      <c r="IRT17" s="4"/>
      <c r="IRU17" s="4"/>
      <c r="IRV17" s="4"/>
      <c r="IRW17" s="4"/>
      <c r="IRX17" s="4"/>
      <c r="IRY17" s="4"/>
      <c r="IRZ17" s="4"/>
      <c r="ISA17" s="4"/>
      <c r="ISB17" s="4"/>
      <c r="ISC17" s="4"/>
      <c r="ISD17" s="4"/>
      <c r="ISE17" s="4"/>
      <c r="ISF17" s="4"/>
      <c r="ISG17" s="4"/>
      <c r="ISH17" s="4"/>
      <c r="ISI17" s="4"/>
      <c r="ISJ17" s="4"/>
      <c r="ISK17" s="4"/>
      <c r="ISL17" s="4"/>
      <c r="ISM17" s="4"/>
      <c r="ISN17" s="4"/>
      <c r="ISO17" s="4"/>
      <c r="ISP17" s="4"/>
      <c r="ISQ17" s="4"/>
      <c r="ISR17" s="4"/>
      <c r="ISS17" s="4"/>
      <c r="IST17" s="4"/>
      <c r="ISU17" s="4"/>
      <c r="ISV17" s="4"/>
      <c r="ISW17" s="4"/>
      <c r="ISX17" s="4"/>
      <c r="ISY17" s="4"/>
      <c r="ISZ17" s="4"/>
      <c r="ITA17" s="4"/>
      <c r="ITB17" s="4"/>
      <c r="ITC17" s="4"/>
      <c r="ITD17" s="4"/>
      <c r="ITE17" s="4"/>
      <c r="ITF17" s="4"/>
      <c r="ITG17" s="4"/>
      <c r="ITH17" s="4"/>
      <c r="ITI17" s="4"/>
      <c r="ITJ17" s="4"/>
      <c r="ITK17" s="4"/>
      <c r="ITL17" s="4"/>
      <c r="ITM17" s="4"/>
      <c r="ITN17" s="4"/>
      <c r="ITO17" s="4"/>
      <c r="ITP17" s="4"/>
      <c r="ITQ17" s="4"/>
      <c r="ITR17" s="4"/>
      <c r="ITS17" s="4"/>
      <c r="ITT17" s="4"/>
      <c r="ITU17" s="4"/>
      <c r="ITV17" s="4"/>
      <c r="ITW17" s="4"/>
      <c r="ITX17" s="4"/>
      <c r="ITY17" s="4"/>
      <c r="ITZ17" s="4"/>
      <c r="IUA17" s="4"/>
      <c r="IUB17" s="4"/>
      <c r="IUC17" s="4"/>
      <c r="IUD17" s="4"/>
      <c r="IUE17" s="4"/>
      <c r="IUF17" s="4"/>
      <c r="IUG17" s="4"/>
      <c r="IUH17" s="4"/>
      <c r="IUI17" s="4"/>
      <c r="IUJ17" s="4"/>
      <c r="IUK17" s="4"/>
      <c r="IUL17" s="4"/>
      <c r="IUM17" s="4"/>
      <c r="IUN17" s="4"/>
      <c r="IUO17" s="4"/>
      <c r="IUP17" s="4"/>
      <c r="IUQ17" s="4"/>
      <c r="IUR17" s="4"/>
      <c r="IUS17" s="4"/>
      <c r="IUT17" s="4"/>
      <c r="IUU17" s="4"/>
      <c r="IUV17" s="4"/>
      <c r="IUW17" s="4"/>
      <c r="IUX17" s="4"/>
      <c r="IUY17" s="4"/>
      <c r="IUZ17" s="4"/>
      <c r="IVA17" s="4"/>
      <c r="IVB17" s="4"/>
      <c r="IVC17" s="4"/>
      <c r="IVD17" s="4"/>
      <c r="IVE17" s="4"/>
      <c r="IVF17" s="4"/>
      <c r="IVG17" s="4"/>
      <c r="IVH17" s="4"/>
      <c r="IVI17" s="4"/>
      <c r="IVJ17" s="4"/>
      <c r="IVK17" s="4"/>
      <c r="IVL17" s="4"/>
      <c r="IVM17" s="4"/>
      <c r="IVN17" s="4"/>
      <c r="IVO17" s="4"/>
      <c r="IVP17" s="4"/>
      <c r="IVQ17" s="4"/>
      <c r="IVR17" s="4"/>
      <c r="IVS17" s="4"/>
      <c r="IVT17" s="4"/>
      <c r="IVU17" s="4"/>
      <c r="IVV17" s="4"/>
      <c r="IVW17" s="4"/>
      <c r="IVX17" s="4"/>
      <c r="IVY17" s="4"/>
      <c r="IVZ17" s="4"/>
      <c r="IWA17" s="4"/>
      <c r="IWB17" s="4"/>
      <c r="IWC17" s="4"/>
      <c r="IWD17" s="4"/>
      <c r="IWE17" s="4"/>
      <c r="IWF17" s="4"/>
      <c r="IWG17" s="4"/>
      <c r="IWH17" s="4"/>
      <c r="IWI17" s="4"/>
      <c r="IWJ17" s="4"/>
      <c r="IWK17" s="4"/>
      <c r="IWL17" s="4"/>
      <c r="IWM17" s="4"/>
      <c r="IWN17" s="4"/>
      <c r="IWO17" s="4"/>
      <c r="IWP17" s="4"/>
      <c r="IWQ17" s="4"/>
      <c r="IWR17" s="4"/>
      <c r="IWS17" s="4"/>
      <c r="IWT17" s="4"/>
      <c r="IWU17" s="4"/>
      <c r="IWV17" s="4"/>
      <c r="IWW17" s="4"/>
      <c r="IWX17" s="4"/>
      <c r="IWY17" s="4"/>
      <c r="IWZ17" s="4"/>
      <c r="IXA17" s="4"/>
      <c r="IXB17" s="4"/>
      <c r="IXC17" s="4"/>
      <c r="IXD17" s="4"/>
      <c r="IXE17" s="4"/>
      <c r="IXF17" s="4"/>
      <c r="IXG17" s="4"/>
      <c r="IXH17" s="4"/>
      <c r="IXI17" s="4"/>
      <c r="IXJ17" s="4"/>
      <c r="IXK17" s="4"/>
      <c r="IXL17" s="4"/>
      <c r="IXM17" s="4"/>
      <c r="IXN17" s="4"/>
      <c r="IXO17" s="4"/>
      <c r="IXP17" s="4"/>
      <c r="IXQ17" s="4"/>
      <c r="IXR17" s="4"/>
      <c r="IXS17" s="4"/>
      <c r="IXT17" s="4"/>
      <c r="IXU17" s="4"/>
      <c r="IXV17" s="4"/>
      <c r="IXW17" s="4"/>
      <c r="IXX17" s="4"/>
      <c r="IXY17" s="4"/>
      <c r="IXZ17" s="4"/>
      <c r="IYA17" s="4"/>
      <c r="IYB17" s="4"/>
      <c r="IYC17" s="4"/>
      <c r="IYD17" s="4"/>
      <c r="IYE17" s="4"/>
      <c r="IYF17" s="4"/>
      <c r="IYG17" s="4"/>
      <c r="IYH17" s="4"/>
      <c r="IYI17" s="4"/>
      <c r="IYJ17" s="4"/>
      <c r="IYK17" s="4"/>
      <c r="IYL17" s="4"/>
      <c r="IYM17" s="4"/>
      <c r="IYN17" s="4"/>
      <c r="IYO17" s="4"/>
      <c r="IYP17" s="4"/>
      <c r="IYQ17" s="4"/>
      <c r="IYR17" s="4"/>
      <c r="IYS17" s="4"/>
      <c r="IYT17" s="4"/>
      <c r="IYU17" s="4"/>
      <c r="IYV17" s="4"/>
      <c r="IYW17" s="4"/>
      <c r="IYX17" s="4"/>
      <c r="IYY17" s="4"/>
      <c r="IYZ17" s="4"/>
      <c r="IZA17" s="4"/>
      <c r="IZB17" s="4"/>
      <c r="IZC17" s="4"/>
      <c r="IZD17" s="4"/>
      <c r="IZE17" s="4"/>
      <c r="IZF17" s="4"/>
      <c r="IZG17" s="4"/>
      <c r="IZH17" s="4"/>
      <c r="IZI17" s="4"/>
      <c r="IZJ17" s="4"/>
      <c r="IZK17" s="4"/>
      <c r="IZL17" s="4"/>
      <c r="IZM17" s="4"/>
      <c r="IZN17" s="4"/>
      <c r="IZO17" s="4"/>
      <c r="IZP17" s="4"/>
      <c r="IZQ17" s="4"/>
      <c r="IZR17" s="4"/>
      <c r="IZS17" s="4"/>
      <c r="IZT17" s="4"/>
      <c r="IZU17" s="4"/>
      <c r="IZV17" s="4"/>
      <c r="IZW17" s="4"/>
      <c r="IZX17" s="4"/>
      <c r="IZY17" s="4"/>
      <c r="IZZ17" s="4"/>
      <c r="JAA17" s="4"/>
      <c r="JAB17" s="4"/>
      <c r="JAC17" s="4"/>
      <c r="JAD17" s="4"/>
      <c r="JAE17" s="4"/>
      <c r="JAF17" s="4"/>
      <c r="JAG17" s="4"/>
      <c r="JAH17" s="4"/>
      <c r="JAI17" s="4"/>
      <c r="JAJ17" s="4"/>
      <c r="JAK17" s="4"/>
      <c r="JAL17" s="4"/>
      <c r="JAM17" s="4"/>
      <c r="JAN17" s="4"/>
      <c r="JAO17" s="4"/>
      <c r="JAP17" s="4"/>
      <c r="JAQ17" s="4"/>
      <c r="JAR17" s="4"/>
      <c r="JAS17" s="4"/>
      <c r="JAT17" s="4"/>
      <c r="JAU17" s="4"/>
      <c r="JAV17" s="4"/>
      <c r="JAW17" s="4"/>
      <c r="JAX17" s="4"/>
      <c r="JAY17" s="4"/>
      <c r="JAZ17" s="4"/>
      <c r="JBA17" s="4"/>
      <c r="JBB17" s="4"/>
      <c r="JBC17" s="4"/>
      <c r="JBD17" s="4"/>
      <c r="JBE17" s="4"/>
      <c r="JBF17" s="4"/>
      <c r="JBG17" s="4"/>
      <c r="JBH17" s="4"/>
      <c r="JBI17" s="4"/>
      <c r="JBJ17" s="4"/>
      <c r="JBK17" s="4"/>
      <c r="JBL17" s="4"/>
      <c r="JBM17" s="4"/>
      <c r="JBN17" s="4"/>
      <c r="JBO17" s="4"/>
      <c r="JBP17" s="4"/>
      <c r="JBQ17" s="4"/>
      <c r="JBR17" s="4"/>
      <c r="JBS17" s="4"/>
      <c r="JBT17" s="4"/>
      <c r="JBU17" s="4"/>
      <c r="JBV17" s="4"/>
      <c r="JBW17" s="4"/>
      <c r="JBX17" s="4"/>
      <c r="JBY17" s="4"/>
      <c r="JBZ17" s="4"/>
      <c r="JCA17" s="4"/>
      <c r="JCB17" s="4"/>
      <c r="JCC17" s="4"/>
      <c r="JCD17" s="4"/>
      <c r="JCE17" s="4"/>
      <c r="JCF17" s="4"/>
      <c r="JCG17" s="4"/>
      <c r="JCH17" s="4"/>
      <c r="JCI17" s="4"/>
      <c r="JCJ17" s="4"/>
      <c r="JCK17" s="4"/>
      <c r="JCL17" s="4"/>
      <c r="JCM17" s="4"/>
      <c r="JCN17" s="4"/>
      <c r="JCO17" s="4"/>
      <c r="JCP17" s="4"/>
      <c r="JCQ17" s="4"/>
      <c r="JCR17" s="4"/>
      <c r="JCS17" s="4"/>
      <c r="JCT17" s="4"/>
      <c r="JCU17" s="4"/>
      <c r="JCV17" s="4"/>
      <c r="JCW17" s="4"/>
      <c r="JCX17" s="4"/>
      <c r="JCY17" s="4"/>
      <c r="JCZ17" s="4"/>
      <c r="JDA17" s="4"/>
      <c r="JDB17" s="4"/>
      <c r="JDC17" s="4"/>
      <c r="JDD17" s="4"/>
      <c r="JDE17" s="4"/>
      <c r="JDF17" s="4"/>
      <c r="JDG17" s="4"/>
      <c r="JDH17" s="4"/>
      <c r="JDI17" s="4"/>
      <c r="JDJ17" s="4"/>
      <c r="JDK17" s="4"/>
      <c r="JDL17" s="4"/>
      <c r="JDM17" s="4"/>
      <c r="JDN17" s="4"/>
      <c r="JDO17" s="4"/>
      <c r="JDP17" s="4"/>
      <c r="JDQ17" s="4"/>
      <c r="JDR17" s="4"/>
      <c r="JDS17" s="4"/>
      <c r="JDT17" s="4"/>
      <c r="JDU17" s="4"/>
      <c r="JDV17" s="4"/>
      <c r="JDW17" s="4"/>
      <c r="JDX17" s="4"/>
      <c r="JDY17" s="4"/>
      <c r="JDZ17" s="4"/>
      <c r="JEA17" s="4"/>
      <c r="JEB17" s="4"/>
      <c r="JEC17" s="4"/>
      <c r="JED17" s="4"/>
      <c r="JEE17" s="4"/>
      <c r="JEF17" s="4"/>
      <c r="JEG17" s="4"/>
      <c r="JEH17" s="4"/>
      <c r="JEI17" s="4"/>
      <c r="JEJ17" s="4"/>
      <c r="JEK17" s="4"/>
      <c r="JEL17" s="4"/>
      <c r="JEM17" s="4"/>
      <c r="JEN17" s="4"/>
      <c r="JEO17" s="4"/>
      <c r="JEP17" s="4"/>
      <c r="JEQ17" s="4"/>
      <c r="JER17" s="4"/>
      <c r="JES17" s="4"/>
      <c r="JET17" s="4"/>
      <c r="JEU17" s="4"/>
      <c r="JEV17" s="4"/>
      <c r="JEW17" s="4"/>
      <c r="JEX17" s="4"/>
      <c r="JEY17" s="4"/>
      <c r="JEZ17" s="4"/>
      <c r="JFA17" s="4"/>
      <c r="JFB17" s="4"/>
      <c r="JFC17" s="4"/>
      <c r="JFD17" s="4"/>
      <c r="JFE17" s="4"/>
      <c r="JFF17" s="4"/>
      <c r="JFG17" s="4"/>
      <c r="JFH17" s="4"/>
      <c r="JFI17" s="4"/>
      <c r="JFJ17" s="4"/>
      <c r="JFK17" s="4"/>
      <c r="JFL17" s="4"/>
      <c r="JFM17" s="4"/>
      <c r="JFN17" s="4"/>
      <c r="JFO17" s="4"/>
      <c r="JFP17" s="4"/>
      <c r="JFQ17" s="4"/>
      <c r="JFR17" s="4"/>
      <c r="JFS17" s="4"/>
      <c r="JFT17" s="4"/>
      <c r="JFU17" s="4"/>
      <c r="JFV17" s="4"/>
      <c r="JFW17" s="4"/>
      <c r="JFX17" s="4"/>
      <c r="JFY17" s="4"/>
      <c r="JFZ17" s="4"/>
      <c r="JGA17" s="4"/>
      <c r="JGB17" s="4"/>
      <c r="JGC17" s="4"/>
      <c r="JGD17" s="4"/>
      <c r="JGE17" s="4"/>
      <c r="JGF17" s="4"/>
      <c r="JGG17" s="4"/>
      <c r="JGH17" s="4"/>
      <c r="JGI17" s="4"/>
      <c r="JGJ17" s="4"/>
      <c r="JGK17" s="4"/>
      <c r="JGL17" s="4"/>
      <c r="JGM17" s="4"/>
      <c r="JGN17" s="4"/>
      <c r="JGO17" s="4"/>
      <c r="JGP17" s="4"/>
      <c r="JGQ17" s="4"/>
      <c r="JGR17" s="4"/>
      <c r="JGS17" s="4"/>
      <c r="JGT17" s="4"/>
      <c r="JGU17" s="4"/>
      <c r="JGV17" s="4"/>
      <c r="JGW17" s="4"/>
      <c r="JGX17" s="4"/>
      <c r="JGY17" s="4"/>
      <c r="JGZ17" s="4"/>
      <c r="JHA17" s="4"/>
      <c r="JHB17" s="4"/>
      <c r="JHC17" s="4"/>
      <c r="JHD17" s="4"/>
      <c r="JHE17" s="4"/>
      <c r="JHF17" s="4"/>
      <c r="JHG17" s="4"/>
      <c r="JHH17" s="4"/>
      <c r="JHI17" s="4"/>
      <c r="JHJ17" s="4"/>
      <c r="JHK17" s="4"/>
      <c r="JHL17" s="4"/>
      <c r="JHM17" s="4"/>
      <c r="JHN17" s="4"/>
      <c r="JHO17" s="4"/>
      <c r="JHP17" s="4"/>
      <c r="JHQ17" s="4"/>
      <c r="JHR17" s="4"/>
      <c r="JHS17" s="4"/>
      <c r="JHT17" s="4"/>
      <c r="JHU17" s="4"/>
      <c r="JHV17" s="4"/>
      <c r="JHW17" s="4"/>
      <c r="JHX17" s="4"/>
      <c r="JHY17" s="4"/>
      <c r="JHZ17" s="4"/>
      <c r="JIA17" s="4"/>
      <c r="JIB17" s="4"/>
      <c r="JIC17" s="4"/>
      <c r="JID17" s="4"/>
      <c r="JIE17" s="4"/>
      <c r="JIF17" s="4"/>
      <c r="JIG17" s="4"/>
      <c r="JIH17" s="4"/>
      <c r="JII17" s="4"/>
      <c r="JIJ17" s="4"/>
      <c r="JIK17" s="4"/>
      <c r="JIL17" s="4"/>
      <c r="JIM17" s="4"/>
      <c r="JIN17" s="4"/>
      <c r="JIO17" s="4"/>
      <c r="JIP17" s="4"/>
      <c r="JIQ17" s="4"/>
      <c r="JIR17" s="4"/>
      <c r="JIS17" s="4"/>
      <c r="JIT17" s="4"/>
      <c r="JIU17" s="4"/>
      <c r="JIV17" s="4"/>
      <c r="JIW17" s="4"/>
      <c r="JIX17" s="4"/>
      <c r="JIY17" s="4"/>
      <c r="JIZ17" s="4"/>
      <c r="JJA17" s="4"/>
      <c r="JJB17" s="4"/>
      <c r="JJC17" s="4"/>
      <c r="JJD17" s="4"/>
      <c r="JJE17" s="4"/>
      <c r="JJF17" s="4"/>
      <c r="JJG17" s="4"/>
      <c r="JJH17" s="4"/>
      <c r="JJI17" s="4"/>
      <c r="JJJ17" s="4"/>
      <c r="JJK17" s="4"/>
      <c r="JJL17" s="4"/>
      <c r="JJM17" s="4"/>
      <c r="JJN17" s="4"/>
      <c r="JJO17" s="4"/>
      <c r="JJP17" s="4"/>
      <c r="JJQ17" s="4"/>
      <c r="JJR17" s="4"/>
      <c r="JJS17" s="4"/>
      <c r="JJT17" s="4"/>
      <c r="JJU17" s="4"/>
      <c r="JJV17" s="4"/>
      <c r="JJW17" s="4"/>
      <c r="JJX17" s="4"/>
      <c r="JJY17" s="4"/>
      <c r="JJZ17" s="4"/>
      <c r="JKA17" s="4"/>
      <c r="JKB17" s="4"/>
      <c r="JKC17" s="4"/>
      <c r="JKD17" s="4"/>
      <c r="JKE17" s="4"/>
      <c r="JKF17" s="4"/>
      <c r="JKG17" s="4"/>
      <c r="JKH17" s="4"/>
      <c r="JKI17" s="4"/>
      <c r="JKJ17" s="4"/>
      <c r="JKK17" s="4"/>
      <c r="JKL17" s="4"/>
      <c r="JKM17" s="4"/>
      <c r="JKN17" s="4"/>
      <c r="JKO17" s="4"/>
      <c r="JKP17" s="4"/>
      <c r="JKQ17" s="4"/>
      <c r="JKR17" s="4"/>
      <c r="JKS17" s="4"/>
      <c r="JKT17" s="4"/>
      <c r="JKU17" s="4"/>
      <c r="JKV17" s="4"/>
      <c r="JKW17" s="4"/>
      <c r="JKX17" s="4"/>
      <c r="JKY17" s="4"/>
      <c r="JKZ17" s="4"/>
      <c r="JLA17" s="4"/>
      <c r="JLB17" s="4"/>
      <c r="JLC17" s="4"/>
      <c r="JLD17" s="4"/>
      <c r="JLE17" s="4"/>
      <c r="JLF17" s="4"/>
      <c r="JLG17" s="4"/>
      <c r="JLH17" s="4"/>
      <c r="JLI17" s="4"/>
      <c r="JLJ17" s="4"/>
      <c r="JLK17" s="4"/>
      <c r="JLL17" s="4"/>
      <c r="JLM17" s="4"/>
      <c r="JLN17" s="4"/>
      <c r="JLO17" s="4"/>
      <c r="JLP17" s="4"/>
      <c r="JLQ17" s="4"/>
      <c r="JLR17" s="4"/>
      <c r="JLS17" s="4"/>
      <c r="JLT17" s="4"/>
      <c r="JLU17" s="4"/>
      <c r="JLV17" s="4"/>
      <c r="JLW17" s="4"/>
      <c r="JLX17" s="4"/>
      <c r="JLY17" s="4"/>
      <c r="JLZ17" s="4"/>
      <c r="JMA17" s="4"/>
      <c r="JMB17" s="4"/>
      <c r="JMC17" s="4"/>
      <c r="JMD17" s="4"/>
      <c r="JME17" s="4"/>
      <c r="JMF17" s="4"/>
      <c r="JMG17" s="4"/>
      <c r="JMH17" s="4"/>
      <c r="JMI17" s="4"/>
      <c r="JMJ17" s="4"/>
      <c r="JMK17" s="4"/>
      <c r="JML17" s="4"/>
      <c r="JMM17" s="4"/>
      <c r="JMN17" s="4"/>
      <c r="JMO17" s="4"/>
      <c r="JMP17" s="4"/>
      <c r="JMQ17" s="4"/>
      <c r="JMR17" s="4"/>
      <c r="JMS17" s="4"/>
      <c r="JMT17" s="4"/>
      <c r="JMU17" s="4"/>
      <c r="JMV17" s="4"/>
      <c r="JMW17" s="4"/>
      <c r="JMX17" s="4"/>
      <c r="JMY17" s="4"/>
      <c r="JMZ17" s="4"/>
      <c r="JNA17" s="4"/>
      <c r="JNB17" s="4"/>
      <c r="JNC17" s="4"/>
      <c r="JND17" s="4"/>
      <c r="JNE17" s="4"/>
      <c r="JNF17" s="4"/>
      <c r="JNG17" s="4"/>
      <c r="JNH17" s="4"/>
      <c r="JNI17" s="4"/>
      <c r="JNJ17" s="4"/>
      <c r="JNK17" s="4"/>
      <c r="JNL17" s="4"/>
      <c r="JNM17" s="4"/>
      <c r="JNN17" s="4"/>
      <c r="JNO17" s="4"/>
      <c r="JNP17" s="4"/>
      <c r="JNQ17" s="4"/>
      <c r="JNR17" s="4"/>
      <c r="JNS17" s="4"/>
      <c r="JNT17" s="4"/>
      <c r="JNU17" s="4"/>
      <c r="JNV17" s="4"/>
      <c r="JNW17" s="4"/>
      <c r="JNX17" s="4"/>
      <c r="JNY17" s="4"/>
      <c r="JNZ17" s="4"/>
      <c r="JOA17" s="4"/>
      <c r="JOB17" s="4"/>
      <c r="JOC17" s="4"/>
      <c r="JOD17" s="4"/>
      <c r="JOE17" s="4"/>
      <c r="JOF17" s="4"/>
      <c r="JOG17" s="4"/>
      <c r="JOH17" s="4"/>
      <c r="JOI17" s="4"/>
      <c r="JOJ17" s="4"/>
      <c r="JOK17" s="4"/>
      <c r="JOL17" s="4"/>
      <c r="JOM17" s="4"/>
      <c r="JON17" s="4"/>
      <c r="JOO17" s="4"/>
      <c r="JOP17" s="4"/>
      <c r="JOQ17" s="4"/>
      <c r="JOR17" s="4"/>
      <c r="JOS17" s="4"/>
      <c r="JOT17" s="4"/>
      <c r="JOU17" s="4"/>
      <c r="JOV17" s="4"/>
      <c r="JOW17" s="4"/>
      <c r="JOX17" s="4"/>
      <c r="JOY17" s="4"/>
      <c r="JOZ17" s="4"/>
      <c r="JPA17" s="4"/>
      <c r="JPB17" s="4"/>
      <c r="JPC17" s="4"/>
      <c r="JPD17" s="4"/>
      <c r="JPE17" s="4"/>
      <c r="JPF17" s="4"/>
      <c r="JPG17" s="4"/>
      <c r="JPH17" s="4"/>
      <c r="JPI17" s="4"/>
      <c r="JPJ17" s="4"/>
      <c r="JPK17" s="4"/>
      <c r="JPL17" s="4"/>
      <c r="JPM17" s="4"/>
      <c r="JPN17" s="4"/>
      <c r="JPO17" s="4"/>
      <c r="JPP17" s="4"/>
      <c r="JPQ17" s="4"/>
      <c r="JPR17" s="4"/>
      <c r="JPS17" s="4"/>
      <c r="JPT17" s="4"/>
      <c r="JPU17" s="4"/>
      <c r="JPV17" s="4"/>
      <c r="JPW17" s="4"/>
      <c r="JPX17" s="4"/>
      <c r="JPY17" s="4"/>
      <c r="JPZ17" s="4"/>
      <c r="JQA17" s="4"/>
      <c r="JQB17" s="4"/>
      <c r="JQC17" s="4"/>
      <c r="JQD17" s="4"/>
      <c r="JQE17" s="4"/>
      <c r="JQF17" s="4"/>
      <c r="JQG17" s="4"/>
      <c r="JQH17" s="4"/>
      <c r="JQI17" s="4"/>
      <c r="JQJ17" s="4"/>
      <c r="JQK17" s="4"/>
      <c r="JQL17" s="4"/>
      <c r="JQM17" s="4"/>
      <c r="JQN17" s="4"/>
      <c r="JQO17" s="4"/>
      <c r="JQP17" s="4"/>
      <c r="JQQ17" s="4"/>
      <c r="JQR17" s="4"/>
      <c r="JQS17" s="4"/>
      <c r="JQT17" s="4"/>
      <c r="JQU17" s="4"/>
      <c r="JQV17" s="4"/>
      <c r="JQW17" s="4"/>
      <c r="JQX17" s="4"/>
      <c r="JQY17" s="4"/>
      <c r="JQZ17" s="4"/>
      <c r="JRA17" s="4"/>
      <c r="JRB17" s="4"/>
      <c r="JRC17" s="4"/>
      <c r="JRD17" s="4"/>
      <c r="JRE17" s="4"/>
      <c r="JRF17" s="4"/>
      <c r="JRG17" s="4"/>
      <c r="JRH17" s="4"/>
      <c r="JRI17" s="4"/>
      <c r="JRJ17" s="4"/>
      <c r="JRK17" s="4"/>
      <c r="JRL17" s="4"/>
      <c r="JRM17" s="4"/>
      <c r="JRN17" s="4"/>
      <c r="JRO17" s="4"/>
      <c r="JRP17" s="4"/>
      <c r="JRQ17" s="4"/>
      <c r="JRR17" s="4"/>
      <c r="JRS17" s="4"/>
      <c r="JRT17" s="4"/>
      <c r="JRU17" s="4"/>
      <c r="JRV17" s="4"/>
      <c r="JRW17" s="4"/>
      <c r="JRX17" s="4"/>
      <c r="JRY17" s="4"/>
      <c r="JRZ17" s="4"/>
      <c r="JSA17" s="4"/>
      <c r="JSB17" s="4"/>
      <c r="JSC17" s="4"/>
      <c r="JSD17" s="4"/>
      <c r="JSE17" s="4"/>
      <c r="JSF17" s="4"/>
      <c r="JSG17" s="4"/>
      <c r="JSH17" s="4"/>
      <c r="JSI17" s="4"/>
      <c r="JSJ17" s="4"/>
      <c r="JSK17" s="4"/>
      <c r="JSL17" s="4"/>
      <c r="JSM17" s="4"/>
      <c r="JSN17" s="4"/>
      <c r="JSO17" s="4"/>
      <c r="JSP17" s="4"/>
      <c r="JSQ17" s="4"/>
      <c r="JSR17" s="4"/>
      <c r="JSS17" s="4"/>
      <c r="JST17" s="4"/>
      <c r="JSU17" s="4"/>
      <c r="JSV17" s="4"/>
      <c r="JSW17" s="4"/>
      <c r="JSX17" s="4"/>
      <c r="JSY17" s="4"/>
      <c r="JSZ17" s="4"/>
      <c r="JTA17" s="4"/>
      <c r="JTB17" s="4"/>
      <c r="JTC17" s="4"/>
      <c r="JTD17" s="4"/>
      <c r="JTE17" s="4"/>
      <c r="JTF17" s="4"/>
      <c r="JTG17" s="4"/>
      <c r="JTH17" s="4"/>
      <c r="JTI17" s="4"/>
      <c r="JTJ17" s="4"/>
      <c r="JTK17" s="4"/>
      <c r="JTL17" s="4"/>
      <c r="JTM17" s="4"/>
      <c r="JTN17" s="4"/>
      <c r="JTO17" s="4"/>
      <c r="JTP17" s="4"/>
      <c r="JTQ17" s="4"/>
      <c r="JTR17" s="4"/>
      <c r="JTS17" s="4"/>
      <c r="JTT17" s="4"/>
      <c r="JTU17" s="4"/>
      <c r="JTV17" s="4"/>
      <c r="JTW17" s="4"/>
      <c r="JTX17" s="4"/>
      <c r="JTY17" s="4"/>
      <c r="JTZ17" s="4"/>
      <c r="JUA17" s="4"/>
      <c r="JUB17" s="4"/>
      <c r="JUC17" s="4"/>
      <c r="JUD17" s="4"/>
      <c r="JUE17" s="4"/>
      <c r="JUF17" s="4"/>
      <c r="JUG17" s="4"/>
      <c r="JUH17" s="4"/>
      <c r="JUI17" s="4"/>
      <c r="JUJ17" s="4"/>
      <c r="JUK17" s="4"/>
      <c r="JUL17" s="4"/>
      <c r="JUM17" s="4"/>
      <c r="JUN17" s="4"/>
      <c r="JUO17" s="4"/>
      <c r="JUP17" s="4"/>
      <c r="JUQ17" s="4"/>
      <c r="JUR17" s="4"/>
      <c r="JUS17" s="4"/>
      <c r="JUT17" s="4"/>
      <c r="JUU17" s="4"/>
      <c r="JUV17" s="4"/>
      <c r="JUW17" s="4"/>
      <c r="JUX17" s="4"/>
      <c r="JUY17" s="4"/>
      <c r="JUZ17" s="4"/>
      <c r="JVA17" s="4"/>
      <c r="JVB17" s="4"/>
      <c r="JVC17" s="4"/>
      <c r="JVD17" s="4"/>
      <c r="JVE17" s="4"/>
      <c r="JVF17" s="4"/>
      <c r="JVG17" s="4"/>
      <c r="JVH17" s="4"/>
      <c r="JVI17" s="4"/>
      <c r="JVJ17" s="4"/>
      <c r="JVK17" s="4"/>
      <c r="JVL17" s="4"/>
      <c r="JVM17" s="4"/>
      <c r="JVN17" s="4"/>
      <c r="JVO17" s="4"/>
      <c r="JVP17" s="4"/>
      <c r="JVQ17" s="4"/>
      <c r="JVR17" s="4"/>
      <c r="JVS17" s="4"/>
      <c r="JVT17" s="4"/>
      <c r="JVU17" s="4"/>
      <c r="JVV17" s="4"/>
      <c r="JVW17" s="4"/>
      <c r="JVX17" s="4"/>
      <c r="JVY17" s="4"/>
      <c r="JVZ17" s="4"/>
      <c r="JWA17" s="4"/>
      <c r="JWB17" s="4"/>
      <c r="JWC17" s="4"/>
      <c r="JWD17" s="4"/>
      <c r="JWE17" s="4"/>
      <c r="JWF17" s="4"/>
      <c r="JWG17" s="4"/>
      <c r="JWH17" s="4"/>
      <c r="JWI17" s="4"/>
      <c r="JWJ17" s="4"/>
      <c r="JWK17" s="4"/>
      <c r="JWL17" s="4"/>
      <c r="JWM17" s="4"/>
      <c r="JWN17" s="4"/>
      <c r="JWO17" s="4"/>
      <c r="JWP17" s="4"/>
      <c r="JWQ17" s="4"/>
      <c r="JWR17" s="4"/>
      <c r="JWS17" s="4"/>
      <c r="JWT17" s="4"/>
      <c r="JWU17" s="4"/>
      <c r="JWV17" s="4"/>
      <c r="JWW17" s="4"/>
      <c r="JWX17" s="4"/>
      <c r="JWY17" s="4"/>
      <c r="JWZ17" s="4"/>
      <c r="JXA17" s="4"/>
      <c r="JXB17" s="4"/>
      <c r="JXC17" s="4"/>
      <c r="JXD17" s="4"/>
      <c r="JXE17" s="4"/>
      <c r="JXF17" s="4"/>
      <c r="JXG17" s="4"/>
      <c r="JXH17" s="4"/>
      <c r="JXI17" s="4"/>
      <c r="JXJ17" s="4"/>
      <c r="JXK17" s="4"/>
      <c r="JXL17" s="4"/>
      <c r="JXM17" s="4"/>
      <c r="JXN17" s="4"/>
      <c r="JXO17" s="4"/>
      <c r="JXP17" s="4"/>
      <c r="JXQ17" s="4"/>
      <c r="JXR17" s="4"/>
      <c r="JXS17" s="4"/>
      <c r="JXT17" s="4"/>
      <c r="JXU17" s="4"/>
      <c r="JXV17" s="4"/>
      <c r="JXW17" s="4"/>
      <c r="JXX17" s="4"/>
      <c r="JXY17" s="4"/>
      <c r="JXZ17" s="4"/>
      <c r="JYA17" s="4"/>
      <c r="JYB17" s="4"/>
      <c r="JYC17" s="4"/>
      <c r="JYD17" s="4"/>
      <c r="JYE17" s="4"/>
      <c r="JYF17" s="4"/>
      <c r="JYG17" s="4"/>
      <c r="JYH17" s="4"/>
      <c r="JYI17" s="4"/>
      <c r="JYJ17" s="4"/>
      <c r="JYK17" s="4"/>
      <c r="JYL17" s="4"/>
      <c r="JYM17" s="4"/>
      <c r="JYN17" s="4"/>
      <c r="JYO17" s="4"/>
      <c r="JYP17" s="4"/>
      <c r="JYQ17" s="4"/>
      <c r="JYR17" s="4"/>
      <c r="JYS17" s="4"/>
      <c r="JYT17" s="4"/>
      <c r="JYU17" s="4"/>
      <c r="JYV17" s="4"/>
      <c r="JYW17" s="4"/>
      <c r="JYX17" s="4"/>
      <c r="JYY17" s="4"/>
      <c r="JYZ17" s="4"/>
      <c r="JZA17" s="4"/>
      <c r="JZB17" s="4"/>
      <c r="JZC17" s="4"/>
      <c r="JZD17" s="4"/>
      <c r="JZE17" s="4"/>
      <c r="JZF17" s="4"/>
      <c r="JZG17" s="4"/>
      <c r="JZH17" s="4"/>
      <c r="JZI17" s="4"/>
      <c r="JZJ17" s="4"/>
      <c r="JZK17" s="4"/>
      <c r="JZL17" s="4"/>
      <c r="JZM17" s="4"/>
      <c r="JZN17" s="4"/>
      <c r="JZO17" s="4"/>
      <c r="JZP17" s="4"/>
      <c r="JZQ17" s="4"/>
      <c r="JZR17" s="4"/>
      <c r="JZS17" s="4"/>
      <c r="JZT17" s="4"/>
      <c r="JZU17" s="4"/>
      <c r="JZV17" s="4"/>
      <c r="JZW17" s="4"/>
      <c r="JZX17" s="4"/>
      <c r="JZY17" s="4"/>
      <c r="JZZ17" s="4"/>
      <c r="KAA17" s="4"/>
      <c r="KAB17" s="4"/>
      <c r="KAC17" s="4"/>
      <c r="KAD17" s="4"/>
      <c r="KAE17" s="4"/>
      <c r="KAF17" s="4"/>
      <c r="KAG17" s="4"/>
      <c r="KAH17" s="4"/>
      <c r="KAI17" s="4"/>
      <c r="KAJ17" s="4"/>
      <c r="KAK17" s="4"/>
      <c r="KAL17" s="4"/>
      <c r="KAM17" s="4"/>
      <c r="KAN17" s="4"/>
      <c r="KAO17" s="4"/>
      <c r="KAP17" s="4"/>
      <c r="KAQ17" s="4"/>
      <c r="KAR17" s="4"/>
      <c r="KAS17" s="4"/>
      <c r="KAT17" s="4"/>
      <c r="KAU17" s="4"/>
      <c r="KAV17" s="4"/>
      <c r="KAW17" s="4"/>
      <c r="KAX17" s="4"/>
      <c r="KAY17" s="4"/>
      <c r="KAZ17" s="4"/>
      <c r="KBA17" s="4"/>
      <c r="KBB17" s="4"/>
      <c r="KBC17" s="4"/>
      <c r="KBD17" s="4"/>
      <c r="KBE17" s="4"/>
      <c r="KBF17" s="4"/>
      <c r="KBG17" s="4"/>
      <c r="KBH17" s="4"/>
      <c r="KBI17" s="4"/>
      <c r="KBJ17" s="4"/>
      <c r="KBK17" s="4"/>
      <c r="KBL17" s="4"/>
      <c r="KBM17" s="4"/>
      <c r="KBN17" s="4"/>
      <c r="KBO17" s="4"/>
      <c r="KBP17" s="4"/>
      <c r="KBQ17" s="4"/>
      <c r="KBR17" s="4"/>
      <c r="KBS17" s="4"/>
      <c r="KBT17" s="4"/>
      <c r="KBU17" s="4"/>
      <c r="KBV17" s="4"/>
      <c r="KBW17" s="4"/>
      <c r="KBX17" s="4"/>
      <c r="KBY17" s="4"/>
      <c r="KBZ17" s="4"/>
      <c r="KCA17" s="4"/>
      <c r="KCB17" s="4"/>
      <c r="KCC17" s="4"/>
      <c r="KCD17" s="4"/>
      <c r="KCE17" s="4"/>
      <c r="KCF17" s="4"/>
      <c r="KCG17" s="4"/>
      <c r="KCH17" s="4"/>
      <c r="KCI17" s="4"/>
      <c r="KCJ17" s="4"/>
      <c r="KCK17" s="4"/>
      <c r="KCL17" s="4"/>
      <c r="KCM17" s="4"/>
      <c r="KCN17" s="4"/>
      <c r="KCO17" s="4"/>
      <c r="KCP17" s="4"/>
      <c r="KCQ17" s="4"/>
      <c r="KCR17" s="4"/>
      <c r="KCS17" s="4"/>
      <c r="KCT17" s="4"/>
      <c r="KCU17" s="4"/>
      <c r="KCV17" s="4"/>
      <c r="KCW17" s="4"/>
      <c r="KCX17" s="4"/>
      <c r="KCY17" s="4"/>
      <c r="KCZ17" s="4"/>
      <c r="KDA17" s="4"/>
      <c r="KDB17" s="4"/>
      <c r="KDC17" s="4"/>
      <c r="KDD17" s="4"/>
      <c r="KDE17" s="4"/>
      <c r="KDF17" s="4"/>
      <c r="KDG17" s="4"/>
      <c r="KDH17" s="4"/>
      <c r="KDI17" s="4"/>
      <c r="KDJ17" s="4"/>
      <c r="KDK17" s="4"/>
      <c r="KDL17" s="4"/>
      <c r="KDM17" s="4"/>
      <c r="KDN17" s="4"/>
      <c r="KDO17" s="4"/>
      <c r="KDP17" s="4"/>
      <c r="KDQ17" s="4"/>
      <c r="KDR17" s="4"/>
      <c r="KDS17" s="4"/>
      <c r="KDT17" s="4"/>
      <c r="KDU17" s="4"/>
      <c r="KDV17" s="4"/>
      <c r="KDW17" s="4"/>
      <c r="KDX17" s="4"/>
      <c r="KDY17" s="4"/>
      <c r="KDZ17" s="4"/>
      <c r="KEA17" s="4"/>
      <c r="KEB17" s="4"/>
      <c r="KEC17" s="4"/>
      <c r="KED17" s="4"/>
      <c r="KEE17" s="4"/>
      <c r="KEF17" s="4"/>
      <c r="KEG17" s="4"/>
      <c r="KEH17" s="4"/>
      <c r="KEI17" s="4"/>
      <c r="KEJ17" s="4"/>
      <c r="KEK17" s="4"/>
      <c r="KEL17" s="4"/>
      <c r="KEM17" s="4"/>
      <c r="KEN17" s="4"/>
      <c r="KEO17" s="4"/>
      <c r="KEP17" s="4"/>
      <c r="KEQ17" s="4"/>
      <c r="KER17" s="4"/>
      <c r="KES17" s="4"/>
      <c r="KET17" s="4"/>
      <c r="KEU17" s="4"/>
      <c r="KEV17" s="4"/>
      <c r="KEW17" s="4"/>
      <c r="KEX17" s="4"/>
      <c r="KEY17" s="4"/>
      <c r="KEZ17" s="4"/>
      <c r="KFA17" s="4"/>
      <c r="KFB17" s="4"/>
      <c r="KFC17" s="4"/>
      <c r="KFD17" s="4"/>
      <c r="KFE17" s="4"/>
      <c r="KFF17" s="4"/>
      <c r="KFG17" s="4"/>
      <c r="KFH17" s="4"/>
      <c r="KFI17" s="4"/>
      <c r="KFJ17" s="4"/>
      <c r="KFK17" s="4"/>
      <c r="KFL17" s="4"/>
      <c r="KFM17" s="4"/>
      <c r="KFN17" s="4"/>
      <c r="KFO17" s="4"/>
      <c r="KFP17" s="4"/>
      <c r="KFQ17" s="4"/>
      <c r="KFR17" s="4"/>
      <c r="KFS17" s="4"/>
      <c r="KFT17" s="4"/>
      <c r="KFU17" s="4"/>
      <c r="KFV17" s="4"/>
      <c r="KFW17" s="4"/>
      <c r="KFX17" s="4"/>
      <c r="KFY17" s="4"/>
      <c r="KFZ17" s="4"/>
      <c r="KGA17" s="4"/>
      <c r="KGB17" s="4"/>
      <c r="KGC17" s="4"/>
      <c r="KGD17" s="4"/>
      <c r="KGE17" s="4"/>
      <c r="KGF17" s="4"/>
      <c r="KGG17" s="4"/>
      <c r="KGH17" s="4"/>
      <c r="KGI17" s="4"/>
      <c r="KGJ17" s="4"/>
      <c r="KGK17" s="4"/>
      <c r="KGL17" s="4"/>
      <c r="KGM17" s="4"/>
      <c r="KGN17" s="4"/>
      <c r="KGO17" s="4"/>
      <c r="KGP17" s="4"/>
      <c r="KGQ17" s="4"/>
      <c r="KGR17" s="4"/>
      <c r="KGS17" s="4"/>
      <c r="KGT17" s="4"/>
      <c r="KGU17" s="4"/>
      <c r="KGV17" s="4"/>
      <c r="KGW17" s="4"/>
      <c r="KGX17" s="4"/>
      <c r="KGY17" s="4"/>
      <c r="KGZ17" s="4"/>
      <c r="KHA17" s="4"/>
      <c r="KHB17" s="4"/>
      <c r="KHC17" s="4"/>
      <c r="KHD17" s="4"/>
      <c r="KHE17" s="4"/>
      <c r="KHF17" s="4"/>
      <c r="KHG17" s="4"/>
      <c r="KHH17" s="4"/>
      <c r="KHI17" s="4"/>
      <c r="KHJ17" s="4"/>
      <c r="KHK17" s="4"/>
      <c r="KHL17" s="4"/>
      <c r="KHM17" s="4"/>
      <c r="KHN17" s="4"/>
      <c r="KHO17" s="4"/>
      <c r="KHP17" s="4"/>
      <c r="KHQ17" s="4"/>
      <c r="KHR17" s="4"/>
      <c r="KHS17" s="4"/>
      <c r="KHT17" s="4"/>
      <c r="KHU17" s="4"/>
      <c r="KHV17" s="4"/>
      <c r="KHW17" s="4"/>
      <c r="KHX17" s="4"/>
      <c r="KHY17" s="4"/>
      <c r="KHZ17" s="4"/>
      <c r="KIA17" s="4"/>
      <c r="KIB17" s="4"/>
      <c r="KIC17" s="4"/>
      <c r="KID17" s="4"/>
      <c r="KIE17" s="4"/>
      <c r="KIF17" s="4"/>
      <c r="KIG17" s="4"/>
      <c r="KIH17" s="4"/>
      <c r="KII17" s="4"/>
      <c r="KIJ17" s="4"/>
      <c r="KIK17" s="4"/>
      <c r="KIL17" s="4"/>
      <c r="KIM17" s="4"/>
      <c r="KIN17" s="4"/>
      <c r="KIO17" s="4"/>
      <c r="KIP17" s="4"/>
      <c r="KIQ17" s="4"/>
      <c r="KIR17" s="4"/>
      <c r="KIS17" s="4"/>
      <c r="KIT17" s="4"/>
      <c r="KIU17" s="4"/>
      <c r="KIV17" s="4"/>
      <c r="KIW17" s="4"/>
      <c r="KIX17" s="4"/>
      <c r="KIY17" s="4"/>
      <c r="KIZ17" s="4"/>
      <c r="KJA17" s="4"/>
      <c r="KJB17" s="4"/>
      <c r="KJC17" s="4"/>
      <c r="KJD17" s="4"/>
      <c r="KJE17" s="4"/>
      <c r="KJF17" s="4"/>
      <c r="KJG17" s="4"/>
      <c r="KJH17" s="4"/>
      <c r="KJI17" s="4"/>
      <c r="KJJ17" s="4"/>
      <c r="KJK17" s="4"/>
      <c r="KJL17" s="4"/>
      <c r="KJM17" s="4"/>
      <c r="KJN17" s="4"/>
      <c r="KJO17" s="4"/>
      <c r="KJP17" s="4"/>
      <c r="KJQ17" s="4"/>
      <c r="KJR17" s="4"/>
      <c r="KJS17" s="4"/>
      <c r="KJT17" s="4"/>
      <c r="KJU17" s="4"/>
      <c r="KJV17" s="4"/>
      <c r="KJW17" s="4"/>
      <c r="KJX17" s="4"/>
      <c r="KJY17" s="4"/>
      <c r="KJZ17" s="4"/>
      <c r="KKA17" s="4"/>
      <c r="KKB17" s="4"/>
      <c r="KKC17" s="4"/>
      <c r="KKD17" s="4"/>
      <c r="KKE17" s="4"/>
      <c r="KKF17" s="4"/>
      <c r="KKG17" s="4"/>
      <c r="KKH17" s="4"/>
      <c r="KKI17" s="4"/>
      <c r="KKJ17" s="4"/>
      <c r="KKK17" s="4"/>
      <c r="KKL17" s="4"/>
      <c r="KKM17" s="4"/>
      <c r="KKN17" s="4"/>
      <c r="KKO17" s="4"/>
      <c r="KKP17" s="4"/>
      <c r="KKQ17" s="4"/>
      <c r="KKR17" s="4"/>
      <c r="KKS17" s="4"/>
      <c r="KKT17" s="4"/>
      <c r="KKU17" s="4"/>
      <c r="KKV17" s="4"/>
      <c r="KKW17" s="4"/>
      <c r="KKX17" s="4"/>
      <c r="KKY17" s="4"/>
      <c r="KKZ17" s="4"/>
      <c r="KLA17" s="4"/>
      <c r="KLB17" s="4"/>
      <c r="KLC17" s="4"/>
      <c r="KLD17" s="4"/>
      <c r="KLE17" s="4"/>
      <c r="KLF17" s="4"/>
      <c r="KLG17" s="4"/>
      <c r="KLH17" s="4"/>
      <c r="KLI17" s="4"/>
      <c r="KLJ17" s="4"/>
      <c r="KLK17" s="4"/>
      <c r="KLL17" s="4"/>
      <c r="KLM17" s="4"/>
      <c r="KLN17" s="4"/>
      <c r="KLO17" s="4"/>
      <c r="KLP17" s="4"/>
      <c r="KLQ17" s="4"/>
      <c r="KLR17" s="4"/>
      <c r="KLS17" s="4"/>
      <c r="KLT17" s="4"/>
      <c r="KLU17" s="4"/>
      <c r="KLV17" s="4"/>
      <c r="KLW17" s="4"/>
      <c r="KLX17" s="4"/>
      <c r="KLY17" s="4"/>
      <c r="KLZ17" s="4"/>
      <c r="KMA17" s="4"/>
      <c r="KMB17" s="4"/>
      <c r="KMC17" s="4"/>
      <c r="KMD17" s="4"/>
      <c r="KME17" s="4"/>
      <c r="KMF17" s="4"/>
      <c r="KMG17" s="4"/>
      <c r="KMH17" s="4"/>
      <c r="KMI17" s="4"/>
      <c r="KMJ17" s="4"/>
      <c r="KMK17" s="4"/>
      <c r="KML17" s="4"/>
      <c r="KMM17" s="4"/>
      <c r="KMN17" s="4"/>
      <c r="KMO17" s="4"/>
      <c r="KMP17" s="4"/>
      <c r="KMQ17" s="4"/>
      <c r="KMR17" s="4"/>
      <c r="KMS17" s="4"/>
      <c r="KMT17" s="4"/>
      <c r="KMU17" s="4"/>
      <c r="KMV17" s="4"/>
      <c r="KMW17" s="4"/>
      <c r="KMX17" s="4"/>
      <c r="KMY17" s="4"/>
      <c r="KMZ17" s="4"/>
      <c r="KNA17" s="4"/>
      <c r="KNB17" s="4"/>
      <c r="KNC17" s="4"/>
      <c r="KND17" s="4"/>
      <c r="KNE17" s="4"/>
      <c r="KNF17" s="4"/>
      <c r="KNG17" s="4"/>
      <c r="KNH17" s="4"/>
      <c r="KNI17" s="4"/>
      <c r="KNJ17" s="4"/>
      <c r="KNK17" s="4"/>
      <c r="KNL17" s="4"/>
      <c r="KNM17" s="4"/>
      <c r="KNN17" s="4"/>
      <c r="KNO17" s="4"/>
      <c r="KNP17" s="4"/>
      <c r="KNQ17" s="4"/>
      <c r="KNR17" s="4"/>
      <c r="KNS17" s="4"/>
      <c r="KNT17" s="4"/>
      <c r="KNU17" s="4"/>
      <c r="KNV17" s="4"/>
      <c r="KNW17" s="4"/>
      <c r="KNX17" s="4"/>
      <c r="KNY17" s="4"/>
      <c r="KNZ17" s="4"/>
      <c r="KOA17" s="4"/>
      <c r="KOB17" s="4"/>
      <c r="KOC17" s="4"/>
      <c r="KOD17" s="4"/>
      <c r="KOE17" s="4"/>
      <c r="KOF17" s="4"/>
      <c r="KOG17" s="4"/>
      <c r="KOH17" s="4"/>
      <c r="KOI17" s="4"/>
      <c r="KOJ17" s="4"/>
      <c r="KOK17" s="4"/>
      <c r="KOL17" s="4"/>
      <c r="KOM17" s="4"/>
      <c r="KON17" s="4"/>
      <c r="KOO17" s="4"/>
      <c r="KOP17" s="4"/>
      <c r="KOQ17" s="4"/>
      <c r="KOR17" s="4"/>
      <c r="KOS17" s="4"/>
      <c r="KOT17" s="4"/>
      <c r="KOU17" s="4"/>
      <c r="KOV17" s="4"/>
      <c r="KOW17" s="4"/>
      <c r="KOX17" s="4"/>
      <c r="KOY17" s="4"/>
      <c r="KOZ17" s="4"/>
      <c r="KPA17" s="4"/>
      <c r="KPB17" s="4"/>
      <c r="KPC17" s="4"/>
      <c r="KPD17" s="4"/>
      <c r="KPE17" s="4"/>
      <c r="KPF17" s="4"/>
      <c r="KPG17" s="4"/>
      <c r="KPH17" s="4"/>
      <c r="KPI17" s="4"/>
      <c r="KPJ17" s="4"/>
      <c r="KPK17" s="4"/>
      <c r="KPL17" s="4"/>
      <c r="KPM17" s="4"/>
      <c r="KPN17" s="4"/>
      <c r="KPO17" s="4"/>
      <c r="KPP17" s="4"/>
      <c r="KPQ17" s="4"/>
      <c r="KPR17" s="4"/>
      <c r="KPS17" s="4"/>
      <c r="KPT17" s="4"/>
      <c r="KPU17" s="4"/>
      <c r="KPV17" s="4"/>
      <c r="KPW17" s="4"/>
      <c r="KPX17" s="4"/>
      <c r="KPY17" s="4"/>
      <c r="KPZ17" s="4"/>
      <c r="KQA17" s="4"/>
      <c r="KQB17" s="4"/>
      <c r="KQC17" s="4"/>
      <c r="KQD17" s="4"/>
      <c r="KQE17" s="4"/>
      <c r="KQF17" s="4"/>
      <c r="KQG17" s="4"/>
      <c r="KQH17" s="4"/>
      <c r="KQI17" s="4"/>
      <c r="KQJ17" s="4"/>
      <c r="KQK17" s="4"/>
      <c r="KQL17" s="4"/>
      <c r="KQM17" s="4"/>
      <c r="KQN17" s="4"/>
      <c r="KQO17" s="4"/>
      <c r="KQP17" s="4"/>
      <c r="KQQ17" s="4"/>
      <c r="KQR17" s="4"/>
      <c r="KQS17" s="4"/>
      <c r="KQT17" s="4"/>
      <c r="KQU17" s="4"/>
      <c r="KQV17" s="4"/>
      <c r="KQW17" s="4"/>
      <c r="KQX17" s="4"/>
      <c r="KQY17" s="4"/>
      <c r="KQZ17" s="4"/>
      <c r="KRA17" s="4"/>
      <c r="KRB17" s="4"/>
      <c r="KRC17" s="4"/>
      <c r="KRD17" s="4"/>
      <c r="KRE17" s="4"/>
      <c r="KRF17" s="4"/>
      <c r="KRG17" s="4"/>
      <c r="KRH17" s="4"/>
      <c r="KRI17" s="4"/>
      <c r="KRJ17" s="4"/>
      <c r="KRK17" s="4"/>
      <c r="KRL17" s="4"/>
      <c r="KRM17" s="4"/>
      <c r="KRN17" s="4"/>
      <c r="KRO17" s="4"/>
      <c r="KRP17" s="4"/>
      <c r="KRQ17" s="4"/>
      <c r="KRR17" s="4"/>
      <c r="KRS17" s="4"/>
      <c r="KRT17" s="4"/>
      <c r="KRU17" s="4"/>
      <c r="KRV17" s="4"/>
      <c r="KRW17" s="4"/>
      <c r="KRX17" s="4"/>
      <c r="KRY17" s="4"/>
      <c r="KRZ17" s="4"/>
      <c r="KSA17" s="4"/>
      <c r="KSB17" s="4"/>
      <c r="KSC17" s="4"/>
      <c r="KSD17" s="4"/>
      <c r="KSE17" s="4"/>
      <c r="KSF17" s="4"/>
      <c r="KSG17" s="4"/>
      <c r="KSH17" s="4"/>
      <c r="KSI17" s="4"/>
      <c r="KSJ17" s="4"/>
      <c r="KSK17" s="4"/>
      <c r="KSL17" s="4"/>
      <c r="KSM17" s="4"/>
      <c r="KSN17" s="4"/>
      <c r="KSO17" s="4"/>
      <c r="KSP17" s="4"/>
      <c r="KSQ17" s="4"/>
      <c r="KSR17" s="4"/>
      <c r="KSS17" s="4"/>
      <c r="KST17" s="4"/>
      <c r="KSU17" s="4"/>
      <c r="KSV17" s="4"/>
      <c r="KSW17" s="4"/>
      <c r="KSX17" s="4"/>
      <c r="KSY17" s="4"/>
      <c r="KSZ17" s="4"/>
      <c r="KTA17" s="4"/>
      <c r="KTB17" s="4"/>
      <c r="KTC17" s="4"/>
      <c r="KTD17" s="4"/>
      <c r="KTE17" s="4"/>
      <c r="KTF17" s="4"/>
      <c r="KTG17" s="4"/>
      <c r="KTH17" s="4"/>
      <c r="KTI17" s="4"/>
      <c r="KTJ17" s="4"/>
      <c r="KTK17" s="4"/>
      <c r="KTL17" s="4"/>
      <c r="KTM17" s="4"/>
      <c r="KTN17" s="4"/>
      <c r="KTO17" s="4"/>
      <c r="KTP17" s="4"/>
      <c r="KTQ17" s="4"/>
      <c r="KTR17" s="4"/>
      <c r="KTS17" s="4"/>
      <c r="KTT17" s="4"/>
      <c r="KTU17" s="4"/>
      <c r="KTV17" s="4"/>
      <c r="KTW17" s="4"/>
      <c r="KTX17" s="4"/>
      <c r="KTY17" s="4"/>
      <c r="KTZ17" s="4"/>
      <c r="KUA17" s="4"/>
      <c r="KUB17" s="4"/>
      <c r="KUC17" s="4"/>
      <c r="KUD17" s="4"/>
      <c r="KUE17" s="4"/>
      <c r="KUF17" s="4"/>
      <c r="KUG17" s="4"/>
      <c r="KUH17" s="4"/>
      <c r="KUI17" s="4"/>
      <c r="KUJ17" s="4"/>
      <c r="KUK17" s="4"/>
      <c r="KUL17" s="4"/>
      <c r="KUM17" s="4"/>
      <c r="KUN17" s="4"/>
      <c r="KUO17" s="4"/>
      <c r="KUP17" s="4"/>
      <c r="KUQ17" s="4"/>
      <c r="KUR17" s="4"/>
      <c r="KUS17" s="4"/>
      <c r="KUT17" s="4"/>
      <c r="KUU17" s="4"/>
      <c r="KUV17" s="4"/>
      <c r="KUW17" s="4"/>
      <c r="KUX17" s="4"/>
      <c r="KUY17" s="4"/>
      <c r="KUZ17" s="4"/>
      <c r="KVA17" s="4"/>
      <c r="KVB17" s="4"/>
      <c r="KVC17" s="4"/>
      <c r="KVD17" s="4"/>
      <c r="KVE17" s="4"/>
      <c r="KVF17" s="4"/>
      <c r="KVG17" s="4"/>
      <c r="KVH17" s="4"/>
      <c r="KVI17" s="4"/>
      <c r="KVJ17" s="4"/>
      <c r="KVK17" s="4"/>
      <c r="KVL17" s="4"/>
      <c r="KVM17" s="4"/>
      <c r="KVN17" s="4"/>
      <c r="KVO17" s="4"/>
      <c r="KVP17" s="4"/>
      <c r="KVQ17" s="4"/>
      <c r="KVR17" s="4"/>
      <c r="KVS17" s="4"/>
      <c r="KVT17" s="4"/>
      <c r="KVU17" s="4"/>
      <c r="KVV17" s="4"/>
      <c r="KVW17" s="4"/>
      <c r="KVX17" s="4"/>
      <c r="KVY17" s="4"/>
      <c r="KVZ17" s="4"/>
      <c r="KWA17" s="4"/>
      <c r="KWB17" s="4"/>
      <c r="KWC17" s="4"/>
      <c r="KWD17" s="4"/>
      <c r="KWE17" s="4"/>
      <c r="KWF17" s="4"/>
      <c r="KWG17" s="4"/>
      <c r="KWH17" s="4"/>
      <c r="KWI17" s="4"/>
      <c r="KWJ17" s="4"/>
      <c r="KWK17" s="4"/>
      <c r="KWL17" s="4"/>
      <c r="KWM17" s="4"/>
      <c r="KWN17" s="4"/>
      <c r="KWO17" s="4"/>
      <c r="KWP17" s="4"/>
      <c r="KWQ17" s="4"/>
      <c r="KWR17" s="4"/>
      <c r="KWS17" s="4"/>
      <c r="KWT17" s="4"/>
      <c r="KWU17" s="4"/>
      <c r="KWV17" s="4"/>
      <c r="KWW17" s="4"/>
      <c r="KWX17" s="4"/>
      <c r="KWY17" s="4"/>
      <c r="KWZ17" s="4"/>
      <c r="KXA17" s="4"/>
      <c r="KXB17" s="4"/>
      <c r="KXC17" s="4"/>
      <c r="KXD17" s="4"/>
      <c r="KXE17" s="4"/>
      <c r="KXF17" s="4"/>
      <c r="KXG17" s="4"/>
      <c r="KXH17" s="4"/>
      <c r="KXI17" s="4"/>
      <c r="KXJ17" s="4"/>
      <c r="KXK17" s="4"/>
      <c r="KXL17" s="4"/>
      <c r="KXM17" s="4"/>
      <c r="KXN17" s="4"/>
      <c r="KXO17" s="4"/>
      <c r="KXP17" s="4"/>
      <c r="KXQ17" s="4"/>
      <c r="KXR17" s="4"/>
      <c r="KXS17" s="4"/>
      <c r="KXT17" s="4"/>
      <c r="KXU17" s="4"/>
      <c r="KXV17" s="4"/>
      <c r="KXW17" s="4"/>
      <c r="KXX17" s="4"/>
      <c r="KXY17" s="4"/>
      <c r="KXZ17" s="4"/>
      <c r="KYA17" s="4"/>
      <c r="KYB17" s="4"/>
      <c r="KYC17" s="4"/>
      <c r="KYD17" s="4"/>
      <c r="KYE17" s="4"/>
      <c r="KYF17" s="4"/>
      <c r="KYG17" s="4"/>
      <c r="KYH17" s="4"/>
      <c r="KYI17" s="4"/>
      <c r="KYJ17" s="4"/>
      <c r="KYK17" s="4"/>
      <c r="KYL17" s="4"/>
      <c r="KYM17" s="4"/>
      <c r="KYN17" s="4"/>
      <c r="KYO17" s="4"/>
      <c r="KYP17" s="4"/>
      <c r="KYQ17" s="4"/>
      <c r="KYR17" s="4"/>
      <c r="KYS17" s="4"/>
      <c r="KYT17" s="4"/>
      <c r="KYU17" s="4"/>
      <c r="KYV17" s="4"/>
      <c r="KYW17" s="4"/>
      <c r="KYX17" s="4"/>
      <c r="KYY17" s="4"/>
      <c r="KYZ17" s="4"/>
      <c r="KZA17" s="4"/>
      <c r="KZB17" s="4"/>
      <c r="KZC17" s="4"/>
      <c r="KZD17" s="4"/>
      <c r="KZE17" s="4"/>
      <c r="KZF17" s="4"/>
      <c r="KZG17" s="4"/>
      <c r="KZH17" s="4"/>
      <c r="KZI17" s="4"/>
      <c r="KZJ17" s="4"/>
      <c r="KZK17" s="4"/>
      <c r="KZL17" s="4"/>
      <c r="KZM17" s="4"/>
      <c r="KZN17" s="4"/>
      <c r="KZO17" s="4"/>
      <c r="KZP17" s="4"/>
      <c r="KZQ17" s="4"/>
      <c r="KZR17" s="4"/>
      <c r="KZS17" s="4"/>
      <c r="KZT17" s="4"/>
      <c r="KZU17" s="4"/>
      <c r="KZV17" s="4"/>
      <c r="KZW17" s="4"/>
      <c r="KZX17" s="4"/>
      <c r="KZY17" s="4"/>
      <c r="KZZ17" s="4"/>
      <c r="LAA17" s="4"/>
      <c r="LAB17" s="4"/>
      <c r="LAC17" s="4"/>
      <c r="LAD17" s="4"/>
      <c r="LAE17" s="4"/>
      <c r="LAF17" s="4"/>
      <c r="LAG17" s="4"/>
      <c r="LAH17" s="4"/>
      <c r="LAI17" s="4"/>
      <c r="LAJ17" s="4"/>
      <c r="LAK17" s="4"/>
      <c r="LAL17" s="4"/>
      <c r="LAM17" s="4"/>
      <c r="LAN17" s="4"/>
      <c r="LAO17" s="4"/>
      <c r="LAP17" s="4"/>
      <c r="LAQ17" s="4"/>
      <c r="LAR17" s="4"/>
      <c r="LAS17" s="4"/>
      <c r="LAT17" s="4"/>
      <c r="LAU17" s="4"/>
      <c r="LAV17" s="4"/>
      <c r="LAW17" s="4"/>
      <c r="LAX17" s="4"/>
      <c r="LAY17" s="4"/>
      <c r="LAZ17" s="4"/>
      <c r="LBA17" s="4"/>
      <c r="LBB17" s="4"/>
      <c r="LBC17" s="4"/>
      <c r="LBD17" s="4"/>
      <c r="LBE17" s="4"/>
      <c r="LBF17" s="4"/>
      <c r="LBG17" s="4"/>
      <c r="LBH17" s="4"/>
      <c r="LBI17" s="4"/>
      <c r="LBJ17" s="4"/>
      <c r="LBK17" s="4"/>
      <c r="LBL17" s="4"/>
      <c r="LBM17" s="4"/>
      <c r="LBN17" s="4"/>
      <c r="LBO17" s="4"/>
      <c r="LBP17" s="4"/>
      <c r="LBQ17" s="4"/>
      <c r="LBR17" s="4"/>
      <c r="LBS17" s="4"/>
      <c r="LBT17" s="4"/>
      <c r="LBU17" s="4"/>
      <c r="LBV17" s="4"/>
      <c r="LBW17" s="4"/>
      <c r="LBX17" s="4"/>
      <c r="LBY17" s="4"/>
      <c r="LBZ17" s="4"/>
      <c r="LCA17" s="4"/>
      <c r="LCB17" s="4"/>
      <c r="LCC17" s="4"/>
      <c r="LCD17" s="4"/>
      <c r="LCE17" s="4"/>
      <c r="LCF17" s="4"/>
      <c r="LCG17" s="4"/>
      <c r="LCH17" s="4"/>
      <c r="LCI17" s="4"/>
      <c r="LCJ17" s="4"/>
      <c r="LCK17" s="4"/>
      <c r="LCL17" s="4"/>
      <c r="LCM17" s="4"/>
      <c r="LCN17" s="4"/>
      <c r="LCO17" s="4"/>
      <c r="LCP17" s="4"/>
      <c r="LCQ17" s="4"/>
      <c r="LCR17" s="4"/>
      <c r="LCS17" s="4"/>
      <c r="LCT17" s="4"/>
      <c r="LCU17" s="4"/>
      <c r="LCV17" s="4"/>
      <c r="LCW17" s="4"/>
      <c r="LCX17" s="4"/>
      <c r="LCY17" s="4"/>
      <c r="LCZ17" s="4"/>
      <c r="LDA17" s="4"/>
      <c r="LDB17" s="4"/>
      <c r="LDC17" s="4"/>
      <c r="LDD17" s="4"/>
      <c r="LDE17" s="4"/>
      <c r="LDF17" s="4"/>
      <c r="LDG17" s="4"/>
      <c r="LDH17" s="4"/>
      <c r="LDI17" s="4"/>
      <c r="LDJ17" s="4"/>
      <c r="LDK17" s="4"/>
      <c r="LDL17" s="4"/>
      <c r="LDM17" s="4"/>
      <c r="LDN17" s="4"/>
      <c r="LDO17" s="4"/>
      <c r="LDP17" s="4"/>
      <c r="LDQ17" s="4"/>
      <c r="LDR17" s="4"/>
      <c r="LDS17" s="4"/>
      <c r="LDT17" s="4"/>
      <c r="LDU17" s="4"/>
      <c r="LDV17" s="4"/>
      <c r="LDW17" s="4"/>
      <c r="LDX17" s="4"/>
      <c r="LDY17" s="4"/>
      <c r="LDZ17" s="4"/>
      <c r="LEA17" s="4"/>
      <c r="LEB17" s="4"/>
      <c r="LEC17" s="4"/>
      <c r="LED17" s="4"/>
      <c r="LEE17" s="4"/>
      <c r="LEF17" s="4"/>
      <c r="LEG17" s="4"/>
      <c r="LEH17" s="4"/>
      <c r="LEI17" s="4"/>
      <c r="LEJ17" s="4"/>
      <c r="LEK17" s="4"/>
      <c r="LEL17" s="4"/>
      <c r="LEM17" s="4"/>
      <c r="LEN17" s="4"/>
      <c r="LEO17" s="4"/>
      <c r="LEP17" s="4"/>
      <c r="LEQ17" s="4"/>
      <c r="LER17" s="4"/>
      <c r="LES17" s="4"/>
      <c r="LET17" s="4"/>
      <c r="LEU17" s="4"/>
      <c r="LEV17" s="4"/>
      <c r="LEW17" s="4"/>
      <c r="LEX17" s="4"/>
      <c r="LEY17" s="4"/>
      <c r="LEZ17" s="4"/>
      <c r="LFA17" s="4"/>
      <c r="LFB17" s="4"/>
      <c r="LFC17" s="4"/>
      <c r="LFD17" s="4"/>
      <c r="LFE17" s="4"/>
      <c r="LFF17" s="4"/>
      <c r="LFG17" s="4"/>
      <c r="LFH17" s="4"/>
      <c r="LFI17" s="4"/>
      <c r="LFJ17" s="4"/>
      <c r="LFK17" s="4"/>
      <c r="LFL17" s="4"/>
      <c r="LFM17" s="4"/>
      <c r="LFN17" s="4"/>
      <c r="LFO17" s="4"/>
      <c r="LFP17" s="4"/>
      <c r="LFQ17" s="4"/>
      <c r="LFR17" s="4"/>
      <c r="LFS17" s="4"/>
      <c r="LFT17" s="4"/>
      <c r="LFU17" s="4"/>
      <c r="LFV17" s="4"/>
      <c r="LFW17" s="4"/>
      <c r="LFX17" s="4"/>
      <c r="LFY17" s="4"/>
      <c r="LFZ17" s="4"/>
      <c r="LGA17" s="4"/>
      <c r="LGB17" s="4"/>
      <c r="LGC17" s="4"/>
      <c r="LGD17" s="4"/>
      <c r="LGE17" s="4"/>
      <c r="LGF17" s="4"/>
      <c r="LGG17" s="4"/>
      <c r="LGH17" s="4"/>
      <c r="LGI17" s="4"/>
      <c r="LGJ17" s="4"/>
      <c r="LGK17" s="4"/>
      <c r="LGL17" s="4"/>
      <c r="LGM17" s="4"/>
      <c r="LGN17" s="4"/>
      <c r="LGO17" s="4"/>
      <c r="LGP17" s="4"/>
      <c r="LGQ17" s="4"/>
      <c r="LGR17" s="4"/>
      <c r="LGS17" s="4"/>
      <c r="LGT17" s="4"/>
      <c r="LGU17" s="4"/>
      <c r="LGV17" s="4"/>
      <c r="LGW17" s="4"/>
      <c r="LGX17" s="4"/>
      <c r="LGY17" s="4"/>
      <c r="LGZ17" s="4"/>
      <c r="LHA17" s="4"/>
      <c r="LHB17" s="4"/>
      <c r="LHC17" s="4"/>
      <c r="LHD17" s="4"/>
      <c r="LHE17" s="4"/>
      <c r="LHF17" s="4"/>
      <c r="LHG17" s="4"/>
      <c r="LHH17" s="4"/>
      <c r="LHI17" s="4"/>
      <c r="LHJ17" s="4"/>
      <c r="LHK17" s="4"/>
      <c r="LHL17" s="4"/>
      <c r="LHM17" s="4"/>
      <c r="LHN17" s="4"/>
      <c r="LHO17" s="4"/>
      <c r="LHP17" s="4"/>
      <c r="LHQ17" s="4"/>
      <c r="LHR17" s="4"/>
      <c r="LHS17" s="4"/>
      <c r="LHT17" s="4"/>
      <c r="LHU17" s="4"/>
      <c r="LHV17" s="4"/>
      <c r="LHW17" s="4"/>
      <c r="LHX17" s="4"/>
      <c r="LHY17" s="4"/>
      <c r="LHZ17" s="4"/>
      <c r="LIA17" s="4"/>
      <c r="LIB17" s="4"/>
      <c r="LIC17" s="4"/>
      <c r="LID17" s="4"/>
      <c r="LIE17" s="4"/>
      <c r="LIF17" s="4"/>
      <c r="LIG17" s="4"/>
      <c r="LIH17" s="4"/>
      <c r="LII17" s="4"/>
      <c r="LIJ17" s="4"/>
      <c r="LIK17" s="4"/>
      <c r="LIL17" s="4"/>
      <c r="LIM17" s="4"/>
      <c r="LIN17" s="4"/>
      <c r="LIO17" s="4"/>
      <c r="LIP17" s="4"/>
      <c r="LIQ17" s="4"/>
      <c r="LIR17" s="4"/>
      <c r="LIS17" s="4"/>
      <c r="LIT17" s="4"/>
      <c r="LIU17" s="4"/>
      <c r="LIV17" s="4"/>
      <c r="LIW17" s="4"/>
      <c r="LIX17" s="4"/>
      <c r="LIY17" s="4"/>
      <c r="LIZ17" s="4"/>
      <c r="LJA17" s="4"/>
      <c r="LJB17" s="4"/>
      <c r="LJC17" s="4"/>
      <c r="LJD17" s="4"/>
      <c r="LJE17" s="4"/>
      <c r="LJF17" s="4"/>
      <c r="LJG17" s="4"/>
      <c r="LJH17" s="4"/>
      <c r="LJI17" s="4"/>
      <c r="LJJ17" s="4"/>
      <c r="LJK17" s="4"/>
      <c r="LJL17" s="4"/>
      <c r="LJM17" s="4"/>
      <c r="LJN17" s="4"/>
      <c r="LJO17" s="4"/>
      <c r="LJP17" s="4"/>
      <c r="LJQ17" s="4"/>
      <c r="LJR17" s="4"/>
      <c r="LJS17" s="4"/>
      <c r="LJT17" s="4"/>
      <c r="LJU17" s="4"/>
      <c r="LJV17" s="4"/>
      <c r="LJW17" s="4"/>
      <c r="LJX17" s="4"/>
      <c r="LJY17" s="4"/>
      <c r="LJZ17" s="4"/>
      <c r="LKA17" s="4"/>
      <c r="LKB17" s="4"/>
      <c r="LKC17" s="4"/>
      <c r="LKD17" s="4"/>
      <c r="LKE17" s="4"/>
      <c r="LKF17" s="4"/>
      <c r="LKG17" s="4"/>
      <c r="LKH17" s="4"/>
      <c r="LKI17" s="4"/>
      <c r="LKJ17" s="4"/>
      <c r="LKK17" s="4"/>
      <c r="LKL17" s="4"/>
      <c r="LKM17" s="4"/>
      <c r="LKN17" s="4"/>
      <c r="LKO17" s="4"/>
      <c r="LKP17" s="4"/>
      <c r="LKQ17" s="4"/>
      <c r="LKR17" s="4"/>
      <c r="LKS17" s="4"/>
      <c r="LKT17" s="4"/>
      <c r="LKU17" s="4"/>
      <c r="LKV17" s="4"/>
      <c r="LKW17" s="4"/>
      <c r="LKX17" s="4"/>
      <c r="LKY17" s="4"/>
      <c r="LKZ17" s="4"/>
      <c r="LLA17" s="4"/>
      <c r="LLB17" s="4"/>
      <c r="LLC17" s="4"/>
      <c r="LLD17" s="4"/>
      <c r="LLE17" s="4"/>
      <c r="LLF17" s="4"/>
      <c r="LLG17" s="4"/>
      <c r="LLH17" s="4"/>
      <c r="LLI17" s="4"/>
      <c r="LLJ17" s="4"/>
      <c r="LLK17" s="4"/>
      <c r="LLL17" s="4"/>
      <c r="LLM17" s="4"/>
      <c r="LLN17" s="4"/>
      <c r="LLO17" s="4"/>
      <c r="LLP17" s="4"/>
      <c r="LLQ17" s="4"/>
      <c r="LLR17" s="4"/>
      <c r="LLS17" s="4"/>
      <c r="LLT17" s="4"/>
      <c r="LLU17" s="4"/>
      <c r="LLV17" s="4"/>
      <c r="LLW17" s="4"/>
      <c r="LLX17" s="4"/>
      <c r="LLY17" s="4"/>
      <c r="LLZ17" s="4"/>
      <c r="LMA17" s="4"/>
      <c r="LMB17" s="4"/>
      <c r="LMC17" s="4"/>
      <c r="LMD17" s="4"/>
      <c r="LME17" s="4"/>
      <c r="LMF17" s="4"/>
      <c r="LMG17" s="4"/>
      <c r="LMH17" s="4"/>
      <c r="LMI17" s="4"/>
      <c r="LMJ17" s="4"/>
      <c r="LMK17" s="4"/>
      <c r="LML17" s="4"/>
      <c r="LMM17" s="4"/>
      <c r="LMN17" s="4"/>
      <c r="LMO17" s="4"/>
      <c r="LMP17" s="4"/>
      <c r="LMQ17" s="4"/>
      <c r="LMR17" s="4"/>
      <c r="LMS17" s="4"/>
      <c r="LMT17" s="4"/>
      <c r="LMU17" s="4"/>
      <c r="LMV17" s="4"/>
      <c r="LMW17" s="4"/>
      <c r="LMX17" s="4"/>
      <c r="LMY17" s="4"/>
      <c r="LMZ17" s="4"/>
      <c r="LNA17" s="4"/>
      <c r="LNB17" s="4"/>
      <c r="LNC17" s="4"/>
      <c r="LND17" s="4"/>
      <c r="LNE17" s="4"/>
      <c r="LNF17" s="4"/>
      <c r="LNG17" s="4"/>
      <c r="LNH17" s="4"/>
      <c r="LNI17" s="4"/>
      <c r="LNJ17" s="4"/>
      <c r="LNK17" s="4"/>
      <c r="LNL17" s="4"/>
      <c r="LNM17" s="4"/>
      <c r="LNN17" s="4"/>
      <c r="LNO17" s="4"/>
      <c r="LNP17" s="4"/>
      <c r="LNQ17" s="4"/>
      <c r="LNR17" s="4"/>
      <c r="LNS17" s="4"/>
      <c r="LNT17" s="4"/>
      <c r="LNU17" s="4"/>
      <c r="LNV17" s="4"/>
      <c r="LNW17" s="4"/>
      <c r="LNX17" s="4"/>
      <c r="LNY17" s="4"/>
      <c r="LNZ17" s="4"/>
      <c r="LOA17" s="4"/>
      <c r="LOB17" s="4"/>
      <c r="LOC17" s="4"/>
      <c r="LOD17" s="4"/>
      <c r="LOE17" s="4"/>
      <c r="LOF17" s="4"/>
      <c r="LOG17" s="4"/>
      <c r="LOH17" s="4"/>
      <c r="LOI17" s="4"/>
      <c r="LOJ17" s="4"/>
      <c r="LOK17" s="4"/>
      <c r="LOL17" s="4"/>
      <c r="LOM17" s="4"/>
      <c r="LON17" s="4"/>
      <c r="LOO17" s="4"/>
      <c r="LOP17" s="4"/>
      <c r="LOQ17" s="4"/>
      <c r="LOR17" s="4"/>
      <c r="LOS17" s="4"/>
      <c r="LOT17" s="4"/>
      <c r="LOU17" s="4"/>
      <c r="LOV17" s="4"/>
      <c r="LOW17" s="4"/>
      <c r="LOX17" s="4"/>
      <c r="LOY17" s="4"/>
      <c r="LOZ17" s="4"/>
      <c r="LPA17" s="4"/>
      <c r="LPB17" s="4"/>
      <c r="LPC17" s="4"/>
      <c r="LPD17" s="4"/>
      <c r="LPE17" s="4"/>
      <c r="LPF17" s="4"/>
      <c r="LPG17" s="4"/>
      <c r="LPH17" s="4"/>
      <c r="LPI17" s="4"/>
      <c r="LPJ17" s="4"/>
      <c r="LPK17" s="4"/>
      <c r="LPL17" s="4"/>
      <c r="LPM17" s="4"/>
      <c r="LPN17" s="4"/>
      <c r="LPO17" s="4"/>
      <c r="LPP17" s="4"/>
      <c r="LPQ17" s="4"/>
      <c r="LPR17" s="4"/>
      <c r="LPS17" s="4"/>
      <c r="LPT17" s="4"/>
      <c r="LPU17" s="4"/>
      <c r="LPV17" s="4"/>
      <c r="LPW17" s="4"/>
      <c r="LPX17" s="4"/>
      <c r="LPY17" s="4"/>
      <c r="LPZ17" s="4"/>
      <c r="LQA17" s="4"/>
      <c r="LQB17" s="4"/>
      <c r="LQC17" s="4"/>
      <c r="LQD17" s="4"/>
      <c r="LQE17" s="4"/>
      <c r="LQF17" s="4"/>
      <c r="LQG17" s="4"/>
      <c r="LQH17" s="4"/>
      <c r="LQI17" s="4"/>
      <c r="LQJ17" s="4"/>
      <c r="LQK17" s="4"/>
      <c r="LQL17" s="4"/>
      <c r="LQM17" s="4"/>
      <c r="LQN17" s="4"/>
      <c r="LQO17" s="4"/>
      <c r="LQP17" s="4"/>
      <c r="LQQ17" s="4"/>
      <c r="LQR17" s="4"/>
      <c r="LQS17" s="4"/>
      <c r="LQT17" s="4"/>
      <c r="LQU17" s="4"/>
      <c r="LQV17" s="4"/>
      <c r="LQW17" s="4"/>
      <c r="LQX17" s="4"/>
      <c r="LQY17" s="4"/>
      <c r="LQZ17" s="4"/>
      <c r="LRA17" s="4"/>
      <c r="LRB17" s="4"/>
      <c r="LRC17" s="4"/>
      <c r="LRD17" s="4"/>
      <c r="LRE17" s="4"/>
      <c r="LRF17" s="4"/>
      <c r="LRG17" s="4"/>
      <c r="LRH17" s="4"/>
      <c r="LRI17" s="4"/>
      <c r="LRJ17" s="4"/>
      <c r="LRK17" s="4"/>
      <c r="LRL17" s="4"/>
      <c r="LRM17" s="4"/>
      <c r="LRN17" s="4"/>
      <c r="LRO17" s="4"/>
      <c r="LRP17" s="4"/>
      <c r="LRQ17" s="4"/>
      <c r="LRR17" s="4"/>
      <c r="LRS17" s="4"/>
      <c r="LRT17" s="4"/>
      <c r="LRU17" s="4"/>
      <c r="LRV17" s="4"/>
      <c r="LRW17" s="4"/>
      <c r="LRX17" s="4"/>
      <c r="LRY17" s="4"/>
      <c r="LRZ17" s="4"/>
      <c r="LSA17" s="4"/>
      <c r="LSB17" s="4"/>
      <c r="LSC17" s="4"/>
      <c r="LSD17" s="4"/>
      <c r="LSE17" s="4"/>
      <c r="LSF17" s="4"/>
      <c r="LSG17" s="4"/>
      <c r="LSH17" s="4"/>
      <c r="LSI17" s="4"/>
      <c r="LSJ17" s="4"/>
      <c r="LSK17" s="4"/>
      <c r="LSL17" s="4"/>
      <c r="LSM17" s="4"/>
      <c r="LSN17" s="4"/>
      <c r="LSO17" s="4"/>
      <c r="LSP17" s="4"/>
      <c r="LSQ17" s="4"/>
      <c r="LSR17" s="4"/>
      <c r="LSS17" s="4"/>
      <c r="LST17" s="4"/>
      <c r="LSU17" s="4"/>
      <c r="LSV17" s="4"/>
      <c r="LSW17" s="4"/>
      <c r="LSX17" s="4"/>
      <c r="LSY17" s="4"/>
      <c r="LSZ17" s="4"/>
      <c r="LTA17" s="4"/>
      <c r="LTB17" s="4"/>
      <c r="LTC17" s="4"/>
      <c r="LTD17" s="4"/>
      <c r="LTE17" s="4"/>
      <c r="LTF17" s="4"/>
      <c r="LTG17" s="4"/>
      <c r="LTH17" s="4"/>
      <c r="LTI17" s="4"/>
      <c r="LTJ17" s="4"/>
      <c r="LTK17" s="4"/>
      <c r="LTL17" s="4"/>
      <c r="LTM17" s="4"/>
      <c r="LTN17" s="4"/>
      <c r="LTO17" s="4"/>
      <c r="LTP17" s="4"/>
      <c r="LTQ17" s="4"/>
      <c r="LTR17" s="4"/>
      <c r="LTS17" s="4"/>
      <c r="LTT17" s="4"/>
      <c r="LTU17" s="4"/>
      <c r="LTV17" s="4"/>
      <c r="LTW17" s="4"/>
      <c r="LTX17" s="4"/>
      <c r="LTY17" s="4"/>
      <c r="LTZ17" s="4"/>
      <c r="LUA17" s="4"/>
      <c r="LUB17" s="4"/>
      <c r="LUC17" s="4"/>
      <c r="LUD17" s="4"/>
      <c r="LUE17" s="4"/>
      <c r="LUF17" s="4"/>
      <c r="LUG17" s="4"/>
      <c r="LUH17" s="4"/>
      <c r="LUI17" s="4"/>
      <c r="LUJ17" s="4"/>
      <c r="LUK17" s="4"/>
      <c r="LUL17" s="4"/>
      <c r="LUM17" s="4"/>
      <c r="LUN17" s="4"/>
      <c r="LUO17" s="4"/>
      <c r="LUP17" s="4"/>
      <c r="LUQ17" s="4"/>
      <c r="LUR17" s="4"/>
      <c r="LUS17" s="4"/>
      <c r="LUT17" s="4"/>
      <c r="LUU17" s="4"/>
      <c r="LUV17" s="4"/>
      <c r="LUW17" s="4"/>
      <c r="LUX17" s="4"/>
      <c r="LUY17" s="4"/>
      <c r="LUZ17" s="4"/>
      <c r="LVA17" s="4"/>
      <c r="LVB17" s="4"/>
      <c r="LVC17" s="4"/>
      <c r="LVD17" s="4"/>
      <c r="LVE17" s="4"/>
      <c r="LVF17" s="4"/>
      <c r="LVG17" s="4"/>
      <c r="LVH17" s="4"/>
      <c r="LVI17" s="4"/>
      <c r="LVJ17" s="4"/>
      <c r="LVK17" s="4"/>
      <c r="LVL17" s="4"/>
      <c r="LVM17" s="4"/>
      <c r="LVN17" s="4"/>
      <c r="LVO17" s="4"/>
      <c r="LVP17" s="4"/>
      <c r="LVQ17" s="4"/>
      <c r="LVR17" s="4"/>
      <c r="LVS17" s="4"/>
      <c r="LVT17" s="4"/>
      <c r="LVU17" s="4"/>
      <c r="LVV17" s="4"/>
      <c r="LVW17" s="4"/>
      <c r="LVX17" s="4"/>
      <c r="LVY17" s="4"/>
      <c r="LVZ17" s="4"/>
      <c r="LWA17" s="4"/>
      <c r="LWB17" s="4"/>
      <c r="LWC17" s="4"/>
      <c r="LWD17" s="4"/>
      <c r="LWE17" s="4"/>
      <c r="LWF17" s="4"/>
      <c r="LWG17" s="4"/>
      <c r="LWH17" s="4"/>
      <c r="LWI17" s="4"/>
      <c r="LWJ17" s="4"/>
      <c r="LWK17" s="4"/>
      <c r="LWL17" s="4"/>
      <c r="LWM17" s="4"/>
      <c r="LWN17" s="4"/>
      <c r="LWO17" s="4"/>
      <c r="LWP17" s="4"/>
      <c r="LWQ17" s="4"/>
      <c r="LWR17" s="4"/>
      <c r="LWS17" s="4"/>
      <c r="LWT17" s="4"/>
      <c r="LWU17" s="4"/>
      <c r="LWV17" s="4"/>
      <c r="LWW17" s="4"/>
      <c r="LWX17" s="4"/>
      <c r="LWY17" s="4"/>
      <c r="LWZ17" s="4"/>
      <c r="LXA17" s="4"/>
      <c r="LXB17" s="4"/>
      <c r="LXC17" s="4"/>
      <c r="LXD17" s="4"/>
      <c r="LXE17" s="4"/>
      <c r="LXF17" s="4"/>
      <c r="LXG17" s="4"/>
      <c r="LXH17" s="4"/>
      <c r="LXI17" s="4"/>
      <c r="LXJ17" s="4"/>
      <c r="LXK17" s="4"/>
      <c r="LXL17" s="4"/>
      <c r="LXM17" s="4"/>
      <c r="LXN17" s="4"/>
      <c r="LXO17" s="4"/>
      <c r="LXP17" s="4"/>
      <c r="LXQ17" s="4"/>
      <c r="LXR17" s="4"/>
      <c r="LXS17" s="4"/>
      <c r="LXT17" s="4"/>
      <c r="LXU17" s="4"/>
      <c r="LXV17" s="4"/>
      <c r="LXW17" s="4"/>
      <c r="LXX17" s="4"/>
      <c r="LXY17" s="4"/>
      <c r="LXZ17" s="4"/>
      <c r="LYA17" s="4"/>
      <c r="LYB17" s="4"/>
      <c r="LYC17" s="4"/>
      <c r="LYD17" s="4"/>
      <c r="LYE17" s="4"/>
      <c r="LYF17" s="4"/>
      <c r="LYG17" s="4"/>
      <c r="LYH17" s="4"/>
      <c r="LYI17" s="4"/>
      <c r="LYJ17" s="4"/>
      <c r="LYK17" s="4"/>
      <c r="LYL17" s="4"/>
      <c r="LYM17" s="4"/>
      <c r="LYN17" s="4"/>
      <c r="LYO17" s="4"/>
      <c r="LYP17" s="4"/>
      <c r="LYQ17" s="4"/>
      <c r="LYR17" s="4"/>
      <c r="LYS17" s="4"/>
      <c r="LYT17" s="4"/>
      <c r="LYU17" s="4"/>
      <c r="LYV17" s="4"/>
      <c r="LYW17" s="4"/>
      <c r="LYX17" s="4"/>
      <c r="LYY17" s="4"/>
      <c r="LYZ17" s="4"/>
      <c r="LZA17" s="4"/>
      <c r="LZB17" s="4"/>
      <c r="LZC17" s="4"/>
      <c r="LZD17" s="4"/>
      <c r="LZE17" s="4"/>
      <c r="LZF17" s="4"/>
      <c r="LZG17" s="4"/>
      <c r="LZH17" s="4"/>
      <c r="LZI17" s="4"/>
      <c r="LZJ17" s="4"/>
      <c r="LZK17" s="4"/>
      <c r="LZL17" s="4"/>
      <c r="LZM17" s="4"/>
      <c r="LZN17" s="4"/>
      <c r="LZO17" s="4"/>
      <c r="LZP17" s="4"/>
      <c r="LZQ17" s="4"/>
      <c r="LZR17" s="4"/>
      <c r="LZS17" s="4"/>
      <c r="LZT17" s="4"/>
      <c r="LZU17" s="4"/>
      <c r="LZV17" s="4"/>
      <c r="LZW17" s="4"/>
      <c r="LZX17" s="4"/>
      <c r="LZY17" s="4"/>
      <c r="LZZ17" s="4"/>
      <c r="MAA17" s="4"/>
      <c r="MAB17" s="4"/>
      <c r="MAC17" s="4"/>
      <c r="MAD17" s="4"/>
      <c r="MAE17" s="4"/>
      <c r="MAF17" s="4"/>
      <c r="MAG17" s="4"/>
      <c r="MAH17" s="4"/>
      <c r="MAI17" s="4"/>
      <c r="MAJ17" s="4"/>
      <c r="MAK17" s="4"/>
      <c r="MAL17" s="4"/>
      <c r="MAM17" s="4"/>
      <c r="MAN17" s="4"/>
      <c r="MAO17" s="4"/>
      <c r="MAP17" s="4"/>
      <c r="MAQ17" s="4"/>
      <c r="MAR17" s="4"/>
      <c r="MAS17" s="4"/>
      <c r="MAT17" s="4"/>
      <c r="MAU17" s="4"/>
      <c r="MAV17" s="4"/>
      <c r="MAW17" s="4"/>
      <c r="MAX17" s="4"/>
      <c r="MAY17" s="4"/>
      <c r="MAZ17" s="4"/>
      <c r="MBA17" s="4"/>
      <c r="MBB17" s="4"/>
      <c r="MBC17" s="4"/>
      <c r="MBD17" s="4"/>
      <c r="MBE17" s="4"/>
      <c r="MBF17" s="4"/>
      <c r="MBG17" s="4"/>
      <c r="MBH17" s="4"/>
      <c r="MBI17" s="4"/>
      <c r="MBJ17" s="4"/>
      <c r="MBK17" s="4"/>
      <c r="MBL17" s="4"/>
      <c r="MBM17" s="4"/>
      <c r="MBN17" s="4"/>
      <c r="MBO17" s="4"/>
      <c r="MBP17" s="4"/>
      <c r="MBQ17" s="4"/>
      <c r="MBR17" s="4"/>
      <c r="MBS17" s="4"/>
      <c r="MBT17" s="4"/>
      <c r="MBU17" s="4"/>
      <c r="MBV17" s="4"/>
      <c r="MBW17" s="4"/>
      <c r="MBX17" s="4"/>
      <c r="MBY17" s="4"/>
      <c r="MBZ17" s="4"/>
      <c r="MCA17" s="4"/>
      <c r="MCB17" s="4"/>
      <c r="MCC17" s="4"/>
      <c r="MCD17" s="4"/>
      <c r="MCE17" s="4"/>
      <c r="MCF17" s="4"/>
      <c r="MCG17" s="4"/>
      <c r="MCH17" s="4"/>
      <c r="MCI17" s="4"/>
      <c r="MCJ17" s="4"/>
      <c r="MCK17" s="4"/>
      <c r="MCL17" s="4"/>
      <c r="MCM17" s="4"/>
      <c r="MCN17" s="4"/>
      <c r="MCO17" s="4"/>
      <c r="MCP17" s="4"/>
      <c r="MCQ17" s="4"/>
      <c r="MCR17" s="4"/>
      <c r="MCS17" s="4"/>
      <c r="MCT17" s="4"/>
      <c r="MCU17" s="4"/>
      <c r="MCV17" s="4"/>
      <c r="MCW17" s="4"/>
      <c r="MCX17" s="4"/>
      <c r="MCY17" s="4"/>
      <c r="MCZ17" s="4"/>
      <c r="MDA17" s="4"/>
      <c r="MDB17" s="4"/>
      <c r="MDC17" s="4"/>
      <c r="MDD17" s="4"/>
      <c r="MDE17" s="4"/>
      <c r="MDF17" s="4"/>
      <c r="MDG17" s="4"/>
      <c r="MDH17" s="4"/>
      <c r="MDI17" s="4"/>
      <c r="MDJ17" s="4"/>
      <c r="MDK17" s="4"/>
      <c r="MDL17" s="4"/>
      <c r="MDM17" s="4"/>
      <c r="MDN17" s="4"/>
      <c r="MDO17" s="4"/>
      <c r="MDP17" s="4"/>
      <c r="MDQ17" s="4"/>
      <c r="MDR17" s="4"/>
      <c r="MDS17" s="4"/>
      <c r="MDT17" s="4"/>
      <c r="MDU17" s="4"/>
      <c r="MDV17" s="4"/>
      <c r="MDW17" s="4"/>
      <c r="MDX17" s="4"/>
      <c r="MDY17" s="4"/>
      <c r="MDZ17" s="4"/>
      <c r="MEA17" s="4"/>
      <c r="MEB17" s="4"/>
      <c r="MEC17" s="4"/>
      <c r="MED17" s="4"/>
      <c r="MEE17" s="4"/>
      <c r="MEF17" s="4"/>
      <c r="MEG17" s="4"/>
      <c r="MEH17" s="4"/>
      <c r="MEI17" s="4"/>
      <c r="MEJ17" s="4"/>
      <c r="MEK17" s="4"/>
      <c r="MEL17" s="4"/>
      <c r="MEM17" s="4"/>
      <c r="MEN17" s="4"/>
      <c r="MEO17" s="4"/>
      <c r="MEP17" s="4"/>
      <c r="MEQ17" s="4"/>
      <c r="MER17" s="4"/>
      <c r="MES17" s="4"/>
      <c r="MET17" s="4"/>
      <c r="MEU17" s="4"/>
      <c r="MEV17" s="4"/>
      <c r="MEW17" s="4"/>
      <c r="MEX17" s="4"/>
      <c r="MEY17" s="4"/>
      <c r="MEZ17" s="4"/>
      <c r="MFA17" s="4"/>
      <c r="MFB17" s="4"/>
      <c r="MFC17" s="4"/>
      <c r="MFD17" s="4"/>
      <c r="MFE17" s="4"/>
      <c r="MFF17" s="4"/>
      <c r="MFG17" s="4"/>
      <c r="MFH17" s="4"/>
      <c r="MFI17" s="4"/>
      <c r="MFJ17" s="4"/>
      <c r="MFK17" s="4"/>
      <c r="MFL17" s="4"/>
      <c r="MFM17" s="4"/>
      <c r="MFN17" s="4"/>
      <c r="MFO17" s="4"/>
      <c r="MFP17" s="4"/>
      <c r="MFQ17" s="4"/>
      <c r="MFR17" s="4"/>
      <c r="MFS17" s="4"/>
      <c r="MFT17" s="4"/>
      <c r="MFU17" s="4"/>
      <c r="MFV17" s="4"/>
      <c r="MFW17" s="4"/>
      <c r="MFX17" s="4"/>
      <c r="MFY17" s="4"/>
      <c r="MFZ17" s="4"/>
      <c r="MGA17" s="4"/>
      <c r="MGB17" s="4"/>
      <c r="MGC17" s="4"/>
      <c r="MGD17" s="4"/>
      <c r="MGE17" s="4"/>
      <c r="MGF17" s="4"/>
      <c r="MGG17" s="4"/>
      <c r="MGH17" s="4"/>
      <c r="MGI17" s="4"/>
      <c r="MGJ17" s="4"/>
      <c r="MGK17" s="4"/>
      <c r="MGL17" s="4"/>
      <c r="MGM17" s="4"/>
      <c r="MGN17" s="4"/>
      <c r="MGO17" s="4"/>
      <c r="MGP17" s="4"/>
      <c r="MGQ17" s="4"/>
      <c r="MGR17" s="4"/>
      <c r="MGS17" s="4"/>
      <c r="MGT17" s="4"/>
      <c r="MGU17" s="4"/>
      <c r="MGV17" s="4"/>
      <c r="MGW17" s="4"/>
      <c r="MGX17" s="4"/>
      <c r="MGY17" s="4"/>
      <c r="MGZ17" s="4"/>
      <c r="MHA17" s="4"/>
      <c r="MHB17" s="4"/>
      <c r="MHC17" s="4"/>
      <c r="MHD17" s="4"/>
      <c r="MHE17" s="4"/>
      <c r="MHF17" s="4"/>
      <c r="MHG17" s="4"/>
      <c r="MHH17" s="4"/>
      <c r="MHI17" s="4"/>
      <c r="MHJ17" s="4"/>
      <c r="MHK17" s="4"/>
      <c r="MHL17" s="4"/>
      <c r="MHM17" s="4"/>
      <c r="MHN17" s="4"/>
      <c r="MHO17" s="4"/>
      <c r="MHP17" s="4"/>
      <c r="MHQ17" s="4"/>
      <c r="MHR17" s="4"/>
      <c r="MHS17" s="4"/>
      <c r="MHT17" s="4"/>
      <c r="MHU17" s="4"/>
      <c r="MHV17" s="4"/>
      <c r="MHW17" s="4"/>
      <c r="MHX17" s="4"/>
      <c r="MHY17" s="4"/>
      <c r="MHZ17" s="4"/>
      <c r="MIA17" s="4"/>
      <c r="MIB17" s="4"/>
      <c r="MIC17" s="4"/>
      <c r="MID17" s="4"/>
      <c r="MIE17" s="4"/>
      <c r="MIF17" s="4"/>
      <c r="MIG17" s="4"/>
      <c r="MIH17" s="4"/>
      <c r="MII17" s="4"/>
      <c r="MIJ17" s="4"/>
      <c r="MIK17" s="4"/>
      <c r="MIL17" s="4"/>
      <c r="MIM17" s="4"/>
      <c r="MIN17" s="4"/>
      <c r="MIO17" s="4"/>
      <c r="MIP17" s="4"/>
      <c r="MIQ17" s="4"/>
      <c r="MIR17" s="4"/>
      <c r="MIS17" s="4"/>
      <c r="MIT17" s="4"/>
      <c r="MIU17" s="4"/>
      <c r="MIV17" s="4"/>
      <c r="MIW17" s="4"/>
      <c r="MIX17" s="4"/>
      <c r="MIY17" s="4"/>
      <c r="MIZ17" s="4"/>
      <c r="MJA17" s="4"/>
      <c r="MJB17" s="4"/>
      <c r="MJC17" s="4"/>
      <c r="MJD17" s="4"/>
      <c r="MJE17" s="4"/>
      <c r="MJF17" s="4"/>
      <c r="MJG17" s="4"/>
      <c r="MJH17" s="4"/>
      <c r="MJI17" s="4"/>
      <c r="MJJ17" s="4"/>
      <c r="MJK17" s="4"/>
      <c r="MJL17" s="4"/>
      <c r="MJM17" s="4"/>
      <c r="MJN17" s="4"/>
      <c r="MJO17" s="4"/>
      <c r="MJP17" s="4"/>
      <c r="MJQ17" s="4"/>
      <c r="MJR17" s="4"/>
      <c r="MJS17" s="4"/>
      <c r="MJT17" s="4"/>
      <c r="MJU17" s="4"/>
      <c r="MJV17" s="4"/>
      <c r="MJW17" s="4"/>
      <c r="MJX17" s="4"/>
      <c r="MJY17" s="4"/>
      <c r="MJZ17" s="4"/>
      <c r="MKA17" s="4"/>
      <c r="MKB17" s="4"/>
      <c r="MKC17" s="4"/>
      <c r="MKD17" s="4"/>
      <c r="MKE17" s="4"/>
      <c r="MKF17" s="4"/>
      <c r="MKG17" s="4"/>
      <c r="MKH17" s="4"/>
      <c r="MKI17" s="4"/>
      <c r="MKJ17" s="4"/>
      <c r="MKK17" s="4"/>
      <c r="MKL17" s="4"/>
      <c r="MKM17" s="4"/>
      <c r="MKN17" s="4"/>
      <c r="MKO17" s="4"/>
      <c r="MKP17" s="4"/>
      <c r="MKQ17" s="4"/>
      <c r="MKR17" s="4"/>
      <c r="MKS17" s="4"/>
      <c r="MKT17" s="4"/>
      <c r="MKU17" s="4"/>
      <c r="MKV17" s="4"/>
      <c r="MKW17" s="4"/>
      <c r="MKX17" s="4"/>
      <c r="MKY17" s="4"/>
      <c r="MKZ17" s="4"/>
      <c r="MLA17" s="4"/>
      <c r="MLB17" s="4"/>
      <c r="MLC17" s="4"/>
      <c r="MLD17" s="4"/>
      <c r="MLE17" s="4"/>
      <c r="MLF17" s="4"/>
      <c r="MLG17" s="4"/>
      <c r="MLH17" s="4"/>
      <c r="MLI17" s="4"/>
      <c r="MLJ17" s="4"/>
      <c r="MLK17" s="4"/>
      <c r="MLL17" s="4"/>
      <c r="MLM17" s="4"/>
      <c r="MLN17" s="4"/>
      <c r="MLO17" s="4"/>
      <c r="MLP17" s="4"/>
      <c r="MLQ17" s="4"/>
      <c r="MLR17" s="4"/>
      <c r="MLS17" s="4"/>
      <c r="MLT17" s="4"/>
      <c r="MLU17" s="4"/>
      <c r="MLV17" s="4"/>
      <c r="MLW17" s="4"/>
      <c r="MLX17" s="4"/>
      <c r="MLY17" s="4"/>
      <c r="MLZ17" s="4"/>
      <c r="MMA17" s="4"/>
      <c r="MMB17" s="4"/>
      <c r="MMC17" s="4"/>
      <c r="MMD17" s="4"/>
      <c r="MME17" s="4"/>
      <c r="MMF17" s="4"/>
      <c r="MMG17" s="4"/>
      <c r="MMH17" s="4"/>
      <c r="MMI17" s="4"/>
      <c r="MMJ17" s="4"/>
      <c r="MMK17" s="4"/>
      <c r="MML17" s="4"/>
      <c r="MMM17" s="4"/>
      <c r="MMN17" s="4"/>
      <c r="MMO17" s="4"/>
      <c r="MMP17" s="4"/>
      <c r="MMQ17" s="4"/>
      <c r="MMR17" s="4"/>
      <c r="MMS17" s="4"/>
      <c r="MMT17" s="4"/>
      <c r="MMU17" s="4"/>
      <c r="MMV17" s="4"/>
      <c r="MMW17" s="4"/>
      <c r="MMX17" s="4"/>
      <c r="MMY17" s="4"/>
      <c r="MMZ17" s="4"/>
      <c r="MNA17" s="4"/>
      <c r="MNB17" s="4"/>
      <c r="MNC17" s="4"/>
      <c r="MND17" s="4"/>
      <c r="MNE17" s="4"/>
      <c r="MNF17" s="4"/>
      <c r="MNG17" s="4"/>
      <c r="MNH17" s="4"/>
      <c r="MNI17" s="4"/>
      <c r="MNJ17" s="4"/>
      <c r="MNK17" s="4"/>
      <c r="MNL17" s="4"/>
      <c r="MNM17" s="4"/>
      <c r="MNN17" s="4"/>
      <c r="MNO17" s="4"/>
      <c r="MNP17" s="4"/>
      <c r="MNQ17" s="4"/>
      <c r="MNR17" s="4"/>
      <c r="MNS17" s="4"/>
      <c r="MNT17" s="4"/>
      <c r="MNU17" s="4"/>
      <c r="MNV17" s="4"/>
      <c r="MNW17" s="4"/>
      <c r="MNX17" s="4"/>
      <c r="MNY17" s="4"/>
      <c r="MNZ17" s="4"/>
      <c r="MOA17" s="4"/>
      <c r="MOB17" s="4"/>
      <c r="MOC17" s="4"/>
      <c r="MOD17" s="4"/>
      <c r="MOE17" s="4"/>
      <c r="MOF17" s="4"/>
      <c r="MOG17" s="4"/>
      <c r="MOH17" s="4"/>
      <c r="MOI17" s="4"/>
      <c r="MOJ17" s="4"/>
      <c r="MOK17" s="4"/>
      <c r="MOL17" s="4"/>
      <c r="MOM17" s="4"/>
      <c r="MON17" s="4"/>
      <c r="MOO17" s="4"/>
      <c r="MOP17" s="4"/>
      <c r="MOQ17" s="4"/>
      <c r="MOR17" s="4"/>
      <c r="MOS17" s="4"/>
      <c r="MOT17" s="4"/>
      <c r="MOU17" s="4"/>
      <c r="MOV17" s="4"/>
      <c r="MOW17" s="4"/>
      <c r="MOX17" s="4"/>
      <c r="MOY17" s="4"/>
      <c r="MOZ17" s="4"/>
      <c r="MPA17" s="4"/>
      <c r="MPB17" s="4"/>
      <c r="MPC17" s="4"/>
      <c r="MPD17" s="4"/>
      <c r="MPE17" s="4"/>
      <c r="MPF17" s="4"/>
      <c r="MPG17" s="4"/>
      <c r="MPH17" s="4"/>
      <c r="MPI17" s="4"/>
      <c r="MPJ17" s="4"/>
      <c r="MPK17" s="4"/>
      <c r="MPL17" s="4"/>
      <c r="MPM17" s="4"/>
      <c r="MPN17" s="4"/>
      <c r="MPO17" s="4"/>
      <c r="MPP17" s="4"/>
      <c r="MPQ17" s="4"/>
      <c r="MPR17" s="4"/>
      <c r="MPS17" s="4"/>
      <c r="MPT17" s="4"/>
      <c r="MPU17" s="4"/>
      <c r="MPV17" s="4"/>
      <c r="MPW17" s="4"/>
      <c r="MPX17" s="4"/>
      <c r="MPY17" s="4"/>
      <c r="MPZ17" s="4"/>
      <c r="MQA17" s="4"/>
      <c r="MQB17" s="4"/>
      <c r="MQC17" s="4"/>
      <c r="MQD17" s="4"/>
      <c r="MQE17" s="4"/>
      <c r="MQF17" s="4"/>
      <c r="MQG17" s="4"/>
      <c r="MQH17" s="4"/>
      <c r="MQI17" s="4"/>
      <c r="MQJ17" s="4"/>
      <c r="MQK17" s="4"/>
      <c r="MQL17" s="4"/>
      <c r="MQM17" s="4"/>
      <c r="MQN17" s="4"/>
      <c r="MQO17" s="4"/>
      <c r="MQP17" s="4"/>
      <c r="MQQ17" s="4"/>
      <c r="MQR17" s="4"/>
      <c r="MQS17" s="4"/>
      <c r="MQT17" s="4"/>
      <c r="MQU17" s="4"/>
      <c r="MQV17" s="4"/>
      <c r="MQW17" s="4"/>
      <c r="MQX17" s="4"/>
      <c r="MQY17" s="4"/>
      <c r="MQZ17" s="4"/>
      <c r="MRA17" s="4"/>
      <c r="MRB17" s="4"/>
      <c r="MRC17" s="4"/>
      <c r="MRD17" s="4"/>
      <c r="MRE17" s="4"/>
      <c r="MRF17" s="4"/>
      <c r="MRG17" s="4"/>
      <c r="MRH17" s="4"/>
      <c r="MRI17" s="4"/>
      <c r="MRJ17" s="4"/>
      <c r="MRK17" s="4"/>
      <c r="MRL17" s="4"/>
      <c r="MRM17" s="4"/>
      <c r="MRN17" s="4"/>
      <c r="MRO17" s="4"/>
      <c r="MRP17" s="4"/>
      <c r="MRQ17" s="4"/>
      <c r="MRR17" s="4"/>
      <c r="MRS17" s="4"/>
      <c r="MRT17" s="4"/>
      <c r="MRU17" s="4"/>
      <c r="MRV17" s="4"/>
      <c r="MRW17" s="4"/>
      <c r="MRX17" s="4"/>
      <c r="MRY17" s="4"/>
      <c r="MRZ17" s="4"/>
      <c r="MSA17" s="4"/>
      <c r="MSB17" s="4"/>
      <c r="MSC17" s="4"/>
      <c r="MSD17" s="4"/>
      <c r="MSE17" s="4"/>
      <c r="MSF17" s="4"/>
      <c r="MSG17" s="4"/>
      <c r="MSH17" s="4"/>
      <c r="MSI17" s="4"/>
      <c r="MSJ17" s="4"/>
      <c r="MSK17" s="4"/>
      <c r="MSL17" s="4"/>
      <c r="MSM17" s="4"/>
      <c r="MSN17" s="4"/>
      <c r="MSO17" s="4"/>
      <c r="MSP17" s="4"/>
      <c r="MSQ17" s="4"/>
      <c r="MSR17" s="4"/>
      <c r="MSS17" s="4"/>
      <c r="MST17" s="4"/>
      <c r="MSU17" s="4"/>
      <c r="MSV17" s="4"/>
      <c r="MSW17" s="4"/>
      <c r="MSX17" s="4"/>
      <c r="MSY17" s="4"/>
      <c r="MSZ17" s="4"/>
      <c r="MTA17" s="4"/>
      <c r="MTB17" s="4"/>
      <c r="MTC17" s="4"/>
      <c r="MTD17" s="4"/>
      <c r="MTE17" s="4"/>
      <c r="MTF17" s="4"/>
      <c r="MTG17" s="4"/>
      <c r="MTH17" s="4"/>
      <c r="MTI17" s="4"/>
      <c r="MTJ17" s="4"/>
      <c r="MTK17" s="4"/>
      <c r="MTL17" s="4"/>
      <c r="MTM17" s="4"/>
      <c r="MTN17" s="4"/>
      <c r="MTO17" s="4"/>
      <c r="MTP17" s="4"/>
      <c r="MTQ17" s="4"/>
      <c r="MTR17" s="4"/>
      <c r="MTS17" s="4"/>
      <c r="MTT17" s="4"/>
      <c r="MTU17" s="4"/>
      <c r="MTV17" s="4"/>
      <c r="MTW17" s="4"/>
      <c r="MTX17" s="4"/>
      <c r="MTY17" s="4"/>
      <c r="MTZ17" s="4"/>
      <c r="MUA17" s="4"/>
      <c r="MUB17" s="4"/>
      <c r="MUC17" s="4"/>
      <c r="MUD17" s="4"/>
      <c r="MUE17" s="4"/>
      <c r="MUF17" s="4"/>
      <c r="MUG17" s="4"/>
      <c r="MUH17" s="4"/>
      <c r="MUI17" s="4"/>
      <c r="MUJ17" s="4"/>
      <c r="MUK17" s="4"/>
      <c r="MUL17" s="4"/>
      <c r="MUM17" s="4"/>
      <c r="MUN17" s="4"/>
      <c r="MUO17" s="4"/>
      <c r="MUP17" s="4"/>
      <c r="MUQ17" s="4"/>
      <c r="MUR17" s="4"/>
      <c r="MUS17" s="4"/>
      <c r="MUT17" s="4"/>
      <c r="MUU17" s="4"/>
      <c r="MUV17" s="4"/>
      <c r="MUW17" s="4"/>
      <c r="MUX17" s="4"/>
      <c r="MUY17" s="4"/>
      <c r="MUZ17" s="4"/>
      <c r="MVA17" s="4"/>
      <c r="MVB17" s="4"/>
      <c r="MVC17" s="4"/>
      <c r="MVD17" s="4"/>
      <c r="MVE17" s="4"/>
      <c r="MVF17" s="4"/>
      <c r="MVG17" s="4"/>
      <c r="MVH17" s="4"/>
      <c r="MVI17" s="4"/>
      <c r="MVJ17" s="4"/>
      <c r="MVK17" s="4"/>
      <c r="MVL17" s="4"/>
      <c r="MVM17" s="4"/>
      <c r="MVN17" s="4"/>
      <c r="MVO17" s="4"/>
      <c r="MVP17" s="4"/>
      <c r="MVQ17" s="4"/>
      <c r="MVR17" s="4"/>
      <c r="MVS17" s="4"/>
      <c r="MVT17" s="4"/>
      <c r="MVU17" s="4"/>
      <c r="MVV17" s="4"/>
      <c r="MVW17" s="4"/>
      <c r="MVX17" s="4"/>
      <c r="MVY17" s="4"/>
      <c r="MVZ17" s="4"/>
      <c r="MWA17" s="4"/>
      <c r="MWB17" s="4"/>
      <c r="MWC17" s="4"/>
      <c r="MWD17" s="4"/>
      <c r="MWE17" s="4"/>
      <c r="MWF17" s="4"/>
      <c r="MWG17" s="4"/>
      <c r="MWH17" s="4"/>
      <c r="MWI17" s="4"/>
      <c r="MWJ17" s="4"/>
      <c r="MWK17" s="4"/>
      <c r="MWL17" s="4"/>
      <c r="MWM17" s="4"/>
      <c r="MWN17" s="4"/>
      <c r="MWO17" s="4"/>
      <c r="MWP17" s="4"/>
      <c r="MWQ17" s="4"/>
      <c r="MWR17" s="4"/>
      <c r="MWS17" s="4"/>
      <c r="MWT17" s="4"/>
      <c r="MWU17" s="4"/>
      <c r="MWV17" s="4"/>
      <c r="MWW17" s="4"/>
      <c r="MWX17" s="4"/>
      <c r="MWY17" s="4"/>
      <c r="MWZ17" s="4"/>
      <c r="MXA17" s="4"/>
      <c r="MXB17" s="4"/>
      <c r="MXC17" s="4"/>
      <c r="MXD17" s="4"/>
      <c r="MXE17" s="4"/>
      <c r="MXF17" s="4"/>
      <c r="MXG17" s="4"/>
      <c r="MXH17" s="4"/>
      <c r="MXI17" s="4"/>
      <c r="MXJ17" s="4"/>
      <c r="MXK17" s="4"/>
      <c r="MXL17" s="4"/>
      <c r="MXM17" s="4"/>
      <c r="MXN17" s="4"/>
      <c r="MXO17" s="4"/>
      <c r="MXP17" s="4"/>
      <c r="MXQ17" s="4"/>
      <c r="MXR17" s="4"/>
      <c r="MXS17" s="4"/>
      <c r="MXT17" s="4"/>
      <c r="MXU17" s="4"/>
      <c r="MXV17" s="4"/>
      <c r="MXW17" s="4"/>
      <c r="MXX17" s="4"/>
      <c r="MXY17" s="4"/>
      <c r="MXZ17" s="4"/>
      <c r="MYA17" s="4"/>
      <c r="MYB17" s="4"/>
      <c r="MYC17" s="4"/>
      <c r="MYD17" s="4"/>
      <c r="MYE17" s="4"/>
      <c r="MYF17" s="4"/>
      <c r="MYG17" s="4"/>
      <c r="MYH17" s="4"/>
      <c r="MYI17" s="4"/>
      <c r="MYJ17" s="4"/>
      <c r="MYK17" s="4"/>
      <c r="MYL17" s="4"/>
      <c r="MYM17" s="4"/>
      <c r="MYN17" s="4"/>
      <c r="MYO17" s="4"/>
      <c r="MYP17" s="4"/>
      <c r="MYQ17" s="4"/>
      <c r="MYR17" s="4"/>
      <c r="MYS17" s="4"/>
      <c r="MYT17" s="4"/>
      <c r="MYU17" s="4"/>
      <c r="MYV17" s="4"/>
      <c r="MYW17" s="4"/>
      <c r="MYX17" s="4"/>
      <c r="MYY17" s="4"/>
      <c r="MYZ17" s="4"/>
      <c r="MZA17" s="4"/>
      <c r="MZB17" s="4"/>
      <c r="MZC17" s="4"/>
      <c r="MZD17" s="4"/>
      <c r="MZE17" s="4"/>
      <c r="MZF17" s="4"/>
      <c r="MZG17" s="4"/>
      <c r="MZH17" s="4"/>
      <c r="MZI17" s="4"/>
      <c r="MZJ17" s="4"/>
      <c r="MZK17" s="4"/>
      <c r="MZL17" s="4"/>
      <c r="MZM17" s="4"/>
      <c r="MZN17" s="4"/>
      <c r="MZO17" s="4"/>
      <c r="MZP17" s="4"/>
      <c r="MZQ17" s="4"/>
      <c r="MZR17" s="4"/>
      <c r="MZS17" s="4"/>
      <c r="MZT17" s="4"/>
      <c r="MZU17" s="4"/>
      <c r="MZV17" s="4"/>
      <c r="MZW17" s="4"/>
      <c r="MZX17" s="4"/>
      <c r="MZY17" s="4"/>
      <c r="MZZ17" s="4"/>
      <c r="NAA17" s="4"/>
      <c r="NAB17" s="4"/>
      <c r="NAC17" s="4"/>
      <c r="NAD17" s="4"/>
      <c r="NAE17" s="4"/>
      <c r="NAF17" s="4"/>
      <c r="NAG17" s="4"/>
      <c r="NAH17" s="4"/>
      <c r="NAI17" s="4"/>
      <c r="NAJ17" s="4"/>
      <c r="NAK17" s="4"/>
      <c r="NAL17" s="4"/>
      <c r="NAM17" s="4"/>
      <c r="NAN17" s="4"/>
      <c r="NAO17" s="4"/>
      <c r="NAP17" s="4"/>
      <c r="NAQ17" s="4"/>
      <c r="NAR17" s="4"/>
      <c r="NAS17" s="4"/>
      <c r="NAT17" s="4"/>
      <c r="NAU17" s="4"/>
      <c r="NAV17" s="4"/>
      <c r="NAW17" s="4"/>
      <c r="NAX17" s="4"/>
      <c r="NAY17" s="4"/>
      <c r="NAZ17" s="4"/>
      <c r="NBA17" s="4"/>
      <c r="NBB17" s="4"/>
      <c r="NBC17" s="4"/>
      <c r="NBD17" s="4"/>
      <c r="NBE17" s="4"/>
      <c r="NBF17" s="4"/>
      <c r="NBG17" s="4"/>
      <c r="NBH17" s="4"/>
      <c r="NBI17" s="4"/>
      <c r="NBJ17" s="4"/>
      <c r="NBK17" s="4"/>
      <c r="NBL17" s="4"/>
      <c r="NBM17" s="4"/>
      <c r="NBN17" s="4"/>
      <c r="NBO17" s="4"/>
      <c r="NBP17" s="4"/>
      <c r="NBQ17" s="4"/>
      <c r="NBR17" s="4"/>
      <c r="NBS17" s="4"/>
      <c r="NBT17" s="4"/>
      <c r="NBU17" s="4"/>
      <c r="NBV17" s="4"/>
      <c r="NBW17" s="4"/>
      <c r="NBX17" s="4"/>
      <c r="NBY17" s="4"/>
      <c r="NBZ17" s="4"/>
      <c r="NCA17" s="4"/>
      <c r="NCB17" s="4"/>
      <c r="NCC17" s="4"/>
      <c r="NCD17" s="4"/>
      <c r="NCE17" s="4"/>
      <c r="NCF17" s="4"/>
      <c r="NCG17" s="4"/>
      <c r="NCH17" s="4"/>
      <c r="NCI17" s="4"/>
      <c r="NCJ17" s="4"/>
      <c r="NCK17" s="4"/>
      <c r="NCL17" s="4"/>
      <c r="NCM17" s="4"/>
      <c r="NCN17" s="4"/>
      <c r="NCO17" s="4"/>
      <c r="NCP17" s="4"/>
      <c r="NCQ17" s="4"/>
      <c r="NCR17" s="4"/>
      <c r="NCS17" s="4"/>
      <c r="NCT17" s="4"/>
      <c r="NCU17" s="4"/>
      <c r="NCV17" s="4"/>
      <c r="NCW17" s="4"/>
      <c r="NCX17" s="4"/>
      <c r="NCY17" s="4"/>
      <c r="NCZ17" s="4"/>
      <c r="NDA17" s="4"/>
      <c r="NDB17" s="4"/>
      <c r="NDC17" s="4"/>
      <c r="NDD17" s="4"/>
      <c r="NDE17" s="4"/>
      <c r="NDF17" s="4"/>
      <c r="NDG17" s="4"/>
      <c r="NDH17" s="4"/>
      <c r="NDI17" s="4"/>
      <c r="NDJ17" s="4"/>
      <c r="NDK17" s="4"/>
      <c r="NDL17" s="4"/>
      <c r="NDM17" s="4"/>
      <c r="NDN17" s="4"/>
      <c r="NDO17" s="4"/>
      <c r="NDP17" s="4"/>
      <c r="NDQ17" s="4"/>
      <c r="NDR17" s="4"/>
      <c r="NDS17" s="4"/>
      <c r="NDT17" s="4"/>
      <c r="NDU17" s="4"/>
      <c r="NDV17" s="4"/>
      <c r="NDW17" s="4"/>
      <c r="NDX17" s="4"/>
      <c r="NDY17" s="4"/>
      <c r="NDZ17" s="4"/>
      <c r="NEA17" s="4"/>
      <c r="NEB17" s="4"/>
      <c r="NEC17" s="4"/>
      <c r="NED17" s="4"/>
      <c r="NEE17" s="4"/>
      <c r="NEF17" s="4"/>
      <c r="NEG17" s="4"/>
      <c r="NEH17" s="4"/>
      <c r="NEI17" s="4"/>
      <c r="NEJ17" s="4"/>
      <c r="NEK17" s="4"/>
      <c r="NEL17" s="4"/>
      <c r="NEM17" s="4"/>
      <c r="NEN17" s="4"/>
      <c r="NEO17" s="4"/>
      <c r="NEP17" s="4"/>
      <c r="NEQ17" s="4"/>
      <c r="NER17" s="4"/>
      <c r="NES17" s="4"/>
      <c r="NET17" s="4"/>
      <c r="NEU17" s="4"/>
      <c r="NEV17" s="4"/>
      <c r="NEW17" s="4"/>
      <c r="NEX17" s="4"/>
      <c r="NEY17" s="4"/>
      <c r="NEZ17" s="4"/>
      <c r="NFA17" s="4"/>
      <c r="NFB17" s="4"/>
      <c r="NFC17" s="4"/>
      <c r="NFD17" s="4"/>
      <c r="NFE17" s="4"/>
      <c r="NFF17" s="4"/>
      <c r="NFG17" s="4"/>
      <c r="NFH17" s="4"/>
      <c r="NFI17" s="4"/>
      <c r="NFJ17" s="4"/>
      <c r="NFK17" s="4"/>
      <c r="NFL17" s="4"/>
      <c r="NFM17" s="4"/>
      <c r="NFN17" s="4"/>
      <c r="NFO17" s="4"/>
      <c r="NFP17" s="4"/>
      <c r="NFQ17" s="4"/>
      <c r="NFR17" s="4"/>
      <c r="NFS17" s="4"/>
      <c r="NFT17" s="4"/>
      <c r="NFU17" s="4"/>
      <c r="NFV17" s="4"/>
      <c r="NFW17" s="4"/>
      <c r="NFX17" s="4"/>
      <c r="NFY17" s="4"/>
      <c r="NFZ17" s="4"/>
      <c r="NGA17" s="4"/>
      <c r="NGB17" s="4"/>
      <c r="NGC17" s="4"/>
      <c r="NGD17" s="4"/>
      <c r="NGE17" s="4"/>
      <c r="NGF17" s="4"/>
      <c r="NGG17" s="4"/>
      <c r="NGH17" s="4"/>
      <c r="NGI17" s="4"/>
      <c r="NGJ17" s="4"/>
      <c r="NGK17" s="4"/>
      <c r="NGL17" s="4"/>
      <c r="NGM17" s="4"/>
      <c r="NGN17" s="4"/>
      <c r="NGO17" s="4"/>
      <c r="NGP17" s="4"/>
      <c r="NGQ17" s="4"/>
      <c r="NGR17" s="4"/>
      <c r="NGS17" s="4"/>
      <c r="NGT17" s="4"/>
      <c r="NGU17" s="4"/>
      <c r="NGV17" s="4"/>
      <c r="NGW17" s="4"/>
      <c r="NGX17" s="4"/>
      <c r="NGY17" s="4"/>
      <c r="NGZ17" s="4"/>
      <c r="NHA17" s="4"/>
      <c r="NHB17" s="4"/>
      <c r="NHC17" s="4"/>
      <c r="NHD17" s="4"/>
      <c r="NHE17" s="4"/>
      <c r="NHF17" s="4"/>
      <c r="NHG17" s="4"/>
      <c r="NHH17" s="4"/>
      <c r="NHI17" s="4"/>
      <c r="NHJ17" s="4"/>
      <c r="NHK17" s="4"/>
      <c r="NHL17" s="4"/>
      <c r="NHM17" s="4"/>
      <c r="NHN17" s="4"/>
      <c r="NHO17" s="4"/>
      <c r="NHP17" s="4"/>
      <c r="NHQ17" s="4"/>
      <c r="NHR17" s="4"/>
      <c r="NHS17" s="4"/>
      <c r="NHT17" s="4"/>
      <c r="NHU17" s="4"/>
      <c r="NHV17" s="4"/>
      <c r="NHW17" s="4"/>
      <c r="NHX17" s="4"/>
      <c r="NHY17" s="4"/>
      <c r="NHZ17" s="4"/>
      <c r="NIA17" s="4"/>
      <c r="NIB17" s="4"/>
      <c r="NIC17" s="4"/>
      <c r="NID17" s="4"/>
      <c r="NIE17" s="4"/>
      <c r="NIF17" s="4"/>
      <c r="NIG17" s="4"/>
      <c r="NIH17" s="4"/>
      <c r="NII17" s="4"/>
      <c r="NIJ17" s="4"/>
      <c r="NIK17" s="4"/>
      <c r="NIL17" s="4"/>
      <c r="NIM17" s="4"/>
      <c r="NIN17" s="4"/>
      <c r="NIO17" s="4"/>
      <c r="NIP17" s="4"/>
      <c r="NIQ17" s="4"/>
      <c r="NIR17" s="4"/>
      <c r="NIS17" s="4"/>
      <c r="NIT17" s="4"/>
      <c r="NIU17" s="4"/>
      <c r="NIV17" s="4"/>
      <c r="NIW17" s="4"/>
      <c r="NIX17" s="4"/>
      <c r="NIY17" s="4"/>
      <c r="NIZ17" s="4"/>
      <c r="NJA17" s="4"/>
      <c r="NJB17" s="4"/>
      <c r="NJC17" s="4"/>
      <c r="NJD17" s="4"/>
      <c r="NJE17" s="4"/>
      <c r="NJF17" s="4"/>
      <c r="NJG17" s="4"/>
      <c r="NJH17" s="4"/>
      <c r="NJI17" s="4"/>
      <c r="NJJ17" s="4"/>
      <c r="NJK17" s="4"/>
      <c r="NJL17" s="4"/>
      <c r="NJM17" s="4"/>
      <c r="NJN17" s="4"/>
      <c r="NJO17" s="4"/>
      <c r="NJP17" s="4"/>
      <c r="NJQ17" s="4"/>
      <c r="NJR17" s="4"/>
      <c r="NJS17" s="4"/>
      <c r="NJT17" s="4"/>
      <c r="NJU17" s="4"/>
      <c r="NJV17" s="4"/>
      <c r="NJW17" s="4"/>
      <c r="NJX17" s="4"/>
      <c r="NJY17" s="4"/>
      <c r="NJZ17" s="4"/>
      <c r="NKA17" s="4"/>
      <c r="NKB17" s="4"/>
      <c r="NKC17" s="4"/>
      <c r="NKD17" s="4"/>
      <c r="NKE17" s="4"/>
      <c r="NKF17" s="4"/>
      <c r="NKG17" s="4"/>
      <c r="NKH17" s="4"/>
      <c r="NKI17" s="4"/>
      <c r="NKJ17" s="4"/>
      <c r="NKK17" s="4"/>
      <c r="NKL17" s="4"/>
      <c r="NKM17" s="4"/>
      <c r="NKN17" s="4"/>
      <c r="NKO17" s="4"/>
      <c r="NKP17" s="4"/>
      <c r="NKQ17" s="4"/>
      <c r="NKR17" s="4"/>
      <c r="NKS17" s="4"/>
      <c r="NKT17" s="4"/>
      <c r="NKU17" s="4"/>
      <c r="NKV17" s="4"/>
      <c r="NKW17" s="4"/>
      <c r="NKX17" s="4"/>
      <c r="NKY17" s="4"/>
      <c r="NKZ17" s="4"/>
      <c r="NLA17" s="4"/>
      <c r="NLB17" s="4"/>
      <c r="NLC17" s="4"/>
      <c r="NLD17" s="4"/>
      <c r="NLE17" s="4"/>
      <c r="NLF17" s="4"/>
      <c r="NLG17" s="4"/>
      <c r="NLH17" s="4"/>
      <c r="NLI17" s="4"/>
      <c r="NLJ17" s="4"/>
      <c r="NLK17" s="4"/>
      <c r="NLL17" s="4"/>
      <c r="NLM17" s="4"/>
      <c r="NLN17" s="4"/>
      <c r="NLO17" s="4"/>
      <c r="NLP17" s="4"/>
      <c r="NLQ17" s="4"/>
      <c r="NLR17" s="4"/>
      <c r="NLS17" s="4"/>
      <c r="NLT17" s="4"/>
      <c r="NLU17" s="4"/>
      <c r="NLV17" s="4"/>
      <c r="NLW17" s="4"/>
      <c r="NLX17" s="4"/>
      <c r="NLY17" s="4"/>
      <c r="NLZ17" s="4"/>
      <c r="NMA17" s="4"/>
      <c r="NMB17" s="4"/>
      <c r="NMC17" s="4"/>
      <c r="NMD17" s="4"/>
      <c r="NME17" s="4"/>
      <c r="NMF17" s="4"/>
      <c r="NMG17" s="4"/>
      <c r="NMH17" s="4"/>
      <c r="NMI17" s="4"/>
      <c r="NMJ17" s="4"/>
      <c r="NMK17" s="4"/>
      <c r="NML17" s="4"/>
      <c r="NMM17" s="4"/>
      <c r="NMN17" s="4"/>
      <c r="NMO17" s="4"/>
      <c r="NMP17" s="4"/>
      <c r="NMQ17" s="4"/>
      <c r="NMR17" s="4"/>
      <c r="NMS17" s="4"/>
      <c r="NMT17" s="4"/>
      <c r="NMU17" s="4"/>
      <c r="NMV17" s="4"/>
      <c r="NMW17" s="4"/>
      <c r="NMX17" s="4"/>
      <c r="NMY17" s="4"/>
      <c r="NMZ17" s="4"/>
      <c r="NNA17" s="4"/>
      <c r="NNB17" s="4"/>
      <c r="NNC17" s="4"/>
      <c r="NND17" s="4"/>
      <c r="NNE17" s="4"/>
      <c r="NNF17" s="4"/>
      <c r="NNG17" s="4"/>
      <c r="NNH17" s="4"/>
      <c r="NNI17" s="4"/>
      <c r="NNJ17" s="4"/>
      <c r="NNK17" s="4"/>
      <c r="NNL17" s="4"/>
      <c r="NNM17" s="4"/>
      <c r="NNN17" s="4"/>
      <c r="NNO17" s="4"/>
      <c r="NNP17" s="4"/>
      <c r="NNQ17" s="4"/>
      <c r="NNR17" s="4"/>
      <c r="NNS17" s="4"/>
      <c r="NNT17" s="4"/>
      <c r="NNU17" s="4"/>
      <c r="NNV17" s="4"/>
      <c r="NNW17" s="4"/>
      <c r="NNX17" s="4"/>
      <c r="NNY17" s="4"/>
      <c r="NNZ17" s="4"/>
      <c r="NOA17" s="4"/>
      <c r="NOB17" s="4"/>
      <c r="NOC17" s="4"/>
      <c r="NOD17" s="4"/>
      <c r="NOE17" s="4"/>
      <c r="NOF17" s="4"/>
      <c r="NOG17" s="4"/>
      <c r="NOH17" s="4"/>
      <c r="NOI17" s="4"/>
      <c r="NOJ17" s="4"/>
      <c r="NOK17" s="4"/>
      <c r="NOL17" s="4"/>
      <c r="NOM17" s="4"/>
      <c r="NON17" s="4"/>
      <c r="NOO17" s="4"/>
      <c r="NOP17" s="4"/>
      <c r="NOQ17" s="4"/>
      <c r="NOR17" s="4"/>
      <c r="NOS17" s="4"/>
      <c r="NOT17" s="4"/>
      <c r="NOU17" s="4"/>
      <c r="NOV17" s="4"/>
      <c r="NOW17" s="4"/>
      <c r="NOX17" s="4"/>
      <c r="NOY17" s="4"/>
      <c r="NOZ17" s="4"/>
      <c r="NPA17" s="4"/>
      <c r="NPB17" s="4"/>
      <c r="NPC17" s="4"/>
      <c r="NPD17" s="4"/>
      <c r="NPE17" s="4"/>
      <c r="NPF17" s="4"/>
      <c r="NPG17" s="4"/>
      <c r="NPH17" s="4"/>
      <c r="NPI17" s="4"/>
      <c r="NPJ17" s="4"/>
      <c r="NPK17" s="4"/>
      <c r="NPL17" s="4"/>
      <c r="NPM17" s="4"/>
      <c r="NPN17" s="4"/>
      <c r="NPO17" s="4"/>
      <c r="NPP17" s="4"/>
      <c r="NPQ17" s="4"/>
      <c r="NPR17" s="4"/>
      <c r="NPS17" s="4"/>
      <c r="NPT17" s="4"/>
      <c r="NPU17" s="4"/>
      <c r="NPV17" s="4"/>
      <c r="NPW17" s="4"/>
      <c r="NPX17" s="4"/>
      <c r="NPY17" s="4"/>
      <c r="NPZ17" s="4"/>
      <c r="NQA17" s="4"/>
      <c r="NQB17" s="4"/>
      <c r="NQC17" s="4"/>
      <c r="NQD17" s="4"/>
      <c r="NQE17" s="4"/>
      <c r="NQF17" s="4"/>
      <c r="NQG17" s="4"/>
      <c r="NQH17" s="4"/>
      <c r="NQI17" s="4"/>
      <c r="NQJ17" s="4"/>
      <c r="NQK17" s="4"/>
      <c r="NQL17" s="4"/>
      <c r="NQM17" s="4"/>
      <c r="NQN17" s="4"/>
      <c r="NQO17" s="4"/>
      <c r="NQP17" s="4"/>
      <c r="NQQ17" s="4"/>
      <c r="NQR17" s="4"/>
      <c r="NQS17" s="4"/>
      <c r="NQT17" s="4"/>
      <c r="NQU17" s="4"/>
      <c r="NQV17" s="4"/>
      <c r="NQW17" s="4"/>
      <c r="NQX17" s="4"/>
      <c r="NQY17" s="4"/>
      <c r="NQZ17" s="4"/>
      <c r="NRA17" s="4"/>
      <c r="NRB17" s="4"/>
      <c r="NRC17" s="4"/>
      <c r="NRD17" s="4"/>
      <c r="NRE17" s="4"/>
      <c r="NRF17" s="4"/>
      <c r="NRG17" s="4"/>
      <c r="NRH17" s="4"/>
      <c r="NRI17" s="4"/>
      <c r="NRJ17" s="4"/>
      <c r="NRK17" s="4"/>
      <c r="NRL17" s="4"/>
      <c r="NRM17" s="4"/>
      <c r="NRN17" s="4"/>
      <c r="NRO17" s="4"/>
      <c r="NRP17" s="4"/>
      <c r="NRQ17" s="4"/>
      <c r="NRR17" s="4"/>
      <c r="NRS17" s="4"/>
      <c r="NRT17" s="4"/>
      <c r="NRU17" s="4"/>
      <c r="NRV17" s="4"/>
      <c r="NRW17" s="4"/>
      <c r="NRX17" s="4"/>
      <c r="NRY17" s="4"/>
      <c r="NRZ17" s="4"/>
      <c r="NSA17" s="4"/>
      <c r="NSB17" s="4"/>
      <c r="NSC17" s="4"/>
      <c r="NSD17" s="4"/>
      <c r="NSE17" s="4"/>
      <c r="NSF17" s="4"/>
      <c r="NSG17" s="4"/>
      <c r="NSH17" s="4"/>
      <c r="NSI17" s="4"/>
      <c r="NSJ17" s="4"/>
      <c r="NSK17" s="4"/>
      <c r="NSL17" s="4"/>
      <c r="NSM17" s="4"/>
      <c r="NSN17" s="4"/>
      <c r="NSO17" s="4"/>
      <c r="NSP17" s="4"/>
      <c r="NSQ17" s="4"/>
      <c r="NSR17" s="4"/>
      <c r="NSS17" s="4"/>
      <c r="NST17" s="4"/>
      <c r="NSU17" s="4"/>
      <c r="NSV17" s="4"/>
      <c r="NSW17" s="4"/>
      <c r="NSX17" s="4"/>
      <c r="NSY17" s="4"/>
      <c r="NSZ17" s="4"/>
      <c r="NTA17" s="4"/>
      <c r="NTB17" s="4"/>
      <c r="NTC17" s="4"/>
      <c r="NTD17" s="4"/>
      <c r="NTE17" s="4"/>
      <c r="NTF17" s="4"/>
      <c r="NTG17" s="4"/>
      <c r="NTH17" s="4"/>
      <c r="NTI17" s="4"/>
      <c r="NTJ17" s="4"/>
      <c r="NTK17" s="4"/>
      <c r="NTL17" s="4"/>
      <c r="NTM17" s="4"/>
      <c r="NTN17" s="4"/>
      <c r="NTO17" s="4"/>
      <c r="NTP17" s="4"/>
      <c r="NTQ17" s="4"/>
      <c r="NTR17" s="4"/>
      <c r="NTS17" s="4"/>
      <c r="NTT17" s="4"/>
      <c r="NTU17" s="4"/>
      <c r="NTV17" s="4"/>
      <c r="NTW17" s="4"/>
      <c r="NTX17" s="4"/>
      <c r="NTY17" s="4"/>
      <c r="NTZ17" s="4"/>
      <c r="NUA17" s="4"/>
      <c r="NUB17" s="4"/>
      <c r="NUC17" s="4"/>
      <c r="NUD17" s="4"/>
      <c r="NUE17" s="4"/>
      <c r="NUF17" s="4"/>
      <c r="NUG17" s="4"/>
      <c r="NUH17" s="4"/>
      <c r="NUI17" s="4"/>
      <c r="NUJ17" s="4"/>
      <c r="NUK17" s="4"/>
      <c r="NUL17" s="4"/>
      <c r="NUM17" s="4"/>
      <c r="NUN17" s="4"/>
      <c r="NUO17" s="4"/>
      <c r="NUP17" s="4"/>
      <c r="NUQ17" s="4"/>
      <c r="NUR17" s="4"/>
      <c r="NUS17" s="4"/>
      <c r="NUT17" s="4"/>
      <c r="NUU17" s="4"/>
      <c r="NUV17" s="4"/>
      <c r="NUW17" s="4"/>
      <c r="NUX17" s="4"/>
      <c r="NUY17" s="4"/>
      <c r="NUZ17" s="4"/>
      <c r="NVA17" s="4"/>
      <c r="NVB17" s="4"/>
      <c r="NVC17" s="4"/>
      <c r="NVD17" s="4"/>
      <c r="NVE17" s="4"/>
      <c r="NVF17" s="4"/>
      <c r="NVG17" s="4"/>
      <c r="NVH17" s="4"/>
      <c r="NVI17" s="4"/>
      <c r="NVJ17" s="4"/>
      <c r="NVK17" s="4"/>
      <c r="NVL17" s="4"/>
      <c r="NVM17" s="4"/>
      <c r="NVN17" s="4"/>
      <c r="NVO17" s="4"/>
      <c r="NVP17" s="4"/>
      <c r="NVQ17" s="4"/>
      <c r="NVR17" s="4"/>
      <c r="NVS17" s="4"/>
      <c r="NVT17" s="4"/>
      <c r="NVU17" s="4"/>
      <c r="NVV17" s="4"/>
      <c r="NVW17" s="4"/>
      <c r="NVX17" s="4"/>
      <c r="NVY17" s="4"/>
      <c r="NVZ17" s="4"/>
      <c r="NWA17" s="4"/>
      <c r="NWB17" s="4"/>
      <c r="NWC17" s="4"/>
      <c r="NWD17" s="4"/>
      <c r="NWE17" s="4"/>
      <c r="NWF17" s="4"/>
      <c r="NWG17" s="4"/>
      <c r="NWH17" s="4"/>
      <c r="NWI17" s="4"/>
      <c r="NWJ17" s="4"/>
      <c r="NWK17" s="4"/>
      <c r="NWL17" s="4"/>
      <c r="NWM17" s="4"/>
      <c r="NWN17" s="4"/>
      <c r="NWO17" s="4"/>
      <c r="NWP17" s="4"/>
      <c r="NWQ17" s="4"/>
      <c r="NWR17" s="4"/>
      <c r="NWS17" s="4"/>
      <c r="NWT17" s="4"/>
      <c r="NWU17" s="4"/>
      <c r="NWV17" s="4"/>
      <c r="NWW17" s="4"/>
      <c r="NWX17" s="4"/>
      <c r="NWY17" s="4"/>
      <c r="NWZ17" s="4"/>
      <c r="NXA17" s="4"/>
      <c r="NXB17" s="4"/>
      <c r="NXC17" s="4"/>
      <c r="NXD17" s="4"/>
      <c r="NXE17" s="4"/>
      <c r="NXF17" s="4"/>
      <c r="NXG17" s="4"/>
      <c r="NXH17" s="4"/>
      <c r="NXI17" s="4"/>
      <c r="NXJ17" s="4"/>
      <c r="NXK17" s="4"/>
      <c r="NXL17" s="4"/>
      <c r="NXM17" s="4"/>
      <c r="NXN17" s="4"/>
      <c r="NXO17" s="4"/>
      <c r="NXP17" s="4"/>
      <c r="NXQ17" s="4"/>
      <c r="NXR17" s="4"/>
      <c r="NXS17" s="4"/>
      <c r="NXT17" s="4"/>
      <c r="NXU17" s="4"/>
      <c r="NXV17" s="4"/>
      <c r="NXW17" s="4"/>
      <c r="NXX17" s="4"/>
      <c r="NXY17" s="4"/>
      <c r="NXZ17" s="4"/>
      <c r="NYA17" s="4"/>
      <c r="NYB17" s="4"/>
      <c r="NYC17" s="4"/>
      <c r="NYD17" s="4"/>
      <c r="NYE17" s="4"/>
      <c r="NYF17" s="4"/>
      <c r="NYG17" s="4"/>
      <c r="NYH17" s="4"/>
      <c r="NYI17" s="4"/>
      <c r="NYJ17" s="4"/>
      <c r="NYK17" s="4"/>
      <c r="NYL17" s="4"/>
      <c r="NYM17" s="4"/>
      <c r="NYN17" s="4"/>
      <c r="NYO17" s="4"/>
      <c r="NYP17" s="4"/>
      <c r="NYQ17" s="4"/>
      <c r="NYR17" s="4"/>
      <c r="NYS17" s="4"/>
      <c r="NYT17" s="4"/>
      <c r="NYU17" s="4"/>
      <c r="NYV17" s="4"/>
      <c r="NYW17" s="4"/>
      <c r="NYX17" s="4"/>
      <c r="NYY17" s="4"/>
      <c r="NYZ17" s="4"/>
      <c r="NZA17" s="4"/>
      <c r="NZB17" s="4"/>
      <c r="NZC17" s="4"/>
      <c r="NZD17" s="4"/>
      <c r="NZE17" s="4"/>
      <c r="NZF17" s="4"/>
      <c r="NZG17" s="4"/>
      <c r="NZH17" s="4"/>
      <c r="NZI17" s="4"/>
      <c r="NZJ17" s="4"/>
      <c r="NZK17" s="4"/>
      <c r="NZL17" s="4"/>
      <c r="NZM17" s="4"/>
      <c r="NZN17" s="4"/>
      <c r="NZO17" s="4"/>
      <c r="NZP17" s="4"/>
      <c r="NZQ17" s="4"/>
      <c r="NZR17" s="4"/>
      <c r="NZS17" s="4"/>
      <c r="NZT17" s="4"/>
      <c r="NZU17" s="4"/>
      <c r="NZV17" s="4"/>
      <c r="NZW17" s="4"/>
      <c r="NZX17" s="4"/>
      <c r="NZY17" s="4"/>
      <c r="NZZ17" s="4"/>
      <c r="OAA17" s="4"/>
      <c r="OAB17" s="4"/>
      <c r="OAC17" s="4"/>
      <c r="OAD17" s="4"/>
      <c r="OAE17" s="4"/>
      <c r="OAF17" s="4"/>
      <c r="OAG17" s="4"/>
      <c r="OAH17" s="4"/>
      <c r="OAI17" s="4"/>
      <c r="OAJ17" s="4"/>
      <c r="OAK17" s="4"/>
      <c r="OAL17" s="4"/>
      <c r="OAM17" s="4"/>
      <c r="OAN17" s="4"/>
      <c r="OAO17" s="4"/>
      <c r="OAP17" s="4"/>
      <c r="OAQ17" s="4"/>
      <c r="OAR17" s="4"/>
      <c r="OAS17" s="4"/>
      <c r="OAT17" s="4"/>
      <c r="OAU17" s="4"/>
      <c r="OAV17" s="4"/>
      <c r="OAW17" s="4"/>
      <c r="OAX17" s="4"/>
      <c r="OAY17" s="4"/>
      <c r="OAZ17" s="4"/>
      <c r="OBA17" s="4"/>
      <c r="OBB17" s="4"/>
      <c r="OBC17" s="4"/>
      <c r="OBD17" s="4"/>
      <c r="OBE17" s="4"/>
      <c r="OBF17" s="4"/>
      <c r="OBG17" s="4"/>
      <c r="OBH17" s="4"/>
      <c r="OBI17" s="4"/>
      <c r="OBJ17" s="4"/>
      <c r="OBK17" s="4"/>
      <c r="OBL17" s="4"/>
      <c r="OBM17" s="4"/>
      <c r="OBN17" s="4"/>
      <c r="OBO17" s="4"/>
      <c r="OBP17" s="4"/>
      <c r="OBQ17" s="4"/>
      <c r="OBR17" s="4"/>
      <c r="OBS17" s="4"/>
      <c r="OBT17" s="4"/>
      <c r="OBU17" s="4"/>
      <c r="OBV17" s="4"/>
      <c r="OBW17" s="4"/>
      <c r="OBX17" s="4"/>
      <c r="OBY17" s="4"/>
      <c r="OBZ17" s="4"/>
      <c r="OCA17" s="4"/>
      <c r="OCB17" s="4"/>
      <c r="OCC17" s="4"/>
      <c r="OCD17" s="4"/>
      <c r="OCE17" s="4"/>
      <c r="OCF17" s="4"/>
      <c r="OCG17" s="4"/>
      <c r="OCH17" s="4"/>
      <c r="OCI17" s="4"/>
      <c r="OCJ17" s="4"/>
      <c r="OCK17" s="4"/>
      <c r="OCL17" s="4"/>
      <c r="OCM17" s="4"/>
      <c r="OCN17" s="4"/>
      <c r="OCO17" s="4"/>
      <c r="OCP17" s="4"/>
      <c r="OCQ17" s="4"/>
      <c r="OCR17" s="4"/>
      <c r="OCS17" s="4"/>
      <c r="OCT17" s="4"/>
      <c r="OCU17" s="4"/>
      <c r="OCV17" s="4"/>
      <c r="OCW17" s="4"/>
      <c r="OCX17" s="4"/>
      <c r="OCY17" s="4"/>
      <c r="OCZ17" s="4"/>
      <c r="ODA17" s="4"/>
      <c r="ODB17" s="4"/>
      <c r="ODC17" s="4"/>
      <c r="ODD17" s="4"/>
      <c r="ODE17" s="4"/>
      <c r="ODF17" s="4"/>
      <c r="ODG17" s="4"/>
      <c r="ODH17" s="4"/>
      <c r="ODI17" s="4"/>
      <c r="ODJ17" s="4"/>
      <c r="ODK17" s="4"/>
      <c r="ODL17" s="4"/>
      <c r="ODM17" s="4"/>
      <c r="ODN17" s="4"/>
      <c r="ODO17" s="4"/>
      <c r="ODP17" s="4"/>
      <c r="ODQ17" s="4"/>
      <c r="ODR17" s="4"/>
      <c r="ODS17" s="4"/>
      <c r="ODT17" s="4"/>
      <c r="ODU17" s="4"/>
      <c r="ODV17" s="4"/>
      <c r="ODW17" s="4"/>
      <c r="ODX17" s="4"/>
      <c r="ODY17" s="4"/>
      <c r="ODZ17" s="4"/>
      <c r="OEA17" s="4"/>
      <c r="OEB17" s="4"/>
      <c r="OEC17" s="4"/>
      <c r="OED17" s="4"/>
      <c r="OEE17" s="4"/>
      <c r="OEF17" s="4"/>
      <c r="OEG17" s="4"/>
      <c r="OEH17" s="4"/>
      <c r="OEI17" s="4"/>
      <c r="OEJ17" s="4"/>
      <c r="OEK17" s="4"/>
      <c r="OEL17" s="4"/>
      <c r="OEM17" s="4"/>
      <c r="OEN17" s="4"/>
      <c r="OEO17" s="4"/>
      <c r="OEP17" s="4"/>
      <c r="OEQ17" s="4"/>
      <c r="OER17" s="4"/>
      <c r="OES17" s="4"/>
      <c r="OET17" s="4"/>
      <c r="OEU17" s="4"/>
      <c r="OEV17" s="4"/>
      <c r="OEW17" s="4"/>
      <c r="OEX17" s="4"/>
      <c r="OEY17" s="4"/>
      <c r="OEZ17" s="4"/>
      <c r="OFA17" s="4"/>
      <c r="OFB17" s="4"/>
      <c r="OFC17" s="4"/>
      <c r="OFD17" s="4"/>
      <c r="OFE17" s="4"/>
      <c r="OFF17" s="4"/>
      <c r="OFG17" s="4"/>
      <c r="OFH17" s="4"/>
      <c r="OFI17" s="4"/>
      <c r="OFJ17" s="4"/>
      <c r="OFK17" s="4"/>
      <c r="OFL17" s="4"/>
      <c r="OFM17" s="4"/>
      <c r="OFN17" s="4"/>
      <c r="OFO17" s="4"/>
      <c r="OFP17" s="4"/>
      <c r="OFQ17" s="4"/>
      <c r="OFR17" s="4"/>
      <c r="OFS17" s="4"/>
      <c r="OFT17" s="4"/>
      <c r="OFU17" s="4"/>
      <c r="OFV17" s="4"/>
      <c r="OFW17" s="4"/>
      <c r="OFX17" s="4"/>
      <c r="OFY17" s="4"/>
      <c r="OFZ17" s="4"/>
      <c r="OGA17" s="4"/>
      <c r="OGB17" s="4"/>
      <c r="OGC17" s="4"/>
      <c r="OGD17" s="4"/>
      <c r="OGE17" s="4"/>
      <c r="OGF17" s="4"/>
      <c r="OGG17" s="4"/>
      <c r="OGH17" s="4"/>
      <c r="OGI17" s="4"/>
      <c r="OGJ17" s="4"/>
      <c r="OGK17" s="4"/>
      <c r="OGL17" s="4"/>
      <c r="OGM17" s="4"/>
      <c r="OGN17" s="4"/>
      <c r="OGO17" s="4"/>
      <c r="OGP17" s="4"/>
      <c r="OGQ17" s="4"/>
      <c r="OGR17" s="4"/>
      <c r="OGS17" s="4"/>
      <c r="OGT17" s="4"/>
      <c r="OGU17" s="4"/>
      <c r="OGV17" s="4"/>
      <c r="OGW17" s="4"/>
      <c r="OGX17" s="4"/>
      <c r="OGY17" s="4"/>
      <c r="OGZ17" s="4"/>
      <c r="OHA17" s="4"/>
      <c r="OHB17" s="4"/>
      <c r="OHC17" s="4"/>
      <c r="OHD17" s="4"/>
      <c r="OHE17" s="4"/>
      <c r="OHF17" s="4"/>
      <c r="OHG17" s="4"/>
      <c r="OHH17" s="4"/>
      <c r="OHI17" s="4"/>
      <c r="OHJ17" s="4"/>
      <c r="OHK17" s="4"/>
      <c r="OHL17" s="4"/>
      <c r="OHM17" s="4"/>
      <c r="OHN17" s="4"/>
      <c r="OHO17" s="4"/>
      <c r="OHP17" s="4"/>
      <c r="OHQ17" s="4"/>
      <c r="OHR17" s="4"/>
      <c r="OHS17" s="4"/>
      <c r="OHT17" s="4"/>
      <c r="OHU17" s="4"/>
      <c r="OHV17" s="4"/>
      <c r="OHW17" s="4"/>
      <c r="OHX17" s="4"/>
      <c r="OHY17" s="4"/>
      <c r="OHZ17" s="4"/>
      <c r="OIA17" s="4"/>
      <c r="OIB17" s="4"/>
      <c r="OIC17" s="4"/>
      <c r="OID17" s="4"/>
      <c r="OIE17" s="4"/>
      <c r="OIF17" s="4"/>
      <c r="OIG17" s="4"/>
      <c r="OIH17" s="4"/>
      <c r="OII17" s="4"/>
      <c r="OIJ17" s="4"/>
      <c r="OIK17" s="4"/>
      <c r="OIL17" s="4"/>
      <c r="OIM17" s="4"/>
      <c r="OIN17" s="4"/>
      <c r="OIO17" s="4"/>
      <c r="OIP17" s="4"/>
      <c r="OIQ17" s="4"/>
      <c r="OIR17" s="4"/>
      <c r="OIS17" s="4"/>
      <c r="OIT17" s="4"/>
      <c r="OIU17" s="4"/>
      <c r="OIV17" s="4"/>
      <c r="OIW17" s="4"/>
      <c r="OIX17" s="4"/>
      <c r="OIY17" s="4"/>
      <c r="OIZ17" s="4"/>
      <c r="OJA17" s="4"/>
      <c r="OJB17" s="4"/>
      <c r="OJC17" s="4"/>
      <c r="OJD17" s="4"/>
      <c r="OJE17" s="4"/>
      <c r="OJF17" s="4"/>
      <c r="OJG17" s="4"/>
      <c r="OJH17" s="4"/>
      <c r="OJI17" s="4"/>
      <c r="OJJ17" s="4"/>
      <c r="OJK17" s="4"/>
      <c r="OJL17" s="4"/>
      <c r="OJM17" s="4"/>
      <c r="OJN17" s="4"/>
      <c r="OJO17" s="4"/>
      <c r="OJP17" s="4"/>
      <c r="OJQ17" s="4"/>
      <c r="OJR17" s="4"/>
      <c r="OJS17" s="4"/>
      <c r="OJT17" s="4"/>
      <c r="OJU17" s="4"/>
      <c r="OJV17" s="4"/>
      <c r="OJW17" s="4"/>
      <c r="OJX17" s="4"/>
      <c r="OJY17" s="4"/>
      <c r="OJZ17" s="4"/>
      <c r="OKA17" s="4"/>
      <c r="OKB17" s="4"/>
      <c r="OKC17" s="4"/>
      <c r="OKD17" s="4"/>
      <c r="OKE17" s="4"/>
      <c r="OKF17" s="4"/>
      <c r="OKG17" s="4"/>
      <c r="OKH17" s="4"/>
      <c r="OKI17" s="4"/>
      <c r="OKJ17" s="4"/>
      <c r="OKK17" s="4"/>
      <c r="OKL17" s="4"/>
      <c r="OKM17" s="4"/>
      <c r="OKN17" s="4"/>
      <c r="OKO17" s="4"/>
      <c r="OKP17" s="4"/>
      <c r="OKQ17" s="4"/>
      <c r="OKR17" s="4"/>
      <c r="OKS17" s="4"/>
      <c r="OKT17" s="4"/>
      <c r="OKU17" s="4"/>
      <c r="OKV17" s="4"/>
      <c r="OKW17" s="4"/>
      <c r="OKX17" s="4"/>
      <c r="OKY17" s="4"/>
      <c r="OKZ17" s="4"/>
      <c r="OLA17" s="4"/>
      <c r="OLB17" s="4"/>
      <c r="OLC17" s="4"/>
      <c r="OLD17" s="4"/>
      <c r="OLE17" s="4"/>
      <c r="OLF17" s="4"/>
      <c r="OLG17" s="4"/>
      <c r="OLH17" s="4"/>
      <c r="OLI17" s="4"/>
      <c r="OLJ17" s="4"/>
      <c r="OLK17" s="4"/>
      <c r="OLL17" s="4"/>
      <c r="OLM17" s="4"/>
      <c r="OLN17" s="4"/>
      <c r="OLO17" s="4"/>
      <c r="OLP17" s="4"/>
      <c r="OLQ17" s="4"/>
      <c r="OLR17" s="4"/>
      <c r="OLS17" s="4"/>
      <c r="OLT17" s="4"/>
      <c r="OLU17" s="4"/>
      <c r="OLV17" s="4"/>
      <c r="OLW17" s="4"/>
      <c r="OLX17" s="4"/>
      <c r="OLY17" s="4"/>
      <c r="OLZ17" s="4"/>
      <c r="OMA17" s="4"/>
      <c r="OMB17" s="4"/>
      <c r="OMC17" s="4"/>
      <c r="OMD17" s="4"/>
      <c r="OME17" s="4"/>
      <c r="OMF17" s="4"/>
      <c r="OMG17" s="4"/>
      <c r="OMH17" s="4"/>
      <c r="OMI17" s="4"/>
      <c r="OMJ17" s="4"/>
      <c r="OMK17" s="4"/>
      <c r="OML17" s="4"/>
      <c r="OMM17" s="4"/>
      <c r="OMN17" s="4"/>
      <c r="OMO17" s="4"/>
      <c r="OMP17" s="4"/>
      <c r="OMQ17" s="4"/>
      <c r="OMR17" s="4"/>
      <c r="OMS17" s="4"/>
      <c r="OMT17" s="4"/>
      <c r="OMU17" s="4"/>
      <c r="OMV17" s="4"/>
      <c r="OMW17" s="4"/>
      <c r="OMX17" s="4"/>
      <c r="OMY17" s="4"/>
      <c r="OMZ17" s="4"/>
      <c r="ONA17" s="4"/>
      <c r="ONB17" s="4"/>
      <c r="ONC17" s="4"/>
      <c r="OND17" s="4"/>
      <c r="ONE17" s="4"/>
      <c r="ONF17" s="4"/>
      <c r="ONG17" s="4"/>
      <c r="ONH17" s="4"/>
      <c r="ONI17" s="4"/>
      <c r="ONJ17" s="4"/>
      <c r="ONK17" s="4"/>
      <c r="ONL17" s="4"/>
      <c r="ONM17" s="4"/>
      <c r="ONN17" s="4"/>
      <c r="ONO17" s="4"/>
      <c r="ONP17" s="4"/>
      <c r="ONQ17" s="4"/>
      <c r="ONR17" s="4"/>
      <c r="ONS17" s="4"/>
      <c r="ONT17" s="4"/>
      <c r="ONU17" s="4"/>
      <c r="ONV17" s="4"/>
      <c r="ONW17" s="4"/>
      <c r="ONX17" s="4"/>
      <c r="ONY17" s="4"/>
      <c r="ONZ17" s="4"/>
      <c r="OOA17" s="4"/>
      <c r="OOB17" s="4"/>
      <c r="OOC17" s="4"/>
      <c r="OOD17" s="4"/>
      <c r="OOE17" s="4"/>
      <c r="OOF17" s="4"/>
      <c r="OOG17" s="4"/>
      <c r="OOH17" s="4"/>
      <c r="OOI17" s="4"/>
      <c r="OOJ17" s="4"/>
      <c r="OOK17" s="4"/>
      <c r="OOL17" s="4"/>
      <c r="OOM17" s="4"/>
      <c r="OON17" s="4"/>
      <c r="OOO17" s="4"/>
      <c r="OOP17" s="4"/>
      <c r="OOQ17" s="4"/>
      <c r="OOR17" s="4"/>
      <c r="OOS17" s="4"/>
      <c r="OOT17" s="4"/>
      <c r="OOU17" s="4"/>
      <c r="OOV17" s="4"/>
      <c r="OOW17" s="4"/>
      <c r="OOX17" s="4"/>
      <c r="OOY17" s="4"/>
      <c r="OOZ17" s="4"/>
      <c r="OPA17" s="4"/>
      <c r="OPB17" s="4"/>
      <c r="OPC17" s="4"/>
      <c r="OPD17" s="4"/>
      <c r="OPE17" s="4"/>
      <c r="OPF17" s="4"/>
      <c r="OPG17" s="4"/>
      <c r="OPH17" s="4"/>
      <c r="OPI17" s="4"/>
      <c r="OPJ17" s="4"/>
      <c r="OPK17" s="4"/>
      <c r="OPL17" s="4"/>
      <c r="OPM17" s="4"/>
      <c r="OPN17" s="4"/>
      <c r="OPO17" s="4"/>
      <c r="OPP17" s="4"/>
      <c r="OPQ17" s="4"/>
      <c r="OPR17" s="4"/>
      <c r="OPS17" s="4"/>
      <c r="OPT17" s="4"/>
      <c r="OPU17" s="4"/>
      <c r="OPV17" s="4"/>
      <c r="OPW17" s="4"/>
      <c r="OPX17" s="4"/>
      <c r="OPY17" s="4"/>
      <c r="OPZ17" s="4"/>
      <c r="OQA17" s="4"/>
      <c r="OQB17" s="4"/>
      <c r="OQC17" s="4"/>
      <c r="OQD17" s="4"/>
      <c r="OQE17" s="4"/>
      <c r="OQF17" s="4"/>
      <c r="OQG17" s="4"/>
      <c r="OQH17" s="4"/>
      <c r="OQI17" s="4"/>
      <c r="OQJ17" s="4"/>
      <c r="OQK17" s="4"/>
      <c r="OQL17" s="4"/>
      <c r="OQM17" s="4"/>
      <c r="OQN17" s="4"/>
      <c r="OQO17" s="4"/>
      <c r="OQP17" s="4"/>
      <c r="OQQ17" s="4"/>
      <c r="OQR17" s="4"/>
      <c r="OQS17" s="4"/>
      <c r="OQT17" s="4"/>
      <c r="OQU17" s="4"/>
      <c r="OQV17" s="4"/>
      <c r="OQW17" s="4"/>
      <c r="OQX17" s="4"/>
      <c r="OQY17" s="4"/>
      <c r="OQZ17" s="4"/>
      <c r="ORA17" s="4"/>
      <c r="ORB17" s="4"/>
      <c r="ORC17" s="4"/>
      <c r="ORD17" s="4"/>
      <c r="ORE17" s="4"/>
      <c r="ORF17" s="4"/>
      <c r="ORG17" s="4"/>
      <c r="ORH17" s="4"/>
      <c r="ORI17" s="4"/>
      <c r="ORJ17" s="4"/>
      <c r="ORK17" s="4"/>
      <c r="ORL17" s="4"/>
      <c r="ORM17" s="4"/>
      <c r="ORN17" s="4"/>
      <c r="ORO17" s="4"/>
      <c r="ORP17" s="4"/>
      <c r="ORQ17" s="4"/>
      <c r="ORR17" s="4"/>
      <c r="ORS17" s="4"/>
      <c r="ORT17" s="4"/>
      <c r="ORU17" s="4"/>
      <c r="ORV17" s="4"/>
      <c r="ORW17" s="4"/>
      <c r="ORX17" s="4"/>
      <c r="ORY17" s="4"/>
      <c r="ORZ17" s="4"/>
      <c r="OSA17" s="4"/>
      <c r="OSB17" s="4"/>
      <c r="OSC17" s="4"/>
      <c r="OSD17" s="4"/>
      <c r="OSE17" s="4"/>
      <c r="OSF17" s="4"/>
      <c r="OSG17" s="4"/>
      <c r="OSH17" s="4"/>
      <c r="OSI17" s="4"/>
      <c r="OSJ17" s="4"/>
      <c r="OSK17" s="4"/>
      <c r="OSL17" s="4"/>
      <c r="OSM17" s="4"/>
      <c r="OSN17" s="4"/>
      <c r="OSO17" s="4"/>
      <c r="OSP17" s="4"/>
      <c r="OSQ17" s="4"/>
      <c r="OSR17" s="4"/>
      <c r="OSS17" s="4"/>
      <c r="OST17" s="4"/>
      <c r="OSU17" s="4"/>
      <c r="OSV17" s="4"/>
      <c r="OSW17" s="4"/>
      <c r="OSX17" s="4"/>
      <c r="OSY17" s="4"/>
      <c r="OSZ17" s="4"/>
      <c r="OTA17" s="4"/>
      <c r="OTB17" s="4"/>
      <c r="OTC17" s="4"/>
      <c r="OTD17" s="4"/>
      <c r="OTE17" s="4"/>
      <c r="OTF17" s="4"/>
      <c r="OTG17" s="4"/>
      <c r="OTH17" s="4"/>
      <c r="OTI17" s="4"/>
      <c r="OTJ17" s="4"/>
      <c r="OTK17" s="4"/>
      <c r="OTL17" s="4"/>
      <c r="OTM17" s="4"/>
      <c r="OTN17" s="4"/>
      <c r="OTO17" s="4"/>
      <c r="OTP17" s="4"/>
      <c r="OTQ17" s="4"/>
      <c r="OTR17" s="4"/>
      <c r="OTS17" s="4"/>
      <c r="OTT17" s="4"/>
      <c r="OTU17" s="4"/>
      <c r="OTV17" s="4"/>
      <c r="OTW17" s="4"/>
      <c r="OTX17" s="4"/>
      <c r="OTY17" s="4"/>
      <c r="OTZ17" s="4"/>
      <c r="OUA17" s="4"/>
      <c r="OUB17" s="4"/>
      <c r="OUC17" s="4"/>
      <c r="OUD17" s="4"/>
      <c r="OUE17" s="4"/>
      <c r="OUF17" s="4"/>
      <c r="OUG17" s="4"/>
      <c r="OUH17" s="4"/>
      <c r="OUI17" s="4"/>
      <c r="OUJ17" s="4"/>
      <c r="OUK17" s="4"/>
      <c r="OUL17" s="4"/>
      <c r="OUM17" s="4"/>
      <c r="OUN17" s="4"/>
      <c r="OUO17" s="4"/>
      <c r="OUP17" s="4"/>
      <c r="OUQ17" s="4"/>
      <c r="OUR17" s="4"/>
      <c r="OUS17" s="4"/>
      <c r="OUT17" s="4"/>
      <c r="OUU17" s="4"/>
      <c r="OUV17" s="4"/>
      <c r="OUW17" s="4"/>
      <c r="OUX17" s="4"/>
      <c r="OUY17" s="4"/>
      <c r="OUZ17" s="4"/>
      <c r="OVA17" s="4"/>
      <c r="OVB17" s="4"/>
      <c r="OVC17" s="4"/>
      <c r="OVD17" s="4"/>
      <c r="OVE17" s="4"/>
      <c r="OVF17" s="4"/>
      <c r="OVG17" s="4"/>
      <c r="OVH17" s="4"/>
      <c r="OVI17" s="4"/>
      <c r="OVJ17" s="4"/>
      <c r="OVK17" s="4"/>
      <c r="OVL17" s="4"/>
      <c r="OVM17" s="4"/>
      <c r="OVN17" s="4"/>
      <c r="OVO17" s="4"/>
      <c r="OVP17" s="4"/>
      <c r="OVQ17" s="4"/>
      <c r="OVR17" s="4"/>
      <c r="OVS17" s="4"/>
      <c r="OVT17" s="4"/>
      <c r="OVU17" s="4"/>
      <c r="OVV17" s="4"/>
      <c r="OVW17" s="4"/>
      <c r="OVX17" s="4"/>
      <c r="OVY17" s="4"/>
      <c r="OVZ17" s="4"/>
      <c r="OWA17" s="4"/>
      <c r="OWB17" s="4"/>
      <c r="OWC17" s="4"/>
      <c r="OWD17" s="4"/>
      <c r="OWE17" s="4"/>
      <c r="OWF17" s="4"/>
      <c r="OWG17" s="4"/>
      <c r="OWH17" s="4"/>
      <c r="OWI17" s="4"/>
      <c r="OWJ17" s="4"/>
      <c r="OWK17" s="4"/>
      <c r="OWL17" s="4"/>
      <c r="OWM17" s="4"/>
      <c r="OWN17" s="4"/>
      <c r="OWO17" s="4"/>
      <c r="OWP17" s="4"/>
      <c r="OWQ17" s="4"/>
      <c r="OWR17" s="4"/>
      <c r="OWS17" s="4"/>
      <c r="OWT17" s="4"/>
      <c r="OWU17" s="4"/>
      <c r="OWV17" s="4"/>
      <c r="OWW17" s="4"/>
      <c r="OWX17" s="4"/>
      <c r="OWY17" s="4"/>
      <c r="OWZ17" s="4"/>
      <c r="OXA17" s="4"/>
      <c r="OXB17" s="4"/>
      <c r="OXC17" s="4"/>
      <c r="OXD17" s="4"/>
      <c r="OXE17" s="4"/>
      <c r="OXF17" s="4"/>
      <c r="OXG17" s="4"/>
      <c r="OXH17" s="4"/>
      <c r="OXI17" s="4"/>
      <c r="OXJ17" s="4"/>
      <c r="OXK17" s="4"/>
      <c r="OXL17" s="4"/>
      <c r="OXM17" s="4"/>
      <c r="OXN17" s="4"/>
      <c r="OXO17" s="4"/>
      <c r="OXP17" s="4"/>
      <c r="OXQ17" s="4"/>
      <c r="OXR17" s="4"/>
      <c r="OXS17" s="4"/>
      <c r="OXT17" s="4"/>
      <c r="OXU17" s="4"/>
      <c r="OXV17" s="4"/>
      <c r="OXW17" s="4"/>
      <c r="OXX17" s="4"/>
      <c r="OXY17" s="4"/>
      <c r="OXZ17" s="4"/>
      <c r="OYA17" s="4"/>
      <c r="OYB17" s="4"/>
      <c r="OYC17" s="4"/>
      <c r="OYD17" s="4"/>
      <c r="OYE17" s="4"/>
      <c r="OYF17" s="4"/>
      <c r="OYG17" s="4"/>
      <c r="OYH17" s="4"/>
      <c r="OYI17" s="4"/>
      <c r="OYJ17" s="4"/>
      <c r="OYK17" s="4"/>
      <c r="OYL17" s="4"/>
      <c r="OYM17" s="4"/>
      <c r="OYN17" s="4"/>
      <c r="OYO17" s="4"/>
      <c r="OYP17" s="4"/>
      <c r="OYQ17" s="4"/>
      <c r="OYR17" s="4"/>
      <c r="OYS17" s="4"/>
      <c r="OYT17" s="4"/>
      <c r="OYU17" s="4"/>
      <c r="OYV17" s="4"/>
      <c r="OYW17" s="4"/>
      <c r="OYX17" s="4"/>
      <c r="OYY17" s="4"/>
      <c r="OYZ17" s="4"/>
      <c r="OZA17" s="4"/>
      <c r="OZB17" s="4"/>
      <c r="OZC17" s="4"/>
      <c r="OZD17" s="4"/>
      <c r="OZE17" s="4"/>
      <c r="OZF17" s="4"/>
      <c r="OZG17" s="4"/>
      <c r="OZH17" s="4"/>
      <c r="OZI17" s="4"/>
      <c r="OZJ17" s="4"/>
      <c r="OZK17" s="4"/>
      <c r="OZL17" s="4"/>
      <c r="OZM17" s="4"/>
      <c r="OZN17" s="4"/>
      <c r="OZO17" s="4"/>
      <c r="OZP17" s="4"/>
      <c r="OZQ17" s="4"/>
      <c r="OZR17" s="4"/>
      <c r="OZS17" s="4"/>
      <c r="OZT17" s="4"/>
      <c r="OZU17" s="4"/>
      <c r="OZV17" s="4"/>
      <c r="OZW17" s="4"/>
      <c r="OZX17" s="4"/>
      <c r="OZY17" s="4"/>
      <c r="OZZ17" s="4"/>
      <c r="PAA17" s="4"/>
      <c r="PAB17" s="4"/>
      <c r="PAC17" s="4"/>
      <c r="PAD17" s="4"/>
      <c r="PAE17" s="4"/>
      <c r="PAF17" s="4"/>
      <c r="PAG17" s="4"/>
      <c r="PAH17" s="4"/>
      <c r="PAI17" s="4"/>
      <c r="PAJ17" s="4"/>
      <c r="PAK17" s="4"/>
      <c r="PAL17" s="4"/>
      <c r="PAM17" s="4"/>
      <c r="PAN17" s="4"/>
      <c r="PAO17" s="4"/>
      <c r="PAP17" s="4"/>
      <c r="PAQ17" s="4"/>
      <c r="PAR17" s="4"/>
      <c r="PAS17" s="4"/>
      <c r="PAT17" s="4"/>
      <c r="PAU17" s="4"/>
      <c r="PAV17" s="4"/>
      <c r="PAW17" s="4"/>
      <c r="PAX17" s="4"/>
      <c r="PAY17" s="4"/>
      <c r="PAZ17" s="4"/>
      <c r="PBA17" s="4"/>
      <c r="PBB17" s="4"/>
      <c r="PBC17" s="4"/>
      <c r="PBD17" s="4"/>
      <c r="PBE17" s="4"/>
      <c r="PBF17" s="4"/>
      <c r="PBG17" s="4"/>
      <c r="PBH17" s="4"/>
      <c r="PBI17" s="4"/>
      <c r="PBJ17" s="4"/>
      <c r="PBK17" s="4"/>
      <c r="PBL17" s="4"/>
      <c r="PBM17" s="4"/>
      <c r="PBN17" s="4"/>
      <c r="PBO17" s="4"/>
      <c r="PBP17" s="4"/>
      <c r="PBQ17" s="4"/>
      <c r="PBR17" s="4"/>
      <c r="PBS17" s="4"/>
      <c r="PBT17" s="4"/>
      <c r="PBU17" s="4"/>
      <c r="PBV17" s="4"/>
      <c r="PBW17" s="4"/>
      <c r="PBX17" s="4"/>
      <c r="PBY17" s="4"/>
      <c r="PBZ17" s="4"/>
      <c r="PCA17" s="4"/>
      <c r="PCB17" s="4"/>
      <c r="PCC17" s="4"/>
      <c r="PCD17" s="4"/>
      <c r="PCE17" s="4"/>
      <c r="PCF17" s="4"/>
      <c r="PCG17" s="4"/>
      <c r="PCH17" s="4"/>
      <c r="PCI17" s="4"/>
      <c r="PCJ17" s="4"/>
      <c r="PCK17" s="4"/>
      <c r="PCL17" s="4"/>
      <c r="PCM17" s="4"/>
      <c r="PCN17" s="4"/>
      <c r="PCO17" s="4"/>
      <c r="PCP17" s="4"/>
      <c r="PCQ17" s="4"/>
      <c r="PCR17" s="4"/>
      <c r="PCS17" s="4"/>
      <c r="PCT17" s="4"/>
      <c r="PCU17" s="4"/>
      <c r="PCV17" s="4"/>
      <c r="PCW17" s="4"/>
      <c r="PCX17" s="4"/>
      <c r="PCY17" s="4"/>
      <c r="PCZ17" s="4"/>
      <c r="PDA17" s="4"/>
      <c r="PDB17" s="4"/>
      <c r="PDC17" s="4"/>
      <c r="PDD17" s="4"/>
      <c r="PDE17" s="4"/>
      <c r="PDF17" s="4"/>
      <c r="PDG17" s="4"/>
      <c r="PDH17" s="4"/>
      <c r="PDI17" s="4"/>
      <c r="PDJ17" s="4"/>
      <c r="PDK17" s="4"/>
      <c r="PDL17" s="4"/>
      <c r="PDM17" s="4"/>
      <c r="PDN17" s="4"/>
      <c r="PDO17" s="4"/>
      <c r="PDP17" s="4"/>
      <c r="PDQ17" s="4"/>
      <c r="PDR17" s="4"/>
      <c r="PDS17" s="4"/>
      <c r="PDT17" s="4"/>
      <c r="PDU17" s="4"/>
      <c r="PDV17" s="4"/>
      <c r="PDW17" s="4"/>
      <c r="PDX17" s="4"/>
      <c r="PDY17" s="4"/>
      <c r="PDZ17" s="4"/>
      <c r="PEA17" s="4"/>
      <c r="PEB17" s="4"/>
      <c r="PEC17" s="4"/>
      <c r="PED17" s="4"/>
      <c r="PEE17" s="4"/>
      <c r="PEF17" s="4"/>
      <c r="PEG17" s="4"/>
      <c r="PEH17" s="4"/>
      <c r="PEI17" s="4"/>
      <c r="PEJ17" s="4"/>
      <c r="PEK17" s="4"/>
      <c r="PEL17" s="4"/>
      <c r="PEM17" s="4"/>
      <c r="PEN17" s="4"/>
      <c r="PEO17" s="4"/>
      <c r="PEP17" s="4"/>
      <c r="PEQ17" s="4"/>
      <c r="PER17" s="4"/>
      <c r="PES17" s="4"/>
      <c r="PET17" s="4"/>
      <c r="PEU17" s="4"/>
      <c r="PEV17" s="4"/>
      <c r="PEW17" s="4"/>
      <c r="PEX17" s="4"/>
      <c r="PEY17" s="4"/>
      <c r="PEZ17" s="4"/>
      <c r="PFA17" s="4"/>
      <c r="PFB17" s="4"/>
      <c r="PFC17" s="4"/>
      <c r="PFD17" s="4"/>
      <c r="PFE17" s="4"/>
      <c r="PFF17" s="4"/>
      <c r="PFG17" s="4"/>
      <c r="PFH17" s="4"/>
      <c r="PFI17" s="4"/>
      <c r="PFJ17" s="4"/>
      <c r="PFK17" s="4"/>
      <c r="PFL17" s="4"/>
      <c r="PFM17" s="4"/>
      <c r="PFN17" s="4"/>
      <c r="PFO17" s="4"/>
      <c r="PFP17" s="4"/>
      <c r="PFQ17" s="4"/>
      <c r="PFR17" s="4"/>
      <c r="PFS17" s="4"/>
      <c r="PFT17" s="4"/>
      <c r="PFU17" s="4"/>
      <c r="PFV17" s="4"/>
      <c r="PFW17" s="4"/>
      <c r="PFX17" s="4"/>
      <c r="PFY17" s="4"/>
      <c r="PFZ17" s="4"/>
      <c r="PGA17" s="4"/>
      <c r="PGB17" s="4"/>
      <c r="PGC17" s="4"/>
      <c r="PGD17" s="4"/>
      <c r="PGE17" s="4"/>
      <c r="PGF17" s="4"/>
      <c r="PGG17" s="4"/>
      <c r="PGH17" s="4"/>
      <c r="PGI17" s="4"/>
      <c r="PGJ17" s="4"/>
      <c r="PGK17" s="4"/>
      <c r="PGL17" s="4"/>
      <c r="PGM17" s="4"/>
      <c r="PGN17" s="4"/>
      <c r="PGO17" s="4"/>
      <c r="PGP17" s="4"/>
      <c r="PGQ17" s="4"/>
      <c r="PGR17" s="4"/>
      <c r="PGS17" s="4"/>
      <c r="PGT17" s="4"/>
      <c r="PGU17" s="4"/>
      <c r="PGV17" s="4"/>
      <c r="PGW17" s="4"/>
      <c r="PGX17" s="4"/>
      <c r="PGY17" s="4"/>
      <c r="PGZ17" s="4"/>
      <c r="PHA17" s="4"/>
      <c r="PHB17" s="4"/>
      <c r="PHC17" s="4"/>
      <c r="PHD17" s="4"/>
      <c r="PHE17" s="4"/>
      <c r="PHF17" s="4"/>
      <c r="PHG17" s="4"/>
      <c r="PHH17" s="4"/>
      <c r="PHI17" s="4"/>
      <c r="PHJ17" s="4"/>
      <c r="PHK17" s="4"/>
      <c r="PHL17" s="4"/>
      <c r="PHM17" s="4"/>
      <c r="PHN17" s="4"/>
      <c r="PHO17" s="4"/>
      <c r="PHP17" s="4"/>
      <c r="PHQ17" s="4"/>
      <c r="PHR17" s="4"/>
      <c r="PHS17" s="4"/>
      <c r="PHT17" s="4"/>
      <c r="PHU17" s="4"/>
      <c r="PHV17" s="4"/>
      <c r="PHW17" s="4"/>
      <c r="PHX17" s="4"/>
      <c r="PHY17" s="4"/>
      <c r="PHZ17" s="4"/>
      <c r="PIA17" s="4"/>
      <c r="PIB17" s="4"/>
      <c r="PIC17" s="4"/>
      <c r="PID17" s="4"/>
      <c r="PIE17" s="4"/>
      <c r="PIF17" s="4"/>
      <c r="PIG17" s="4"/>
      <c r="PIH17" s="4"/>
      <c r="PII17" s="4"/>
      <c r="PIJ17" s="4"/>
      <c r="PIK17" s="4"/>
      <c r="PIL17" s="4"/>
      <c r="PIM17" s="4"/>
      <c r="PIN17" s="4"/>
      <c r="PIO17" s="4"/>
      <c r="PIP17" s="4"/>
      <c r="PIQ17" s="4"/>
      <c r="PIR17" s="4"/>
      <c r="PIS17" s="4"/>
      <c r="PIT17" s="4"/>
      <c r="PIU17" s="4"/>
      <c r="PIV17" s="4"/>
      <c r="PIW17" s="4"/>
      <c r="PIX17" s="4"/>
      <c r="PIY17" s="4"/>
      <c r="PIZ17" s="4"/>
      <c r="PJA17" s="4"/>
      <c r="PJB17" s="4"/>
      <c r="PJC17" s="4"/>
      <c r="PJD17" s="4"/>
      <c r="PJE17" s="4"/>
      <c r="PJF17" s="4"/>
      <c r="PJG17" s="4"/>
      <c r="PJH17" s="4"/>
      <c r="PJI17" s="4"/>
      <c r="PJJ17" s="4"/>
      <c r="PJK17" s="4"/>
      <c r="PJL17" s="4"/>
      <c r="PJM17" s="4"/>
      <c r="PJN17" s="4"/>
      <c r="PJO17" s="4"/>
      <c r="PJP17" s="4"/>
      <c r="PJQ17" s="4"/>
      <c r="PJR17" s="4"/>
      <c r="PJS17" s="4"/>
      <c r="PJT17" s="4"/>
      <c r="PJU17" s="4"/>
      <c r="PJV17" s="4"/>
      <c r="PJW17" s="4"/>
      <c r="PJX17" s="4"/>
      <c r="PJY17" s="4"/>
      <c r="PJZ17" s="4"/>
      <c r="PKA17" s="4"/>
      <c r="PKB17" s="4"/>
      <c r="PKC17" s="4"/>
      <c r="PKD17" s="4"/>
      <c r="PKE17" s="4"/>
      <c r="PKF17" s="4"/>
      <c r="PKG17" s="4"/>
      <c r="PKH17" s="4"/>
      <c r="PKI17" s="4"/>
      <c r="PKJ17" s="4"/>
      <c r="PKK17" s="4"/>
      <c r="PKL17" s="4"/>
      <c r="PKM17" s="4"/>
      <c r="PKN17" s="4"/>
      <c r="PKO17" s="4"/>
      <c r="PKP17" s="4"/>
      <c r="PKQ17" s="4"/>
      <c r="PKR17" s="4"/>
      <c r="PKS17" s="4"/>
      <c r="PKT17" s="4"/>
      <c r="PKU17" s="4"/>
      <c r="PKV17" s="4"/>
      <c r="PKW17" s="4"/>
      <c r="PKX17" s="4"/>
      <c r="PKY17" s="4"/>
      <c r="PKZ17" s="4"/>
      <c r="PLA17" s="4"/>
      <c r="PLB17" s="4"/>
      <c r="PLC17" s="4"/>
      <c r="PLD17" s="4"/>
      <c r="PLE17" s="4"/>
      <c r="PLF17" s="4"/>
      <c r="PLG17" s="4"/>
      <c r="PLH17" s="4"/>
      <c r="PLI17" s="4"/>
      <c r="PLJ17" s="4"/>
      <c r="PLK17" s="4"/>
      <c r="PLL17" s="4"/>
      <c r="PLM17" s="4"/>
      <c r="PLN17" s="4"/>
      <c r="PLO17" s="4"/>
      <c r="PLP17" s="4"/>
      <c r="PLQ17" s="4"/>
      <c r="PLR17" s="4"/>
      <c r="PLS17" s="4"/>
      <c r="PLT17" s="4"/>
      <c r="PLU17" s="4"/>
      <c r="PLV17" s="4"/>
      <c r="PLW17" s="4"/>
      <c r="PLX17" s="4"/>
      <c r="PLY17" s="4"/>
      <c r="PLZ17" s="4"/>
      <c r="PMA17" s="4"/>
      <c r="PMB17" s="4"/>
      <c r="PMC17" s="4"/>
      <c r="PMD17" s="4"/>
      <c r="PME17" s="4"/>
      <c r="PMF17" s="4"/>
      <c r="PMG17" s="4"/>
      <c r="PMH17" s="4"/>
      <c r="PMI17" s="4"/>
      <c r="PMJ17" s="4"/>
      <c r="PMK17" s="4"/>
      <c r="PML17" s="4"/>
      <c r="PMM17" s="4"/>
      <c r="PMN17" s="4"/>
      <c r="PMO17" s="4"/>
      <c r="PMP17" s="4"/>
      <c r="PMQ17" s="4"/>
      <c r="PMR17" s="4"/>
      <c r="PMS17" s="4"/>
      <c r="PMT17" s="4"/>
      <c r="PMU17" s="4"/>
      <c r="PMV17" s="4"/>
      <c r="PMW17" s="4"/>
      <c r="PMX17" s="4"/>
      <c r="PMY17" s="4"/>
      <c r="PMZ17" s="4"/>
      <c r="PNA17" s="4"/>
      <c r="PNB17" s="4"/>
      <c r="PNC17" s="4"/>
      <c r="PND17" s="4"/>
      <c r="PNE17" s="4"/>
      <c r="PNF17" s="4"/>
      <c r="PNG17" s="4"/>
      <c r="PNH17" s="4"/>
      <c r="PNI17" s="4"/>
      <c r="PNJ17" s="4"/>
      <c r="PNK17" s="4"/>
      <c r="PNL17" s="4"/>
      <c r="PNM17" s="4"/>
      <c r="PNN17" s="4"/>
      <c r="PNO17" s="4"/>
      <c r="PNP17" s="4"/>
      <c r="PNQ17" s="4"/>
      <c r="PNR17" s="4"/>
      <c r="PNS17" s="4"/>
      <c r="PNT17" s="4"/>
      <c r="PNU17" s="4"/>
      <c r="PNV17" s="4"/>
      <c r="PNW17" s="4"/>
      <c r="PNX17" s="4"/>
      <c r="PNY17" s="4"/>
      <c r="PNZ17" s="4"/>
      <c r="POA17" s="4"/>
      <c r="POB17" s="4"/>
      <c r="POC17" s="4"/>
      <c r="POD17" s="4"/>
      <c r="POE17" s="4"/>
      <c r="POF17" s="4"/>
      <c r="POG17" s="4"/>
      <c r="POH17" s="4"/>
      <c r="POI17" s="4"/>
      <c r="POJ17" s="4"/>
      <c r="POK17" s="4"/>
      <c r="POL17" s="4"/>
      <c r="POM17" s="4"/>
      <c r="PON17" s="4"/>
      <c r="POO17" s="4"/>
      <c r="POP17" s="4"/>
      <c r="POQ17" s="4"/>
      <c r="POR17" s="4"/>
      <c r="POS17" s="4"/>
      <c r="POT17" s="4"/>
      <c r="POU17" s="4"/>
      <c r="POV17" s="4"/>
      <c r="POW17" s="4"/>
      <c r="POX17" s="4"/>
      <c r="POY17" s="4"/>
      <c r="POZ17" s="4"/>
      <c r="PPA17" s="4"/>
      <c r="PPB17" s="4"/>
      <c r="PPC17" s="4"/>
      <c r="PPD17" s="4"/>
      <c r="PPE17" s="4"/>
      <c r="PPF17" s="4"/>
      <c r="PPG17" s="4"/>
      <c r="PPH17" s="4"/>
      <c r="PPI17" s="4"/>
      <c r="PPJ17" s="4"/>
      <c r="PPK17" s="4"/>
      <c r="PPL17" s="4"/>
      <c r="PPM17" s="4"/>
      <c r="PPN17" s="4"/>
      <c r="PPO17" s="4"/>
      <c r="PPP17" s="4"/>
      <c r="PPQ17" s="4"/>
      <c r="PPR17" s="4"/>
      <c r="PPS17" s="4"/>
      <c r="PPT17" s="4"/>
      <c r="PPU17" s="4"/>
      <c r="PPV17" s="4"/>
      <c r="PPW17" s="4"/>
      <c r="PPX17" s="4"/>
      <c r="PPY17" s="4"/>
      <c r="PPZ17" s="4"/>
      <c r="PQA17" s="4"/>
      <c r="PQB17" s="4"/>
      <c r="PQC17" s="4"/>
      <c r="PQD17" s="4"/>
      <c r="PQE17" s="4"/>
      <c r="PQF17" s="4"/>
      <c r="PQG17" s="4"/>
      <c r="PQH17" s="4"/>
      <c r="PQI17" s="4"/>
      <c r="PQJ17" s="4"/>
      <c r="PQK17" s="4"/>
      <c r="PQL17" s="4"/>
      <c r="PQM17" s="4"/>
      <c r="PQN17" s="4"/>
      <c r="PQO17" s="4"/>
      <c r="PQP17" s="4"/>
      <c r="PQQ17" s="4"/>
      <c r="PQR17" s="4"/>
      <c r="PQS17" s="4"/>
      <c r="PQT17" s="4"/>
      <c r="PQU17" s="4"/>
      <c r="PQV17" s="4"/>
      <c r="PQW17" s="4"/>
      <c r="PQX17" s="4"/>
      <c r="PQY17" s="4"/>
      <c r="PQZ17" s="4"/>
      <c r="PRA17" s="4"/>
      <c r="PRB17" s="4"/>
      <c r="PRC17" s="4"/>
      <c r="PRD17" s="4"/>
      <c r="PRE17" s="4"/>
      <c r="PRF17" s="4"/>
      <c r="PRG17" s="4"/>
      <c r="PRH17" s="4"/>
      <c r="PRI17" s="4"/>
      <c r="PRJ17" s="4"/>
      <c r="PRK17" s="4"/>
      <c r="PRL17" s="4"/>
      <c r="PRM17" s="4"/>
      <c r="PRN17" s="4"/>
      <c r="PRO17" s="4"/>
      <c r="PRP17" s="4"/>
      <c r="PRQ17" s="4"/>
      <c r="PRR17" s="4"/>
      <c r="PRS17" s="4"/>
      <c r="PRT17" s="4"/>
      <c r="PRU17" s="4"/>
      <c r="PRV17" s="4"/>
      <c r="PRW17" s="4"/>
      <c r="PRX17" s="4"/>
      <c r="PRY17" s="4"/>
      <c r="PRZ17" s="4"/>
      <c r="PSA17" s="4"/>
      <c r="PSB17" s="4"/>
      <c r="PSC17" s="4"/>
      <c r="PSD17" s="4"/>
      <c r="PSE17" s="4"/>
      <c r="PSF17" s="4"/>
      <c r="PSG17" s="4"/>
      <c r="PSH17" s="4"/>
      <c r="PSI17" s="4"/>
      <c r="PSJ17" s="4"/>
      <c r="PSK17" s="4"/>
      <c r="PSL17" s="4"/>
      <c r="PSM17" s="4"/>
      <c r="PSN17" s="4"/>
      <c r="PSO17" s="4"/>
      <c r="PSP17" s="4"/>
      <c r="PSQ17" s="4"/>
      <c r="PSR17" s="4"/>
      <c r="PSS17" s="4"/>
      <c r="PST17" s="4"/>
      <c r="PSU17" s="4"/>
      <c r="PSV17" s="4"/>
      <c r="PSW17" s="4"/>
      <c r="PSX17" s="4"/>
      <c r="PSY17" s="4"/>
      <c r="PSZ17" s="4"/>
      <c r="PTA17" s="4"/>
      <c r="PTB17" s="4"/>
      <c r="PTC17" s="4"/>
      <c r="PTD17" s="4"/>
      <c r="PTE17" s="4"/>
      <c r="PTF17" s="4"/>
      <c r="PTG17" s="4"/>
      <c r="PTH17" s="4"/>
      <c r="PTI17" s="4"/>
      <c r="PTJ17" s="4"/>
      <c r="PTK17" s="4"/>
      <c r="PTL17" s="4"/>
      <c r="PTM17" s="4"/>
      <c r="PTN17" s="4"/>
      <c r="PTO17" s="4"/>
      <c r="PTP17" s="4"/>
      <c r="PTQ17" s="4"/>
      <c r="PTR17" s="4"/>
      <c r="PTS17" s="4"/>
      <c r="PTT17" s="4"/>
      <c r="PTU17" s="4"/>
      <c r="PTV17" s="4"/>
      <c r="PTW17" s="4"/>
      <c r="PTX17" s="4"/>
      <c r="PTY17" s="4"/>
      <c r="PTZ17" s="4"/>
      <c r="PUA17" s="4"/>
      <c r="PUB17" s="4"/>
      <c r="PUC17" s="4"/>
      <c r="PUD17" s="4"/>
      <c r="PUE17" s="4"/>
      <c r="PUF17" s="4"/>
      <c r="PUG17" s="4"/>
      <c r="PUH17" s="4"/>
      <c r="PUI17" s="4"/>
      <c r="PUJ17" s="4"/>
      <c r="PUK17" s="4"/>
      <c r="PUL17" s="4"/>
      <c r="PUM17" s="4"/>
      <c r="PUN17" s="4"/>
      <c r="PUO17" s="4"/>
      <c r="PUP17" s="4"/>
      <c r="PUQ17" s="4"/>
      <c r="PUR17" s="4"/>
      <c r="PUS17" s="4"/>
      <c r="PUT17" s="4"/>
      <c r="PUU17" s="4"/>
      <c r="PUV17" s="4"/>
      <c r="PUW17" s="4"/>
      <c r="PUX17" s="4"/>
      <c r="PUY17" s="4"/>
      <c r="PUZ17" s="4"/>
      <c r="PVA17" s="4"/>
      <c r="PVB17" s="4"/>
      <c r="PVC17" s="4"/>
      <c r="PVD17" s="4"/>
      <c r="PVE17" s="4"/>
      <c r="PVF17" s="4"/>
      <c r="PVG17" s="4"/>
      <c r="PVH17" s="4"/>
      <c r="PVI17" s="4"/>
      <c r="PVJ17" s="4"/>
      <c r="PVK17" s="4"/>
      <c r="PVL17" s="4"/>
      <c r="PVM17" s="4"/>
      <c r="PVN17" s="4"/>
      <c r="PVO17" s="4"/>
      <c r="PVP17" s="4"/>
      <c r="PVQ17" s="4"/>
      <c r="PVR17" s="4"/>
      <c r="PVS17" s="4"/>
      <c r="PVT17" s="4"/>
      <c r="PVU17" s="4"/>
      <c r="PVV17" s="4"/>
      <c r="PVW17" s="4"/>
      <c r="PVX17" s="4"/>
      <c r="PVY17" s="4"/>
      <c r="PVZ17" s="4"/>
      <c r="PWA17" s="4"/>
      <c r="PWB17" s="4"/>
      <c r="PWC17" s="4"/>
      <c r="PWD17" s="4"/>
      <c r="PWE17" s="4"/>
      <c r="PWF17" s="4"/>
      <c r="PWG17" s="4"/>
      <c r="PWH17" s="4"/>
      <c r="PWI17" s="4"/>
      <c r="PWJ17" s="4"/>
      <c r="PWK17" s="4"/>
      <c r="PWL17" s="4"/>
      <c r="PWM17" s="4"/>
      <c r="PWN17" s="4"/>
      <c r="PWO17" s="4"/>
      <c r="PWP17" s="4"/>
      <c r="PWQ17" s="4"/>
      <c r="PWR17" s="4"/>
      <c r="PWS17" s="4"/>
      <c r="PWT17" s="4"/>
      <c r="PWU17" s="4"/>
      <c r="PWV17" s="4"/>
      <c r="PWW17" s="4"/>
      <c r="PWX17" s="4"/>
      <c r="PWY17" s="4"/>
      <c r="PWZ17" s="4"/>
      <c r="PXA17" s="4"/>
      <c r="PXB17" s="4"/>
      <c r="PXC17" s="4"/>
      <c r="PXD17" s="4"/>
      <c r="PXE17" s="4"/>
      <c r="PXF17" s="4"/>
      <c r="PXG17" s="4"/>
      <c r="PXH17" s="4"/>
      <c r="PXI17" s="4"/>
      <c r="PXJ17" s="4"/>
      <c r="PXK17" s="4"/>
      <c r="PXL17" s="4"/>
      <c r="PXM17" s="4"/>
      <c r="PXN17" s="4"/>
      <c r="PXO17" s="4"/>
      <c r="PXP17" s="4"/>
      <c r="PXQ17" s="4"/>
      <c r="PXR17" s="4"/>
      <c r="PXS17" s="4"/>
      <c r="PXT17" s="4"/>
      <c r="PXU17" s="4"/>
      <c r="PXV17" s="4"/>
      <c r="PXW17" s="4"/>
      <c r="PXX17" s="4"/>
      <c r="PXY17" s="4"/>
      <c r="PXZ17" s="4"/>
      <c r="PYA17" s="4"/>
      <c r="PYB17" s="4"/>
      <c r="PYC17" s="4"/>
      <c r="PYD17" s="4"/>
      <c r="PYE17" s="4"/>
      <c r="PYF17" s="4"/>
      <c r="PYG17" s="4"/>
      <c r="PYH17" s="4"/>
      <c r="PYI17" s="4"/>
      <c r="PYJ17" s="4"/>
      <c r="PYK17" s="4"/>
      <c r="PYL17" s="4"/>
      <c r="PYM17" s="4"/>
      <c r="PYN17" s="4"/>
      <c r="PYO17" s="4"/>
      <c r="PYP17" s="4"/>
      <c r="PYQ17" s="4"/>
      <c r="PYR17" s="4"/>
      <c r="PYS17" s="4"/>
      <c r="PYT17" s="4"/>
      <c r="PYU17" s="4"/>
      <c r="PYV17" s="4"/>
      <c r="PYW17" s="4"/>
      <c r="PYX17" s="4"/>
      <c r="PYY17" s="4"/>
      <c r="PYZ17" s="4"/>
      <c r="PZA17" s="4"/>
      <c r="PZB17" s="4"/>
      <c r="PZC17" s="4"/>
      <c r="PZD17" s="4"/>
      <c r="PZE17" s="4"/>
      <c r="PZF17" s="4"/>
      <c r="PZG17" s="4"/>
      <c r="PZH17" s="4"/>
      <c r="PZI17" s="4"/>
      <c r="PZJ17" s="4"/>
      <c r="PZK17" s="4"/>
      <c r="PZL17" s="4"/>
      <c r="PZM17" s="4"/>
      <c r="PZN17" s="4"/>
      <c r="PZO17" s="4"/>
      <c r="PZP17" s="4"/>
      <c r="PZQ17" s="4"/>
      <c r="PZR17" s="4"/>
      <c r="PZS17" s="4"/>
      <c r="PZT17" s="4"/>
      <c r="PZU17" s="4"/>
      <c r="PZV17" s="4"/>
      <c r="PZW17" s="4"/>
      <c r="PZX17" s="4"/>
      <c r="PZY17" s="4"/>
      <c r="PZZ17" s="4"/>
      <c r="QAA17" s="4"/>
      <c r="QAB17" s="4"/>
      <c r="QAC17" s="4"/>
      <c r="QAD17" s="4"/>
      <c r="QAE17" s="4"/>
      <c r="QAF17" s="4"/>
      <c r="QAG17" s="4"/>
      <c r="QAH17" s="4"/>
      <c r="QAI17" s="4"/>
      <c r="QAJ17" s="4"/>
      <c r="QAK17" s="4"/>
      <c r="QAL17" s="4"/>
      <c r="QAM17" s="4"/>
      <c r="QAN17" s="4"/>
      <c r="QAO17" s="4"/>
      <c r="QAP17" s="4"/>
      <c r="QAQ17" s="4"/>
      <c r="QAR17" s="4"/>
      <c r="QAS17" s="4"/>
      <c r="QAT17" s="4"/>
      <c r="QAU17" s="4"/>
      <c r="QAV17" s="4"/>
      <c r="QAW17" s="4"/>
      <c r="QAX17" s="4"/>
      <c r="QAY17" s="4"/>
      <c r="QAZ17" s="4"/>
      <c r="QBA17" s="4"/>
      <c r="QBB17" s="4"/>
      <c r="QBC17" s="4"/>
      <c r="QBD17" s="4"/>
      <c r="QBE17" s="4"/>
      <c r="QBF17" s="4"/>
      <c r="QBG17" s="4"/>
      <c r="QBH17" s="4"/>
      <c r="QBI17" s="4"/>
      <c r="QBJ17" s="4"/>
      <c r="QBK17" s="4"/>
      <c r="QBL17" s="4"/>
      <c r="QBM17" s="4"/>
      <c r="QBN17" s="4"/>
      <c r="QBO17" s="4"/>
      <c r="QBP17" s="4"/>
      <c r="QBQ17" s="4"/>
      <c r="QBR17" s="4"/>
      <c r="QBS17" s="4"/>
      <c r="QBT17" s="4"/>
      <c r="QBU17" s="4"/>
      <c r="QBV17" s="4"/>
      <c r="QBW17" s="4"/>
      <c r="QBX17" s="4"/>
      <c r="QBY17" s="4"/>
      <c r="QBZ17" s="4"/>
      <c r="QCA17" s="4"/>
      <c r="QCB17" s="4"/>
      <c r="QCC17" s="4"/>
      <c r="QCD17" s="4"/>
      <c r="QCE17" s="4"/>
      <c r="QCF17" s="4"/>
      <c r="QCG17" s="4"/>
      <c r="QCH17" s="4"/>
      <c r="QCI17" s="4"/>
      <c r="QCJ17" s="4"/>
      <c r="QCK17" s="4"/>
      <c r="QCL17" s="4"/>
      <c r="QCM17" s="4"/>
      <c r="QCN17" s="4"/>
      <c r="QCO17" s="4"/>
      <c r="QCP17" s="4"/>
      <c r="QCQ17" s="4"/>
      <c r="QCR17" s="4"/>
      <c r="QCS17" s="4"/>
      <c r="QCT17" s="4"/>
      <c r="QCU17" s="4"/>
      <c r="QCV17" s="4"/>
      <c r="QCW17" s="4"/>
      <c r="QCX17" s="4"/>
      <c r="QCY17" s="4"/>
      <c r="QCZ17" s="4"/>
      <c r="QDA17" s="4"/>
      <c r="QDB17" s="4"/>
      <c r="QDC17" s="4"/>
      <c r="QDD17" s="4"/>
      <c r="QDE17" s="4"/>
      <c r="QDF17" s="4"/>
      <c r="QDG17" s="4"/>
      <c r="QDH17" s="4"/>
      <c r="QDI17" s="4"/>
      <c r="QDJ17" s="4"/>
      <c r="QDK17" s="4"/>
      <c r="QDL17" s="4"/>
      <c r="QDM17" s="4"/>
      <c r="QDN17" s="4"/>
      <c r="QDO17" s="4"/>
      <c r="QDP17" s="4"/>
      <c r="QDQ17" s="4"/>
      <c r="QDR17" s="4"/>
      <c r="QDS17" s="4"/>
      <c r="QDT17" s="4"/>
      <c r="QDU17" s="4"/>
      <c r="QDV17" s="4"/>
      <c r="QDW17" s="4"/>
      <c r="QDX17" s="4"/>
      <c r="QDY17" s="4"/>
      <c r="QDZ17" s="4"/>
      <c r="QEA17" s="4"/>
      <c r="QEB17" s="4"/>
      <c r="QEC17" s="4"/>
      <c r="QED17" s="4"/>
      <c r="QEE17" s="4"/>
      <c r="QEF17" s="4"/>
      <c r="QEG17" s="4"/>
      <c r="QEH17" s="4"/>
      <c r="QEI17" s="4"/>
      <c r="QEJ17" s="4"/>
      <c r="QEK17" s="4"/>
      <c r="QEL17" s="4"/>
      <c r="QEM17" s="4"/>
      <c r="QEN17" s="4"/>
      <c r="QEO17" s="4"/>
      <c r="QEP17" s="4"/>
      <c r="QEQ17" s="4"/>
      <c r="QER17" s="4"/>
      <c r="QES17" s="4"/>
      <c r="QET17" s="4"/>
      <c r="QEU17" s="4"/>
      <c r="QEV17" s="4"/>
      <c r="QEW17" s="4"/>
      <c r="QEX17" s="4"/>
      <c r="QEY17" s="4"/>
      <c r="QEZ17" s="4"/>
      <c r="QFA17" s="4"/>
      <c r="QFB17" s="4"/>
      <c r="QFC17" s="4"/>
      <c r="QFD17" s="4"/>
      <c r="QFE17" s="4"/>
      <c r="QFF17" s="4"/>
      <c r="QFG17" s="4"/>
      <c r="QFH17" s="4"/>
      <c r="QFI17" s="4"/>
      <c r="QFJ17" s="4"/>
      <c r="QFK17" s="4"/>
      <c r="QFL17" s="4"/>
      <c r="QFM17" s="4"/>
      <c r="QFN17" s="4"/>
      <c r="QFO17" s="4"/>
      <c r="QFP17" s="4"/>
      <c r="QFQ17" s="4"/>
      <c r="QFR17" s="4"/>
      <c r="QFS17" s="4"/>
      <c r="QFT17" s="4"/>
      <c r="QFU17" s="4"/>
      <c r="QFV17" s="4"/>
      <c r="QFW17" s="4"/>
      <c r="QFX17" s="4"/>
      <c r="QFY17" s="4"/>
      <c r="QFZ17" s="4"/>
      <c r="QGA17" s="4"/>
      <c r="QGB17" s="4"/>
      <c r="QGC17" s="4"/>
      <c r="QGD17" s="4"/>
      <c r="QGE17" s="4"/>
      <c r="QGF17" s="4"/>
      <c r="QGG17" s="4"/>
      <c r="QGH17" s="4"/>
      <c r="QGI17" s="4"/>
      <c r="QGJ17" s="4"/>
      <c r="QGK17" s="4"/>
      <c r="QGL17" s="4"/>
      <c r="QGM17" s="4"/>
      <c r="QGN17" s="4"/>
      <c r="QGO17" s="4"/>
      <c r="QGP17" s="4"/>
      <c r="QGQ17" s="4"/>
      <c r="QGR17" s="4"/>
      <c r="QGS17" s="4"/>
      <c r="QGT17" s="4"/>
      <c r="QGU17" s="4"/>
      <c r="QGV17" s="4"/>
      <c r="QGW17" s="4"/>
      <c r="QGX17" s="4"/>
      <c r="QGY17" s="4"/>
      <c r="QGZ17" s="4"/>
      <c r="QHA17" s="4"/>
      <c r="QHB17" s="4"/>
      <c r="QHC17" s="4"/>
      <c r="QHD17" s="4"/>
      <c r="QHE17" s="4"/>
      <c r="QHF17" s="4"/>
      <c r="QHG17" s="4"/>
      <c r="QHH17" s="4"/>
      <c r="QHI17" s="4"/>
      <c r="QHJ17" s="4"/>
      <c r="QHK17" s="4"/>
      <c r="QHL17" s="4"/>
      <c r="QHM17" s="4"/>
      <c r="QHN17" s="4"/>
      <c r="QHO17" s="4"/>
      <c r="QHP17" s="4"/>
      <c r="QHQ17" s="4"/>
      <c r="QHR17" s="4"/>
      <c r="QHS17" s="4"/>
      <c r="QHT17" s="4"/>
      <c r="QHU17" s="4"/>
      <c r="QHV17" s="4"/>
      <c r="QHW17" s="4"/>
      <c r="QHX17" s="4"/>
      <c r="QHY17" s="4"/>
      <c r="QHZ17" s="4"/>
      <c r="QIA17" s="4"/>
      <c r="QIB17" s="4"/>
      <c r="QIC17" s="4"/>
      <c r="QID17" s="4"/>
      <c r="QIE17" s="4"/>
      <c r="QIF17" s="4"/>
      <c r="QIG17" s="4"/>
      <c r="QIH17" s="4"/>
      <c r="QII17" s="4"/>
      <c r="QIJ17" s="4"/>
      <c r="QIK17" s="4"/>
      <c r="QIL17" s="4"/>
      <c r="QIM17" s="4"/>
      <c r="QIN17" s="4"/>
      <c r="QIO17" s="4"/>
      <c r="QIP17" s="4"/>
      <c r="QIQ17" s="4"/>
      <c r="QIR17" s="4"/>
      <c r="QIS17" s="4"/>
      <c r="QIT17" s="4"/>
      <c r="QIU17" s="4"/>
      <c r="QIV17" s="4"/>
      <c r="QIW17" s="4"/>
      <c r="QIX17" s="4"/>
      <c r="QIY17" s="4"/>
      <c r="QIZ17" s="4"/>
      <c r="QJA17" s="4"/>
      <c r="QJB17" s="4"/>
      <c r="QJC17" s="4"/>
      <c r="QJD17" s="4"/>
      <c r="QJE17" s="4"/>
      <c r="QJF17" s="4"/>
      <c r="QJG17" s="4"/>
      <c r="QJH17" s="4"/>
      <c r="QJI17" s="4"/>
      <c r="QJJ17" s="4"/>
      <c r="QJK17" s="4"/>
      <c r="QJL17" s="4"/>
      <c r="QJM17" s="4"/>
      <c r="QJN17" s="4"/>
      <c r="QJO17" s="4"/>
      <c r="QJP17" s="4"/>
      <c r="QJQ17" s="4"/>
      <c r="QJR17" s="4"/>
      <c r="QJS17" s="4"/>
      <c r="QJT17" s="4"/>
      <c r="QJU17" s="4"/>
      <c r="QJV17" s="4"/>
      <c r="QJW17" s="4"/>
      <c r="QJX17" s="4"/>
      <c r="QJY17" s="4"/>
      <c r="QJZ17" s="4"/>
      <c r="QKA17" s="4"/>
      <c r="QKB17" s="4"/>
      <c r="QKC17" s="4"/>
      <c r="QKD17" s="4"/>
      <c r="QKE17" s="4"/>
      <c r="QKF17" s="4"/>
      <c r="QKG17" s="4"/>
      <c r="QKH17" s="4"/>
      <c r="QKI17" s="4"/>
      <c r="QKJ17" s="4"/>
      <c r="QKK17" s="4"/>
      <c r="QKL17" s="4"/>
      <c r="QKM17" s="4"/>
      <c r="QKN17" s="4"/>
      <c r="QKO17" s="4"/>
      <c r="QKP17" s="4"/>
      <c r="QKQ17" s="4"/>
      <c r="QKR17" s="4"/>
      <c r="QKS17" s="4"/>
      <c r="QKT17" s="4"/>
      <c r="QKU17" s="4"/>
      <c r="QKV17" s="4"/>
      <c r="QKW17" s="4"/>
      <c r="QKX17" s="4"/>
      <c r="QKY17" s="4"/>
      <c r="QKZ17" s="4"/>
      <c r="QLA17" s="4"/>
      <c r="QLB17" s="4"/>
      <c r="QLC17" s="4"/>
      <c r="QLD17" s="4"/>
      <c r="QLE17" s="4"/>
      <c r="QLF17" s="4"/>
      <c r="QLG17" s="4"/>
      <c r="QLH17" s="4"/>
      <c r="QLI17" s="4"/>
      <c r="QLJ17" s="4"/>
      <c r="QLK17" s="4"/>
      <c r="QLL17" s="4"/>
      <c r="QLM17" s="4"/>
      <c r="QLN17" s="4"/>
      <c r="QLO17" s="4"/>
      <c r="QLP17" s="4"/>
      <c r="QLQ17" s="4"/>
      <c r="QLR17" s="4"/>
      <c r="QLS17" s="4"/>
      <c r="QLT17" s="4"/>
      <c r="QLU17" s="4"/>
      <c r="QLV17" s="4"/>
      <c r="QLW17" s="4"/>
      <c r="QLX17" s="4"/>
      <c r="QLY17" s="4"/>
      <c r="QLZ17" s="4"/>
      <c r="QMA17" s="4"/>
      <c r="QMB17" s="4"/>
      <c r="QMC17" s="4"/>
      <c r="QMD17" s="4"/>
      <c r="QME17" s="4"/>
      <c r="QMF17" s="4"/>
      <c r="QMG17" s="4"/>
      <c r="QMH17" s="4"/>
      <c r="QMI17" s="4"/>
      <c r="QMJ17" s="4"/>
      <c r="QMK17" s="4"/>
      <c r="QML17" s="4"/>
      <c r="QMM17" s="4"/>
      <c r="QMN17" s="4"/>
      <c r="QMO17" s="4"/>
      <c r="QMP17" s="4"/>
      <c r="QMQ17" s="4"/>
      <c r="QMR17" s="4"/>
      <c r="QMS17" s="4"/>
      <c r="QMT17" s="4"/>
      <c r="QMU17" s="4"/>
      <c r="QMV17" s="4"/>
      <c r="QMW17" s="4"/>
      <c r="QMX17" s="4"/>
      <c r="QMY17" s="4"/>
      <c r="QMZ17" s="4"/>
      <c r="QNA17" s="4"/>
      <c r="QNB17" s="4"/>
      <c r="QNC17" s="4"/>
      <c r="QND17" s="4"/>
      <c r="QNE17" s="4"/>
      <c r="QNF17" s="4"/>
      <c r="QNG17" s="4"/>
      <c r="QNH17" s="4"/>
      <c r="QNI17" s="4"/>
      <c r="QNJ17" s="4"/>
      <c r="QNK17" s="4"/>
      <c r="QNL17" s="4"/>
      <c r="QNM17" s="4"/>
      <c r="QNN17" s="4"/>
      <c r="QNO17" s="4"/>
      <c r="QNP17" s="4"/>
      <c r="QNQ17" s="4"/>
      <c r="QNR17" s="4"/>
      <c r="QNS17" s="4"/>
      <c r="QNT17" s="4"/>
      <c r="QNU17" s="4"/>
      <c r="QNV17" s="4"/>
      <c r="QNW17" s="4"/>
      <c r="QNX17" s="4"/>
      <c r="QNY17" s="4"/>
      <c r="QNZ17" s="4"/>
      <c r="QOA17" s="4"/>
      <c r="QOB17" s="4"/>
      <c r="QOC17" s="4"/>
      <c r="QOD17" s="4"/>
      <c r="QOE17" s="4"/>
      <c r="QOF17" s="4"/>
      <c r="QOG17" s="4"/>
      <c r="QOH17" s="4"/>
      <c r="QOI17" s="4"/>
      <c r="QOJ17" s="4"/>
      <c r="QOK17" s="4"/>
      <c r="QOL17" s="4"/>
      <c r="QOM17" s="4"/>
      <c r="QON17" s="4"/>
      <c r="QOO17" s="4"/>
      <c r="QOP17" s="4"/>
      <c r="QOQ17" s="4"/>
      <c r="QOR17" s="4"/>
      <c r="QOS17" s="4"/>
      <c r="QOT17" s="4"/>
      <c r="QOU17" s="4"/>
      <c r="QOV17" s="4"/>
      <c r="QOW17" s="4"/>
      <c r="QOX17" s="4"/>
      <c r="QOY17" s="4"/>
      <c r="QOZ17" s="4"/>
      <c r="QPA17" s="4"/>
      <c r="QPB17" s="4"/>
      <c r="QPC17" s="4"/>
      <c r="QPD17" s="4"/>
      <c r="QPE17" s="4"/>
      <c r="QPF17" s="4"/>
      <c r="QPG17" s="4"/>
      <c r="QPH17" s="4"/>
      <c r="QPI17" s="4"/>
      <c r="QPJ17" s="4"/>
      <c r="QPK17" s="4"/>
      <c r="QPL17" s="4"/>
      <c r="QPM17" s="4"/>
      <c r="QPN17" s="4"/>
      <c r="QPO17" s="4"/>
      <c r="QPP17" s="4"/>
      <c r="QPQ17" s="4"/>
      <c r="QPR17" s="4"/>
      <c r="QPS17" s="4"/>
      <c r="QPT17" s="4"/>
      <c r="QPU17" s="4"/>
      <c r="QPV17" s="4"/>
      <c r="QPW17" s="4"/>
      <c r="QPX17" s="4"/>
      <c r="QPY17" s="4"/>
      <c r="QPZ17" s="4"/>
      <c r="QQA17" s="4"/>
      <c r="QQB17" s="4"/>
      <c r="QQC17" s="4"/>
      <c r="QQD17" s="4"/>
      <c r="QQE17" s="4"/>
      <c r="QQF17" s="4"/>
      <c r="QQG17" s="4"/>
      <c r="QQH17" s="4"/>
      <c r="QQI17" s="4"/>
      <c r="QQJ17" s="4"/>
      <c r="QQK17" s="4"/>
      <c r="QQL17" s="4"/>
      <c r="QQM17" s="4"/>
      <c r="QQN17" s="4"/>
      <c r="QQO17" s="4"/>
      <c r="QQP17" s="4"/>
      <c r="QQQ17" s="4"/>
      <c r="QQR17" s="4"/>
      <c r="QQS17" s="4"/>
      <c r="QQT17" s="4"/>
      <c r="QQU17" s="4"/>
      <c r="QQV17" s="4"/>
      <c r="QQW17" s="4"/>
      <c r="QQX17" s="4"/>
      <c r="QQY17" s="4"/>
      <c r="QQZ17" s="4"/>
      <c r="QRA17" s="4"/>
      <c r="QRB17" s="4"/>
      <c r="QRC17" s="4"/>
      <c r="QRD17" s="4"/>
      <c r="QRE17" s="4"/>
      <c r="QRF17" s="4"/>
      <c r="QRG17" s="4"/>
      <c r="QRH17" s="4"/>
      <c r="QRI17" s="4"/>
      <c r="QRJ17" s="4"/>
      <c r="QRK17" s="4"/>
      <c r="QRL17" s="4"/>
      <c r="QRM17" s="4"/>
      <c r="QRN17" s="4"/>
      <c r="QRO17" s="4"/>
      <c r="QRP17" s="4"/>
      <c r="QRQ17" s="4"/>
      <c r="QRR17" s="4"/>
      <c r="QRS17" s="4"/>
      <c r="QRT17" s="4"/>
      <c r="QRU17" s="4"/>
      <c r="QRV17" s="4"/>
      <c r="QRW17" s="4"/>
      <c r="QRX17" s="4"/>
      <c r="QRY17" s="4"/>
      <c r="QRZ17" s="4"/>
      <c r="QSA17" s="4"/>
      <c r="QSB17" s="4"/>
      <c r="QSC17" s="4"/>
      <c r="QSD17" s="4"/>
      <c r="QSE17" s="4"/>
      <c r="QSF17" s="4"/>
      <c r="QSG17" s="4"/>
      <c r="QSH17" s="4"/>
      <c r="QSI17" s="4"/>
      <c r="QSJ17" s="4"/>
      <c r="QSK17" s="4"/>
      <c r="QSL17" s="4"/>
      <c r="QSM17" s="4"/>
      <c r="QSN17" s="4"/>
      <c r="QSO17" s="4"/>
      <c r="QSP17" s="4"/>
      <c r="QSQ17" s="4"/>
      <c r="QSR17" s="4"/>
      <c r="QSS17" s="4"/>
      <c r="QST17" s="4"/>
      <c r="QSU17" s="4"/>
      <c r="QSV17" s="4"/>
      <c r="QSW17" s="4"/>
      <c r="QSX17" s="4"/>
      <c r="QSY17" s="4"/>
      <c r="QSZ17" s="4"/>
      <c r="QTA17" s="4"/>
      <c r="QTB17" s="4"/>
      <c r="QTC17" s="4"/>
      <c r="QTD17" s="4"/>
      <c r="QTE17" s="4"/>
      <c r="QTF17" s="4"/>
      <c r="QTG17" s="4"/>
      <c r="QTH17" s="4"/>
      <c r="QTI17" s="4"/>
      <c r="QTJ17" s="4"/>
      <c r="QTK17" s="4"/>
      <c r="QTL17" s="4"/>
      <c r="QTM17" s="4"/>
      <c r="QTN17" s="4"/>
      <c r="QTO17" s="4"/>
      <c r="QTP17" s="4"/>
      <c r="QTQ17" s="4"/>
      <c r="QTR17" s="4"/>
      <c r="QTS17" s="4"/>
      <c r="QTT17" s="4"/>
      <c r="QTU17" s="4"/>
      <c r="QTV17" s="4"/>
      <c r="QTW17" s="4"/>
      <c r="QTX17" s="4"/>
      <c r="QTY17" s="4"/>
      <c r="QTZ17" s="4"/>
      <c r="QUA17" s="4"/>
      <c r="QUB17" s="4"/>
      <c r="QUC17" s="4"/>
      <c r="QUD17" s="4"/>
      <c r="QUE17" s="4"/>
      <c r="QUF17" s="4"/>
      <c r="QUG17" s="4"/>
      <c r="QUH17" s="4"/>
      <c r="QUI17" s="4"/>
      <c r="QUJ17" s="4"/>
      <c r="QUK17" s="4"/>
      <c r="QUL17" s="4"/>
      <c r="QUM17" s="4"/>
      <c r="QUN17" s="4"/>
      <c r="QUO17" s="4"/>
      <c r="QUP17" s="4"/>
      <c r="QUQ17" s="4"/>
      <c r="QUR17" s="4"/>
      <c r="QUS17" s="4"/>
      <c r="QUT17" s="4"/>
      <c r="QUU17" s="4"/>
      <c r="QUV17" s="4"/>
      <c r="QUW17" s="4"/>
      <c r="QUX17" s="4"/>
      <c r="QUY17" s="4"/>
      <c r="QUZ17" s="4"/>
      <c r="QVA17" s="4"/>
      <c r="QVB17" s="4"/>
      <c r="QVC17" s="4"/>
      <c r="QVD17" s="4"/>
      <c r="QVE17" s="4"/>
      <c r="QVF17" s="4"/>
      <c r="QVG17" s="4"/>
      <c r="QVH17" s="4"/>
      <c r="QVI17" s="4"/>
      <c r="QVJ17" s="4"/>
      <c r="QVK17" s="4"/>
      <c r="QVL17" s="4"/>
      <c r="QVM17" s="4"/>
      <c r="QVN17" s="4"/>
      <c r="QVO17" s="4"/>
      <c r="QVP17" s="4"/>
      <c r="QVQ17" s="4"/>
      <c r="QVR17" s="4"/>
      <c r="QVS17" s="4"/>
      <c r="QVT17" s="4"/>
      <c r="QVU17" s="4"/>
      <c r="QVV17" s="4"/>
      <c r="QVW17" s="4"/>
      <c r="QVX17" s="4"/>
      <c r="QVY17" s="4"/>
      <c r="QVZ17" s="4"/>
      <c r="QWA17" s="4"/>
      <c r="QWB17" s="4"/>
      <c r="QWC17" s="4"/>
      <c r="QWD17" s="4"/>
      <c r="QWE17" s="4"/>
      <c r="QWF17" s="4"/>
      <c r="QWG17" s="4"/>
      <c r="QWH17" s="4"/>
      <c r="QWI17" s="4"/>
      <c r="QWJ17" s="4"/>
      <c r="QWK17" s="4"/>
      <c r="QWL17" s="4"/>
      <c r="QWM17" s="4"/>
      <c r="QWN17" s="4"/>
      <c r="QWO17" s="4"/>
      <c r="QWP17" s="4"/>
      <c r="QWQ17" s="4"/>
      <c r="QWR17" s="4"/>
      <c r="QWS17" s="4"/>
      <c r="QWT17" s="4"/>
      <c r="QWU17" s="4"/>
      <c r="QWV17" s="4"/>
      <c r="QWW17" s="4"/>
      <c r="QWX17" s="4"/>
      <c r="QWY17" s="4"/>
      <c r="QWZ17" s="4"/>
      <c r="QXA17" s="4"/>
      <c r="QXB17" s="4"/>
      <c r="QXC17" s="4"/>
      <c r="QXD17" s="4"/>
      <c r="QXE17" s="4"/>
      <c r="QXF17" s="4"/>
      <c r="QXG17" s="4"/>
      <c r="QXH17" s="4"/>
      <c r="QXI17" s="4"/>
      <c r="QXJ17" s="4"/>
      <c r="QXK17" s="4"/>
      <c r="QXL17" s="4"/>
      <c r="QXM17" s="4"/>
      <c r="QXN17" s="4"/>
      <c r="QXO17" s="4"/>
      <c r="QXP17" s="4"/>
      <c r="QXQ17" s="4"/>
      <c r="QXR17" s="4"/>
      <c r="QXS17" s="4"/>
      <c r="QXT17" s="4"/>
      <c r="QXU17" s="4"/>
      <c r="QXV17" s="4"/>
      <c r="QXW17" s="4"/>
      <c r="QXX17" s="4"/>
      <c r="QXY17" s="4"/>
      <c r="QXZ17" s="4"/>
      <c r="QYA17" s="4"/>
      <c r="QYB17" s="4"/>
      <c r="QYC17" s="4"/>
      <c r="QYD17" s="4"/>
      <c r="QYE17" s="4"/>
      <c r="QYF17" s="4"/>
      <c r="QYG17" s="4"/>
      <c r="QYH17" s="4"/>
      <c r="QYI17" s="4"/>
      <c r="QYJ17" s="4"/>
      <c r="QYK17" s="4"/>
      <c r="QYL17" s="4"/>
      <c r="QYM17" s="4"/>
      <c r="QYN17" s="4"/>
      <c r="QYO17" s="4"/>
      <c r="QYP17" s="4"/>
      <c r="QYQ17" s="4"/>
      <c r="QYR17" s="4"/>
      <c r="QYS17" s="4"/>
      <c r="QYT17" s="4"/>
      <c r="QYU17" s="4"/>
      <c r="QYV17" s="4"/>
      <c r="QYW17" s="4"/>
      <c r="QYX17" s="4"/>
      <c r="QYY17" s="4"/>
      <c r="QYZ17" s="4"/>
      <c r="QZA17" s="4"/>
      <c r="QZB17" s="4"/>
      <c r="QZC17" s="4"/>
      <c r="QZD17" s="4"/>
      <c r="QZE17" s="4"/>
      <c r="QZF17" s="4"/>
      <c r="QZG17" s="4"/>
      <c r="QZH17" s="4"/>
      <c r="QZI17" s="4"/>
      <c r="QZJ17" s="4"/>
      <c r="QZK17" s="4"/>
      <c r="QZL17" s="4"/>
      <c r="QZM17" s="4"/>
      <c r="QZN17" s="4"/>
      <c r="QZO17" s="4"/>
      <c r="QZP17" s="4"/>
      <c r="QZQ17" s="4"/>
      <c r="QZR17" s="4"/>
      <c r="QZS17" s="4"/>
      <c r="QZT17" s="4"/>
      <c r="QZU17" s="4"/>
      <c r="QZV17" s="4"/>
      <c r="QZW17" s="4"/>
      <c r="QZX17" s="4"/>
      <c r="QZY17" s="4"/>
      <c r="QZZ17" s="4"/>
      <c r="RAA17" s="4"/>
      <c r="RAB17" s="4"/>
      <c r="RAC17" s="4"/>
      <c r="RAD17" s="4"/>
      <c r="RAE17" s="4"/>
      <c r="RAF17" s="4"/>
      <c r="RAG17" s="4"/>
      <c r="RAH17" s="4"/>
      <c r="RAI17" s="4"/>
      <c r="RAJ17" s="4"/>
      <c r="RAK17" s="4"/>
      <c r="RAL17" s="4"/>
      <c r="RAM17" s="4"/>
      <c r="RAN17" s="4"/>
      <c r="RAO17" s="4"/>
      <c r="RAP17" s="4"/>
      <c r="RAQ17" s="4"/>
      <c r="RAR17" s="4"/>
      <c r="RAS17" s="4"/>
      <c r="RAT17" s="4"/>
      <c r="RAU17" s="4"/>
      <c r="RAV17" s="4"/>
      <c r="RAW17" s="4"/>
      <c r="RAX17" s="4"/>
      <c r="RAY17" s="4"/>
      <c r="RAZ17" s="4"/>
      <c r="RBA17" s="4"/>
      <c r="RBB17" s="4"/>
      <c r="RBC17" s="4"/>
      <c r="RBD17" s="4"/>
      <c r="RBE17" s="4"/>
      <c r="RBF17" s="4"/>
      <c r="RBG17" s="4"/>
      <c r="RBH17" s="4"/>
      <c r="RBI17" s="4"/>
      <c r="RBJ17" s="4"/>
      <c r="RBK17" s="4"/>
      <c r="RBL17" s="4"/>
      <c r="RBM17" s="4"/>
      <c r="RBN17" s="4"/>
      <c r="RBO17" s="4"/>
      <c r="RBP17" s="4"/>
      <c r="RBQ17" s="4"/>
      <c r="RBR17" s="4"/>
      <c r="RBS17" s="4"/>
      <c r="RBT17" s="4"/>
      <c r="RBU17" s="4"/>
      <c r="RBV17" s="4"/>
      <c r="RBW17" s="4"/>
      <c r="RBX17" s="4"/>
      <c r="RBY17" s="4"/>
      <c r="RBZ17" s="4"/>
      <c r="RCA17" s="4"/>
      <c r="RCB17" s="4"/>
      <c r="RCC17" s="4"/>
      <c r="RCD17" s="4"/>
      <c r="RCE17" s="4"/>
      <c r="RCF17" s="4"/>
      <c r="RCG17" s="4"/>
      <c r="RCH17" s="4"/>
      <c r="RCI17" s="4"/>
      <c r="RCJ17" s="4"/>
      <c r="RCK17" s="4"/>
      <c r="RCL17" s="4"/>
      <c r="RCM17" s="4"/>
      <c r="RCN17" s="4"/>
      <c r="RCO17" s="4"/>
      <c r="RCP17" s="4"/>
      <c r="RCQ17" s="4"/>
      <c r="RCR17" s="4"/>
      <c r="RCS17" s="4"/>
      <c r="RCT17" s="4"/>
      <c r="RCU17" s="4"/>
      <c r="RCV17" s="4"/>
      <c r="RCW17" s="4"/>
      <c r="RCX17" s="4"/>
      <c r="RCY17" s="4"/>
      <c r="RCZ17" s="4"/>
      <c r="RDA17" s="4"/>
      <c r="RDB17" s="4"/>
      <c r="RDC17" s="4"/>
      <c r="RDD17" s="4"/>
      <c r="RDE17" s="4"/>
      <c r="RDF17" s="4"/>
      <c r="RDG17" s="4"/>
      <c r="RDH17" s="4"/>
      <c r="RDI17" s="4"/>
      <c r="RDJ17" s="4"/>
      <c r="RDK17" s="4"/>
      <c r="RDL17" s="4"/>
      <c r="RDM17" s="4"/>
      <c r="RDN17" s="4"/>
      <c r="RDO17" s="4"/>
      <c r="RDP17" s="4"/>
      <c r="RDQ17" s="4"/>
      <c r="RDR17" s="4"/>
      <c r="RDS17" s="4"/>
      <c r="RDT17" s="4"/>
      <c r="RDU17" s="4"/>
      <c r="RDV17" s="4"/>
      <c r="RDW17" s="4"/>
      <c r="RDX17" s="4"/>
      <c r="RDY17" s="4"/>
      <c r="RDZ17" s="4"/>
      <c r="REA17" s="4"/>
      <c r="REB17" s="4"/>
      <c r="REC17" s="4"/>
      <c r="RED17" s="4"/>
      <c r="REE17" s="4"/>
      <c r="REF17" s="4"/>
      <c r="REG17" s="4"/>
      <c r="REH17" s="4"/>
      <c r="REI17" s="4"/>
      <c r="REJ17" s="4"/>
      <c r="REK17" s="4"/>
      <c r="REL17" s="4"/>
      <c r="REM17" s="4"/>
      <c r="REN17" s="4"/>
      <c r="REO17" s="4"/>
      <c r="REP17" s="4"/>
      <c r="REQ17" s="4"/>
      <c r="RER17" s="4"/>
      <c r="RES17" s="4"/>
      <c r="RET17" s="4"/>
      <c r="REU17" s="4"/>
      <c r="REV17" s="4"/>
      <c r="REW17" s="4"/>
      <c r="REX17" s="4"/>
      <c r="REY17" s="4"/>
      <c r="REZ17" s="4"/>
      <c r="RFA17" s="4"/>
      <c r="RFB17" s="4"/>
      <c r="RFC17" s="4"/>
      <c r="RFD17" s="4"/>
      <c r="RFE17" s="4"/>
      <c r="RFF17" s="4"/>
      <c r="RFG17" s="4"/>
      <c r="RFH17" s="4"/>
      <c r="RFI17" s="4"/>
      <c r="RFJ17" s="4"/>
      <c r="RFK17" s="4"/>
      <c r="RFL17" s="4"/>
      <c r="RFM17" s="4"/>
      <c r="RFN17" s="4"/>
      <c r="RFO17" s="4"/>
      <c r="RFP17" s="4"/>
      <c r="RFQ17" s="4"/>
      <c r="RFR17" s="4"/>
      <c r="RFS17" s="4"/>
      <c r="RFT17" s="4"/>
      <c r="RFU17" s="4"/>
      <c r="RFV17" s="4"/>
      <c r="RFW17" s="4"/>
      <c r="RFX17" s="4"/>
      <c r="RFY17" s="4"/>
      <c r="RFZ17" s="4"/>
      <c r="RGA17" s="4"/>
      <c r="RGB17" s="4"/>
      <c r="RGC17" s="4"/>
      <c r="RGD17" s="4"/>
      <c r="RGE17" s="4"/>
      <c r="RGF17" s="4"/>
      <c r="RGG17" s="4"/>
      <c r="RGH17" s="4"/>
      <c r="RGI17" s="4"/>
      <c r="RGJ17" s="4"/>
      <c r="RGK17" s="4"/>
      <c r="RGL17" s="4"/>
      <c r="RGM17" s="4"/>
      <c r="RGN17" s="4"/>
      <c r="RGO17" s="4"/>
      <c r="RGP17" s="4"/>
      <c r="RGQ17" s="4"/>
      <c r="RGR17" s="4"/>
      <c r="RGS17" s="4"/>
      <c r="RGT17" s="4"/>
      <c r="RGU17" s="4"/>
      <c r="RGV17" s="4"/>
      <c r="RGW17" s="4"/>
      <c r="RGX17" s="4"/>
      <c r="RGY17" s="4"/>
      <c r="RGZ17" s="4"/>
      <c r="RHA17" s="4"/>
      <c r="RHB17" s="4"/>
      <c r="RHC17" s="4"/>
      <c r="RHD17" s="4"/>
      <c r="RHE17" s="4"/>
      <c r="RHF17" s="4"/>
      <c r="RHG17" s="4"/>
      <c r="RHH17" s="4"/>
      <c r="RHI17" s="4"/>
      <c r="RHJ17" s="4"/>
      <c r="RHK17" s="4"/>
      <c r="RHL17" s="4"/>
      <c r="RHM17" s="4"/>
      <c r="RHN17" s="4"/>
      <c r="RHO17" s="4"/>
      <c r="RHP17" s="4"/>
      <c r="RHQ17" s="4"/>
      <c r="RHR17" s="4"/>
      <c r="RHS17" s="4"/>
      <c r="RHT17" s="4"/>
      <c r="RHU17" s="4"/>
      <c r="RHV17" s="4"/>
      <c r="RHW17" s="4"/>
      <c r="RHX17" s="4"/>
      <c r="RHY17" s="4"/>
      <c r="RHZ17" s="4"/>
      <c r="RIA17" s="4"/>
      <c r="RIB17" s="4"/>
      <c r="RIC17" s="4"/>
      <c r="RID17" s="4"/>
      <c r="RIE17" s="4"/>
      <c r="RIF17" s="4"/>
      <c r="RIG17" s="4"/>
      <c r="RIH17" s="4"/>
      <c r="RII17" s="4"/>
      <c r="RIJ17" s="4"/>
      <c r="RIK17" s="4"/>
      <c r="RIL17" s="4"/>
      <c r="RIM17" s="4"/>
      <c r="RIN17" s="4"/>
      <c r="RIO17" s="4"/>
      <c r="RIP17" s="4"/>
      <c r="RIQ17" s="4"/>
      <c r="RIR17" s="4"/>
      <c r="RIS17" s="4"/>
      <c r="RIT17" s="4"/>
      <c r="RIU17" s="4"/>
      <c r="RIV17" s="4"/>
      <c r="RIW17" s="4"/>
      <c r="RIX17" s="4"/>
      <c r="RIY17" s="4"/>
      <c r="RIZ17" s="4"/>
      <c r="RJA17" s="4"/>
      <c r="RJB17" s="4"/>
      <c r="RJC17" s="4"/>
      <c r="RJD17" s="4"/>
      <c r="RJE17" s="4"/>
      <c r="RJF17" s="4"/>
      <c r="RJG17" s="4"/>
      <c r="RJH17" s="4"/>
      <c r="RJI17" s="4"/>
      <c r="RJJ17" s="4"/>
      <c r="RJK17" s="4"/>
      <c r="RJL17" s="4"/>
      <c r="RJM17" s="4"/>
      <c r="RJN17" s="4"/>
      <c r="RJO17" s="4"/>
      <c r="RJP17" s="4"/>
      <c r="RJQ17" s="4"/>
      <c r="RJR17" s="4"/>
      <c r="RJS17" s="4"/>
      <c r="RJT17" s="4"/>
      <c r="RJU17" s="4"/>
      <c r="RJV17" s="4"/>
      <c r="RJW17" s="4"/>
      <c r="RJX17" s="4"/>
      <c r="RJY17" s="4"/>
      <c r="RJZ17" s="4"/>
      <c r="RKA17" s="4"/>
      <c r="RKB17" s="4"/>
      <c r="RKC17" s="4"/>
      <c r="RKD17" s="4"/>
      <c r="RKE17" s="4"/>
      <c r="RKF17" s="4"/>
      <c r="RKG17" s="4"/>
      <c r="RKH17" s="4"/>
      <c r="RKI17" s="4"/>
      <c r="RKJ17" s="4"/>
      <c r="RKK17" s="4"/>
      <c r="RKL17" s="4"/>
      <c r="RKM17" s="4"/>
      <c r="RKN17" s="4"/>
      <c r="RKO17" s="4"/>
      <c r="RKP17" s="4"/>
      <c r="RKQ17" s="4"/>
      <c r="RKR17" s="4"/>
      <c r="RKS17" s="4"/>
      <c r="RKT17" s="4"/>
      <c r="RKU17" s="4"/>
      <c r="RKV17" s="4"/>
      <c r="RKW17" s="4"/>
      <c r="RKX17" s="4"/>
      <c r="RKY17" s="4"/>
      <c r="RKZ17" s="4"/>
      <c r="RLA17" s="4"/>
      <c r="RLB17" s="4"/>
      <c r="RLC17" s="4"/>
      <c r="RLD17" s="4"/>
      <c r="RLE17" s="4"/>
      <c r="RLF17" s="4"/>
      <c r="RLG17" s="4"/>
      <c r="RLH17" s="4"/>
      <c r="RLI17" s="4"/>
      <c r="RLJ17" s="4"/>
      <c r="RLK17" s="4"/>
      <c r="RLL17" s="4"/>
      <c r="RLM17" s="4"/>
      <c r="RLN17" s="4"/>
      <c r="RLO17" s="4"/>
      <c r="RLP17" s="4"/>
      <c r="RLQ17" s="4"/>
      <c r="RLR17" s="4"/>
      <c r="RLS17" s="4"/>
      <c r="RLT17" s="4"/>
      <c r="RLU17" s="4"/>
      <c r="RLV17" s="4"/>
      <c r="RLW17" s="4"/>
      <c r="RLX17" s="4"/>
      <c r="RLY17" s="4"/>
      <c r="RLZ17" s="4"/>
      <c r="RMA17" s="4"/>
      <c r="RMB17" s="4"/>
      <c r="RMC17" s="4"/>
      <c r="RMD17" s="4"/>
      <c r="RME17" s="4"/>
      <c r="RMF17" s="4"/>
      <c r="RMG17" s="4"/>
      <c r="RMH17" s="4"/>
      <c r="RMI17" s="4"/>
      <c r="RMJ17" s="4"/>
      <c r="RMK17" s="4"/>
      <c r="RML17" s="4"/>
      <c r="RMM17" s="4"/>
      <c r="RMN17" s="4"/>
      <c r="RMO17" s="4"/>
      <c r="RMP17" s="4"/>
      <c r="RMQ17" s="4"/>
      <c r="RMR17" s="4"/>
      <c r="RMS17" s="4"/>
      <c r="RMT17" s="4"/>
      <c r="RMU17" s="4"/>
      <c r="RMV17" s="4"/>
      <c r="RMW17" s="4"/>
      <c r="RMX17" s="4"/>
      <c r="RMY17" s="4"/>
      <c r="RMZ17" s="4"/>
      <c r="RNA17" s="4"/>
      <c r="RNB17" s="4"/>
      <c r="RNC17" s="4"/>
      <c r="RND17" s="4"/>
      <c r="RNE17" s="4"/>
      <c r="RNF17" s="4"/>
      <c r="RNG17" s="4"/>
      <c r="RNH17" s="4"/>
      <c r="RNI17" s="4"/>
      <c r="RNJ17" s="4"/>
      <c r="RNK17" s="4"/>
      <c r="RNL17" s="4"/>
      <c r="RNM17" s="4"/>
      <c r="RNN17" s="4"/>
      <c r="RNO17" s="4"/>
      <c r="RNP17" s="4"/>
      <c r="RNQ17" s="4"/>
      <c r="RNR17" s="4"/>
      <c r="RNS17" s="4"/>
      <c r="RNT17" s="4"/>
      <c r="RNU17" s="4"/>
      <c r="RNV17" s="4"/>
      <c r="RNW17" s="4"/>
      <c r="RNX17" s="4"/>
      <c r="RNY17" s="4"/>
      <c r="RNZ17" s="4"/>
      <c r="ROA17" s="4"/>
      <c r="ROB17" s="4"/>
      <c r="ROC17" s="4"/>
      <c r="ROD17" s="4"/>
      <c r="ROE17" s="4"/>
      <c r="ROF17" s="4"/>
      <c r="ROG17" s="4"/>
      <c r="ROH17" s="4"/>
      <c r="ROI17" s="4"/>
      <c r="ROJ17" s="4"/>
      <c r="ROK17" s="4"/>
      <c r="ROL17" s="4"/>
      <c r="ROM17" s="4"/>
      <c r="RON17" s="4"/>
      <c r="ROO17" s="4"/>
      <c r="ROP17" s="4"/>
      <c r="ROQ17" s="4"/>
      <c r="ROR17" s="4"/>
      <c r="ROS17" s="4"/>
      <c r="ROT17" s="4"/>
      <c r="ROU17" s="4"/>
      <c r="ROV17" s="4"/>
      <c r="ROW17" s="4"/>
      <c r="ROX17" s="4"/>
      <c r="ROY17" s="4"/>
      <c r="ROZ17" s="4"/>
      <c r="RPA17" s="4"/>
      <c r="RPB17" s="4"/>
      <c r="RPC17" s="4"/>
      <c r="RPD17" s="4"/>
      <c r="RPE17" s="4"/>
      <c r="RPF17" s="4"/>
      <c r="RPG17" s="4"/>
      <c r="RPH17" s="4"/>
      <c r="RPI17" s="4"/>
      <c r="RPJ17" s="4"/>
      <c r="RPK17" s="4"/>
      <c r="RPL17" s="4"/>
      <c r="RPM17" s="4"/>
      <c r="RPN17" s="4"/>
      <c r="RPO17" s="4"/>
      <c r="RPP17" s="4"/>
      <c r="RPQ17" s="4"/>
      <c r="RPR17" s="4"/>
      <c r="RPS17" s="4"/>
      <c r="RPT17" s="4"/>
      <c r="RPU17" s="4"/>
      <c r="RPV17" s="4"/>
      <c r="RPW17" s="4"/>
      <c r="RPX17" s="4"/>
      <c r="RPY17" s="4"/>
      <c r="RPZ17" s="4"/>
      <c r="RQA17" s="4"/>
      <c r="RQB17" s="4"/>
      <c r="RQC17" s="4"/>
      <c r="RQD17" s="4"/>
      <c r="RQE17" s="4"/>
      <c r="RQF17" s="4"/>
      <c r="RQG17" s="4"/>
      <c r="RQH17" s="4"/>
      <c r="RQI17" s="4"/>
      <c r="RQJ17" s="4"/>
      <c r="RQK17" s="4"/>
      <c r="RQL17" s="4"/>
      <c r="RQM17" s="4"/>
      <c r="RQN17" s="4"/>
      <c r="RQO17" s="4"/>
      <c r="RQP17" s="4"/>
      <c r="RQQ17" s="4"/>
      <c r="RQR17" s="4"/>
      <c r="RQS17" s="4"/>
      <c r="RQT17" s="4"/>
      <c r="RQU17" s="4"/>
      <c r="RQV17" s="4"/>
      <c r="RQW17" s="4"/>
      <c r="RQX17" s="4"/>
      <c r="RQY17" s="4"/>
      <c r="RQZ17" s="4"/>
      <c r="RRA17" s="4"/>
      <c r="RRB17" s="4"/>
      <c r="RRC17" s="4"/>
      <c r="RRD17" s="4"/>
      <c r="RRE17" s="4"/>
      <c r="RRF17" s="4"/>
      <c r="RRG17" s="4"/>
      <c r="RRH17" s="4"/>
      <c r="RRI17" s="4"/>
      <c r="RRJ17" s="4"/>
      <c r="RRK17" s="4"/>
      <c r="RRL17" s="4"/>
      <c r="RRM17" s="4"/>
      <c r="RRN17" s="4"/>
      <c r="RRO17" s="4"/>
      <c r="RRP17" s="4"/>
      <c r="RRQ17" s="4"/>
      <c r="RRR17" s="4"/>
      <c r="RRS17" s="4"/>
      <c r="RRT17" s="4"/>
      <c r="RRU17" s="4"/>
      <c r="RRV17" s="4"/>
      <c r="RRW17" s="4"/>
      <c r="RRX17" s="4"/>
      <c r="RRY17" s="4"/>
      <c r="RRZ17" s="4"/>
      <c r="RSA17" s="4"/>
      <c r="RSB17" s="4"/>
      <c r="RSC17" s="4"/>
      <c r="RSD17" s="4"/>
      <c r="RSE17" s="4"/>
      <c r="RSF17" s="4"/>
      <c r="RSG17" s="4"/>
      <c r="RSH17" s="4"/>
      <c r="RSI17" s="4"/>
      <c r="RSJ17" s="4"/>
      <c r="RSK17" s="4"/>
      <c r="RSL17" s="4"/>
      <c r="RSM17" s="4"/>
      <c r="RSN17" s="4"/>
      <c r="RSO17" s="4"/>
      <c r="RSP17" s="4"/>
      <c r="RSQ17" s="4"/>
      <c r="RSR17" s="4"/>
      <c r="RSS17" s="4"/>
      <c r="RST17" s="4"/>
      <c r="RSU17" s="4"/>
      <c r="RSV17" s="4"/>
      <c r="RSW17" s="4"/>
      <c r="RSX17" s="4"/>
      <c r="RSY17" s="4"/>
      <c r="RSZ17" s="4"/>
      <c r="RTA17" s="4"/>
      <c r="RTB17" s="4"/>
      <c r="RTC17" s="4"/>
      <c r="RTD17" s="4"/>
      <c r="RTE17" s="4"/>
      <c r="RTF17" s="4"/>
      <c r="RTG17" s="4"/>
      <c r="RTH17" s="4"/>
      <c r="RTI17" s="4"/>
      <c r="RTJ17" s="4"/>
      <c r="RTK17" s="4"/>
      <c r="RTL17" s="4"/>
      <c r="RTM17" s="4"/>
      <c r="RTN17" s="4"/>
      <c r="RTO17" s="4"/>
      <c r="RTP17" s="4"/>
      <c r="RTQ17" s="4"/>
      <c r="RTR17" s="4"/>
      <c r="RTS17" s="4"/>
      <c r="RTT17" s="4"/>
      <c r="RTU17" s="4"/>
      <c r="RTV17" s="4"/>
      <c r="RTW17" s="4"/>
      <c r="RTX17" s="4"/>
      <c r="RTY17" s="4"/>
      <c r="RTZ17" s="4"/>
      <c r="RUA17" s="4"/>
      <c r="RUB17" s="4"/>
      <c r="RUC17" s="4"/>
      <c r="RUD17" s="4"/>
      <c r="RUE17" s="4"/>
      <c r="RUF17" s="4"/>
      <c r="RUG17" s="4"/>
      <c r="RUH17" s="4"/>
      <c r="RUI17" s="4"/>
      <c r="RUJ17" s="4"/>
      <c r="RUK17" s="4"/>
      <c r="RUL17" s="4"/>
      <c r="RUM17" s="4"/>
      <c r="RUN17" s="4"/>
      <c r="RUO17" s="4"/>
      <c r="RUP17" s="4"/>
      <c r="RUQ17" s="4"/>
      <c r="RUR17" s="4"/>
      <c r="RUS17" s="4"/>
      <c r="RUT17" s="4"/>
      <c r="RUU17" s="4"/>
      <c r="RUV17" s="4"/>
      <c r="RUW17" s="4"/>
      <c r="RUX17" s="4"/>
      <c r="RUY17" s="4"/>
      <c r="RUZ17" s="4"/>
      <c r="RVA17" s="4"/>
      <c r="RVB17" s="4"/>
      <c r="RVC17" s="4"/>
      <c r="RVD17" s="4"/>
      <c r="RVE17" s="4"/>
      <c r="RVF17" s="4"/>
      <c r="RVG17" s="4"/>
      <c r="RVH17" s="4"/>
      <c r="RVI17" s="4"/>
      <c r="RVJ17" s="4"/>
      <c r="RVK17" s="4"/>
      <c r="RVL17" s="4"/>
      <c r="RVM17" s="4"/>
      <c r="RVN17" s="4"/>
      <c r="RVO17" s="4"/>
      <c r="RVP17" s="4"/>
      <c r="RVQ17" s="4"/>
      <c r="RVR17" s="4"/>
      <c r="RVS17" s="4"/>
      <c r="RVT17" s="4"/>
      <c r="RVU17" s="4"/>
      <c r="RVV17" s="4"/>
      <c r="RVW17" s="4"/>
      <c r="RVX17" s="4"/>
      <c r="RVY17" s="4"/>
      <c r="RVZ17" s="4"/>
      <c r="RWA17" s="4"/>
      <c r="RWB17" s="4"/>
      <c r="RWC17" s="4"/>
      <c r="RWD17" s="4"/>
      <c r="RWE17" s="4"/>
      <c r="RWF17" s="4"/>
      <c r="RWG17" s="4"/>
      <c r="RWH17" s="4"/>
      <c r="RWI17" s="4"/>
      <c r="RWJ17" s="4"/>
      <c r="RWK17" s="4"/>
      <c r="RWL17" s="4"/>
      <c r="RWM17" s="4"/>
      <c r="RWN17" s="4"/>
      <c r="RWO17" s="4"/>
      <c r="RWP17" s="4"/>
      <c r="RWQ17" s="4"/>
      <c r="RWR17" s="4"/>
      <c r="RWS17" s="4"/>
      <c r="RWT17" s="4"/>
      <c r="RWU17" s="4"/>
      <c r="RWV17" s="4"/>
      <c r="RWW17" s="4"/>
      <c r="RWX17" s="4"/>
      <c r="RWY17" s="4"/>
      <c r="RWZ17" s="4"/>
      <c r="RXA17" s="4"/>
      <c r="RXB17" s="4"/>
      <c r="RXC17" s="4"/>
      <c r="RXD17" s="4"/>
      <c r="RXE17" s="4"/>
      <c r="RXF17" s="4"/>
      <c r="RXG17" s="4"/>
      <c r="RXH17" s="4"/>
      <c r="RXI17" s="4"/>
      <c r="RXJ17" s="4"/>
      <c r="RXK17" s="4"/>
      <c r="RXL17" s="4"/>
      <c r="RXM17" s="4"/>
      <c r="RXN17" s="4"/>
      <c r="RXO17" s="4"/>
      <c r="RXP17" s="4"/>
      <c r="RXQ17" s="4"/>
      <c r="RXR17" s="4"/>
      <c r="RXS17" s="4"/>
      <c r="RXT17" s="4"/>
      <c r="RXU17" s="4"/>
      <c r="RXV17" s="4"/>
      <c r="RXW17" s="4"/>
      <c r="RXX17" s="4"/>
      <c r="RXY17" s="4"/>
      <c r="RXZ17" s="4"/>
      <c r="RYA17" s="4"/>
      <c r="RYB17" s="4"/>
      <c r="RYC17" s="4"/>
      <c r="RYD17" s="4"/>
      <c r="RYE17" s="4"/>
      <c r="RYF17" s="4"/>
      <c r="RYG17" s="4"/>
      <c r="RYH17" s="4"/>
      <c r="RYI17" s="4"/>
      <c r="RYJ17" s="4"/>
      <c r="RYK17" s="4"/>
      <c r="RYL17" s="4"/>
      <c r="RYM17" s="4"/>
      <c r="RYN17" s="4"/>
      <c r="RYO17" s="4"/>
      <c r="RYP17" s="4"/>
      <c r="RYQ17" s="4"/>
      <c r="RYR17" s="4"/>
      <c r="RYS17" s="4"/>
      <c r="RYT17" s="4"/>
      <c r="RYU17" s="4"/>
      <c r="RYV17" s="4"/>
      <c r="RYW17" s="4"/>
      <c r="RYX17" s="4"/>
      <c r="RYY17" s="4"/>
      <c r="RYZ17" s="4"/>
      <c r="RZA17" s="4"/>
      <c r="RZB17" s="4"/>
      <c r="RZC17" s="4"/>
      <c r="RZD17" s="4"/>
      <c r="RZE17" s="4"/>
      <c r="RZF17" s="4"/>
      <c r="RZG17" s="4"/>
      <c r="RZH17" s="4"/>
      <c r="RZI17" s="4"/>
      <c r="RZJ17" s="4"/>
      <c r="RZK17" s="4"/>
      <c r="RZL17" s="4"/>
      <c r="RZM17" s="4"/>
      <c r="RZN17" s="4"/>
      <c r="RZO17" s="4"/>
      <c r="RZP17" s="4"/>
      <c r="RZQ17" s="4"/>
      <c r="RZR17" s="4"/>
      <c r="RZS17" s="4"/>
      <c r="RZT17" s="4"/>
      <c r="RZU17" s="4"/>
      <c r="RZV17" s="4"/>
      <c r="RZW17" s="4"/>
      <c r="RZX17" s="4"/>
      <c r="RZY17" s="4"/>
      <c r="RZZ17" s="4"/>
      <c r="SAA17" s="4"/>
      <c r="SAB17" s="4"/>
      <c r="SAC17" s="4"/>
      <c r="SAD17" s="4"/>
      <c r="SAE17" s="4"/>
      <c r="SAF17" s="4"/>
      <c r="SAG17" s="4"/>
      <c r="SAH17" s="4"/>
      <c r="SAI17" s="4"/>
      <c r="SAJ17" s="4"/>
      <c r="SAK17" s="4"/>
      <c r="SAL17" s="4"/>
      <c r="SAM17" s="4"/>
      <c r="SAN17" s="4"/>
      <c r="SAO17" s="4"/>
      <c r="SAP17" s="4"/>
      <c r="SAQ17" s="4"/>
      <c r="SAR17" s="4"/>
      <c r="SAS17" s="4"/>
      <c r="SAT17" s="4"/>
      <c r="SAU17" s="4"/>
      <c r="SAV17" s="4"/>
      <c r="SAW17" s="4"/>
      <c r="SAX17" s="4"/>
      <c r="SAY17" s="4"/>
      <c r="SAZ17" s="4"/>
      <c r="SBA17" s="4"/>
      <c r="SBB17" s="4"/>
      <c r="SBC17" s="4"/>
      <c r="SBD17" s="4"/>
      <c r="SBE17" s="4"/>
      <c r="SBF17" s="4"/>
      <c r="SBG17" s="4"/>
      <c r="SBH17" s="4"/>
      <c r="SBI17" s="4"/>
      <c r="SBJ17" s="4"/>
      <c r="SBK17" s="4"/>
      <c r="SBL17" s="4"/>
      <c r="SBM17" s="4"/>
      <c r="SBN17" s="4"/>
      <c r="SBO17" s="4"/>
      <c r="SBP17" s="4"/>
      <c r="SBQ17" s="4"/>
      <c r="SBR17" s="4"/>
      <c r="SBS17" s="4"/>
      <c r="SBT17" s="4"/>
      <c r="SBU17" s="4"/>
      <c r="SBV17" s="4"/>
      <c r="SBW17" s="4"/>
      <c r="SBX17" s="4"/>
      <c r="SBY17" s="4"/>
      <c r="SBZ17" s="4"/>
      <c r="SCA17" s="4"/>
      <c r="SCB17" s="4"/>
      <c r="SCC17" s="4"/>
      <c r="SCD17" s="4"/>
      <c r="SCE17" s="4"/>
      <c r="SCF17" s="4"/>
      <c r="SCG17" s="4"/>
      <c r="SCH17" s="4"/>
      <c r="SCI17" s="4"/>
      <c r="SCJ17" s="4"/>
      <c r="SCK17" s="4"/>
      <c r="SCL17" s="4"/>
      <c r="SCM17" s="4"/>
      <c r="SCN17" s="4"/>
      <c r="SCO17" s="4"/>
      <c r="SCP17" s="4"/>
      <c r="SCQ17" s="4"/>
      <c r="SCR17" s="4"/>
      <c r="SCS17" s="4"/>
      <c r="SCT17" s="4"/>
      <c r="SCU17" s="4"/>
      <c r="SCV17" s="4"/>
      <c r="SCW17" s="4"/>
      <c r="SCX17" s="4"/>
      <c r="SCY17" s="4"/>
      <c r="SCZ17" s="4"/>
      <c r="SDA17" s="4"/>
      <c r="SDB17" s="4"/>
      <c r="SDC17" s="4"/>
      <c r="SDD17" s="4"/>
      <c r="SDE17" s="4"/>
      <c r="SDF17" s="4"/>
      <c r="SDG17" s="4"/>
      <c r="SDH17" s="4"/>
      <c r="SDI17" s="4"/>
      <c r="SDJ17" s="4"/>
      <c r="SDK17" s="4"/>
      <c r="SDL17" s="4"/>
      <c r="SDM17" s="4"/>
      <c r="SDN17" s="4"/>
      <c r="SDO17" s="4"/>
      <c r="SDP17" s="4"/>
      <c r="SDQ17" s="4"/>
      <c r="SDR17" s="4"/>
      <c r="SDS17" s="4"/>
      <c r="SDT17" s="4"/>
      <c r="SDU17" s="4"/>
      <c r="SDV17" s="4"/>
      <c r="SDW17" s="4"/>
      <c r="SDX17" s="4"/>
      <c r="SDY17" s="4"/>
      <c r="SDZ17" s="4"/>
      <c r="SEA17" s="4"/>
      <c r="SEB17" s="4"/>
      <c r="SEC17" s="4"/>
      <c r="SED17" s="4"/>
      <c r="SEE17" s="4"/>
      <c r="SEF17" s="4"/>
      <c r="SEG17" s="4"/>
      <c r="SEH17" s="4"/>
      <c r="SEI17" s="4"/>
      <c r="SEJ17" s="4"/>
      <c r="SEK17" s="4"/>
      <c r="SEL17" s="4"/>
      <c r="SEM17" s="4"/>
      <c r="SEN17" s="4"/>
      <c r="SEO17" s="4"/>
      <c r="SEP17" s="4"/>
      <c r="SEQ17" s="4"/>
      <c r="SER17" s="4"/>
      <c r="SES17" s="4"/>
      <c r="SET17" s="4"/>
      <c r="SEU17" s="4"/>
      <c r="SEV17" s="4"/>
      <c r="SEW17" s="4"/>
      <c r="SEX17" s="4"/>
      <c r="SEY17" s="4"/>
      <c r="SEZ17" s="4"/>
      <c r="SFA17" s="4"/>
      <c r="SFB17" s="4"/>
      <c r="SFC17" s="4"/>
      <c r="SFD17" s="4"/>
      <c r="SFE17" s="4"/>
      <c r="SFF17" s="4"/>
      <c r="SFG17" s="4"/>
      <c r="SFH17" s="4"/>
      <c r="SFI17" s="4"/>
      <c r="SFJ17" s="4"/>
      <c r="SFK17" s="4"/>
      <c r="SFL17" s="4"/>
      <c r="SFM17" s="4"/>
      <c r="SFN17" s="4"/>
      <c r="SFO17" s="4"/>
      <c r="SFP17" s="4"/>
      <c r="SFQ17" s="4"/>
      <c r="SFR17" s="4"/>
      <c r="SFS17" s="4"/>
      <c r="SFT17" s="4"/>
      <c r="SFU17" s="4"/>
      <c r="SFV17" s="4"/>
      <c r="SFW17" s="4"/>
      <c r="SFX17" s="4"/>
      <c r="SFY17" s="4"/>
      <c r="SFZ17" s="4"/>
      <c r="SGA17" s="4"/>
      <c r="SGB17" s="4"/>
      <c r="SGC17" s="4"/>
      <c r="SGD17" s="4"/>
      <c r="SGE17" s="4"/>
      <c r="SGF17" s="4"/>
      <c r="SGG17" s="4"/>
      <c r="SGH17" s="4"/>
      <c r="SGI17" s="4"/>
      <c r="SGJ17" s="4"/>
      <c r="SGK17" s="4"/>
      <c r="SGL17" s="4"/>
      <c r="SGM17" s="4"/>
      <c r="SGN17" s="4"/>
      <c r="SGO17" s="4"/>
      <c r="SGP17" s="4"/>
      <c r="SGQ17" s="4"/>
      <c r="SGR17" s="4"/>
      <c r="SGS17" s="4"/>
      <c r="SGT17" s="4"/>
      <c r="SGU17" s="4"/>
      <c r="SGV17" s="4"/>
      <c r="SGW17" s="4"/>
      <c r="SGX17" s="4"/>
      <c r="SGY17" s="4"/>
      <c r="SGZ17" s="4"/>
      <c r="SHA17" s="4"/>
      <c r="SHB17" s="4"/>
      <c r="SHC17" s="4"/>
      <c r="SHD17" s="4"/>
      <c r="SHE17" s="4"/>
      <c r="SHF17" s="4"/>
      <c r="SHG17" s="4"/>
      <c r="SHH17" s="4"/>
      <c r="SHI17" s="4"/>
      <c r="SHJ17" s="4"/>
      <c r="SHK17" s="4"/>
      <c r="SHL17" s="4"/>
      <c r="SHM17" s="4"/>
      <c r="SHN17" s="4"/>
      <c r="SHO17" s="4"/>
      <c r="SHP17" s="4"/>
      <c r="SHQ17" s="4"/>
      <c r="SHR17" s="4"/>
      <c r="SHS17" s="4"/>
      <c r="SHT17" s="4"/>
      <c r="SHU17" s="4"/>
      <c r="SHV17" s="4"/>
      <c r="SHW17" s="4"/>
      <c r="SHX17" s="4"/>
      <c r="SHY17" s="4"/>
      <c r="SHZ17" s="4"/>
      <c r="SIA17" s="4"/>
      <c r="SIB17" s="4"/>
      <c r="SIC17" s="4"/>
      <c r="SID17" s="4"/>
      <c r="SIE17" s="4"/>
      <c r="SIF17" s="4"/>
      <c r="SIG17" s="4"/>
      <c r="SIH17" s="4"/>
      <c r="SII17" s="4"/>
      <c r="SIJ17" s="4"/>
      <c r="SIK17" s="4"/>
      <c r="SIL17" s="4"/>
      <c r="SIM17" s="4"/>
      <c r="SIN17" s="4"/>
      <c r="SIO17" s="4"/>
      <c r="SIP17" s="4"/>
      <c r="SIQ17" s="4"/>
      <c r="SIR17" s="4"/>
      <c r="SIS17" s="4"/>
      <c r="SIT17" s="4"/>
      <c r="SIU17" s="4"/>
      <c r="SIV17" s="4"/>
      <c r="SIW17" s="4"/>
      <c r="SIX17" s="4"/>
      <c r="SIY17" s="4"/>
      <c r="SIZ17" s="4"/>
      <c r="SJA17" s="4"/>
      <c r="SJB17" s="4"/>
      <c r="SJC17" s="4"/>
      <c r="SJD17" s="4"/>
      <c r="SJE17" s="4"/>
      <c r="SJF17" s="4"/>
      <c r="SJG17" s="4"/>
      <c r="SJH17" s="4"/>
      <c r="SJI17" s="4"/>
      <c r="SJJ17" s="4"/>
      <c r="SJK17" s="4"/>
      <c r="SJL17" s="4"/>
      <c r="SJM17" s="4"/>
      <c r="SJN17" s="4"/>
      <c r="SJO17" s="4"/>
      <c r="SJP17" s="4"/>
      <c r="SJQ17" s="4"/>
      <c r="SJR17" s="4"/>
      <c r="SJS17" s="4"/>
      <c r="SJT17" s="4"/>
      <c r="SJU17" s="4"/>
      <c r="SJV17" s="4"/>
      <c r="SJW17" s="4"/>
      <c r="SJX17" s="4"/>
      <c r="SJY17" s="4"/>
      <c r="SJZ17" s="4"/>
      <c r="SKA17" s="4"/>
      <c r="SKB17" s="4"/>
      <c r="SKC17" s="4"/>
      <c r="SKD17" s="4"/>
      <c r="SKE17" s="4"/>
      <c r="SKF17" s="4"/>
      <c r="SKG17" s="4"/>
      <c r="SKH17" s="4"/>
      <c r="SKI17" s="4"/>
      <c r="SKJ17" s="4"/>
      <c r="SKK17" s="4"/>
      <c r="SKL17" s="4"/>
      <c r="SKM17" s="4"/>
      <c r="SKN17" s="4"/>
      <c r="SKO17" s="4"/>
      <c r="SKP17" s="4"/>
      <c r="SKQ17" s="4"/>
      <c r="SKR17" s="4"/>
      <c r="SKS17" s="4"/>
      <c r="SKT17" s="4"/>
      <c r="SKU17" s="4"/>
      <c r="SKV17" s="4"/>
      <c r="SKW17" s="4"/>
      <c r="SKX17" s="4"/>
      <c r="SKY17" s="4"/>
      <c r="SKZ17" s="4"/>
      <c r="SLA17" s="4"/>
      <c r="SLB17" s="4"/>
      <c r="SLC17" s="4"/>
      <c r="SLD17" s="4"/>
      <c r="SLE17" s="4"/>
      <c r="SLF17" s="4"/>
      <c r="SLG17" s="4"/>
      <c r="SLH17" s="4"/>
      <c r="SLI17" s="4"/>
      <c r="SLJ17" s="4"/>
      <c r="SLK17" s="4"/>
      <c r="SLL17" s="4"/>
      <c r="SLM17" s="4"/>
      <c r="SLN17" s="4"/>
      <c r="SLO17" s="4"/>
      <c r="SLP17" s="4"/>
      <c r="SLQ17" s="4"/>
      <c r="SLR17" s="4"/>
      <c r="SLS17" s="4"/>
      <c r="SLT17" s="4"/>
      <c r="SLU17" s="4"/>
      <c r="SLV17" s="4"/>
      <c r="SLW17" s="4"/>
      <c r="SLX17" s="4"/>
      <c r="SLY17" s="4"/>
      <c r="SLZ17" s="4"/>
      <c r="SMA17" s="4"/>
      <c r="SMB17" s="4"/>
      <c r="SMC17" s="4"/>
      <c r="SMD17" s="4"/>
      <c r="SME17" s="4"/>
      <c r="SMF17" s="4"/>
      <c r="SMG17" s="4"/>
      <c r="SMH17" s="4"/>
      <c r="SMI17" s="4"/>
      <c r="SMJ17" s="4"/>
      <c r="SMK17" s="4"/>
      <c r="SML17" s="4"/>
      <c r="SMM17" s="4"/>
      <c r="SMN17" s="4"/>
      <c r="SMO17" s="4"/>
      <c r="SMP17" s="4"/>
      <c r="SMQ17" s="4"/>
      <c r="SMR17" s="4"/>
      <c r="SMS17" s="4"/>
      <c r="SMT17" s="4"/>
      <c r="SMU17" s="4"/>
      <c r="SMV17" s="4"/>
      <c r="SMW17" s="4"/>
      <c r="SMX17" s="4"/>
      <c r="SMY17" s="4"/>
      <c r="SMZ17" s="4"/>
      <c r="SNA17" s="4"/>
      <c r="SNB17" s="4"/>
      <c r="SNC17" s="4"/>
      <c r="SND17" s="4"/>
      <c r="SNE17" s="4"/>
      <c r="SNF17" s="4"/>
      <c r="SNG17" s="4"/>
      <c r="SNH17" s="4"/>
      <c r="SNI17" s="4"/>
      <c r="SNJ17" s="4"/>
      <c r="SNK17" s="4"/>
      <c r="SNL17" s="4"/>
      <c r="SNM17" s="4"/>
      <c r="SNN17" s="4"/>
      <c r="SNO17" s="4"/>
      <c r="SNP17" s="4"/>
      <c r="SNQ17" s="4"/>
      <c r="SNR17" s="4"/>
      <c r="SNS17" s="4"/>
      <c r="SNT17" s="4"/>
      <c r="SNU17" s="4"/>
      <c r="SNV17" s="4"/>
      <c r="SNW17" s="4"/>
      <c r="SNX17" s="4"/>
      <c r="SNY17" s="4"/>
      <c r="SNZ17" s="4"/>
      <c r="SOA17" s="4"/>
      <c r="SOB17" s="4"/>
      <c r="SOC17" s="4"/>
      <c r="SOD17" s="4"/>
      <c r="SOE17" s="4"/>
      <c r="SOF17" s="4"/>
      <c r="SOG17" s="4"/>
      <c r="SOH17" s="4"/>
      <c r="SOI17" s="4"/>
      <c r="SOJ17" s="4"/>
      <c r="SOK17" s="4"/>
      <c r="SOL17" s="4"/>
      <c r="SOM17" s="4"/>
      <c r="SON17" s="4"/>
      <c r="SOO17" s="4"/>
      <c r="SOP17" s="4"/>
      <c r="SOQ17" s="4"/>
      <c r="SOR17" s="4"/>
      <c r="SOS17" s="4"/>
      <c r="SOT17" s="4"/>
      <c r="SOU17" s="4"/>
      <c r="SOV17" s="4"/>
      <c r="SOW17" s="4"/>
      <c r="SOX17" s="4"/>
      <c r="SOY17" s="4"/>
      <c r="SOZ17" s="4"/>
      <c r="SPA17" s="4"/>
      <c r="SPB17" s="4"/>
      <c r="SPC17" s="4"/>
      <c r="SPD17" s="4"/>
      <c r="SPE17" s="4"/>
      <c r="SPF17" s="4"/>
      <c r="SPG17" s="4"/>
      <c r="SPH17" s="4"/>
      <c r="SPI17" s="4"/>
      <c r="SPJ17" s="4"/>
      <c r="SPK17" s="4"/>
      <c r="SPL17" s="4"/>
      <c r="SPM17" s="4"/>
      <c r="SPN17" s="4"/>
      <c r="SPO17" s="4"/>
      <c r="SPP17" s="4"/>
      <c r="SPQ17" s="4"/>
      <c r="SPR17" s="4"/>
      <c r="SPS17" s="4"/>
      <c r="SPT17" s="4"/>
      <c r="SPU17" s="4"/>
      <c r="SPV17" s="4"/>
      <c r="SPW17" s="4"/>
      <c r="SPX17" s="4"/>
      <c r="SPY17" s="4"/>
      <c r="SPZ17" s="4"/>
      <c r="SQA17" s="4"/>
      <c r="SQB17" s="4"/>
      <c r="SQC17" s="4"/>
      <c r="SQD17" s="4"/>
      <c r="SQE17" s="4"/>
      <c r="SQF17" s="4"/>
      <c r="SQG17" s="4"/>
      <c r="SQH17" s="4"/>
      <c r="SQI17" s="4"/>
      <c r="SQJ17" s="4"/>
      <c r="SQK17" s="4"/>
      <c r="SQL17" s="4"/>
      <c r="SQM17" s="4"/>
      <c r="SQN17" s="4"/>
      <c r="SQO17" s="4"/>
      <c r="SQP17" s="4"/>
      <c r="SQQ17" s="4"/>
      <c r="SQR17" s="4"/>
      <c r="SQS17" s="4"/>
      <c r="SQT17" s="4"/>
      <c r="SQU17" s="4"/>
      <c r="SQV17" s="4"/>
      <c r="SQW17" s="4"/>
      <c r="SQX17" s="4"/>
      <c r="SQY17" s="4"/>
      <c r="SQZ17" s="4"/>
      <c r="SRA17" s="4"/>
      <c r="SRB17" s="4"/>
      <c r="SRC17" s="4"/>
      <c r="SRD17" s="4"/>
      <c r="SRE17" s="4"/>
      <c r="SRF17" s="4"/>
      <c r="SRG17" s="4"/>
      <c r="SRH17" s="4"/>
      <c r="SRI17" s="4"/>
      <c r="SRJ17" s="4"/>
      <c r="SRK17" s="4"/>
      <c r="SRL17" s="4"/>
      <c r="SRM17" s="4"/>
      <c r="SRN17" s="4"/>
      <c r="SRO17" s="4"/>
      <c r="SRP17" s="4"/>
      <c r="SRQ17" s="4"/>
      <c r="SRR17" s="4"/>
      <c r="SRS17" s="4"/>
      <c r="SRT17" s="4"/>
      <c r="SRU17" s="4"/>
      <c r="SRV17" s="4"/>
      <c r="SRW17" s="4"/>
      <c r="SRX17" s="4"/>
      <c r="SRY17" s="4"/>
      <c r="SRZ17" s="4"/>
      <c r="SSA17" s="4"/>
      <c r="SSB17" s="4"/>
      <c r="SSC17" s="4"/>
      <c r="SSD17" s="4"/>
      <c r="SSE17" s="4"/>
      <c r="SSF17" s="4"/>
      <c r="SSG17" s="4"/>
      <c r="SSH17" s="4"/>
      <c r="SSI17" s="4"/>
      <c r="SSJ17" s="4"/>
      <c r="SSK17" s="4"/>
      <c r="SSL17" s="4"/>
      <c r="SSM17" s="4"/>
      <c r="SSN17" s="4"/>
      <c r="SSO17" s="4"/>
      <c r="SSP17" s="4"/>
      <c r="SSQ17" s="4"/>
      <c r="SSR17" s="4"/>
      <c r="SSS17" s="4"/>
      <c r="SST17" s="4"/>
      <c r="SSU17" s="4"/>
      <c r="SSV17" s="4"/>
      <c r="SSW17" s="4"/>
      <c r="SSX17" s="4"/>
      <c r="SSY17" s="4"/>
      <c r="SSZ17" s="4"/>
      <c r="STA17" s="4"/>
      <c r="STB17" s="4"/>
      <c r="STC17" s="4"/>
      <c r="STD17" s="4"/>
      <c r="STE17" s="4"/>
      <c r="STF17" s="4"/>
      <c r="STG17" s="4"/>
      <c r="STH17" s="4"/>
      <c r="STI17" s="4"/>
      <c r="STJ17" s="4"/>
      <c r="STK17" s="4"/>
      <c r="STL17" s="4"/>
      <c r="STM17" s="4"/>
      <c r="STN17" s="4"/>
      <c r="STO17" s="4"/>
      <c r="STP17" s="4"/>
      <c r="STQ17" s="4"/>
      <c r="STR17" s="4"/>
      <c r="STS17" s="4"/>
      <c r="STT17" s="4"/>
      <c r="STU17" s="4"/>
      <c r="STV17" s="4"/>
      <c r="STW17" s="4"/>
      <c r="STX17" s="4"/>
      <c r="STY17" s="4"/>
      <c r="STZ17" s="4"/>
      <c r="SUA17" s="4"/>
      <c r="SUB17" s="4"/>
      <c r="SUC17" s="4"/>
      <c r="SUD17" s="4"/>
      <c r="SUE17" s="4"/>
      <c r="SUF17" s="4"/>
      <c r="SUG17" s="4"/>
      <c r="SUH17" s="4"/>
      <c r="SUI17" s="4"/>
      <c r="SUJ17" s="4"/>
      <c r="SUK17" s="4"/>
      <c r="SUL17" s="4"/>
      <c r="SUM17" s="4"/>
      <c r="SUN17" s="4"/>
      <c r="SUO17" s="4"/>
      <c r="SUP17" s="4"/>
      <c r="SUQ17" s="4"/>
      <c r="SUR17" s="4"/>
      <c r="SUS17" s="4"/>
      <c r="SUT17" s="4"/>
      <c r="SUU17" s="4"/>
      <c r="SUV17" s="4"/>
      <c r="SUW17" s="4"/>
      <c r="SUX17" s="4"/>
      <c r="SUY17" s="4"/>
      <c r="SUZ17" s="4"/>
      <c r="SVA17" s="4"/>
      <c r="SVB17" s="4"/>
      <c r="SVC17" s="4"/>
      <c r="SVD17" s="4"/>
      <c r="SVE17" s="4"/>
      <c r="SVF17" s="4"/>
      <c r="SVG17" s="4"/>
      <c r="SVH17" s="4"/>
      <c r="SVI17" s="4"/>
      <c r="SVJ17" s="4"/>
      <c r="SVK17" s="4"/>
      <c r="SVL17" s="4"/>
      <c r="SVM17" s="4"/>
      <c r="SVN17" s="4"/>
      <c r="SVO17" s="4"/>
      <c r="SVP17" s="4"/>
      <c r="SVQ17" s="4"/>
      <c r="SVR17" s="4"/>
      <c r="SVS17" s="4"/>
      <c r="SVT17" s="4"/>
      <c r="SVU17" s="4"/>
      <c r="SVV17" s="4"/>
      <c r="SVW17" s="4"/>
      <c r="SVX17" s="4"/>
      <c r="SVY17" s="4"/>
      <c r="SVZ17" s="4"/>
      <c r="SWA17" s="4"/>
      <c r="SWB17" s="4"/>
      <c r="SWC17" s="4"/>
      <c r="SWD17" s="4"/>
      <c r="SWE17" s="4"/>
      <c r="SWF17" s="4"/>
      <c r="SWG17" s="4"/>
      <c r="SWH17" s="4"/>
      <c r="SWI17" s="4"/>
      <c r="SWJ17" s="4"/>
      <c r="SWK17" s="4"/>
      <c r="SWL17" s="4"/>
      <c r="SWM17" s="4"/>
      <c r="SWN17" s="4"/>
      <c r="SWO17" s="4"/>
      <c r="SWP17" s="4"/>
      <c r="SWQ17" s="4"/>
      <c r="SWR17" s="4"/>
      <c r="SWS17" s="4"/>
      <c r="SWT17" s="4"/>
      <c r="SWU17" s="4"/>
      <c r="SWV17" s="4"/>
      <c r="SWW17" s="4"/>
      <c r="SWX17" s="4"/>
      <c r="SWY17" s="4"/>
      <c r="SWZ17" s="4"/>
      <c r="SXA17" s="4"/>
      <c r="SXB17" s="4"/>
      <c r="SXC17" s="4"/>
      <c r="SXD17" s="4"/>
      <c r="SXE17" s="4"/>
      <c r="SXF17" s="4"/>
      <c r="SXG17" s="4"/>
      <c r="SXH17" s="4"/>
      <c r="SXI17" s="4"/>
      <c r="SXJ17" s="4"/>
      <c r="SXK17" s="4"/>
      <c r="SXL17" s="4"/>
      <c r="SXM17" s="4"/>
      <c r="SXN17" s="4"/>
      <c r="SXO17" s="4"/>
      <c r="SXP17" s="4"/>
      <c r="SXQ17" s="4"/>
      <c r="SXR17" s="4"/>
      <c r="SXS17" s="4"/>
      <c r="SXT17" s="4"/>
      <c r="SXU17" s="4"/>
      <c r="SXV17" s="4"/>
      <c r="SXW17" s="4"/>
      <c r="SXX17" s="4"/>
      <c r="SXY17" s="4"/>
      <c r="SXZ17" s="4"/>
      <c r="SYA17" s="4"/>
      <c r="SYB17" s="4"/>
      <c r="SYC17" s="4"/>
      <c r="SYD17" s="4"/>
      <c r="SYE17" s="4"/>
      <c r="SYF17" s="4"/>
      <c r="SYG17" s="4"/>
      <c r="SYH17" s="4"/>
      <c r="SYI17" s="4"/>
      <c r="SYJ17" s="4"/>
      <c r="SYK17" s="4"/>
      <c r="SYL17" s="4"/>
      <c r="SYM17" s="4"/>
      <c r="SYN17" s="4"/>
      <c r="SYO17" s="4"/>
      <c r="SYP17" s="4"/>
      <c r="SYQ17" s="4"/>
      <c r="SYR17" s="4"/>
      <c r="SYS17" s="4"/>
      <c r="SYT17" s="4"/>
      <c r="SYU17" s="4"/>
      <c r="SYV17" s="4"/>
      <c r="SYW17" s="4"/>
      <c r="SYX17" s="4"/>
      <c r="SYY17" s="4"/>
      <c r="SYZ17" s="4"/>
      <c r="SZA17" s="4"/>
      <c r="SZB17" s="4"/>
      <c r="SZC17" s="4"/>
      <c r="SZD17" s="4"/>
      <c r="SZE17" s="4"/>
      <c r="SZF17" s="4"/>
      <c r="SZG17" s="4"/>
      <c r="SZH17" s="4"/>
      <c r="SZI17" s="4"/>
      <c r="SZJ17" s="4"/>
      <c r="SZK17" s="4"/>
      <c r="SZL17" s="4"/>
      <c r="SZM17" s="4"/>
      <c r="SZN17" s="4"/>
      <c r="SZO17" s="4"/>
      <c r="SZP17" s="4"/>
      <c r="SZQ17" s="4"/>
      <c r="SZR17" s="4"/>
      <c r="SZS17" s="4"/>
      <c r="SZT17" s="4"/>
      <c r="SZU17" s="4"/>
      <c r="SZV17" s="4"/>
      <c r="SZW17" s="4"/>
      <c r="SZX17" s="4"/>
      <c r="SZY17" s="4"/>
      <c r="SZZ17" s="4"/>
      <c r="TAA17" s="4"/>
      <c r="TAB17" s="4"/>
      <c r="TAC17" s="4"/>
      <c r="TAD17" s="4"/>
      <c r="TAE17" s="4"/>
      <c r="TAF17" s="4"/>
      <c r="TAG17" s="4"/>
      <c r="TAH17" s="4"/>
      <c r="TAI17" s="4"/>
      <c r="TAJ17" s="4"/>
      <c r="TAK17" s="4"/>
      <c r="TAL17" s="4"/>
      <c r="TAM17" s="4"/>
      <c r="TAN17" s="4"/>
      <c r="TAO17" s="4"/>
      <c r="TAP17" s="4"/>
      <c r="TAQ17" s="4"/>
      <c r="TAR17" s="4"/>
      <c r="TAS17" s="4"/>
      <c r="TAT17" s="4"/>
      <c r="TAU17" s="4"/>
      <c r="TAV17" s="4"/>
      <c r="TAW17" s="4"/>
      <c r="TAX17" s="4"/>
      <c r="TAY17" s="4"/>
      <c r="TAZ17" s="4"/>
      <c r="TBA17" s="4"/>
      <c r="TBB17" s="4"/>
      <c r="TBC17" s="4"/>
      <c r="TBD17" s="4"/>
      <c r="TBE17" s="4"/>
      <c r="TBF17" s="4"/>
      <c r="TBG17" s="4"/>
      <c r="TBH17" s="4"/>
      <c r="TBI17" s="4"/>
      <c r="TBJ17" s="4"/>
      <c r="TBK17" s="4"/>
      <c r="TBL17" s="4"/>
      <c r="TBM17" s="4"/>
      <c r="TBN17" s="4"/>
      <c r="TBO17" s="4"/>
      <c r="TBP17" s="4"/>
      <c r="TBQ17" s="4"/>
      <c r="TBR17" s="4"/>
      <c r="TBS17" s="4"/>
      <c r="TBT17" s="4"/>
      <c r="TBU17" s="4"/>
      <c r="TBV17" s="4"/>
      <c r="TBW17" s="4"/>
      <c r="TBX17" s="4"/>
      <c r="TBY17" s="4"/>
      <c r="TBZ17" s="4"/>
      <c r="TCA17" s="4"/>
      <c r="TCB17" s="4"/>
      <c r="TCC17" s="4"/>
      <c r="TCD17" s="4"/>
      <c r="TCE17" s="4"/>
      <c r="TCF17" s="4"/>
      <c r="TCG17" s="4"/>
      <c r="TCH17" s="4"/>
      <c r="TCI17" s="4"/>
      <c r="TCJ17" s="4"/>
      <c r="TCK17" s="4"/>
      <c r="TCL17" s="4"/>
      <c r="TCM17" s="4"/>
      <c r="TCN17" s="4"/>
      <c r="TCO17" s="4"/>
      <c r="TCP17" s="4"/>
      <c r="TCQ17" s="4"/>
      <c r="TCR17" s="4"/>
      <c r="TCS17" s="4"/>
      <c r="TCT17" s="4"/>
      <c r="TCU17" s="4"/>
      <c r="TCV17" s="4"/>
      <c r="TCW17" s="4"/>
      <c r="TCX17" s="4"/>
      <c r="TCY17" s="4"/>
      <c r="TCZ17" s="4"/>
      <c r="TDA17" s="4"/>
      <c r="TDB17" s="4"/>
      <c r="TDC17" s="4"/>
      <c r="TDD17" s="4"/>
      <c r="TDE17" s="4"/>
      <c r="TDF17" s="4"/>
      <c r="TDG17" s="4"/>
      <c r="TDH17" s="4"/>
      <c r="TDI17" s="4"/>
      <c r="TDJ17" s="4"/>
      <c r="TDK17" s="4"/>
      <c r="TDL17" s="4"/>
      <c r="TDM17" s="4"/>
      <c r="TDN17" s="4"/>
      <c r="TDO17" s="4"/>
      <c r="TDP17" s="4"/>
      <c r="TDQ17" s="4"/>
      <c r="TDR17" s="4"/>
      <c r="TDS17" s="4"/>
      <c r="TDT17" s="4"/>
      <c r="TDU17" s="4"/>
      <c r="TDV17" s="4"/>
      <c r="TDW17" s="4"/>
      <c r="TDX17" s="4"/>
      <c r="TDY17" s="4"/>
      <c r="TDZ17" s="4"/>
      <c r="TEA17" s="4"/>
      <c r="TEB17" s="4"/>
      <c r="TEC17" s="4"/>
      <c r="TED17" s="4"/>
      <c r="TEE17" s="4"/>
      <c r="TEF17" s="4"/>
      <c r="TEG17" s="4"/>
      <c r="TEH17" s="4"/>
      <c r="TEI17" s="4"/>
      <c r="TEJ17" s="4"/>
      <c r="TEK17" s="4"/>
      <c r="TEL17" s="4"/>
      <c r="TEM17" s="4"/>
      <c r="TEN17" s="4"/>
      <c r="TEO17" s="4"/>
      <c r="TEP17" s="4"/>
      <c r="TEQ17" s="4"/>
      <c r="TER17" s="4"/>
      <c r="TES17" s="4"/>
      <c r="TET17" s="4"/>
      <c r="TEU17" s="4"/>
      <c r="TEV17" s="4"/>
      <c r="TEW17" s="4"/>
      <c r="TEX17" s="4"/>
      <c r="TEY17" s="4"/>
      <c r="TEZ17" s="4"/>
      <c r="TFA17" s="4"/>
      <c r="TFB17" s="4"/>
      <c r="TFC17" s="4"/>
      <c r="TFD17" s="4"/>
      <c r="TFE17" s="4"/>
      <c r="TFF17" s="4"/>
      <c r="TFG17" s="4"/>
      <c r="TFH17" s="4"/>
      <c r="TFI17" s="4"/>
      <c r="TFJ17" s="4"/>
      <c r="TFK17" s="4"/>
      <c r="TFL17" s="4"/>
      <c r="TFM17" s="4"/>
      <c r="TFN17" s="4"/>
      <c r="TFO17" s="4"/>
      <c r="TFP17" s="4"/>
      <c r="TFQ17" s="4"/>
      <c r="TFR17" s="4"/>
      <c r="TFS17" s="4"/>
      <c r="TFT17" s="4"/>
      <c r="TFU17" s="4"/>
      <c r="TFV17" s="4"/>
      <c r="TFW17" s="4"/>
      <c r="TFX17" s="4"/>
      <c r="TFY17" s="4"/>
      <c r="TFZ17" s="4"/>
      <c r="TGA17" s="4"/>
      <c r="TGB17" s="4"/>
      <c r="TGC17" s="4"/>
      <c r="TGD17" s="4"/>
      <c r="TGE17" s="4"/>
      <c r="TGF17" s="4"/>
      <c r="TGG17" s="4"/>
      <c r="TGH17" s="4"/>
      <c r="TGI17" s="4"/>
      <c r="TGJ17" s="4"/>
      <c r="TGK17" s="4"/>
      <c r="TGL17" s="4"/>
      <c r="TGM17" s="4"/>
      <c r="TGN17" s="4"/>
      <c r="TGO17" s="4"/>
      <c r="TGP17" s="4"/>
      <c r="TGQ17" s="4"/>
      <c r="TGR17" s="4"/>
      <c r="TGS17" s="4"/>
      <c r="TGT17" s="4"/>
      <c r="TGU17" s="4"/>
      <c r="TGV17" s="4"/>
      <c r="TGW17" s="4"/>
      <c r="TGX17" s="4"/>
      <c r="TGY17" s="4"/>
      <c r="TGZ17" s="4"/>
      <c r="THA17" s="4"/>
      <c r="THB17" s="4"/>
      <c r="THC17" s="4"/>
      <c r="THD17" s="4"/>
      <c r="THE17" s="4"/>
      <c r="THF17" s="4"/>
      <c r="THG17" s="4"/>
      <c r="THH17" s="4"/>
      <c r="THI17" s="4"/>
      <c r="THJ17" s="4"/>
      <c r="THK17" s="4"/>
      <c r="THL17" s="4"/>
      <c r="THM17" s="4"/>
      <c r="THN17" s="4"/>
      <c r="THO17" s="4"/>
      <c r="THP17" s="4"/>
      <c r="THQ17" s="4"/>
      <c r="THR17" s="4"/>
      <c r="THS17" s="4"/>
      <c r="THT17" s="4"/>
      <c r="THU17" s="4"/>
      <c r="THV17" s="4"/>
      <c r="THW17" s="4"/>
      <c r="THX17" s="4"/>
      <c r="THY17" s="4"/>
      <c r="THZ17" s="4"/>
      <c r="TIA17" s="4"/>
      <c r="TIB17" s="4"/>
      <c r="TIC17" s="4"/>
      <c r="TID17" s="4"/>
      <c r="TIE17" s="4"/>
      <c r="TIF17" s="4"/>
      <c r="TIG17" s="4"/>
      <c r="TIH17" s="4"/>
      <c r="TII17" s="4"/>
      <c r="TIJ17" s="4"/>
      <c r="TIK17" s="4"/>
      <c r="TIL17" s="4"/>
      <c r="TIM17" s="4"/>
      <c r="TIN17" s="4"/>
      <c r="TIO17" s="4"/>
      <c r="TIP17" s="4"/>
      <c r="TIQ17" s="4"/>
      <c r="TIR17" s="4"/>
      <c r="TIS17" s="4"/>
      <c r="TIT17" s="4"/>
      <c r="TIU17" s="4"/>
      <c r="TIV17" s="4"/>
      <c r="TIW17" s="4"/>
      <c r="TIX17" s="4"/>
      <c r="TIY17" s="4"/>
      <c r="TIZ17" s="4"/>
      <c r="TJA17" s="4"/>
      <c r="TJB17" s="4"/>
      <c r="TJC17" s="4"/>
      <c r="TJD17" s="4"/>
      <c r="TJE17" s="4"/>
      <c r="TJF17" s="4"/>
      <c r="TJG17" s="4"/>
      <c r="TJH17" s="4"/>
      <c r="TJI17" s="4"/>
      <c r="TJJ17" s="4"/>
      <c r="TJK17" s="4"/>
      <c r="TJL17" s="4"/>
      <c r="TJM17" s="4"/>
      <c r="TJN17" s="4"/>
      <c r="TJO17" s="4"/>
      <c r="TJP17" s="4"/>
      <c r="TJQ17" s="4"/>
      <c r="TJR17" s="4"/>
      <c r="TJS17" s="4"/>
      <c r="TJT17" s="4"/>
      <c r="TJU17" s="4"/>
      <c r="TJV17" s="4"/>
      <c r="TJW17" s="4"/>
      <c r="TJX17" s="4"/>
      <c r="TJY17" s="4"/>
      <c r="TJZ17" s="4"/>
      <c r="TKA17" s="4"/>
      <c r="TKB17" s="4"/>
      <c r="TKC17" s="4"/>
      <c r="TKD17" s="4"/>
      <c r="TKE17" s="4"/>
      <c r="TKF17" s="4"/>
      <c r="TKG17" s="4"/>
      <c r="TKH17" s="4"/>
      <c r="TKI17" s="4"/>
      <c r="TKJ17" s="4"/>
      <c r="TKK17" s="4"/>
      <c r="TKL17" s="4"/>
      <c r="TKM17" s="4"/>
      <c r="TKN17" s="4"/>
      <c r="TKO17" s="4"/>
      <c r="TKP17" s="4"/>
      <c r="TKQ17" s="4"/>
      <c r="TKR17" s="4"/>
      <c r="TKS17" s="4"/>
      <c r="TKT17" s="4"/>
      <c r="TKU17" s="4"/>
      <c r="TKV17" s="4"/>
      <c r="TKW17" s="4"/>
      <c r="TKX17" s="4"/>
      <c r="TKY17" s="4"/>
      <c r="TKZ17" s="4"/>
      <c r="TLA17" s="4"/>
      <c r="TLB17" s="4"/>
      <c r="TLC17" s="4"/>
      <c r="TLD17" s="4"/>
      <c r="TLE17" s="4"/>
      <c r="TLF17" s="4"/>
      <c r="TLG17" s="4"/>
      <c r="TLH17" s="4"/>
      <c r="TLI17" s="4"/>
      <c r="TLJ17" s="4"/>
      <c r="TLK17" s="4"/>
      <c r="TLL17" s="4"/>
      <c r="TLM17" s="4"/>
      <c r="TLN17" s="4"/>
      <c r="TLO17" s="4"/>
      <c r="TLP17" s="4"/>
      <c r="TLQ17" s="4"/>
      <c r="TLR17" s="4"/>
      <c r="TLS17" s="4"/>
      <c r="TLT17" s="4"/>
      <c r="TLU17" s="4"/>
      <c r="TLV17" s="4"/>
      <c r="TLW17" s="4"/>
      <c r="TLX17" s="4"/>
      <c r="TLY17" s="4"/>
      <c r="TLZ17" s="4"/>
      <c r="TMA17" s="4"/>
      <c r="TMB17" s="4"/>
      <c r="TMC17" s="4"/>
      <c r="TMD17" s="4"/>
      <c r="TME17" s="4"/>
      <c r="TMF17" s="4"/>
      <c r="TMG17" s="4"/>
      <c r="TMH17" s="4"/>
      <c r="TMI17" s="4"/>
      <c r="TMJ17" s="4"/>
      <c r="TMK17" s="4"/>
      <c r="TML17" s="4"/>
      <c r="TMM17" s="4"/>
      <c r="TMN17" s="4"/>
      <c r="TMO17" s="4"/>
      <c r="TMP17" s="4"/>
      <c r="TMQ17" s="4"/>
      <c r="TMR17" s="4"/>
      <c r="TMS17" s="4"/>
      <c r="TMT17" s="4"/>
      <c r="TMU17" s="4"/>
      <c r="TMV17" s="4"/>
      <c r="TMW17" s="4"/>
      <c r="TMX17" s="4"/>
      <c r="TMY17" s="4"/>
      <c r="TMZ17" s="4"/>
      <c r="TNA17" s="4"/>
      <c r="TNB17" s="4"/>
      <c r="TNC17" s="4"/>
      <c r="TND17" s="4"/>
      <c r="TNE17" s="4"/>
      <c r="TNF17" s="4"/>
      <c r="TNG17" s="4"/>
      <c r="TNH17" s="4"/>
      <c r="TNI17" s="4"/>
      <c r="TNJ17" s="4"/>
      <c r="TNK17" s="4"/>
      <c r="TNL17" s="4"/>
      <c r="TNM17" s="4"/>
      <c r="TNN17" s="4"/>
      <c r="TNO17" s="4"/>
      <c r="TNP17" s="4"/>
      <c r="TNQ17" s="4"/>
      <c r="TNR17" s="4"/>
      <c r="TNS17" s="4"/>
      <c r="TNT17" s="4"/>
      <c r="TNU17" s="4"/>
      <c r="TNV17" s="4"/>
      <c r="TNW17" s="4"/>
      <c r="TNX17" s="4"/>
      <c r="TNY17" s="4"/>
      <c r="TNZ17" s="4"/>
      <c r="TOA17" s="4"/>
      <c r="TOB17" s="4"/>
      <c r="TOC17" s="4"/>
      <c r="TOD17" s="4"/>
      <c r="TOE17" s="4"/>
      <c r="TOF17" s="4"/>
      <c r="TOG17" s="4"/>
      <c r="TOH17" s="4"/>
      <c r="TOI17" s="4"/>
      <c r="TOJ17" s="4"/>
      <c r="TOK17" s="4"/>
      <c r="TOL17" s="4"/>
      <c r="TOM17" s="4"/>
      <c r="TON17" s="4"/>
      <c r="TOO17" s="4"/>
      <c r="TOP17" s="4"/>
      <c r="TOQ17" s="4"/>
      <c r="TOR17" s="4"/>
      <c r="TOS17" s="4"/>
      <c r="TOT17" s="4"/>
      <c r="TOU17" s="4"/>
      <c r="TOV17" s="4"/>
      <c r="TOW17" s="4"/>
      <c r="TOX17" s="4"/>
      <c r="TOY17" s="4"/>
      <c r="TOZ17" s="4"/>
      <c r="TPA17" s="4"/>
      <c r="TPB17" s="4"/>
      <c r="TPC17" s="4"/>
      <c r="TPD17" s="4"/>
      <c r="TPE17" s="4"/>
      <c r="TPF17" s="4"/>
      <c r="TPG17" s="4"/>
      <c r="TPH17" s="4"/>
      <c r="TPI17" s="4"/>
      <c r="TPJ17" s="4"/>
      <c r="TPK17" s="4"/>
      <c r="TPL17" s="4"/>
      <c r="TPM17" s="4"/>
      <c r="TPN17" s="4"/>
      <c r="TPO17" s="4"/>
      <c r="TPP17" s="4"/>
      <c r="TPQ17" s="4"/>
      <c r="TPR17" s="4"/>
      <c r="TPS17" s="4"/>
      <c r="TPT17" s="4"/>
      <c r="TPU17" s="4"/>
      <c r="TPV17" s="4"/>
      <c r="TPW17" s="4"/>
      <c r="TPX17" s="4"/>
      <c r="TPY17" s="4"/>
      <c r="TPZ17" s="4"/>
      <c r="TQA17" s="4"/>
      <c r="TQB17" s="4"/>
      <c r="TQC17" s="4"/>
      <c r="TQD17" s="4"/>
      <c r="TQE17" s="4"/>
      <c r="TQF17" s="4"/>
      <c r="TQG17" s="4"/>
      <c r="TQH17" s="4"/>
      <c r="TQI17" s="4"/>
      <c r="TQJ17" s="4"/>
      <c r="TQK17" s="4"/>
      <c r="TQL17" s="4"/>
      <c r="TQM17" s="4"/>
      <c r="TQN17" s="4"/>
      <c r="TQO17" s="4"/>
      <c r="TQP17" s="4"/>
      <c r="TQQ17" s="4"/>
      <c r="TQR17" s="4"/>
      <c r="TQS17" s="4"/>
      <c r="TQT17" s="4"/>
      <c r="TQU17" s="4"/>
      <c r="TQV17" s="4"/>
      <c r="TQW17" s="4"/>
      <c r="TQX17" s="4"/>
      <c r="TQY17" s="4"/>
      <c r="TQZ17" s="4"/>
      <c r="TRA17" s="4"/>
      <c r="TRB17" s="4"/>
      <c r="TRC17" s="4"/>
      <c r="TRD17" s="4"/>
      <c r="TRE17" s="4"/>
      <c r="TRF17" s="4"/>
      <c r="TRG17" s="4"/>
      <c r="TRH17" s="4"/>
      <c r="TRI17" s="4"/>
      <c r="TRJ17" s="4"/>
      <c r="TRK17" s="4"/>
      <c r="TRL17" s="4"/>
      <c r="TRM17" s="4"/>
      <c r="TRN17" s="4"/>
      <c r="TRO17" s="4"/>
      <c r="TRP17" s="4"/>
      <c r="TRQ17" s="4"/>
      <c r="TRR17" s="4"/>
      <c r="TRS17" s="4"/>
      <c r="TRT17" s="4"/>
      <c r="TRU17" s="4"/>
      <c r="TRV17" s="4"/>
      <c r="TRW17" s="4"/>
      <c r="TRX17" s="4"/>
      <c r="TRY17" s="4"/>
      <c r="TRZ17" s="4"/>
      <c r="TSA17" s="4"/>
      <c r="TSB17" s="4"/>
      <c r="TSC17" s="4"/>
      <c r="TSD17" s="4"/>
      <c r="TSE17" s="4"/>
      <c r="TSF17" s="4"/>
      <c r="TSG17" s="4"/>
      <c r="TSH17" s="4"/>
      <c r="TSI17" s="4"/>
      <c r="TSJ17" s="4"/>
      <c r="TSK17" s="4"/>
      <c r="TSL17" s="4"/>
      <c r="TSM17" s="4"/>
      <c r="TSN17" s="4"/>
      <c r="TSO17" s="4"/>
      <c r="TSP17" s="4"/>
      <c r="TSQ17" s="4"/>
      <c r="TSR17" s="4"/>
      <c r="TSS17" s="4"/>
      <c r="TST17" s="4"/>
      <c r="TSU17" s="4"/>
      <c r="TSV17" s="4"/>
      <c r="TSW17" s="4"/>
      <c r="TSX17" s="4"/>
      <c r="TSY17" s="4"/>
      <c r="TSZ17" s="4"/>
      <c r="TTA17" s="4"/>
      <c r="TTB17" s="4"/>
      <c r="TTC17" s="4"/>
      <c r="TTD17" s="4"/>
      <c r="TTE17" s="4"/>
      <c r="TTF17" s="4"/>
      <c r="TTG17" s="4"/>
      <c r="TTH17" s="4"/>
      <c r="TTI17" s="4"/>
      <c r="TTJ17" s="4"/>
      <c r="TTK17" s="4"/>
      <c r="TTL17" s="4"/>
      <c r="TTM17" s="4"/>
      <c r="TTN17" s="4"/>
      <c r="TTO17" s="4"/>
      <c r="TTP17" s="4"/>
      <c r="TTQ17" s="4"/>
      <c r="TTR17" s="4"/>
      <c r="TTS17" s="4"/>
      <c r="TTT17" s="4"/>
      <c r="TTU17" s="4"/>
      <c r="TTV17" s="4"/>
      <c r="TTW17" s="4"/>
      <c r="TTX17" s="4"/>
      <c r="TTY17" s="4"/>
      <c r="TTZ17" s="4"/>
      <c r="TUA17" s="4"/>
      <c r="TUB17" s="4"/>
      <c r="TUC17" s="4"/>
      <c r="TUD17" s="4"/>
      <c r="TUE17" s="4"/>
      <c r="TUF17" s="4"/>
      <c r="TUG17" s="4"/>
      <c r="TUH17" s="4"/>
      <c r="TUI17" s="4"/>
      <c r="TUJ17" s="4"/>
      <c r="TUK17" s="4"/>
      <c r="TUL17" s="4"/>
      <c r="TUM17" s="4"/>
      <c r="TUN17" s="4"/>
      <c r="TUO17" s="4"/>
      <c r="TUP17" s="4"/>
      <c r="TUQ17" s="4"/>
      <c r="TUR17" s="4"/>
      <c r="TUS17" s="4"/>
      <c r="TUT17" s="4"/>
      <c r="TUU17" s="4"/>
      <c r="TUV17" s="4"/>
      <c r="TUW17" s="4"/>
      <c r="TUX17" s="4"/>
      <c r="TUY17" s="4"/>
      <c r="TUZ17" s="4"/>
      <c r="TVA17" s="4"/>
      <c r="TVB17" s="4"/>
      <c r="TVC17" s="4"/>
      <c r="TVD17" s="4"/>
      <c r="TVE17" s="4"/>
      <c r="TVF17" s="4"/>
      <c r="TVG17" s="4"/>
      <c r="TVH17" s="4"/>
      <c r="TVI17" s="4"/>
      <c r="TVJ17" s="4"/>
      <c r="TVK17" s="4"/>
      <c r="TVL17" s="4"/>
      <c r="TVM17" s="4"/>
      <c r="TVN17" s="4"/>
      <c r="TVO17" s="4"/>
      <c r="TVP17" s="4"/>
      <c r="TVQ17" s="4"/>
      <c r="TVR17" s="4"/>
      <c r="TVS17" s="4"/>
      <c r="TVT17" s="4"/>
      <c r="TVU17" s="4"/>
      <c r="TVV17" s="4"/>
      <c r="TVW17" s="4"/>
      <c r="TVX17" s="4"/>
      <c r="TVY17" s="4"/>
      <c r="TVZ17" s="4"/>
      <c r="TWA17" s="4"/>
      <c r="TWB17" s="4"/>
      <c r="TWC17" s="4"/>
      <c r="TWD17" s="4"/>
      <c r="TWE17" s="4"/>
      <c r="TWF17" s="4"/>
      <c r="TWG17" s="4"/>
      <c r="TWH17" s="4"/>
      <c r="TWI17" s="4"/>
      <c r="TWJ17" s="4"/>
      <c r="TWK17" s="4"/>
      <c r="TWL17" s="4"/>
      <c r="TWM17" s="4"/>
      <c r="TWN17" s="4"/>
      <c r="TWO17" s="4"/>
      <c r="TWP17" s="4"/>
      <c r="TWQ17" s="4"/>
      <c r="TWR17" s="4"/>
      <c r="TWS17" s="4"/>
      <c r="TWT17" s="4"/>
      <c r="TWU17" s="4"/>
      <c r="TWV17" s="4"/>
      <c r="TWW17" s="4"/>
      <c r="TWX17" s="4"/>
      <c r="TWY17" s="4"/>
      <c r="TWZ17" s="4"/>
      <c r="TXA17" s="4"/>
      <c r="TXB17" s="4"/>
      <c r="TXC17" s="4"/>
      <c r="TXD17" s="4"/>
      <c r="TXE17" s="4"/>
      <c r="TXF17" s="4"/>
      <c r="TXG17" s="4"/>
      <c r="TXH17" s="4"/>
      <c r="TXI17" s="4"/>
      <c r="TXJ17" s="4"/>
      <c r="TXK17" s="4"/>
      <c r="TXL17" s="4"/>
      <c r="TXM17" s="4"/>
      <c r="TXN17" s="4"/>
      <c r="TXO17" s="4"/>
      <c r="TXP17" s="4"/>
      <c r="TXQ17" s="4"/>
      <c r="TXR17" s="4"/>
      <c r="TXS17" s="4"/>
      <c r="TXT17" s="4"/>
      <c r="TXU17" s="4"/>
      <c r="TXV17" s="4"/>
      <c r="TXW17" s="4"/>
      <c r="TXX17" s="4"/>
      <c r="TXY17" s="4"/>
      <c r="TXZ17" s="4"/>
      <c r="TYA17" s="4"/>
      <c r="TYB17" s="4"/>
      <c r="TYC17" s="4"/>
      <c r="TYD17" s="4"/>
      <c r="TYE17" s="4"/>
      <c r="TYF17" s="4"/>
      <c r="TYG17" s="4"/>
      <c r="TYH17" s="4"/>
      <c r="TYI17" s="4"/>
      <c r="TYJ17" s="4"/>
      <c r="TYK17" s="4"/>
      <c r="TYL17" s="4"/>
      <c r="TYM17" s="4"/>
      <c r="TYN17" s="4"/>
      <c r="TYO17" s="4"/>
      <c r="TYP17" s="4"/>
      <c r="TYQ17" s="4"/>
      <c r="TYR17" s="4"/>
      <c r="TYS17" s="4"/>
      <c r="TYT17" s="4"/>
      <c r="TYU17" s="4"/>
      <c r="TYV17" s="4"/>
      <c r="TYW17" s="4"/>
      <c r="TYX17" s="4"/>
      <c r="TYY17" s="4"/>
      <c r="TYZ17" s="4"/>
      <c r="TZA17" s="4"/>
      <c r="TZB17" s="4"/>
      <c r="TZC17" s="4"/>
      <c r="TZD17" s="4"/>
      <c r="TZE17" s="4"/>
      <c r="TZF17" s="4"/>
      <c r="TZG17" s="4"/>
      <c r="TZH17" s="4"/>
      <c r="TZI17" s="4"/>
      <c r="TZJ17" s="4"/>
      <c r="TZK17" s="4"/>
      <c r="TZL17" s="4"/>
      <c r="TZM17" s="4"/>
      <c r="TZN17" s="4"/>
      <c r="TZO17" s="4"/>
      <c r="TZP17" s="4"/>
      <c r="TZQ17" s="4"/>
      <c r="TZR17" s="4"/>
      <c r="TZS17" s="4"/>
      <c r="TZT17" s="4"/>
      <c r="TZU17" s="4"/>
      <c r="TZV17" s="4"/>
      <c r="TZW17" s="4"/>
      <c r="TZX17" s="4"/>
      <c r="TZY17" s="4"/>
      <c r="TZZ17" s="4"/>
      <c r="UAA17" s="4"/>
      <c r="UAB17" s="4"/>
      <c r="UAC17" s="4"/>
      <c r="UAD17" s="4"/>
      <c r="UAE17" s="4"/>
      <c r="UAF17" s="4"/>
      <c r="UAG17" s="4"/>
      <c r="UAH17" s="4"/>
      <c r="UAI17" s="4"/>
      <c r="UAJ17" s="4"/>
      <c r="UAK17" s="4"/>
      <c r="UAL17" s="4"/>
      <c r="UAM17" s="4"/>
      <c r="UAN17" s="4"/>
      <c r="UAO17" s="4"/>
      <c r="UAP17" s="4"/>
      <c r="UAQ17" s="4"/>
      <c r="UAR17" s="4"/>
      <c r="UAS17" s="4"/>
      <c r="UAT17" s="4"/>
      <c r="UAU17" s="4"/>
      <c r="UAV17" s="4"/>
      <c r="UAW17" s="4"/>
      <c r="UAX17" s="4"/>
      <c r="UAY17" s="4"/>
      <c r="UAZ17" s="4"/>
      <c r="UBA17" s="4"/>
      <c r="UBB17" s="4"/>
      <c r="UBC17" s="4"/>
      <c r="UBD17" s="4"/>
      <c r="UBE17" s="4"/>
      <c r="UBF17" s="4"/>
      <c r="UBG17" s="4"/>
      <c r="UBH17" s="4"/>
      <c r="UBI17" s="4"/>
      <c r="UBJ17" s="4"/>
      <c r="UBK17" s="4"/>
      <c r="UBL17" s="4"/>
      <c r="UBM17" s="4"/>
      <c r="UBN17" s="4"/>
      <c r="UBO17" s="4"/>
      <c r="UBP17" s="4"/>
      <c r="UBQ17" s="4"/>
      <c r="UBR17" s="4"/>
      <c r="UBS17" s="4"/>
      <c r="UBT17" s="4"/>
      <c r="UBU17" s="4"/>
      <c r="UBV17" s="4"/>
      <c r="UBW17" s="4"/>
      <c r="UBX17" s="4"/>
      <c r="UBY17" s="4"/>
      <c r="UBZ17" s="4"/>
      <c r="UCA17" s="4"/>
      <c r="UCB17" s="4"/>
      <c r="UCC17" s="4"/>
      <c r="UCD17" s="4"/>
      <c r="UCE17" s="4"/>
      <c r="UCF17" s="4"/>
      <c r="UCG17" s="4"/>
      <c r="UCH17" s="4"/>
      <c r="UCI17" s="4"/>
      <c r="UCJ17" s="4"/>
      <c r="UCK17" s="4"/>
      <c r="UCL17" s="4"/>
      <c r="UCM17" s="4"/>
      <c r="UCN17" s="4"/>
      <c r="UCO17" s="4"/>
      <c r="UCP17" s="4"/>
      <c r="UCQ17" s="4"/>
      <c r="UCR17" s="4"/>
      <c r="UCS17" s="4"/>
      <c r="UCT17" s="4"/>
      <c r="UCU17" s="4"/>
      <c r="UCV17" s="4"/>
      <c r="UCW17" s="4"/>
      <c r="UCX17" s="4"/>
      <c r="UCY17" s="4"/>
      <c r="UCZ17" s="4"/>
      <c r="UDA17" s="4"/>
      <c r="UDB17" s="4"/>
      <c r="UDC17" s="4"/>
      <c r="UDD17" s="4"/>
      <c r="UDE17" s="4"/>
      <c r="UDF17" s="4"/>
      <c r="UDG17" s="4"/>
      <c r="UDH17" s="4"/>
      <c r="UDI17" s="4"/>
      <c r="UDJ17" s="4"/>
      <c r="UDK17" s="4"/>
      <c r="UDL17" s="4"/>
      <c r="UDM17" s="4"/>
      <c r="UDN17" s="4"/>
      <c r="UDO17" s="4"/>
      <c r="UDP17" s="4"/>
      <c r="UDQ17" s="4"/>
      <c r="UDR17" s="4"/>
      <c r="UDS17" s="4"/>
      <c r="UDT17" s="4"/>
      <c r="UDU17" s="4"/>
      <c r="UDV17" s="4"/>
      <c r="UDW17" s="4"/>
      <c r="UDX17" s="4"/>
      <c r="UDY17" s="4"/>
      <c r="UDZ17" s="4"/>
      <c r="UEA17" s="4"/>
      <c r="UEB17" s="4"/>
      <c r="UEC17" s="4"/>
      <c r="UED17" s="4"/>
      <c r="UEE17" s="4"/>
      <c r="UEF17" s="4"/>
      <c r="UEG17" s="4"/>
      <c r="UEH17" s="4"/>
      <c r="UEI17" s="4"/>
      <c r="UEJ17" s="4"/>
      <c r="UEK17" s="4"/>
      <c r="UEL17" s="4"/>
      <c r="UEM17" s="4"/>
      <c r="UEN17" s="4"/>
      <c r="UEO17" s="4"/>
      <c r="UEP17" s="4"/>
      <c r="UEQ17" s="4"/>
      <c r="UER17" s="4"/>
      <c r="UES17" s="4"/>
      <c r="UET17" s="4"/>
      <c r="UEU17" s="4"/>
      <c r="UEV17" s="4"/>
      <c r="UEW17" s="4"/>
      <c r="UEX17" s="4"/>
      <c r="UEY17" s="4"/>
      <c r="UEZ17" s="4"/>
      <c r="UFA17" s="4"/>
      <c r="UFB17" s="4"/>
      <c r="UFC17" s="4"/>
      <c r="UFD17" s="4"/>
      <c r="UFE17" s="4"/>
      <c r="UFF17" s="4"/>
      <c r="UFG17" s="4"/>
      <c r="UFH17" s="4"/>
      <c r="UFI17" s="4"/>
      <c r="UFJ17" s="4"/>
      <c r="UFK17" s="4"/>
      <c r="UFL17" s="4"/>
      <c r="UFM17" s="4"/>
      <c r="UFN17" s="4"/>
      <c r="UFO17" s="4"/>
      <c r="UFP17" s="4"/>
      <c r="UFQ17" s="4"/>
      <c r="UFR17" s="4"/>
      <c r="UFS17" s="4"/>
      <c r="UFT17" s="4"/>
      <c r="UFU17" s="4"/>
      <c r="UFV17" s="4"/>
      <c r="UFW17" s="4"/>
      <c r="UFX17" s="4"/>
      <c r="UFY17" s="4"/>
      <c r="UFZ17" s="4"/>
      <c r="UGA17" s="4"/>
      <c r="UGB17" s="4"/>
      <c r="UGC17" s="4"/>
      <c r="UGD17" s="4"/>
      <c r="UGE17" s="4"/>
      <c r="UGF17" s="4"/>
      <c r="UGG17" s="4"/>
      <c r="UGH17" s="4"/>
      <c r="UGI17" s="4"/>
      <c r="UGJ17" s="4"/>
      <c r="UGK17" s="4"/>
      <c r="UGL17" s="4"/>
      <c r="UGM17" s="4"/>
      <c r="UGN17" s="4"/>
      <c r="UGO17" s="4"/>
      <c r="UGP17" s="4"/>
      <c r="UGQ17" s="4"/>
      <c r="UGR17" s="4"/>
      <c r="UGS17" s="4"/>
      <c r="UGT17" s="4"/>
      <c r="UGU17" s="4"/>
      <c r="UGV17" s="4"/>
      <c r="UGW17" s="4"/>
      <c r="UGX17" s="4"/>
      <c r="UGY17" s="4"/>
      <c r="UGZ17" s="4"/>
      <c r="UHA17" s="4"/>
      <c r="UHB17" s="4"/>
      <c r="UHC17" s="4"/>
      <c r="UHD17" s="4"/>
      <c r="UHE17" s="4"/>
      <c r="UHF17" s="4"/>
      <c r="UHG17" s="4"/>
      <c r="UHH17" s="4"/>
      <c r="UHI17" s="4"/>
      <c r="UHJ17" s="4"/>
      <c r="UHK17" s="4"/>
      <c r="UHL17" s="4"/>
      <c r="UHM17" s="4"/>
      <c r="UHN17" s="4"/>
      <c r="UHO17" s="4"/>
      <c r="UHP17" s="4"/>
      <c r="UHQ17" s="4"/>
      <c r="UHR17" s="4"/>
      <c r="UHS17" s="4"/>
      <c r="UHT17" s="4"/>
      <c r="UHU17" s="4"/>
      <c r="UHV17" s="4"/>
      <c r="UHW17" s="4"/>
      <c r="UHX17" s="4"/>
      <c r="UHY17" s="4"/>
      <c r="UHZ17" s="4"/>
      <c r="UIA17" s="4"/>
      <c r="UIB17" s="4"/>
      <c r="UIC17" s="4"/>
      <c r="UID17" s="4"/>
      <c r="UIE17" s="4"/>
      <c r="UIF17" s="4"/>
      <c r="UIG17" s="4"/>
      <c r="UIH17" s="4"/>
      <c r="UII17" s="4"/>
      <c r="UIJ17" s="4"/>
      <c r="UIK17" s="4"/>
      <c r="UIL17" s="4"/>
      <c r="UIM17" s="4"/>
      <c r="UIN17" s="4"/>
      <c r="UIO17" s="4"/>
      <c r="UIP17" s="4"/>
      <c r="UIQ17" s="4"/>
      <c r="UIR17" s="4"/>
      <c r="UIS17" s="4"/>
      <c r="UIT17" s="4"/>
      <c r="UIU17" s="4"/>
      <c r="UIV17" s="4"/>
      <c r="UIW17" s="4"/>
      <c r="UIX17" s="4"/>
      <c r="UIY17" s="4"/>
      <c r="UIZ17" s="4"/>
      <c r="UJA17" s="4"/>
      <c r="UJB17" s="4"/>
      <c r="UJC17" s="4"/>
      <c r="UJD17" s="4"/>
      <c r="UJE17" s="4"/>
      <c r="UJF17" s="4"/>
      <c r="UJG17" s="4"/>
      <c r="UJH17" s="4"/>
      <c r="UJI17" s="4"/>
      <c r="UJJ17" s="4"/>
      <c r="UJK17" s="4"/>
      <c r="UJL17" s="4"/>
      <c r="UJM17" s="4"/>
      <c r="UJN17" s="4"/>
      <c r="UJO17" s="4"/>
      <c r="UJP17" s="4"/>
      <c r="UJQ17" s="4"/>
      <c r="UJR17" s="4"/>
      <c r="UJS17" s="4"/>
      <c r="UJT17" s="4"/>
      <c r="UJU17" s="4"/>
      <c r="UJV17" s="4"/>
      <c r="UJW17" s="4"/>
      <c r="UJX17" s="4"/>
      <c r="UJY17" s="4"/>
      <c r="UJZ17" s="4"/>
      <c r="UKA17" s="4"/>
      <c r="UKB17" s="4"/>
      <c r="UKC17" s="4"/>
      <c r="UKD17" s="4"/>
      <c r="UKE17" s="4"/>
      <c r="UKF17" s="4"/>
      <c r="UKG17" s="4"/>
      <c r="UKH17" s="4"/>
      <c r="UKI17" s="4"/>
      <c r="UKJ17" s="4"/>
      <c r="UKK17" s="4"/>
      <c r="UKL17" s="4"/>
      <c r="UKM17" s="4"/>
      <c r="UKN17" s="4"/>
      <c r="UKO17" s="4"/>
      <c r="UKP17" s="4"/>
      <c r="UKQ17" s="4"/>
      <c r="UKR17" s="4"/>
      <c r="UKS17" s="4"/>
      <c r="UKT17" s="4"/>
      <c r="UKU17" s="4"/>
      <c r="UKV17" s="4"/>
      <c r="UKW17" s="4"/>
      <c r="UKX17" s="4"/>
      <c r="UKY17" s="4"/>
      <c r="UKZ17" s="4"/>
      <c r="ULA17" s="4"/>
      <c r="ULB17" s="4"/>
      <c r="ULC17" s="4"/>
      <c r="ULD17" s="4"/>
      <c r="ULE17" s="4"/>
      <c r="ULF17" s="4"/>
      <c r="ULG17" s="4"/>
      <c r="ULH17" s="4"/>
      <c r="ULI17" s="4"/>
      <c r="ULJ17" s="4"/>
      <c r="ULK17" s="4"/>
      <c r="ULL17" s="4"/>
      <c r="ULM17" s="4"/>
      <c r="ULN17" s="4"/>
      <c r="ULO17" s="4"/>
      <c r="ULP17" s="4"/>
      <c r="ULQ17" s="4"/>
      <c r="ULR17" s="4"/>
      <c r="ULS17" s="4"/>
      <c r="ULT17" s="4"/>
      <c r="ULU17" s="4"/>
      <c r="ULV17" s="4"/>
      <c r="ULW17" s="4"/>
      <c r="ULX17" s="4"/>
      <c r="ULY17" s="4"/>
      <c r="ULZ17" s="4"/>
      <c r="UMA17" s="4"/>
      <c r="UMB17" s="4"/>
      <c r="UMC17" s="4"/>
      <c r="UMD17" s="4"/>
      <c r="UME17" s="4"/>
      <c r="UMF17" s="4"/>
      <c r="UMG17" s="4"/>
      <c r="UMH17" s="4"/>
      <c r="UMI17" s="4"/>
      <c r="UMJ17" s="4"/>
      <c r="UMK17" s="4"/>
      <c r="UML17" s="4"/>
      <c r="UMM17" s="4"/>
      <c r="UMN17" s="4"/>
      <c r="UMO17" s="4"/>
      <c r="UMP17" s="4"/>
      <c r="UMQ17" s="4"/>
      <c r="UMR17" s="4"/>
      <c r="UMS17" s="4"/>
      <c r="UMT17" s="4"/>
      <c r="UMU17" s="4"/>
      <c r="UMV17" s="4"/>
      <c r="UMW17" s="4"/>
      <c r="UMX17" s="4"/>
      <c r="UMY17" s="4"/>
      <c r="UMZ17" s="4"/>
      <c r="UNA17" s="4"/>
      <c r="UNB17" s="4"/>
      <c r="UNC17" s="4"/>
      <c r="UND17" s="4"/>
      <c r="UNE17" s="4"/>
      <c r="UNF17" s="4"/>
      <c r="UNG17" s="4"/>
      <c r="UNH17" s="4"/>
      <c r="UNI17" s="4"/>
      <c r="UNJ17" s="4"/>
      <c r="UNK17" s="4"/>
      <c r="UNL17" s="4"/>
      <c r="UNM17" s="4"/>
      <c r="UNN17" s="4"/>
      <c r="UNO17" s="4"/>
      <c r="UNP17" s="4"/>
      <c r="UNQ17" s="4"/>
      <c r="UNR17" s="4"/>
      <c r="UNS17" s="4"/>
      <c r="UNT17" s="4"/>
      <c r="UNU17" s="4"/>
      <c r="UNV17" s="4"/>
      <c r="UNW17" s="4"/>
      <c r="UNX17" s="4"/>
      <c r="UNY17" s="4"/>
      <c r="UNZ17" s="4"/>
      <c r="UOA17" s="4"/>
      <c r="UOB17" s="4"/>
      <c r="UOC17" s="4"/>
      <c r="UOD17" s="4"/>
      <c r="UOE17" s="4"/>
      <c r="UOF17" s="4"/>
      <c r="UOG17" s="4"/>
      <c r="UOH17" s="4"/>
      <c r="UOI17" s="4"/>
      <c r="UOJ17" s="4"/>
      <c r="UOK17" s="4"/>
      <c r="UOL17" s="4"/>
      <c r="UOM17" s="4"/>
      <c r="UON17" s="4"/>
      <c r="UOO17" s="4"/>
      <c r="UOP17" s="4"/>
      <c r="UOQ17" s="4"/>
      <c r="UOR17" s="4"/>
      <c r="UOS17" s="4"/>
      <c r="UOT17" s="4"/>
      <c r="UOU17" s="4"/>
      <c r="UOV17" s="4"/>
      <c r="UOW17" s="4"/>
      <c r="UOX17" s="4"/>
      <c r="UOY17" s="4"/>
      <c r="UOZ17" s="4"/>
      <c r="UPA17" s="4"/>
      <c r="UPB17" s="4"/>
      <c r="UPC17" s="4"/>
      <c r="UPD17" s="4"/>
      <c r="UPE17" s="4"/>
      <c r="UPF17" s="4"/>
      <c r="UPG17" s="4"/>
      <c r="UPH17" s="4"/>
      <c r="UPI17" s="4"/>
      <c r="UPJ17" s="4"/>
      <c r="UPK17" s="4"/>
      <c r="UPL17" s="4"/>
      <c r="UPM17" s="4"/>
      <c r="UPN17" s="4"/>
      <c r="UPO17" s="4"/>
      <c r="UPP17" s="4"/>
      <c r="UPQ17" s="4"/>
      <c r="UPR17" s="4"/>
      <c r="UPS17" s="4"/>
      <c r="UPT17" s="4"/>
      <c r="UPU17" s="4"/>
      <c r="UPV17" s="4"/>
      <c r="UPW17" s="4"/>
      <c r="UPX17" s="4"/>
      <c r="UPY17" s="4"/>
      <c r="UPZ17" s="4"/>
      <c r="UQA17" s="4"/>
      <c r="UQB17" s="4"/>
      <c r="UQC17" s="4"/>
      <c r="UQD17" s="4"/>
      <c r="UQE17" s="4"/>
      <c r="UQF17" s="4"/>
      <c r="UQG17" s="4"/>
      <c r="UQH17" s="4"/>
      <c r="UQI17" s="4"/>
      <c r="UQJ17" s="4"/>
      <c r="UQK17" s="4"/>
      <c r="UQL17" s="4"/>
      <c r="UQM17" s="4"/>
      <c r="UQN17" s="4"/>
      <c r="UQO17" s="4"/>
      <c r="UQP17" s="4"/>
      <c r="UQQ17" s="4"/>
      <c r="UQR17" s="4"/>
      <c r="UQS17" s="4"/>
      <c r="UQT17" s="4"/>
      <c r="UQU17" s="4"/>
      <c r="UQV17" s="4"/>
      <c r="UQW17" s="4"/>
      <c r="UQX17" s="4"/>
      <c r="UQY17" s="4"/>
      <c r="UQZ17" s="4"/>
      <c r="URA17" s="4"/>
      <c r="URB17" s="4"/>
      <c r="URC17" s="4"/>
      <c r="URD17" s="4"/>
      <c r="URE17" s="4"/>
      <c r="URF17" s="4"/>
      <c r="URG17" s="4"/>
      <c r="URH17" s="4"/>
      <c r="URI17" s="4"/>
      <c r="URJ17" s="4"/>
      <c r="URK17" s="4"/>
      <c r="URL17" s="4"/>
      <c r="URM17" s="4"/>
      <c r="URN17" s="4"/>
      <c r="URO17" s="4"/>
      <c r="URP17" s="4"/>
      <c r="URQ17" s="4"/>
      <c r="URR17" s="4"/>
      <c r="URS17" s="4"/>
      <c r="URT17" s="4"/>
      <c r="URU17" s="4"/>
      <c r="URV17" s="4"/>
      <c r="URW17" s="4"/>
      <c r="URX17" s="4"/>
      <c r="URY17" s="4"/>
      <c r="URZ17" s="4"/>
      <c r="USA17" s="4"/>
      <c r="USB17" s="4"/>
      <c r="USC17" s="4"/>
      <c r="USD17" s="4"/>
      <c r="USE17" s="4"/>
      <c r="USF17" s="4"/>
      <c r="USG17" s="4"/>
      <c r="USH17" s="4"/>
      <c r="USI17" s="4"/>
      <c r="USJ17" s="4"/>
      <c r="USK17" s="4"/>
      <c r="USL17" s="4"/>
      <c r="USM17" s="4"/>
      <c r="USN17" s="4"/>
      <c r="USO17" s="4"/>
      <c r="USP17" s="4"/>
      <c r="USQ17" s="4"/>
      <c r="USR17" s="4"/>
      <c r="USS17" s="4"/>
      <c r="UST17" s="4"/>
      <c r="USU17" s="4"/>
      <c r="USV17" s="4"/>
      <c r="USW17" s="4"/>
      <c r="USX17" s="4"/>
      <c r="USY17" s="4"/>
      <c r="USZ17" s="4"/>
      <c r="UTA17" s="4"/>
      <c r="UTB17" s="4"/>
      <c r="UTC17" s="4"/>
      <c r="UTD17" s="4"/>
      <c r="UTE17" s="4"/>
      <c r="UTF17" s="4"/>
      <c r="UTG17" s="4"/>
      <c r="UTH17" s="4"/>
      <c r="UTI17" s="4"/>
      <c r="UTJ17" s="4"/>
      <c r="UTK17" s="4"/>
      <c r="UTL17" s="4"/>
      <c r="UTM17" s="4"/>
      <c r="UTN17" s="4"/>
      <c r="UTO17" s="4"/>
      <c r="UTP17" s="4"/>
      <c r="UTQ17" s="4"/>
      <c r="UTR17" s="4"/>
      <c r="UTS17" s="4"/>
      <c r="UTT17" s="4"/>
      <c r="UTU17" s="4"/>
      <c r="UTV17" s="4"/>
      <c r="UTW17" s="4"/>
      <c r="UTX17" s="4"/>
      <c r="UTY17" s="4"/>
      <c r="UTZ17" s="4"/>
      <c r="UUA17" s="4"/>
      <c r="UUB17" s="4"/>
      <c r="UUC17" s="4"/>
      <c r="UUD17" s="4"/>
      <c r="UUE17" s="4"/>
      <c r="UUF17" s="4"/>
      <c r="UUG17" s="4"/>
      <c r="UUH17" s="4"/>
      <c r="UUI17" s="4"/>
      <c r="UUJ17" s="4"/>
      <c r="UUK17" s="4"/>
      <c r="UUL17" s="4"/>
      <c r="UUM17" s="4"/>
      <c r="UUN17" s="4"/>
      <c r="UUO17" s="4"/>
      <c r="UUP17" s="4"/>
      <c r="UUQ17" s="4"/>
      <c r="UUR17" s="4"/>
      <c r="UUS17" s="4"/>
      <c r="UUT17" s="4"/>
      <c r="UUU17" s="4"/>
      <c r="UUV17" s="4"/>
      <c r="UUW17" s="4"/>
      <c r="UUX17" s="4"/>
      <c r="UUY17" s="4"/>
      <c r="UUZ17" s="4"/>
      <c r="UVA17" s="4"/>
      <c r="UVB17" s="4"/>
      <c r="UVC17" s="4"/>
      <c r="UVD17" s="4"/>
      <c r="UVE17" s="4"/>
      <c r="UVF17" s="4"/>
      <c r="UVG17" s="4"/>
      <c r="UVH17" s="4"/>
      <c r="UVI17" s="4"/>
      <c r="UVJ17" s="4"/>
      <c r="UVK17" s="4"/>
      <c r="UVL17" s="4"/>
      <c r="UVM17" s="4"/>
      <c r="UVN17" s="4"/>
      <c r="UVO17" s="4"/>
      <c r="UVP17" s="4"/>
      <c r="UVQ17" s="4"/>
      <c r="UVR17" s="4"/>
      <c r="UVS17" s="4"/>
      <c r="UVT17" s="4"/>
      <c r="UVU17" s="4"/>
      <c r="UVV17" s="4"/>
      <c r="UVW17" s="4"/>
      <c r="UVX17" s="4"/>
      <c r="UVY17" s="4"/>
      <c r="UVZ17" s="4"/>
      <c r="UWA17" s="4"/>
      <c r="UWB17" s="4"/>
      <c r="UWC17" s="4"/>
      <c r="UWD17" s="4"/>
      <c r="UWE17" s="4"/>
      <c r="UWF17" s="4"/>
      <c r="UWG17" s="4"/>
      <c r="UWH17" s="4"/>
      <c r="UWI17" s="4"/>
      <c r="UWJ17" s="4"/>
      <c r="UWK17" s="4"/>
      <c r="UWL17" s="4"/>
      <c r="UWM17" s="4"/>
      <c r="UWN17" s="4"/>
      <c r="UWO17" s="4"/>
      <c r="UWP17" s="4"/>
      <c r="UWQ17" s="4"/>
      <c r="UWR17" s="4"/>
      <c r="UWS17" s="4"/>
      <c r="UWT17" s="4"/>
      <c r="UWU17" s="4"/>
      <c r="UWV17" s="4"/>
      <c r="UWW17" s="4"/>
      <c r="UWX17" s="4"/>
      <c r="UWY17" s="4"/>
      <c r="UWZ17" s="4"/>
      <c r="UXA17" s="4"/>
      <c r="UXB17" s="4"/>
      <c r="UXC17" s="4"/>
      <c r="UXD17" s="4"/>
      <c r="UXE17" s="4"/>
      <c r="UXF17" s="4"/>
      <c r="UXG17" s="4"/>
      <c r="UXH17" s="4"/>
      <c r="UXI17" s="4"/>
      <c r="UXJ17" s="4"/>
      <c r="UXK17" s="4"/>
      <c r="UXL17" s="4"/>
      <c r="UXM17" s="4"/>
      <c r="UXN17" s="4"/>
      <c r="UXO17" s="4"/>
      <c r="UXP17" s="4"/>
      <c r="UXQ17" s="4"/>
      <c r="UXR17" s="4"/>
      <c r="UXS17" s="4"/>
      <c r="UXT17" s="4"/>
      <c r="UXU17" s="4"/>
      <c r="UXV17" s="4"/>
      <c r="UXW17" s="4"/>
      <c r="UXX17" s="4"/>
      <c r="UXY17" s="4"/>
      <c r="UXZ17" s="4"/>
      <c r="UYA17" s="4"/>
      <c r="UYB17" s="4"/>
      <c r="UYC17" s="4"/>
      <c r="UYD17" s="4"/>
      <c r="UYE17" s="4"/>
      <c r="UYF17" s="4"/>
      <c r="UYG17" s="4"/>
      <c r="UYH17" s="4"/>
      <c r="UYI17" s="4"/>
      <c r="UYJ17" s="4"/>
      <c r="UYK17" s="4"/>
      <c r="UYL17" s="4"/>
      <c r="UYM17" s="4"/>
      <c r="UYN17" s="4"/>
      <c r="UYO17" s="4"/>
      <c r="UYP17" s="4"/>
      <c r="UYQ17" s="4"/>
      <c r="UYR17" s="4"/>
      <c r="UYS17" s="4"/>
      <c r="UYT17" s="4"/>
      <c r="UYU17" s="4"/>
      <c r="UYV17" s="4"/>
      <c r="UYW17" s="4"/>
      <c r="UYX17" s="4"/>
      <c r="UYY17" s="4"/>
      <c r="UYZ17" s="4"/>
      <c r="UZA17" s="4"/>
      <c r="UZB17" s="4"/>
      <c r="UZC17" s="4"/>
      <c r="UZD17" s="4"/>
      <c r="UZE17" s="4"/>
      <c r="UZF17" s="4"/>
      <c r="UZG17" s="4"/>
      <c r="UZH17" s="4"/>
      <c r="UZI17" s="4"/>
      <c r="UZJ17" s="4"/>
      <c r="UZK17" s="4"/>
      <c r="UZL17" s="4"/>
      <c r="UZM17" s="4"/>
      <c r="UZN17" s="4"/>
      <c r="UZO17" s="4"/>
      <c r="UZP17" s="4"/>
      <c r="UZQ17" s="4"/>
      <c r="UZR17" s="4"/>
      <c r="UZS17" s="4"/>
      <c r="UZT17" s="4"/>
      <c r="UZU17" s="4"/>
      <c r="UZV17" s="4"/>
      <c r="UZW17" s="4"/>
      <c r="UZX17" s="4"/>
      <c r="UZY17" s="4"/>
      <c r="UZZ17" s="4"/>
      <c r="VAA17" s="4"/>
      <c r="VAB17" s="4"/>
      <c r="VAC17" s="4"/>
      <c r="VAD17" s="4"/>
      <c r="VAE17" s="4"/>
      <c r="VAF17" s="4"/>
      <c r="VAG17" s="4"/>
      <c r="VAH17" s="4"/>
      <c r="VAI17" s="4"/>
      <c r="VAJ17" s="4"/>
      <c r="VAK17" s="4"/>
      <c r="VAL17" s="4"/>
      <c r="VAM17" s="4"/>
      <c r="VAN17" s="4"/>
      <c r="VAO17" s="4"/>
      <c r="VAP17" s="4"/>
      <c r="VAQ17" s="4"/>
      <c r="VAR17" s="4"/>
      <c r="VAS17" s="4"/>
      <c r="VAT17" s="4"/>
      <c r="VAU17" s="4"/>
      <c r="VAV17" s="4"/>
      <c r="VAW17" s="4"/>
      <c r="VAX17" s="4"/>
      <c r="VAY17" s="4"/>
      <c r="VAZ17" s="4"/>
      <c r="VBA17" s="4"/>
      <c r="VBB17" s="4"/>
      <c r="VBC17" s="4"/>
      <c r="VBD17" s="4"/>
      <c r="VBE17" s="4"/>
      <c r="VBF17" s="4"/>
      <c r="VBG17" s="4"/>
      <c r="VBH17" s="4"/>
      <c r="VBI17" s="4"/>
      <c r="VBJ17" s="4"/>
      <c r="VBK17" s="4"/>
      <c r="VBL17" s="4"/>
      <c r="VBM17" s="4"/>
      <c r="VBN17" s="4"/>
      <c r="VBO17" s="4"/>
      <c r="VBP17" s="4"/>
      <c r="VBQ17" s="4"/>
      <c r="VBR17" s="4"/>
      <c r="VBS17" s="4"/>
      <c r="VBT17" s="4"/>
      <c r="VBU17" s="4"/>
      <c r="VBV17" s="4"/>
      <c r="VBW17" s="4"/>
      <c r="VBX17" s="4"/>
      <c r="VBY17" s="4"/>
      <c r="VBZ17" s="4"/>
      <c r="VCA17" s="4"/>
      <c r="VCB17" s="4"/>
      <c r="VCC17" s="4"/>
      <c r="VCD17" s="4"/>
      <c r="VCE17" s="4"/>
      <c r="VCF17" s="4"/>
      <c r="VCG17" s="4"/>
      <c r="VCH17" s="4"/>
      <c r="VCI17" s="4"/>
      <c r="VCJ17" s="4"/>
      <c r="VCK17" s="4"/>
      <c r="VCL17" s="4"/>
      <c r="VCM17" s="4"/>
      <c r="VCN17" s="4"/>
      <c r="VCO17" s="4"/>
      <c r="VCP17" s="4"/>
      <c r="VCQ17" s="4"/>
      <c r="VCR17" s="4"/>
      <c r="VCS17" s="4"/>
      <c r="VCT17" s="4"/>
      <c r="VCU17" s="4"/>
      <c r="VCV17" s="4"/>
      <c r="VCW17" s="4"/>
      <c r="VCX17" s="4"/>
      <c r="VCY17" s="4"/>
      <c r="VCZ17" s="4"/>
      <c r="VDA17" s="4"/>
      <c r="VDB17" s="4"/>
      <c r="VDC17" s="4"/>
      <c r="VDD17" s="4"/>
      <c r="VDE17" s="4"/>
      <c r="VDF17" s="4"/>
      <c r="VDG17" s="4"/>
      <c r="VDH17" s="4"/>
      <c r="VDI17" s="4"/>
      <c r="VDJ17" s="4"/>
      <c r="VDK17" s="4"/>
      <c r="VDL17" s="4"/>
      <c r="VDM17" s="4"/>
      <c r="VDN17" s="4"/>
      <c r="VDO17" s="4"/>
      <c r="VDP17" s="4"/>
      <c r="VDQ17" s="4"/>
      <c r="VDR17" s="4"/>
      <c r="VDS17" s="4"/>
      <c r="VDT17" s="4"/>
      <c r="VDU17" s="4"/>
      <c r="VDV17" s="4"/>
      <c r="VDW17" s="4"/>
      <c r="VDX17" s="4"/>
      <c r="VDY17" s="4"/>
      <c r="VDZ17" s="4"/>
      <c r="VEA17" s="4"/>
      <c r="VEB17" s="4"/>
      <c r="VEC17" s="4"/>
      <c r="VED17" s="4"/>
      <c r="VEE17" s="4"/>
      <c r="VEF17" s="4"/>
      <c r="VEG17" s="4"/>
      <c r="VEH17" s="4"/>
      <c r="VEI17" s="4"/>
      <c r="VEJ17" s="4"/>
      <c r="VEK17" s="4"/>
      <c r="VEL17" s="4"/>
      <c r="VEM17" s="4"/>
      <c r="VEN17" s="4"/>
      <c r="VEO17" s="4"/>
      <c r="VEP17" s="4"/>
      <c r="VEQ17" s="4"/>
      <c r="VER17" s="4"/>
      <c r="VES17" s="4"/>
      <c r="VET17" s="4"/>
      <c r="VEU17" s="4"/>
      <c r="VEV17" s="4"/>
      <c r="VEW17" s="4"/>
      <c r="VEX17" s="4"/>
      <c r="VEY17" s="4"/>
      <c r="VEZ17" s="4"/>
      <c r="VFA17" s="4"/>
      <c r="VFB17" s="4"/>
      <c r="VFC17" s="4"/>
      <c r="VFD17" s="4"/>
      <c r="VFE17" s="4"/>
      <c r="VFF17" s="4"/>
      <c r="VFG17" s="4"/>
      <c r="VFH17" s="4"/>
      <c r="VFI17" s="4"/>
      <c r="VFJ17" s="4"/>
      <c r="VFK17" s="4"/>
      <c r="VFL17" s="4"/>
      <c r="VFM17" s="4"/>
      <c r="VFN17" s="4"/>
      <c r="VFO17" s="4"/>
      <c r="VFP17" s="4"/>
      <c r="VFQ17" s="4"/>
      <c r="VFR17" s="4"/>
      <c r="VFS17" s="4"/>
      <c r="VFT17" s="4"/>
      <c r="VFU17" s="4"/>
      <c r="VFV17" s="4"/>
      <c r="VFW17" s="4"/>
      <c r="VFX17" s="4"/>
      <c r="VFY17" s="4"/>
      <c r="VFZ17" s="4"/>
      <c r="VGA17" s="4"/>
      <c r="VGB17" s="4"/>
      <c r="VGC17" s="4"/>
      <c r="VGD17" s="4"/>
      <c r="VGE17" s="4"/>
      <c r="VGF17" s="4"/>
      <c r="VGG17" s="4"/>
      <c r="VGH17" s="4"/>
      <c r="VGI17" s="4"/>
      <c r="VGJ17" s="4"/>
      <c r="VGK17" s="4"/>
      <c r="VGL17" s="4"/>
      <c r="VGM17" s="4"/>
      <c r="VGN17" s="4"/>
      <c r="VGO17" s="4"/>
      <c r="VGP17" s="4"/>
      <c r="VGQ17" s="4"/>
      <c r="VGR17" s="4"/>
      <c r="VGS17" s="4"/>
      <c r="VGT17" s="4"/>
      <c r="VGU17" s="4"/>
      <c r="VGV17" s="4"/>
      <c r="VGW17" s="4"/>
      <c r="VGX17" s="4"/>
      <c r="VGY17" s="4"/>
      <c r="VGZ17" s="4"/>
      <c r="VHA17" s="4"/>
      <c r="VHB17" s="4"/>
      <c r="VHC17" s="4"/>
      <c r="VHD17" s="4"/>
      <c r="VHE17" s="4"/>
      <c r="VHF17" s="4"/>
      <c r="VHG17" s="4"/>
      <c r="VHH17" s="4"/>
      <c r="VHI17" s="4"/>
      <c r="VHJ17" s="4"/>
      <c r="VHK17" s="4"/>
      <c r="VHL17" s="4"/>
      <c r="VHM17" s="4"/>
      <c r="VHN17" s="4"/>
      <c r="VHO17" s="4"/>
      <c r="VHP17" s="4"/>
      <c r="VHQ17" s="4"/>
      <c r="VHR17" s="4"/>
      <c r="VHS17" s="4"/>
      <c r="VHT17" s="4"/>
      <c r="VHU17" s="4"/>
      <c r="VHV17" s="4"/>
      <c r="VHW17" s="4"/>
      <c r="VHX17" s="4"/>
      <c r="VHY17" s="4"/>
      <c r="VHZ17" s="4"/>
      <c r="VIA17" s="4"/>
      <c r="VIB17" s="4"/>
      <c r="VIC17" s="4"/>
      <c r="VID17" s="4"/>
      <c r="VIE17" s="4"/>
      <c r="VIF17" s="4"/>
      <c r="VIG17" s="4"/>
      <c r="VIH17" s="4"/>
      <c r="VII17" s="4"/>
      <c r="VIJ17" s="4"/>
      <c r="VIK17" s="4"/>
      <c r="VIL17" s="4"/>
      <c r="VIM17" s="4"/>
      <c r="VIN17" s="4"/>
      <c r="VIO17" s="4"/>
      <c r="VIP17" s="4"/>
      <c r="VIQ17" s="4"/>
      <c r="VIR17" s="4"/>
      <c r="VIS17" s="4"/>
      <c r="VIT17" s="4"/>
      <c r="VIU17" s="4"/>
      <c r="VIV17" s="4"/>
      <c r="VIW17" s="4"/>
      <c r="VIX17" s="4"/>
      <c r="VIY17" s="4"/>
      <c r="VIZ17" s="4"/>
      <c r="VJA17" s="4"/>
      <c r="VJB17" s="4"/>
      <c r="VJC17" s="4"/>
      <c r="VJD17" s="4"/>
      <c r="VJE17" s="4"/>
      <c r="VJF17" s="4"/>
      <c r="VJG17" s="4"/>
      <c r="VJH17" s="4"/>
      <c r="VJI17" s="4"/>
      <c r="VJJ17" s="4"/>
      <c r="VJK17" s="4"/>
      <c r="VJL17" s="4"/>
      <c r="VJM17" s="4"/>
      <c r="VJN17" s="4"/>
      <c r="VJO17" s="4"/>
      <c r="VJP17" s="4"/>
      <c r="VJQ17" s="4"/>
      <c r="VJR17" s="4"/>
      <c r="VJS17" s="4"/>
      <c r="VJT17" s="4"/>
      <c r="VJU17" s="4"/>
      <c r="VJV17" s="4"/>
      <c r="VJW17" s="4"/>
      <c r="VJX17" s="4"/>
      <c r="VJY17" s="4"/>
      <c r="VJZ17" s="4"/>
      <c r="VKA17" s="4"/>
      <c r="VKB17" s="4"/>
      <c r="VKC17" s="4"/>
      <c r="VKD17" s="4"/>
      <c r="VKE17" s="4"/>
      <c r="VKF17" s="4"/>
      <c r="VKG17" s="4"/>
      <c r="VKH17" s="4"/>
      <c r="VKI17" s="4"/>
      <c r="VKJ17" s="4"/>
      <c r="VKK17" s="4"/>
      <c r="VKL17" s="4"/>
      <c r="VKM17" s="4"/>
      <c r="VKN17" s="4"/>
      <c r="VKO17" s="4"/>
      <c r="VKP17" s="4"/>
      <c r="VKQ17" s="4"/>
      <c r="VKR17" s="4"/>
      <c r="VKS17" s="4"/>
      <c r="VKT17" s="4"/>
      <c r="VKU17" s="4"/>
      <c r="VKV17" s="4"/>
      <c r="VKW17" s="4"/>
      <c r="VKX17" s="4"/>
      <c r="VKY17" s="4"/>
      <c r="VKZ17" s="4"/>
      <c r="VLA17" s="4"/>
      <c r="VLB17" s="4"/>
      <c r="VLC17" s="4"/>
      <c r="VLD17" s="4"/>
      <c r="VLE17" s="4"/>
      <c r="VLF17" s="4"/>
      <c r="VLG17" s="4"/>
      <c r="VLH17" s="4"/>
      <c r="VLI17" s="4"/>
      <c r="VLJ17" s="4"/>
      <c r="VLK17" s="4"/>
      <c r="VLL17" s="4"/>
      <c r="VLM17" s="4"/>
      <c r="VLN17" s="4"/>
      <c r="VLO17" s="4"/>
      <c r="VLP17" s="4"/>
      <c r="VLQ17" s="4"/>
      <c r="VLR17" s="4"/>
      <c r="VLS17" s="4"/>
      <c r="VLT17" s="4"/>
      <c r="VLU17" s="4"/>
      <c r="VLV17" s="4"/>
      <c r="VLW17" s="4"/>
      <c r="VLX17" s="4"/>
      <c r="VLY17" s="4"/>
      <c r="VLZ17" s="4"/>
      <c r="VMA17" s="4"/>
      <c r="VMB17" s="4"/>
      <c r="VMC17" s="4"/>
      <c r="VMD17" s="4"/>
      <c r="VME17" s="4"/>
      <c r="VMF17" s="4"/>
      <c r="VMG17" s="4"/>
      <c r="VMH17" s="4"/>
      <c r="VMI17" s="4"/>
      <c r="VMJ17" s="4"/>
      <c r="VMK17" s="4"/>
      <c r="VML17" s="4"/>
      <c r="VMM17" s="4"/>
      <c r="VMN17" s="4"/>
      <c r="VMO17" s="4"/>
      <c r="VMP17" s="4"/>
      <c r="VMQ17" s="4"/>
      <c r="VMR17" s="4"/>
      <c r="VMS17" s="4"/>
      <c r="VMT17" s="4"/>
      <c r="VMU17" s="4"/>
      <c r="VMV17" s="4"/>
      <c r="VMW17" s="4"/>
      <c r="VMX17" s="4"/>
      <c r="VMY17" s="4"/>
      <c r="VMZ17" s="4"/>
      <c r="VNA17" s="4"/>
      <c r="VNB17" s="4"/>
      <c r="VNC17" s="4"/>
      <c r="VND17" s="4"/>
      <c r="VNE17" s="4"/>
      <c r="VNF17" s="4"/>
      <c r="VNG17" s="4"/>
      <c r="VNH17" s="4"/>
      <c r="VNI17" s="4"/>
      <c r="VNJ17" s="4"/>
      <c r="VNK17" s="4"/>
      <c r="VNL17" s="4"/>
      <c r="VNM17" s="4"/>
      <c r="VNN17" s="4"/>
      <c r="VNO17" s="4"/>
      <c r="VNP17" s="4"/>
      <c r="VNQ17" s="4"/>
      <c r="VNR17" s="4"/>
      <c r="VNS17" s="4"/>
      <c r="VNT17" s="4"/>
      <c r="VNU17" s="4"/>
      <c r="VNV17" s="4"/>
      <c r="VNW17" s="4"/>
      <c r="VNX17" s="4"/>
      <c r="VNY17" s="4"/>
      <c r="VNZ17" s="4"/>
      <c r="VOA17" s="4"/>
      <c r="VOB17" s="4"/>
      <c r="VOC17" s="4"/>
      <c r="VOD17" s="4"/>
      <c r="VOE17" s="4"/>
      <c r="VOF17" s="4"/>
      <c r="VOG17" s="4"/>
      <c r="VOH17" s="4"/>
      <c r="VOI17" s="4"/>
      <c r="VOJ17" s="4"/>
      <c r="VOK17" s="4"/>
      <c r="VOL17" s="4"/>
      <c r="VOM17" s="4"/>
      <c r="VON17" s="4"/>
      <c r="VOO17" s="4"/>
      <c r="VOP17" s="4"/>
      <c r="VOQ17" s="4"/>
      <c r="VOR17" s="4"/>
      <c r="VOS17" s="4"/>
      <c r="VOT17" s="4"/>
      <c r="VOU17" s="4"/>
      <c r="VOV17" s="4"/>
      <c r="VOW17" s="4"/>
      <c r="VOX17" s="4"/>
      <c r="VOY17" s="4"/>
      <c r="VOZ17" s="4"/>
      <c r="VPA17" s="4"/>
      <c r="VPB17" s="4"/>
      <c r="VPC17" s="4"/>
      <c r="VPD17" s="4"/>
      <c r="VPE17" s="4"/>
      <c r="VPF17" s="4"/>
      <c r="VPG17" s="4"/>
      <c r="VPH17" s="4"/>
      <c r="VPI17" s="4"/>
      <c r="VPJ17" s="4"/>
      <c r="VPK17" s="4"/>
      <c r="VPL17" s="4"/>
      <c r="VPM17" s="4"/>
      <c r="VPN17" s="4"/>
      <c r="VPO17" s="4"/>
      <c r="VPP17" s="4"/>
      <c r="VPQ17" s="4"/>
      <c r="VPR17" s="4"/>
      <c r="VPS17" s="4"/>
      <c r="VPT17" s="4"/>
      <c r="VPU17" s="4"/>
      <c r="VPV17" s="4"/>
      <c r="VPW17" s="4"/>
      <c r="VPX17" s="4"/>
      <c r="VPY17" s="4"/>
      <c r="VPZ17" s="4"/>
      <c r="VQA17" s="4"/>
      <c r="VQB17" s="4"/>
      <c r="VQC17" s="4"/>
      <c r="VQD17" s="4"/>
      <c r="VQE17" s="4"/>
      <c r="VQF17" s="4"/>
      <c r="VQG17" s="4"/>
      <c r="VQH17" s="4"/>
      <c r="VQI17" s="4"/>
      <c r="VQJ17" s="4"/>
      <c r="VQK17" s="4"/>
      <c r="VQL17" s="4"/>
      <c r="VQM17" s="4"/>
      <c r="VQN17" s="4"/>
      <c r="VQO17" s="4"/>
      <c r="VQP17" s="4"/>
      <c r="VQQ17" s="4"/>
      <c r="VQR17" s="4"/>
      <c r="VQS17" s="4"/>
      <c r="VQT17" s="4"/>
      <c r="VQU17" s="4"/>
      <c r="VQV17" s="4"/>
      <c r="VQW17" s="4"/>
      <c r="VQX17" s="4"/>
      <c r="VQY17" s="4"/>
      <c r="VQZ17" s="4"/>
      <c r="VRA17" s="4"/>
      <c r="VRB17" s="4"/>
      <c r="VRC17" s="4"/>
      <c r="VRD17" s="4"/>
      <c r="VRE17" s="4"/>
      <c r="VRF17" s="4"/>
      <c r="VRG17" s="4"/>
      <c r="VRH17" s="4"/>
      <c r="VRI17" s="4"/>
      <c r="VRJ17" s="4"/>
      <c r="VRK17" s="4"/>
      <c r="VRL17" s="4"/>
      <c r="VRM17" s="4"/>
      <c r="VRN17" s="4"/>
      <c r="VRO17" s="4"/>
      <c r="VRP17" s="4"/>
      <c r="VRQ17" s="4"/>
      <c r="VRR17" s="4"/>
      <c r="VRS17" s="4"/>
      <c r="VRT17" s="4"/>
      <c r="VRU17" s="4"/>
      <c r="VRV17" s="4"/>
      <c r="VRW17" s="4"/>
      <c r="VRX17" s="4"/>
      <c r="VRY17" s="4"/>
      <c r="VRZ17" s="4"/>
      <c r="VSA17" s="4"/>
      <c r="VSB17" s="4"/>
      <c r="VSC17" s="4"/>
      <c r="VSD17" s="4"/>
      <c r="VSE17" s="4"/>
      <c r="VSF17" s="4"/>
      <c r="VSG17" s="4"/>
      <c r="VSH17" s="4"/>
      <c r="VSI17" s="4"/>
      <c r="VSJ17" s="4"/>
      <c r="VSK17" s="4"/>
      <c r="VSL17" s="4"/>
      <c r="VSM17" s="4"/>
      <c r="VSN17" s="4"/>
      <c r="VSO17" s="4"/>
      <c r="VSP17" s="4"/>
      <c r="VSQ17" s="4"/>
      <c r="VSR17" s="4"/>
      <c r="VSS17" s="4"/>
      <c r="VST17" s="4"/>
      <c r="VSU17" s="4"/>
      <c r="VSV17" s="4"/>
      <c r="VSW17" s="4"/>
      <c r="VSX17" s="4"/>
      <c r="VSY17" s="4"/>
      <c r="VSZ17" s="4"/>
      <c r="VTA17" s="4"/>
      <c r="VTB17" s="4"/>
      <c r="VTC17" s="4"/>
      <c r="VTD17" s="4"/>
      <c r="VTE17" s="4"/>
      <c r="VTF17" s="4"/>
      <c r="VTG17" s="4"/>
      <c r="VTH17" s="4"/>
      <c r="VTI17" s="4"/>
      <c r="VTJ17" s="4"/>
      <c r="VTK17" s="4"/>
      <c r="VTL17" s="4"/>
      <c r="VTM17" s="4"/>
      <c r="VTN17" s="4"/>
      <c r="VTO17" s="4"/>
      <c r="VTP17" s="4"/>
      <c r="VTQ17" s="4"/>
      <c r="VTR17" s="4"/>
      <c r="VTS17" s="4"/>
      <c r="VTT17" s="4"/>
      <c r="VTU17" s="4"/>
      <c r="VTV17" s="4"/>
      <c r="VTW17" s="4"/>
      <c r="VTX17" s="4"/>
      <c r="VTY17" s="4"/>
      <c r="VTZ17" s="4"/>
      <c r="VUA17" s="4"/>
      <c r="VUB17" s="4"/>
      <c r="VUC17" s="4"/>
      <c r="VUD17" s="4"/>
      <c r="VUE17" s="4"/>
      <c r="VUF17" s="4"/>
      <c r="VUG17" s="4"/>
      <c r="VUH17" s="4"/>
      <c r="VUI17" s="4"/>
      <c r="VUJ17" s="4"/>
      <c r="VUK17" s="4"/>
      <c r="VUL17" s="4"/>
      <c r="VUM17" s="4"/>
      <c r="VUN17" s="4"/>
      <c r="VUO17" s="4"/>
      <c r="VUP17" s="4"/>
      <c r="VUQ17" s="4"/>
      <c r="VUR17" s="4"/>
      <c r="VUS17" s="4"/>
      <c r="VUT17" s="4"/>
      <c r="VUU17" s="4"/>
      <c r="VUV17" s="4"/>
      <c r="VUW17" s="4"/>
      <c r="VUX17" s="4"/>
      <c r="VUY17" s="4"/>
      <c r="VUZ17" s="4"/>
      <c r="VVA17" s="4"/>
      <c r="VVB17" s="4"/>
      <c r="VVC17" s="4"/>
      <c r="VVD17" s="4"/>
      <c r="VVE17" s="4"/>
      <c r="VVF17" s="4"/>
      <c r="VVG17" s="4"/>
      <c r="VVH17" s="4"/>
      <c r="VVI17" s="4"/>
      <c r="VVJ17" s="4"/>
      <c r="VVK17" s="4"/>
      <c r="VVL17" s="4"/>
      <c r="VVM17" s="4"/>
      <c r="VVN17" s="4"/>
      <c r="VVO17" s="4"/>
      <c r="VVP17" s="4"/>
      <c r="VVQ17" s="4"/>
      <c r="VVR17" s="4"/>
      <c r="VVS17" s="4"/>
      <c r="VVT17" s="4"/>
      <c r="VVU17" s="4"/>
      <c r="VVV17" s="4"/>
      <c r="VVW17" s="4"/>
      <c r="VVX17" s="4"/>
      <c r="VVY17" s="4"/>
      <c r="VVZ17" s="4"/>
      <c r="VWA17" s="4"/>
      <c r="VWB17" s="4"/>
      <c r="VWC17" s="4"/>
      <c r="VWD17" s="4"/>
      <c r="VWE17" s="4"/>
      <c r="VWF17" s="4"/>
      <c r="VWG17" s="4"/>
      <c r="VWH17" s="4"/>
      <c r="VWI17" s="4"/>
      <c r="VWJ17" s="4"/>
      <c r="VWK17" s="4"/>
      <c r="VWL17" s="4"/>
      <c r="VWM17" s="4"/>
      <c r="VWN17" s="4"/>
      <c r="VWO17" s="4"/>
      <c r="VWP17" s="4"/>
      <c r="VWQ17" s="4"/>
      <c r="VWR17" s="4"/>
      <c r="VWS17" s="4"/>
      <c r="VWT17" s="4"/>
      <c r="VWU17" s="4"/>
      <c r="VWV17" s="4"/>
      <c r="VWW17" s="4"/>
      <c r="VWX17" s="4"/>
      <c r="VWY17" s="4"/>
      <c r="VWZ17" s="4"/>
      <c r="VXA17" s="4"/>
      <c r="VXB17" s="4"/>
      <c r="VXC17" s="4"/>
      <c r="VXD17" s="4"/>
      <c r="VXE17" s="4"/>
      <c r="VXF17" s="4"/>
      <c r="VXG17" s="4"/>
      <c r="VXH17" s="4"/>
      <c r="VXI17" s="4"/>
      <c r="VXJ17" s="4"/>
      <c r="VXK17" s="4"/>
      <c r="VXL17" s="4"/>
      <c r="VXM17" s="4"/>
      <c r="VXN17" s="4"/>
      <c r="VXO17" s="4"/>
      <c r="VXP17" s="4"/>
      <c r="VXQ17" s="4"/>
      <c r="VXR17" s="4"/>
      <c r="VXS17" s="4"/>
      <c r="VXT17" s="4"/>
      <c r="VXU17" s="4"/>
      <c r="VXV17" s="4"/>
      <c r="VXW17" s="4"/>
      <c r="VXX17" s="4"/>
      <c r="VXY17" s="4"/>
      <c r="VXZ17" s="4"/>
      <c r="VYA17" s="4"/>
      <c r="VYB17" s="4"/>
      <c r="VYC17" s="4"/>
      <c r="VYD17" s="4"/>
      <c r="VYE17" s="4"/>
      <c r="VYF17" s="4"/>
      <c r="VYG17" s="4"/>
      <c r="VYH17" s="4"/>
      <c r="VYI17" s="4"/>
      <c r="VYJ17" s="4"/>
      <c r="VYK17" s="4"/>
      <c r="VYL17" s="4"/>
      <c r="VYM17" s="4"/>
      <c r="VYN17" s="4"/>
      <c r="VYO17" s="4"/>
      <c r="VYP17" s="4"/>
      <c r="VYQ17" s="4"/>
      <c r="VYR17" s="4"/>
      <c r="VYS17" s="4"/>
      <c r="VYT17" s="4"/>
      <c r="VYU17" s="4"/>
      <c r="VYV17" s="4"/>
      <c r="VYW17" s="4"/>
      <c r="VYX17" s="4"/>
      <c r="VYY17" s="4"/>
      <c r="VYZ17" s="4"/>
      <c r="VZA17" s="4"/>
      <c r="VZB17" s="4"/>
      <c r="VZC17" s="4"/>
      <c r="VZD17" s="4"/>
      <c r="VZE17" s="4"/>
      <c r="VZF17" s="4"/>
      <c r="VZG17" s="4"/>
      <c r="VZH17" s="4"/>
      <c r="VZI17" s="4"/>
      <c r="VZJ17" s="4"/>
      <c r="VZK17" s="4"/>
      <c r="VZL17" s="4"/>
      <c r="VZM17" s="4"/>
      <c r="VZN17" s="4"/>
      <c r="VZO17" s="4"/>
      <c r="VZP17" s="4"/>
      <c r="VZQ17" s="4"/>
      <c r="VZR17" s="4"/>
      <c r="VZS17" s="4"/>
      <c r="VZT17" s="4"/>
      <c r="VZU17" s="4"/>
      <c r="VZV17" s="4"/>
      <c r="VZW17" s="4"/>
      <c r="VZX17" s="4"/>
      <c r="VZY17" s="4"/>
      <c r="VZZ17" s="4"/>
      <c r="WAA17" s="4"/>
      <c r="WAB17" s="4"/>
      <c r="WAC17" s="4"/>
      <c r="WAD17" s="4"/>
      <c r="WAE17" s="4"/>
      <c r="WAF17" s="4"/>
      <c r="WAG17" s="4"/>
      <c r="WAH17" s="4"/>
      <c r="WAI17" s="4"/>
      <c r="WAJ17" s="4"/>
      <c r="WAK17" s="4"/>
      <c r="WAL17" s="4"/>
      <c r="WAM17" s="4"/>
      <c r="WAN17" s="4"/>
      <c r="WAO17" s="4"/>
      <c r="WAP17" s="4"/>
      <c r="WAQ17" s="4"/>
      <c r="WAR17" s="4"/>
      <c r="WAS17" s="4"/>
      <c r="WAT17" s="4"/>
      <c r="WAU17" s="4"/>
      <c r="WAV17" s="4"/>
      <c r="WAW17" s="4"/>
      <c r="WAX17" s="4"/>
      <c r="WAY17" s="4"/>
      <c r="WAZ17" s="4"/>
      <c r="WBA17" s="4"/>
      <c r="WBB17" s="4"/>
      <c r="WBC17" s="4"/>
      <c r="WBD17" s="4"/>
      <c r="WBE17" s="4"/>
      <c r="WBF17" s="4"/>
      <c r="WBG17" s="4"/>
      <c r="WBH17" s="4"/>
      <c r="WBI17" s="4"/>
      <c r="WBJ17" s="4"/>
      <c r="WBK17" s="4"/>
      <c r="WBL17" s="4"/>
      <c r="WBM17" s="4"/>
      <c r="WBN17" s="4"/>
      <c r="WBO17" s="4"/>
      <c r="WBP17" s="4"/>
      <c r="WBQ17" s="4"/>
      <c r="WBR17" s="4"/>
      <c r="WBS17" s="4"/>
      <c r="WBT17" s="4"/>
      <c r="WBU17" s="4"/>
      <c r="WBV17" s="4"/>
      <c r="WBW17" s="4"/>
      <c r="WBX17" s="4"/>
      <c r="WBY17" s="4"/>
      <c r="WBZ17" s="4"/>
      <c r="WCA17" s="4"/>
      <c r="WCB17" s="4"/>
      <c r="WCC17" s="4"/>
      <c r="WCD17" s="4"/>
      <c r="WCE17" s="4"/>
      <c r="WCF17" s="4"/>
      <c r="WCG17" s="4"/>
      <c r="WCH17" s="4"/>
      <c r="WCI17" s="4"/>
      <c r="WCJ17" s="4"/>
      <c r="WCK17" s="4"/>
      <c r="WCL17" s="4"/>
      <c r="WCM17" s="4"/>
      <c r="WCN17" s="4"/>
      <c r="WCO17" s="4"/>
      <c r="WCP17" s="4"/>
      <c r="WCQ17" s="4"/>
      <c r="WCR17" s="4"/>
      <c r="WCS17" s="4"/>
      <c r="WCT17" s="4"/>
      <c r="WCU17" s="4"/>
      <c r="WCV17" s="4"/>
      <c r="WCW17" s="4"/>
      <c r="WCX17" s="4"/>
      <c r="WCY17" s="4"/>
      <c r="WCZ17" s="4"/>
      <c r="WDA17" s="4"/>
      <c r="WDB17" s="4"/>
      <c r="WDC17" s="4"/>
      <c r="WDD17" s="4"/>
      <c r="WDE17" s="4"/>
      <c r="WDF17" s="4"/>
      <c r="WDG17" s="4"/>
      <c r="WDH17" s="4"/>
      <c r="WDI17" s="4"/>
      <c r="WDJ17" s="4"/>
      <c r="WDK17" s="4"/>
      <c r="WDL17" s="4"/>
      <c r="WDM17" s="4"/>
      <c r="WDN17" s="4"/>
      <c r="WDO17" s="4"/>
      <c r="WDP17" s="4"/>
      <c r="WDQ17" s="4"/>
      <c r="WDR17" s="4"/>
      <c r="WDS17" s="4"/>
      <c r="WDT17" s="4"/>
      <c r="WDU17" s="4"/>
      <c r="WDV17" s="4"/>
      <c r="WDW17" s="4"/>
      <c r="WDX17" s="4"/>
      <c r="WDY17" s="4"/>
      <c r="WDZ17" s="4"/>
      <c r="WEA17" s="4"/>
      <c r="WEB17" s="4"/>
      <c r="WEC17" s="4"/>
      <c r="WED17" s="4"/>
      <c r="WEE17" s="4"/>
      <c r="WEF17" s="4"/>
      <c r="WEG17" s="4"/>
      <c r="WEH17" s="4"/>
      <c r="WEI17" s="4"/>
      <c r="WEJ17" s="4"/>
      <c r="WEK17" s="4"/>
      <c r="WEL17" s="4"/>
      <c r="WEM17" s="4"/>
      <c r="WEN17" s="4"/>
      <c r="WEO17" s="4"/>
      <c r="WEP17" s="4"/>
      <c r="WEQ17" s="4"/>
      <c r="WER17" s="4"/>
      <c r="WES17" s="4"/>
      <c r="WET17" s="4"/>
      <c r="WEU17" s="4"/>
      <c r="WEV17" s="4"/>
      <c r="WEW17" s="4"/>
      <c r="WEX17" s="4"/>
      <c r="WEY17" s="4"/>
      <c r="WEZ17" s="4"/>
      <c r="WFA17" s="4"/>
      <c r="WFB17" s="4"/>
      <c r="WFC17" s="4"/>
      <c r="WFD17" s="4"/>
      <c r="WFE17" s="4"/>
      <c r="WFF17" s="4"/>
      <c r="WFG17" s="4"/>
      <c r="WFH17" s="4"/>
      <c r="WFI17" s="4"/>
      <c r="WFJ17" s="4"/>
      <c r="WFK17" s="4"/>
      <c r="WFL17" s="4"/>
      <c r="WFM17" s="4"/>
      <c r="WFN17" s="4"/>
      <c r="WFO17" s="4"/>
      <c r="WFP17" s="4"/>
      <c r="WFQ17" s="4"/>
      <c r="WFR17" s="4"/>
      <c r="WFS17" s="4"/>
      <c r="WFT17" s="4"/>
      <c r="WFU17" s="4"/>
      <c r="WFV17" s="4"/>
      <c r="WFW17" s="4"/>
      <c r="WFX17" s="4"/>
      <c r="WFY17" s="4"/>
      <c r="WFZ17" s="4"/>
      <c r="WGA17" s="4"/>
      <c r="WGB17" s="4"/>
      <c r="WGC17" s="4"/>
      <c r="WGD17" s="4"/>
      <c r="WGE17" s="4"/>
      <c r="WGF17" s="4"/>
      <c r="WGG17" s="4"/>
      <c r="WGH17" s="4"/>
      <c r="WGI17" s="4"/>
      <c r="WGJ17" s="4"/>
      <c r="WGK17" s="4"/>
      <c r="WGL17" s="4"/>
      <c r="WGM17" s="4"/>
      <c r="WGN17" s="4"/>
      <c r="WGO17" s="4"/>
      <c r="WGP17" s="4"/>
      <c r="WGQ17" s="4"/>
      <c r="WGR17" s="4"/>
      <c r="WGS17" s="4"/>
      <c r="WGT17" s="4"/>
      <c r="WGU17" s="4"/>
      <c r="WGV17" s="4"/>
      <c r="WGW17" s="4"/>
      <c r="WGX17" s="4"/>
      <c r="WGY17" s="4"/>
      <c r="WGZ17" s="4"/>
      <c r="WHA17" s="4"/>
      <c r="WHB17" s="4"/>
      <c r="WHC17" s="4"/>
      <c r="WHD17" s="4"/>
      <c r="WHE17" s="4"/>
      <c r="WHF17" s="4"/>
      <c r="WHG17" s="4"/>
      <c r="WHH17" s="4"/>
      <c r="WHI17" s="4"/>
      <c r="WHJ17" s="4"/>
      <c r="WHK17" s="4"/>
      <c r="WHL17" s="4"/>
      <c r="WHM17" s="4"/>
      <c r="WHN17" s="4"/>
      <c r="WHO17" s="4"/>
      <c r="WHP17" s="4"/>
      <c r="WHQ17" s="4"/>
      <c r="WHR17" s="4"/>
      <c r="WHS17" s="4"/>
      <c r="WHT17" s="4"/>
      <c r="WHU17" s="4"/>
      <c r="WHV17" s="4"/>
      <c r="WHW17" s="4"/>
      <c r="WHX17" s="4"/>
      <c r="WHY17" s="4"/>
      <c r="WHZ17" s="4"/>
      <c r="WIA17" s="4"/>
      <c r="WIB17" s="4"/>
      <c r="WIC17" s="4"/>
      <c r="WID17" s="4"/>
      <c r="WIE17" s="4"/>
      <c r="WIF17" s="4"/>
      <c r="WIG17" s="4"/>
      <c r="WIH17" s="4"/>
      <c r="WII17" s="4"/>
      <c r="WIJ17" s="4"/>
      <c r="WIK17" s="4"/>
      <c r="WIL17" s="4"/>
      <c r="WIM17" s="4"/>
      <c r="WIN17" s="4"/>
      <c r="WIO17" s="4"/>
      <c r="WIP17" s="4"/>
      <c r="WIQ17" s="4"/>
      <c r="WIR17" s="4"/>
      <c r="WIS17" s="4"/>
      <c r="WIT17" s="4"/>
      <c r="WIU17" s="4"/>
      <c r="WIV17" s="4"/>
      <c r="WIW17" s="4"/>
      <c r="WIX17" s="4"/>
      <c r="WIY17" s="4"/>
      <c r="WIZ17" s="4"/>
      <c r="WJA17" s="4"/>
      <c r="WJB17" s="4"/>
      <c r="WJC17" s="4"/>
      <c r="WJD17" s="4"/>
      <c r="WJE17" s="4"/>
      <c r="WJF17" s="4"/>
      <c r="WJG17" s="4"/>
      <c r="WJH17" s="4"/>
      <c r="WJI17" s="4"/>
      <c r="WJJ17" s="4"/>
      <c r="WJK17" s="4"/>
      <c r="WJL17" s="4"/>
      <c r="WJM17" s="4"/>
      <c r="WJN17" s="4"/>
      <c r="WJO17" s="4"/>
      <c r="WJP17" s="4"/>
      <c r="WJQ17" s="4"/>
      <c r="WJR17" s="4"/>
      <c r="WJS17" s="4"/>
      <c r="WJT17" s="4"/>
      <c r="WJU17" s="4"/>
      <c r="WJV17" s="4"/>
      <c r="WJW17" s="4"/>
      <c r="WJX17" s="4"/>
      <c r="WJY17" s="4"/>
      <c r="WJZ17" s="4"/>
      <c r="WKA17" s="4"/>
      <c r="WKB17" s="4"/>
      <c r="WKC17" s="4"/>
      <c r="WKD17" s="4"/>
      <c r="WKE17" s="4"/>
      <c r="WKF17" s="4"/>
      <c r="WKG17" s="4"/>
      <c r="WKH17" s="4"/>
      <c r="WKI17" s="4"/>
      <c r="WKJ17" s="4"/>
      <c r="WKK17" s="4"/>
      <c r="WKL17" s="4"/>
      <c r="WKM17" s="4"/>
      <c r="WKN17" s="4"/>
      <c r="WKO17" s="4"/>
      <c r="WKP17" s="4"/>
      <c r="WKQ17" s="4"/>
      <c r="WKR17" s="4"/>
      <c r="WKS17" s="4"/>
      <c r="WKT17" s="4"/>
      <c r="WKU17" s="4"/>
      <c r="WKV17" s="4"/>
      <c r="WKW17" s="4"/>
      <c r="WKX17" s="4"/>
      <c r="WKY17" s="4"/>
      <c r="WKZ17" s="4"/>
      <c r="WLA17" s="4"/>
      <c r="WLB17" s="4"/>
      <c r="WLC17" s="4"/>
      <c r="WLD17" s="4"/>
      <c r="WLE17" s="4"/>
      <c r="WLF17" s="4"/>
      <c r="WLG17" s="4"/>
      <c r="WLH17" s="4"/>
      <c r="WLI17" s="4"/>
      <c r="WLJ17" s="4"/>
      <c r="WLK17" s="4"/>
      <c r="WLL17" s="4"/>
      <c r="WLM17" s="4"/>
      <c r="WLN17" s="4"/>
      <c r="WLO17" s="4"/>
      <c r="WLP17" s="4"/>
      <c r="WLQ17" s="4"/>
      <c r="WLR17" s="4"/>
      <c r="WLS17" s="4"/>
      <c r="WLT17" s="4"/>
      <c r="WLU17" s="4"/>
      <c r="WLV17" s="4"/>
      <c r="WLW17" s="4"/>
      <c r="WLX17" s="4"/>
      <c r="WLY17" s="4"/>
      <c r="WLZ17" s="4"/>
      <c r="WMA17" s="4"/>
      <c r="WMB17" s="4"/>
      <c r="WMC17" s="4"/>
      <c r="WMD17" s="4"/>
      <c r="WME17" s="4"/>
      <c r="WMF17" s="4"/>
      <c r="WMG17" s="4"/>
      <c r="WMH17" s="4"/>
      <c r="WMI17" s="4"/>
      <c r="WMJ17" s="4"/>
      <c r="WMK17" s="4"/>
      <c r="WML17" s="4"/>
      <c r="WMM17" s="4"/>
      <c r="WMN17" s="4"/>
      <c r="WMO17" s="4"/>
      <c r="WMP17" s="4"/>
      <c r="WMQ17" s="4"/>
      <c r="WMR17" s="4"/>
      <c r="WMS17" s="4"/>
      <c r="WMT17" s="4"/>
      <c r="WMU17" s="4"/>
      <c r="WMV17" s="4"/>
      <c r="WMW17" s="4"/>
      <c r="WMX17" s="4"/>
      <c r="WMY17" s="4"/>
      <c r="WMZ17" s="4"/>
      <c r="WNA17" s="4"/>
      <c r="WNB17" s="4"/>
      <c r="WNC17" s="4"/>
      <c r="WND17" s="4"/>
      <c r="WNE17" s="4"/>
      <c r="WNF17" s="4"/>
      <c r="WNG17" s="4"/>
      <c r="WNH17" s="4"/>
      <c r="WNI17" s="4"/>
      <c r="WNJ17" s="4"/>
      <c r="WNK17" s="4"/>
      <c r="WNL17" s="4"/>
      <c r="WNM17" s="4"/>
      <c r="WNN17" s="4"/>
      <c r="WNO17" s="4"/>
      <c r="WNP17" s="4"/>
      <c r="WNQ17" s="4"/>
      <c r="WNR17" s="4"/>
      <c r="WNS17" s="4"/>
      <c r="WNT17" s="4"/>
      <c r="WNU17" s="4"/>
      <c r="WNV17" s="4"/>
      <c r="WNW17" s="4"/>
      <c r="WNX17" s="4"/>
      <c r="WNY17" s="4"/>
      <c r="WNZ17" s="4"/>
      <c r="WOA17" s="4"/>
      <c r="WOB17" s="4"/>
      <c r="WOC17" s="4"/>
      <c r="WOD17" s="4"/>
      <c r="WOE17" s="4"/>
      <c r="WOF17" s="4"/>
      <c r="WOG17" s="4"/>
      <c r="WOH17" s="4"/>
      <c r="WOI17" s="4"/>
      <c r="WOJ17" s="4"/>
      <c r="WOK17" s="4"/>
      <c r="WOL17" s="4"/>
      <c r="WOM17" s="4"/>
      <c r="WON17" s="4"/>
      <c r="WOO17" s="4"/>
      <c r="WOP17" s="4"/>
      <c r="WOQ17" s="4"/>
      <c r="WOR17" s="4"/>
      <c r="WOS17" s="4"/>
      <c r="WOT17" s="4"/>
      <c r="WOU17" s="4"/>
      <c r="WOV17" s="4"/>
      <c r="WOW17" s="4"/>
      <c r="WOX17" s="4"/>
      <c r="WOY17" s="4"/>
      <c r="WOZ17" s="4"/>
      <c r="WPA17" s="4"/>
      <c r="WPB17" s="4"/>
      <c r="WPC17" s="4"/>
      <c r="WPD17" s="4"/>
      <c r="WPE17" s="4"/>
      <c r="WPF17" s="4"/>
      <c r="WPG17" s="4"/>
      <c r="WPH17" s="4"/>
      <c r="WPI17" s="4"/>
      <c r="WPJ17" s="4"/>
      <c r="WPK17" s="4"/>
      <c r="WPL17" s="4"/>
      <c r="WPM17" s="4"/>
      <c r="WPN17" s="4"/>
      <c r="WPO17" s="4"/>
      <c r="WPP17" s="4"/>
      <c r="WPQ17" s="4"/>
      <c r="WPR17" s="4"/>
      <c r="WPS17" s="4"/>
      <c r="WPT17" s="4"/>
      <c r="WPU17" s="4"/>
      <c r="WPV17" s="4"/>
      <c r="WPW17" s="4"/>
      <c r="WPX17" s="4"/>
      <c r="WPY17" s="4"/>
      <c r="WPZ17" s="4"/>
      <c r="WQA17" s="4"/>
      <c r="WQB17" s="4"/>
      <c r="WQC17" s="4"/>
      <c r="WQD17" s="4"/>
      <c r="WQE17" s="4"/>
      <c r="WQF17" s="4"/>
      <c r="WQG17" s="4"/>
      <c r="WQH17" s="4"/>
      <c r="WQI17" s="4"/>
      <c r="WQJ17" s="4"/>
      <c r="WQK17" s="4"/>
      <c r="WQL17" s="4"/>
      <c r="WQM17" s="4"/>
      <c r="WQN17" s="4"/>
      <c r="WQO17" s="4"/>
      <c r="WQP17" s="4"/>
      <c r="WQQ17" s="4"/>
      <c r="WQR17" s="4"/>
      <c r="WQS17" s="4"/>
      <c r="WQT17" s="4"/>
      <c r="WQU17" s="4"/>
      <c r="WQV17" s="4"/>
      <c r="WQW17" s="4"/>
      <c r="WQX17" s="4"/>
      <c r="WQY17" s="4"/>
      <c r="WQZ17" s="4"/>
      <c r="WRA17" s="4"/>
      <c r="WRB17" s="4"/>
      <c r="WRC17" s="4"/>
      <c r="WRD17" s="4"/>
      <c r="WRE17" s="4"/>
      <c r="WRF17" s="4"/>
      <c r="WRG17" s="4"/>
      <c r="WRH17" s="4"/>
      <c r="WRI17" s="4"/>
      <c r="WRJ17" s="4"/>
      <c r="WRK17" s="4"/>
      <c r="WRL17" s="4"/>
      <c r="WRM17" s="4"/>
      <c r="WRN17" s="4"/>
      <c r="WRO17" s="4"/>
      <c r="WRP17" s="4"/>
      <c r="WRQ17" s="4"/>
      <c r="WRR17" s="4"/>
      <c r="WRS17" s="4"/>
      <c r="WRT17" s="4"/>
      <c r="WRU17" s="4"/>
      <c r="WRV17" s="4"/>
      <c r="WRW17" s="4"/>
      <c r="WRX17" s="4"/>
      <c r="WRY17" s="4"/>
      <c r="WRZ17" s="4"/>
      <c r="WSA17" s="4"/>
      <c r="WSB17" s="4"/>
      <c r="WSC17" s="4"/>
      <c r="WSD17" s="4"/>
      <c r="WSE17" s="4"/>
      <c r="WSF17" s="4"/>
      <c r="WSG17" s="4"/>
      <c r="WSH17" s="4"/>
      <c r="WSI17" s="4"/>
      <c r="WSJ17" s="4"/>
      <c r="WSK17" s="4"/>
      <c r="WSL17" s="4"/>
      <c r="WSM17" s="4"/>
      <c r="WSN17" s="4"/>
      <c r="WSO17" s="4"/>
      <c r="WSP17" s="4"/>
      <c r="WSQ17" s="4"/>
      <c r="WSR17" s="4"/>
      <c r="WSS17" s="4"/>
      <c r="WST17" s="4"/>
      <c r="WSU17" s="4"/>
      <c r="WSV17" s="4"/>
      <c r="WSW17" s="4"/>
      <c r="WSX17" s="4"/>
      <c r="WSY17" s="4"/>
      <c r="WSZ17" s="4"/>
      <c r="WTA17" s="4"/>
      <c r="WTB17" s="4"/>
      <c r="WTC17" s="4"/>
      <c r="WTD17" s="4"/>
      <c r="WTE17" s="4"/>
      <c r="WTF17" s="4"/>
      <c r="WTG17" s="4"/>
      <c r="WTH17" s="4"/>
      <c r="WTI17" s="4"/>
      <c r="WTJ17" s="4"/>
      <c r="WTK17" s="4"/>
      <c r="WTL17" s="4"/>
      <c r="WTM17" s="4"/>
      <c r="WTN17" s="4"/>
      <c r="WTO17" s="4"/>
      <c r="WTP17" s="4"/>
      <c r="WTQ17" s="4"/>
      <c r="WTR17" s="4"/>
      <c r="WTS17" s="4"/>
      <c r="WTT17" s="4"/>
      <c r="WTU17" s="4"/>
      <c r="WTV17" s="4"/>
      <c r="WTW17" s="4"/>
      <c r="WTX17" s="4"/>
      <c r="WTY17" s="4"/>
      <c r="WTZ17" s="4"/>
      <c r="WUA17" s="4"/>
      <c r="WUB17" s="4"/>
      <c r="WUC17" s="4"/>
      <c r="WUD17" s="4"/>
      <c r="WUE17" s="4"/>
      <c r="WUF17" s="4"/>
      <c r="WUG17" s="4"/>
      <c r="WUH17" s="4"/>
      <c r="WUI17" s="4"/>
      <c r="WUJ17" s="4"/>
      <c r="WUK17" s="4"/>
      <c r="WUL17" s="4"/>
      <c r="WUM17" s="4"/>
      <c r="WUN17" s="4"/>
      <c r="WUO17" s="4"/>
      <c r="WUP17" s="4"/>
      <c r="WUQ17" s="4"/>
      <c r="WUR17" s="4"/>
      <c r="WUS17" s="4"/>
      <c r="WUT17" s="4"/>
      <c r="WUU17" s="4"/>
      <c r="WUV17" s="4"/>
      <c r="WUW17" s="4"/>
      <c r="WUX17" s="4"/>
      <c r="WUY17" s="4"/>
      <c r="WUZ17" s="4"/>
      <c r="WVA17" s="4"/>
      <c r="WVB17" s="4"/>
      <c r="WVC17" s="4"/>
      <c r="WVD17" s="4"/>
      <c r="WVE17" s="4"/>
      <c r="WVF17" s="4"/>
      <c r="WVG17" s="4"/>
      <c r="WVH17" s="4"/>
      <c r="WVI17" s="4"/>
      <c r="WVJ17" s="4"/>
      <c r="WVK17" s="4"/>
      <c r="WVL17" s="4"/>
      <c r="WVM17" s="4"/>
      <c r="WVN17" s="4"/>
      <c r="WVO17" s="4"/>
      <c r="WVP17" s="4"/>
      <c r="WVQ17" s="4"/>
      <c r="WVR17" s="4"/>
      <c r="WVS17" s="4"/>
      <c r="WVT17" s="4"/>
      <c r="WVU17" s="4"/>
      <c r="WVV17" s="4"/>
      <c r="WVW17" s="4"/>
      <c r="WVX17" s="4"/>
      <c r="WVY17" s="4"/>
      <c r="WVZ17" s="4"/>
      <c r="WWA17" s="4"/>
      <c r="WWB17" s="4"/>
      <c r="WWC17" s="4"/>
      <c r="WWD17" s="4"/>
      <c r="WWE17" s="4"/>
      <c r="WWF17" s="4"/>
      <c r="WWG17" s="4"/>
      <c r="WWH17" s="4"/>
      <c r="WWI17" s="4"/>
      <c r="WWJ17" s="4"/>
      <c r="WWK17" s="4"/>
      <c r="WWL17" s="4"/>
      <c r="WWM17" s="4"/>
      <c r="WWN17" s="4"/>
      <c r="WWO17" s="4"/>
      <c r="WWP17" s="4"/>
      <c r="WWQ17" s="4"/>
      <c r="WWR17" s="4"/>
      <c r="WWS17" s="4"/>
      <c r="WWT17" s="4"/>
      <c r="WWU17" s="4"/>
      <c r="WWV17" s="4"/>
      <c r="WWW17" s="4"/>
      <c r="WWX17" s="4"/>
      <c r="WWY17" s="4"/>
      <c r="WWZ17" s="4"/>
      <c r="WXA17" s="4"/>
      <c r="WXB17" s="4"/>
      <c r="WXC17" s="4"/>
      <c r="WXD17" s="4"/>
      <c r="WXE17" s="4"/>
      <c r="WXF17" s="4"/>
      <c r="WXG17" s="4"/>
      <c r="WXH17" s="4"/>
      <c r="WXI17" s="4"/>
      <c r="WXJ17" s="4"/>
      <c r="WXK17" s="4"/>
      <c r="WXL17" s="4"/>
      <c r="WXM17" s="4"/>
      <c r="WXN17" s="4"/>
      <c r="WXO17" s="4"/>
      <c r="WXP17" s="4"/>
      <c r="WXQ17" s="4"/>
      <c r="WXR17" s="4"/>
      <c r="WXS17" s="4"/>
      <c r="WXT17" s="4"/>
      <c r="WXU17" s="4"/>
      <c r="WXV17" s="4"/>
      <c r="WXW17" s="4"/>
      <c r="WXX17" s="4"/>
      <c r="WXY17" s="4"/>
      <c r="WXZ17" s="4"/>
      <c r="WYA17" s="4"/>
      <c r="WYB17" s="4"/>
      <c r="WYC17" s="4"/>
      <c r="WYD17" s="4"/>
      <c r="WYE17" s="4"/>
      <c r="WYF17" s="4"/>
      <c r="WYG17" s="4"/>
      <c r="WYH17" s="4"/>
      <c r="WYI17" s="4"/>
      <c r="WYJ17" s="4"/>
      <c r="WYK17" s="4"/>
      <c r="WYL17" s="4"/>
      <c r="WYM17" s="4"/>
      <c r="WYN17" s="4"/>
      <c r="WYO17" s="4"/>
      <c r="WYP17" s="4"/>
      <c r="WYQ17" s="4"/>
      <c r="WYR17" s="4"/>
      <c r="WYS17" s="4"/>
      <c r="WYT17" s="4"/>
      <c r="WYU17" s="4"/>
      <c r="WYV17" s="4"/>
      <c r="WYW17" s="4"/>
      <c r="WYX17" s="4"/>
      <c r="WYY17" s="4"/>
      <c r="WYZ17" s="4"/>
      <c r="WZA17" s="4"/>
      <c r="WZB17" s="4"/>
      <c r="WZC17" s="4"/>
      <c r="WZD17" s="4"/>
      <c r="WZE17" s="4"/>
      <c r="WZF17" s="4"/>
      <c r="WZG17" s="4"/>
      <c r="WZH17" s="4"/>
      <c r="WZI17" s="4"/>
      <c r="WZJ17" s="4"/>
      <c r="WZK17" s="4"/>
      <c r="WZL17" s="4"/>
      <c r="WZM17" s="4"/>
      <c r="WZN17" s="4"/>
      <c r="WZO17" s="4"/>
      <c r="WZP17" s="4"/>
      <c r="WZQ17" s="4"/>
      <c r="WZR17" s="4"/>
      <c r="WZS17" s="4"/>
      <c r="WZT17" s="4"/>
      <c r="WZU17" s="4"/>
      <c r="WZV17" s="4"/>
      <c r="WZW17" s="4"/>
      <c r="WZX17" s="4"/>
      <c r="WZY17" s="4"/>
      <c r="WZZ17" s="4"/>
      <c r="XAA17" s="4"/>
      <c r="XAB17" s="4"/>
      <c r="XAC17" s="4"/>
      <c r="XAD17" s="4"/>
      <c r="XAE17" s="4"/>
      <c r="XAF17" s="4"/>
      <c r="XAG17" s="4"/>
      <c r="XAH17" s="4"/>
      <c r="XAI17" s="4"/>
      <c r="XAJ17" s="4"/>
      <c r="XAK17" s="4"/>
      <c r="XAL17" s="4"/>
      <c r="XAM17" s="4"/>
      <c r="XAN17" s="4"/>
      <c r="XAO17" s="4"/>
      <c r="XAP17" s="4"/>
      <c r="XAQ17" s="4"/>
      <c r="XAR17" s="4"/>
      <c r="XAS17" s="4"/>
      <c r="XAT17" s="4"/>
      <c r="XAU17" s="4"/>
      <c r="XAV17" s="4"/>
      <c r="XAW17" s="4"/>
      <c r="XAX17" s="4"/>
      <c r="XAY17" s="4"/>
      <c r="XAZ17" s="4"/>
      <c r="XBA17" s="4"/>
      <c r="XBB17" s="4"/>
      <c r="XBC17" s="4"/>
      <c r="XBD17" s="4"/>
      <c r="XBE17" s="4"/>
      <c r="XBF17" s="4"/>
      <c r="XBG17" s="4"/>
      <c r="XBH17" s="4"/>
      <c r="XBI17" s="4"/>
      <c r="XBJ17" s="4"/>
      <c r="XBK17" s="4"/>
      <c r="XBL17" s="4"/>
      <c r="XBM17" s="4"/>
      <c r="XBN17" s="4"/>
      <c r="XBO17" s="4"/>
      <c r="XBP17" s="4"/>
      <c r="XBQ17" s="4"/>
      <c r="XBR17" s="4"/>
      <c r="XBS17" s="4"/>
      <c r="XBT17" s="4"/>
      <c r="XBU17" s="4"/>
      <c r="XBV17" s="4"/>
      <c r="XBW17" s="4"/>
      <c r="XBX17" s="4"/>
      <c r="XBY17" s="4"/>
      <c r="XBZ17" s="4"/>
      <c r="XCA17" s="4"/>
      <c r="XCB17" s="4"/>
      <c r="XCC17" s="4"/>
      <c r="XCD17" s="4"/>
      <c r="XCE17" s="4"/>
      <c r="XCF17" s="4"/>
      <c r="XCG17" s="4"/>
      <c r="XCH17" s="4"/>
      <c r="XCI17" s="4"/>
      <c r="XCJ17" s="4"/>
      <c r="XCK17" s="4"/>
      <c r="XCL17" s="4"/>
      <c r="XCM17" s="4"/>
      <c r="XCN17" s="4"/>
      <c r="XCO17" s="4"/>
      <c r="XCP17" s="4"/>
      <c r="XCQ17" s="4"/>
      <c r="XCR17" s="4"/>
      <c r="XCS17" s="4"/>
      <c r="XCT17" s="4"/>
      <c r="XCU17" s="4"/>
      <c r="XCV17" s="4"/>
      <c r="XCW17" s="4"/>
      <c r="XCX17" s="4"/>
      <c r="XCY17" s="4"/>
      <c r="XCZ17" s="4"/>
      <c r="XDA17" s="4"/>
      <c r="XDB17" s="4"/>
      <c r="XDC17" s="4"/>
      <c r="XDD17" s="4"/>
      <c r="XDE17" s="4"/>
      <c r="XDF17" s="4"/>
      <c r="XDG17" s="4"/>
      <c r="XDH17" s="4"/>
      <c r="XDI17" s="4"/>
      <c r="XDJ17" s="4"/>
      <c r="XDK17" s="4"/>
      <c r="XDL17" s="4"/>
      <c r="XDM17" s="4"/>
      <c r="XDN17" s="4"/>
      <c r="XDO17" s="4"/>
      <c r="XDP17" s="4"/>
      <c r="XDQ17" s="4"/>
      <c r="XDR17" s="4"/>
      <c r="XDS17" s="4"/>
      <c r="XDT17" s="4"/>
      <c r="XDU17" s="4"/>
      <c r="XDV17" s="4"/>
      <c r="XDW17" s="4"/>
      <c r="XDX17" s="4"/>
      <c r="XDY17" s="4"/>
      <c r="XDZ17" s="4"/>
      <c r="XEA17" s="4"/>
      <c r="XEB17" s="4"/>
      <c r="XEC17" s="4"/>
      <c r="XED17" s="4"/>
      <c r="XEE17" s="4"/>
      <c r="XEF17" s="4"/>
      <c r="XEG17" s="4"/>
      <c r="XEH17" s="4"/>
      <c r="XEI17" s="4"/>
      <c r="XEJ17" s="4"/>
      <c r="XEK17" s="4"/>
      <c r="XEL17" s="4"/>
      <c r="XEM17" s="4"/>
      <c r="XEN17" s="4"/>
      <c r="XEO17" s="4"/>
      <c r="XEP17" s="4"/>
      <c r="XEQ17" s="4"/>
      <c r="XER17" s="4"/>
      <c r="XES17" s="4"/>
      <c r="XET17" s="4"/>
      <c r="XEU17" s="4"/>
      <c r="XEV17" s="4"/>
      <c r="XEW17" s="4"/>
      <c r="XEX17" s="4"/>
      <c r="XEY17" s="4"/>
      <c r="XEZ17" s="4"/>
      <c r="XFA17" s="4"/>
      <c r="XFB17" s="4"/>
      <c r="XFC17" s="4"/>
    </row>
    <row r="18" s="4" customFormat="1" ht="61.05" customHeight="1" spans="1:1024 1025:16384">
      <c r="A18" s="17">
        <v>15</v>
      </c>
      <c r="B18" s="17" t="s">
        <v>876</v>
      </c>
      <c r="C18" s="17" t="s">
        <v>908</v>
      </c>
      <c r="D18" s="18" t="s">
        <v>909</v>
      </c>
      <c r="E18" s="34" t="s">
        <v>910</v>
      </c>
      <c r="F18" s="20" t="s">
        <v>860</v>
      </c>
      <c r="G18" s="35">
        <v>46053</v>
      </c>
      <c r="H18" s="36">
        <f t="shared" si="4"/>
        <v>28000</v>
      </c>
      <c r="I18" s="23">
        <f t="shared" si="3"/>
        <v>9333.33333333332</v>
      </c>
      <c r="J18" s="20" t="s">
        <v>880</v>
      </c>
      <c r="K18" s="37">
        <v>2333.33333333333</v>
      </c>
      <c r="L18" s="24">
        <v>2333.33333333333</v>
      </c>
      <c r="M18" s="24">
        <v>2333.33333333333</v>
      </c>
      <c r="N18" s="24">
        <v>2333.33333333333</v>
      </c>
      <c r="O18" s="24">
        <v>2333.33333333333</v>
      </c>
      <c r="P18" s="24">
        <v>2333.33333333333</v>
      </c>
      <c r="Q18" s="24">
        <v>2333.33333333333</v>
      </c>
      <c r="R18" s="24">
        <v>2333.33333333333</v>
      </c>
      <c r="S18" s="24">
        <v>2333.33333333333</v>
      </c>
      <c r="T18" s="24">
        <v>2333.33333333333</v>
      </c>
      <c r="U18" s="24">
        <v>2333.33333333333</v>
      </c>
      <c r="V18" s="24">
        <v>2333.33333333333</v>
      </c>
      <c r="W18" s="38">
        <v>2333.33333333333</v>
      </c>
      <c r="X18" s="38">
        <v>2333.33333333333</v>
      </c>
      <c r="Y18" s="38">
        <v>2333.33333333333</v>
      </c>
      <c r="Z18" s="24">
        <v>2333.33333333333</v>
      </c>
      <c r="AA18" s="24"/>
      <c r="AB18" s="24"/>
      <c r="AC18" s="24"/>
      <c r="AD18" s="24"/>
      <c r="AE18" s="24"/>
      <c r="AF18" s="24"/>
      <c r="AG18" s="24"/>
      <c r="AH18" s="24"/>
      <c r="XFD18" s="2"/>
    </row>
    <row r="19" s="5" customFormat="1" ht="61.05" customHeight="1" spans="1:1024 1025:16384">
      <c r="A19" s="17">
        <v>16</v>
      </c>
      <c r="B19" s="41" t="s">
        <v>884</v>
      </c>
      <c r="C19" s="41" t="s">
        <v>911</v>
      </c>
      <c r="D19" s="42" t="s">
        <v>912</v>
      </c>
      <c r="E19" s="43" t="s">
        <v>913</v>
      </c>
      <c r="F19" s="44" t="s">
        <v>914</v>
      </c>
      <c r="G19" s="45">
        <v>46113</v>
      </c>
      <c r="H19" s="46">
        <f t="shared" si="4"/>
        <v>360000</v>
      </c>
      <c r="I19" s="47">
        <f t="shared" si="3"/>
        <v>360000</v>
      </c>
      <c r="J19" s="48" t="s">
        <v>915</v>
      </c>
      <c r="K19" s="49"/>
      <c r="L19" s="49"/>
      <c r="M19" s="49"/>
      <c r="N19" s="49">
        <v>360000</v>
      </c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>
        <v>360000</v>
      </c>
      <c r="AA19" s="49"/>
      <c r="AB19" s="49"/>
      <c r="AC19" s="49"/>
      <c r="AD19" s="49"/>
      <c r="AE19" s="49"/>
      <c r="AF19" s="49"/>
      <c r="AG19" s="49"/>
      <c r="AH19" s="49"/>
    </row>
    <row r="20" s="5" customFormat="1" ht="61.05" customHeight="1" spans="1:1024 1025:16384">
      <c r="A20" s="17">
        <v>17</v>
      </c>
      <c r="B20" s="41" t="s">
        <v>889</v>
      </c>
      <c r="C20" s="41" t="s">
        <v>916</v>
      </c>
      <c r="D20" s="42" t="s">
        <v>917</v>
      </c>
      <c r="E20" s="43" t="s">
        <v>918</v>
      </c>
      <c r="F20" s="44" t="s">
        <v>914</v>
      </c>
      <c r="G20" s="45">
        <v>46113</v>
      </c>
      <c r="H20" s="46">
        <v>0</v>
      </c>
      <c r="I20" s="46">
        <v>0</v>
      </c>
      <c r="J20" s="48" t="s">
        <v>919</v>
      </c>
      <c r="K20" s="49"/>
      <c r="L20" s="49"/>
      <c r="M20" s="49"/>
      <c r="N20" s="49">
        <v>0</v>
      </c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</row>
  </sheetData>
  <mergeCells count="4">
    <mergeCell ref="A1:AH1"/>
    <mergeCell ref="A2:J2"/>
    <mergeCell ref="K2:V2"/>
    <mergeCell ref="W2:A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DW  2026</vt:lpstr>
      <vt:lpstr>厨电成本数据</vt:lpstr>
      <vt:lpstr>26年厨电费用指标到月测算汇总表 </vt:lpstr>
      <vt:lpstr>25年厨电费用指标到月测算汇总表  (2)</vt:lpstr>
      <vt:lpstr>25年厨电费用指标到月测算汇总表</vt:lpstr>
      <vt:lpstr>厨电1月 </vt:lpstr>
      <vt:lpstr>厨电2月 </vt:lpstr>
      <vt:lpstr>厨电3月</vt:lpstr>
      <vt:lpstr>厨电4月</vt:lpstr>
      <vt:lpstr>厨电5月 </vt:lpstr>
      <vt:lpstr>降费项目厨电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21057143</dc:creator>
  <cp:lastModifiedBy>失踪</cp:lastModifiedBy>
  <dcterms:created xsi:type="dcterms:W3CDTF">2026-03-17T05:24:00Z</dcterms:created>
  <dcterms:modified xsi:type="dcterms:W3CDTF">2026-06-22T05:54:10Z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CA0A4E80B64A4DC2BA5CD53D054790DD_13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