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315" windowHeight="11655"/>
  </bookViews>
  <sheets>
    <sheet name="週期函數" sheetId="1" r:id="rId1"/>
  </sheets>
  <calcPr calcId="145621"/>
</workbook>
</file>

<file path=xl/calcChain.xml><?xml version="1.0" encoding="utf-8"?>
<calcChain xmlns="http://schemas.openxmlformats.org/spreadsheetml/2006/main">
  <c r="H92" i="1" l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87" i="1"/>
  <c r="H88" i="1"/>
  <c r="H89" i="1"/>
  <c r="H90" i="1"/>
  <c r="H91" i="1"/>
  <c r="H86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4" i="1"/>
  <c r="H25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24" i="1"/>
  <c r="H13" i="1"/>
  <c r="H14" i="1"/>
  <c r="H15" i="1"/>
  <c r="H16" i="1"/>
  <c r="H17" i="1"/>
  <c r="H18" i="1"/>
  <c r="H19" i="1"/>
  <c r="H20" i="1"/>
  <c r="H21" i="1"/>
  <c r="H22" i="1"/>
  <c r="H3" i="1"/>
  <c r="H4" i="1"/>
  <c r="H5" i="1"/>
  <c r="H6" i="1"/>
  <c r="H7" i="1"/>
  <c r="H8" i="1"/>
  <c r="H9" i="1"/>
  <c r="H10" i="1"/>
  <c r="H11" i="1"/>
  <c r="H12" i="1"/>
  <c r="G108" i="1"/>
  <c r="G107" i="1"/>
  <c r="G86" i="1"/>
  <c r="G81" i="1"/>
  <c r="G82" i="1"/>
  <c r="G83" i="1" s="1"/>
  <c r="G84" i="1" s="1"/>
  <c r="G85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66" i="1"/>
  <c r="G65" i="1"/>
  <c r="G45" i="1"/>
  <c r="G44" i="1"/>
  <c r="G23" i="1"/>
  <c r="G4" i="1"/>
  <c r="G5" i="1"/>
  <c r="G6" i="1" s="1"/>
  <c r="G7" i="1" s="1"/>
  <c r="G3" i="1"/>
  <c r="N80" i="1"/>
  <c r="N81" i="1"/>
  <c r="N82" i="1"/>
  <c r="N83" i="1"/>
  <c r="N84" i="1"/>
  <c r="N85" i="1"/>
  <c r="N86" i="1"/>
  <c r="N87" i="1"/>
  <c r="N88" i="1"/>
  <c r="N89" i="1"/>
  <c r="N79" i="1"/>
  <c r="N69" i="1"/>
  <c r="N70" i="1"/>
  <c r="N71" i="1"/>
  <c r="N72" i="1"/>
  <c r="N73" i="1"/>
  <c r="N74" i="1"/>
  <c r="N75" i="1"/>
  <c r="N76" i="1"/>
  <c r="N77" i="1"/>
  <c r="N78" i="1"/>
  <c r="N68" i="1"/>
  <c r="N58" i="1"/>
  <c r="N59" i="1"/>
  <c r="N60" i="1"/>
  <c r="N61" i="1"/>
  <c r="N62" i="1"/>
  <c r="N63" i="1"/>
  <c r="N64" i="1"/>
  <c r="N65" i="1"/>
  <c r="N66" i="1"/>
  <c r="N67" i="1"/>
  <c r="N57" i="1"/>
  <c r="N47" i="1"/>
  <c r="N48" i="1"/>
  <c r="N49" i="1"/>
  <c r="N50" i="1"/>
  <c r="N51" i="1"/>
  <c r="N52" i="1"/>
  <c r="N53" i="1"/>
  <c r="N54" i="1"/>
  <c r="N55" i="1"/>
  <c r="N56" i="1"/>
  <c r="N46" i="1"/>
  <c r="N36" i="1"/>
  <c r="N37" i="1"/>
  <c r="N38" i="1"/>
  <c r="N39" i="1"/>
  <c r="N40" i="1"/>
  <c r="N41" i="1"/>
  <c r="N42" i="1"/>
  <c r="N43" i="1"/>
  <c r="N44" i="1"/>
  <c r="N45" i="1"/>
  <c r="N35" i="1"/>
  <c r="M88" i="1"/>
  <c r="M89" i="1"/>
  <c r="M79" i="1"/>
  <c r="M80" i="1" s="1"/>
  <c r="M81" i="1" s="1"/>
  <c r="M82" i="1" s="1"/>
  <c r="M83" i="1" s="1"/>
  <c r="M84" i="1" s="1"/>
  <c r="M85" i="1" s="1"/>
  <c r="M86" i="1" s="1"/>
  <c r="M87" i="1" s="1"/>
  <c r="M77" i="1"/>
  <c r="M78" i="1"/>
  <c r="M72" i="1"/>
  <c r="M73" i="1" s="1"/>
  <c r="M74" i="1" s="1"/>
  <c r="M75" i="1" s="1"/>
  <c r="M76" i="1" s="1"/>
  <c r="M68" i="1"/>
  <c r="M59" i="1"/>
  <c r="M60" i="1"/>
  <c r="M61" i="1"/>
  <c r="M62" i="1" s="1"/>
  <c r="M63" i="1" s="1"/>
  <c r="M64" i="1" s="1"/>
  <c r="M65" i="1" s="1"/>
  <c r="M66" i="1" s="1"/>
  <c r="M67" i="1" s="1"/>
  <c r="M58" i="1"/>
  <c r="M57" i="1"/>
  <c r="M48" i="1"/>
  <c r="M49" i="1"/>
  <c r="M50" i="1"/>
  <c r="M51" i="1" s="1"/>
  <c r="M52" i="1" s="1"/>
  <c r="M53" i="1" s="1"/>
  <c r="M54" i="1" s="1"/>
  <c r="M55" i="1" s="1"/>
  <c r="M56" i="1" s="1"/>
  <c r="M47" i="1"/>
  <c r="M46" i="1"/>
  <c r="M45" i="1"/>
  <c r="M37" i="1"/>
  <c r="M38" i="1"/>
  <c r="M39" i="1"/>
  <c r="M40" i="1" s="1"/>
  <c r="M41" i="1" s="1"/>
  <c r="M42" i="1" s="1"/>
  <c r="M43" i="1" s="1"/>
  <c r="M44" i="1" s="1"/>
  <c r="M36" i="1"/>
  <c r="M35" i="1"/>
  <c r="M34" i="1"/>
  <c r="N34" i="1" s="1"/>
  <c r="M26" i="1"/>
  <c r="N26" i="1"/>
  <c r="M27" i="1"/>
  <c r="N27" i="1" s="1"/>
  <c r="M25" i="1"/>
  <c r="N25" i="1"/>
  <c r="N24" i="1"/>
  <c r="M24" i="1"/>
  <c r="N14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 s="1"/>
  <c r="M19" i="1" s="1"/>
  <c r="M20" i="1" s="1"/>
  <c r="M21" i="1" s="1"/>
  <c r="M22" i="1" s="1"/>
  <c r="M23" i="1" s="1"/>
  <c r="M14" i="1"/>
  <c r="N13" i="1"/>
  <c r="M13" i="1"/>
  <c r="N3" i="1"/>
  <c r="N4" i="1"/>
  <c r="N5" i="1"/>
  <c r="N6" i="1"/>
  <c r="N7" i="1"/>
  <c r="N8" i="1"/>
  <c r="N9" i="1"/>
  <c r="N10" i="1"/>
  <c r="N11" i="1"/>
  <c r="N12" i="1"/>
  <c r="N2" i="1"/>
  <c r="M4" i="1"/>
  <c r="M5" i="1"/>
  <c r="M6" i="1"/>
  <c r="M7" i="1" s="1"/>
  <c r="M8" i="1" s="1"/>
  <c r="M9" i="1" s="1"/>
  <c r="M10" i="1" s="1"/>
  <c r="M11" i="1" s="1"/>
  <c r="M12" i="1" s="1"/>
  <c r="M3" i="1"/>
  <c r="K45" i="1"/>
  <c r="K46" i="1"/>
  <c r="K47" i="1"/>
  <c r="K48" i="1"/>
  <c r="K49" i="1"/>
  <c r="K44" i="1"/>
  <c r="K43" i="1"/>
  <c r="K41" i="1"/>
  <c r="K42" i="1"/>
  <c r="K39" i="1"/>
  <c r="K40" i="1"/>
  <c r="H2" i="1"/>
  <c r="K37" i="1"/>
  <c r="K38" i="1"/>
  <c r="K33" i="1"/>
  <c r="K34" i="1"/>
  <c r="K35" i="1"/>
  <c r="K36" i="1"/>
  <c r="K32" i="1"/>
  <c r="K27" i="1"/>
  <c r="K28" i="1"/>
  <c r="K29" i="1"/>
  <c r="K30" i="1"/>
  <c r="K31" i="1"/>
  <c r="K26" i="1"/>
  <c r="K22" i="1"/>
  <c r="K23" i="1"/>
  <c r="K24" i="1"/>
  <c r="K25" i="1"/>
  <c r="K21" i="1"/>
  <c r="J46" i="1"/>
  <c r="J47" i="1"/>
  <c r="J48" i="1" s="1"/>
  <c r="J49" i="1" s="1"/>
  <c r="J45" i="1"/>
  <c r="J44" i="1"/>
  <c r="J43" i="1"/>
  <c r="J40" i="1"/>
  <c r="J41" i="1"/>
  <c r="J42" i="1"/>
  <c r="J39" i="1"/>
  <c r="J38" i="1"/>
  <c r="J34" i="1"/>
  <c r="J35" i="1"/>
  <c r="J36" i="1"/>
  <c r="J37" i="1" s="1"/>
  <c r="J33" i="1"/>
  <c r="J32" i="1"/>
  <c r="J28" i="1"/>
  <c r="J29" i="1"/>
  <c r="J30" i="1"/>
  <c r="J31" i="1" s="1"/>
  <c r="J27" i="1"/>
  <c r="J26" i="1"/>
  <c r="J22" i="1"/>
  <c r="J23" i="1"/>
  <c r="J24" i="1"/>
  <c r="J25" i="1" s="1"/>
  <c r="J21" i="1"/>
  <c r="J20" i="1"/>
  <c r="K20" i="1"/>
  <c r="K16" i="1"/>
  <c r="K17" i="1"/>
  <c r="K18" i="1"/>
  <c r="K19" i="1"/>
  <c r="K15" i="1"/>
  <c r="K14" i="1"/>
  <c r="J19" i="1"/>
  <c r="J16" i="1"/>
  <c r="J17" i="1"/>
  <c r="J18" i="1" s="1"/>
  <c r="J15" i="1"/>
  <c r="J14" i="1"/>
  <c r="K9" i="1"/>
  <c r="K10" i="1"/>
  <c r="K11" i="1"/>
  <c r="K12" i="1"/>
  <c r="K13" i="1"/>
  <c r="K8" i="1"/>
  <c r="J8" i="1"/>
  <c r="J9" i="1"/>
  <c r="J10" i="1" s="1"/>
  <c r="J11" i="1" s="1"/>
  <c r="J12" i="1" s="1"/>
  <c r="J13" i="1" s="1"/>
  <c r="K3" i="1"/>
  <c r="K4" i="1"/>
  <c r="K5" i="1"/>
  <c r="K6" i="1"/>
  <c r="K7" i="1"/>
  <c r="K2" i="1"/>
  <c r="J4" i="1"/>
  <c r="J5" i="1" s="1"/>
  <c r="J6" i="1" s="1"/>
  <c r="J7" i="1" s="1"/>
  <c r="J3" i="1"/>
  <c r="G2" i="1"/>
  <c r="E47" i="1"/>
  <c r="E48" i="1"/>
  <c r="E49" i="1"/>
  <c r="E50" i="1"/>
  <c r="E51" i="1"/>
  <c r="E52" i="1"/>
  <c r="E53" i="1"/>
  <c r="E54" i="1"/>
  <c r="E55" i="1"/>
  <c r="E56" i="1"/>
  <c r="E46" i="1"/>
  <c r="E36" i="1"/>
  <c r="E37" i="1"/>
  <c r="E38" i="1"/>
  <c r="E39" i="1"/>
  <c r="E40" i="1"/>
  <c r="E41" i="1"/>
  <c r="E42" i="1"/>
  <c r="E43" i="1"/>
  <c r="E44" i="1"/>
  <c r="E45" i="1"/>
  <c r="E35" i="1"/>
  <c r="E26" i="1"/>
  <c r="E27" i="1"/>
  <c r="E28" i="1"/>
  <c r="E29" i="1"/>
  <c r="E30" i="1"/>
  <c r="E31" i="1"/>
  <c r="E32" i="1"/>
  <c r="E33" i="1"/>
  <c r="E34" i="1"/>
  <c r="E25" i="1"/>
  <c r="E24" i="1"/>
  <c r="E16" i="1"/>
  <c r="E17" i="1"/>
  <c r="E18" i="1"/>
  <c r="E19" i="1"/>
  <c r="E20" i="1"/>
  <c r="E21" i="1"/>
  <c r="E22" i="1"/>
  <c r="E23" i="1"/>
  <c r="E14" i="1"/>
  <c r="E15" i="1"/>
  <c r="E13" i="1"/>
  <c r="E3" i="1"/>
  <c r="E4" i="1"/>
  <c r="E5" i="1"/>
  <c r="E6" i="1"/>
  <c r="E7" i="1"/>
  <c r="E8" i="1"/>
  <c r="E9" i="1"/>
  <c r="E10" i="1"/>
  <c r="E11" i="1"/>
  <c r="E12" i="1"/>
  <c r="E2" i="1"/>
  <c r="D48" i="1"/>
  <c r="D49" i="1"/>
  <c r="D50" i="1" s="1"/>
  <c r="D51" i="1" s="1"/>
  <c r="D52" i="1" s="1"/>
  <c r="D53" i="1" s="1"/>
  <c r="D54" i="1" s="1"/>
  <c r="D55" i="1" s="1"/>
  <c r="D56" i="1" s="1"/>
  <c r="D47" i="1"/>
  <c r="D46" i="1"/>
  <c r="D45" i="1"/>
  <c r="D44" i="1"/>
  <c r="D37" i="1"/>
  <c r="D38" i="1"/>
  <c r="D39" i="1"/>
  <c r="D40" i="1" s="1"/>
  <c r="D41" i="1" s="1"/>
  <c r="D42" i="1" s="1"/>
  <c r="D43" i="1" s="1"/>
  <c r="D36" i="1"/>
  <c r="D35" i="1"/>
  <c r="D26" i="1"/>
  <c r="D27" i="1" s="1"/>
  <c r="D28" i="1" s="1"/>
  <c r="D29" i="1" s="1"/>
  <c r="D30" i="1" s="1"/>
  <c r="D31" i="1" s="1"/>
  <c r="D32" i="1" s="1"/>
  <c r="D33" i="1" s="1"/>
  <c r="D34" i="1" s="1"/>
  <c r="D25" i="1"/>
  <c r="D24" i="1"/>
  <c r="D15" i="1"/>
  <c r="D16" i="1"/>
  <c r="D17" i="1"/>
  <c r="D18" i="1" s="1"/>
  <c r="D19" i="1" s="1"/>
  <c r="D20" i="1" s="1"/>
  <c r="D21" i="1" s="1"/>
  <c r="D22" i="1" s="1"/>
  <c r="D23" i="1" s="1"/>
  <c r="D14" i="1"/>
  <c r="D13" i="1"/>
  <c r="D4" i="1"/>
  <c r="D5" i="1" s="1"/>
  <c r="D6" i="1" s="1"/>
  <c r="D7" i="1" s="1"/>
  <c r="D8" i="1" s="1"/>
  <c r="D9" i="1" s="1"/>
  <c r="D10" i="1" s="1"/>
  <c r="D11" i="1" s="1"/>
  <c r="D12" i="1" s="1"/>
  <c r="D3" i="1"/>
  <c r="A55" i="1"/>
  <c r="B55" i="1" s="1"/>
  <c r="A49" i="1"/>
  <c r="B49" i="1"/>
  <c r="A50" i="1"/>
  <c r="B50" i="1" s="1"/>
  <c r="A48" i="1"/>
  <c r="B48" i="1"/>
  <c r="A47" i="1"/>
  <c r="B47" i="1"/>
  <c r="B46" i="1"/>
  <c r="A46" i="1"/>
  <c r="B36" i="1"/>
  <c r="B37" i="1"/>
  <c r="B38" i="1"/>
  <c r="B39" i="1"/>
  <c r="B40" i="1"/>
  <c r="B41" i="1"/>
  <c r="B42" i="1"/>
  <c r="B43" i="1"/>
  <c r="B44" i="1"/>
  <c r="B45" i="1"/>
  <c r="A40" i="1"/>
  <c r="B35" i="1"/>
  <c r="A35" i="1"/>
  <c r="A36" i="1"/>
  <c r="A37" i="1" s="1"/>
  <c r="A28" i="1"/>
  <c r="B28" i="1" s="1"/>
  <c r="A27" i="1"/>
  <c r="B27" i="1"/>
  <c r="A26" i="1"/>
  <c r="B26" i="1"/>
  <c r="B25" i="1"/>
  <c r="B24" i="1"/>
  <c r="B13" i="1"/>
  <c r="A25" i="1"/>
  <c r="A24" i="1"/>
  <c r="A13" i="1"/>
  <c r="A14" i="1"/>
  <c r="B3" i="1"/>
  <c r="B2" i="1"/>
  <c r="A3" i="1"/>
  <c r="A4" i="1" s="1"/>
  <c r="H66" i="1" l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G109" i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8" i="1"/>
  <c r="G9" i="1" s="1"/>
  <c r="G10" i="1" s="1"/>
  <c r="G11" i="1" s="1"/>
  <c r="M69" i="1"/>
  <c r="M70" i="1" s="1"/>
  <c r="M71" i="1" s="1"/>
  <c r="M28" i="1"/>
  <c r="A56" i="1"/>
  <c r="B56" i="1" s="1"/>
  <c r="A51" i="1"/>
  <c r="A41" i="1"/>
  <c r="A38" i="1"/>
  <c r="A29" i="1"/>
  <c r="A15" i="1"/>
  <c r="B14" i="1"/>
  <c r="B4" i="1"/>
  <c r="A5" i="1"/>
  <c r="B5" i="1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N28" i="1"/>
  <c r="M29" i="1"/>
  <c r="B51" i="1"/>
  <c r="A52" i="1"/>
  <c r="A42" i="1"/>
  <c r="A39" i="1"/>
  <c r="A30" i="1"/>
  <c r="B29" i="1"/>
  <c r="A16" i="1"/>
  <c r="B15" i="1"/>
  <c r="A6" i="1"/>
  <c r="B6" i="1" s="1"/>
  <c r="N29" i="1" l="1"/>
  <c r="M30" i="1"/>
  <c r="B52" i="1"/>
  <c r="A53" i="1"/>
  <c r="A43" i="1"/>
  <c r="B30" i="1"/>
  <c r="A31" i="1"/>
  <c r="A7" i="1"/>
  <c r="A17" i="1"/>
  <c r="B16" i="1"/>
  <c r="N30" i="1" l="1"/>
  <c r="M31" i="1"/>
  <c r="B53" i="1"/>
  <c r="A54" i="1"/>
  <c r="B54" i="1" s="1"/>
  <c r="A44" i="1"/>
  <c r="A32" i="1"/>
  <c r="B31" i="1"/>
  <c r="A18" i="1"/>
  <c r="B17" i="1"/>
  <c r="B7" i="1"/>
  <c r="A8" i="1"/>
  <c r="N31" i="1" l="1"/>
  <c r="M32" i="1"/>
  <c r="A45" i="1"/>
  <c r="B32" i="1"/>
  <c r="A33" i="1"/>
  <c r="B18" i="1"/>
  <c r="A19" i="1"/>
  <c r="A9" i="1"/>
  <c r="B8" i="1"/>
  <c r="N32" i="1" l="1"/>
  <c r="M33" i="1"/>
  <c r="N33" i="1" s="1"/>
  <c r="A34" i="1"/>
  <c r="B33" i="1"/>
  <c r="A10" i="1"/>
  <c r="B9" i="1"/>
  <c r="A20" i="1"/>
  <c r="B19" i="1"/>
  <c r="B34" i="1" l="1"/>
  <c r="B20" i="1"/>
  <c r="A21" i="1"/>
  <c r="A11" i="1"/>
  <c r="B10" i="1"/>
  <c r="A22" i="1" l="1"/>
  <c r="B21" i="1"/>
  <c r="A12" i="1"/>
  <c r="B12" i="1" s="1"/>
  <c r="B11" i="1"/>
  <c r="B22" i="1" l="1"/>
  <c r="A23" i="1"/>
  <c r="B23" i="1" s="1"/>
</calcChain>
</file>

<file path=xl/sharedStrings.xml><?xml version="1.0" encoding="utf-8"?>
<sst xmlns="http://schemas.openxmlformats.org/spreadsheetml/2006/main" count="10" uniqueCount="7">
  <si>
    <t>x</t>
    <phoneticPr fontId="1" type="noConversion"/>
  </si>
  <si>
    <t>x</t>
    <phoneticPr fontId="1" type="noConversion"/>
  </si>
  <si>
    <t>f(x) = 2x,0&lt;x&lt;0.5 or 2(1-x),0.5&lt;x&lt;1</t>
    <phoneticPr fontId="1" type="noConversion"/>
  </si>
  <si>
    <t>f(x) = x</t>
    <phoneticPr fontId="1" type="noConversion"/>
  </si>
  <si>
    <t>f(x) = x²</t>
    <phoneticPr fontId="1" type="noConversion"/>
  </si>
  <si>
    <t>f(x) = sin(x)</t>
    <phoneticPr fontId="1" type="noConversion"/>
  </si>
  <si>
    <t>f(x) = x²,0&lt;x&lt;1 or x/2,1&lt;x&lt;2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</si>
</sst>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週期函數!$B$1</c:f>
              <c:strCache>
                <c:ptCount val="1"/>
                <c:pt idx="0">
                  <c:v>f(x) = x</c:v>
                </c:pt>
              </c:strCache>
            </c:strRef>
          </c:tx>
          <c:marker>
            <c:symbol val="none"/>
          </c:marker>
          <c:xVal>
            <c:numRef>
              <c:f>週期函數!$A$2:$A$56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1.0999999999999999</c:v>
                </c:pt>
                <c:pt idx="13">
                  <c:v>1.2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1.5000000000000002</c:v>
                </c:pt>
                <c:pt idx="17">
                  <c:v>1.6000000000000003</c:v>
                </c:pt>
                <c:pt idx="18">
                  <c:v>1.7000000000000004</c:v>
                </c:pt>
                <c:pt idx="19">
                  <c:v>1.8000000000000005</c:v>
                </c:pt>
                <c:pt idx="20">
                  <c:v>1.9000000000000006</c:v>
                </c:pt>
                <c:pt idx="21">
                  <c:v>2.0000000000000004</c:v>
                </c:pt>
                <c:pt idx="22">
                  <c:v>2.0000000000000004</c:v>
                </c:pt>
                <c:pt idx="23">
                  <c:v>2.1000000000000005</c:v>
                </c:pt>
                <c:pt idx="24">
                  <c:v>2.2000000000000006</c:v>
                </c:pt>
                <c:pt idx="25">
                  <c:v>2.3000000000000007</c:v>
                </c:pt>
                <c:pt idx="26">
                  <c:v>2.4000000000000008</c:v>
                </c:pt>
                <c:pt idx="27">
                  <c:v>2.5000000000000009</c:v>
                </c:pt>
                <c:pt idx="28">
                  <c:v>2.600000000000001</c:v>
                </c:pt>
                <c:pt idx="29">
                  <c:v>2.7000000000000011</c:v>
                </c:pt>
                <c:pt idx="30">
                  <c:v>2.8000000000000012</c:v>
                </c:pt>
                <c:pt idx="31">
                  <c:v>2.9000000000000012</c:v>
                </c:pt>
                <c:pt idx="32">
                  <c:v>3.0000000000000013</c:v>
                </c:pt>
                <c:pt idx="33">
                  <c:v>3.0000000000000013</c:v>
                </c:pt>
                <c:pt idx="34">
                  <c:v>3.1000000000000014</c:v>
                </c:pt>
                <c:pt idx="35">
                  <c:v>3.2000000000000015</c:v>
                </c:pt>
                <c:pt idx="36">
                  <c:v>3.3000000000000016</c:v>
                </c:pt>
                <c:pt idx="37">
                  <c:v>3.4000000000000017</c:v>
                </c:pt>
                <c:pt idx="38">
                  <c:v>3.5000000000000018</c:v>
                </c:pt>
                <c:pt idx="39">
                  <c:v>3.6000000000000019</c:v>
                </c:pt>
                <c:pt idx="40">
                  <c:v>3.700000000000002</c:v>
                </c:pt>
                <c:pt idx="41">
                  <c:v>3.800000000000002</c:v>
                </c:pt>
                <c:pt idx="42">
                  <c:v>3.9000000000000021</c:v>
                </c:pt>
                <c:pt idx="43">
                  <c:v>4.0000000000000018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</c:numCache>
            </c:numRef>
          </c:xVal>
          <c:yVal>
            <c:numRef>
              <c:f>週期函數!$B$2:$B$56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0</c:v>
                </c:pt>
                <c:pt idx="12">
                  <c:v>9.9999999999999867E-2</c:v>
                </c:pt>
                <c:pt idx="13">
                  <c:v>0.19999999999999996</c:v>
                </c:pt>
                <c:pt idx="14">
                  <c:v>0.30000000000000004</c:v>
                </c:pt>
                <c:pt idx="15">
                  <c:v>0.40000000000000013</c:v>
                </c:pt>
                <c:pt idx="16">
                  <c:v>0.50000000000000022</c:v>
                </c:pt>
                <c:pt idx="17">
                  <c:v>0.60000000000000031</c:v>
                </c:pt>
                <c:pt idx="18">
                  <c:v>0.7000000000000004</c:v>
                </c:pt>
                <c:pt idx="19">
                  <c:v>0.80000000000000049</c:v>
                </c:pt>
                <c:pt idx="20">
                  <c:v>0.90000000000000058</c:v>
                </c:pt>
                <c:pt idx="21">
                  <c:v>1.0000000000000004</c:v>
                </c:pt>
                <c:pt idx="22">
                  <c:v>0</c:v>
                </c:pt>
                <c:pt idx="23">
                  <c:v>0.10000000000000053</c:v>
                </c:pt>
                <c:pt idx="24">
                  <c:v>0.20000000000000062</c:v>
                </c:pt>
                <c:pt idx="25">
                  <c:v>0.30000000000000071</c:v>
                </c:pt>
                <c:pt idx="26">
                  <c:v>0.4000000000000008</c:v>
                </c:pt>
                <c:pt idx="27">
                  <c:v>0.50000000000000089</c:v>
                </c:pt>
                <c:pt idx="28">
                  <c:v>0.60000000000000098</c:v>
                </c:pt>
                <c:pt idx="29">
                  <c:v>0.70000000000000107</c:v>
                </c:pt>
                <c:pt idx="30">
                  <c:v>0.80000000000000115</c:v>
                </c:pt>
                <c:pt idx="31">
                  <c:v>0.90000000000000124</c:v>
                </c:pt>
                <c:pt idx="32">
                  <c:v>1.0000000000000013</c:v>
                </c:pt>
                <c:pt idx="33">
                  <c:v>0</c:v>
                </c:pt>
                <c:pt idx="34">
                  <c:v>0.10000000000000142</c:v>
                </c:pt>
                <c:pt idx="35">
                  <c:v>0.20000000000000151</c:v>
                </c:pt>
                <c:pt idx="36">
                  <c:v>0.3000000000000016</c:v>
                </c:pt>
                <c:pt idx="37">
                  <c:v>0.40000000000000169</c:v>
                </c:pt>
                <c:pt idx="38">
                  <c:v>0.50000000000000178</c:v>
                </c:pt>
                <c:pt idx="39">
                  <c:v>0.60000000000000187</c:v>
                </c:pt>
                <c:pt idx="40">
                  <c:v>0.70000000000000195</c:v>
                </c:pt>
                <c:pt idx="41">
                  <c:v>0.80000000000000204</c:v>
                </c:pt>
                <c:pt idx="42">
                  <c:v>0.90000000000000213</c:v>
                </c:pt>
                <c:pt idx="43">
                  <c:v>1.0000000000000018</c:v>
                </c:pt>
                <c:pt idx="44">
                  <c:v>0</c:v>
                </c:pt>
                <c:pt idx="45">
                  <c:v>0.10000000000000142</c:v>
                </c:pt>
                <c:pt idx="46">
                  <c:v>0.20000000000000107</c:v>
                </c:pt>
                <c:pt idx="47">
                  <c:v>0.30000000000000071</c:v>
                </c:pt>
                <c:pt idx="48">
                  <c:v>0.40000000000000036</c:v>
                </c:pt>
                <c:pt idx="49">
                  <c:v>0.5</c:v>
                </c:pt>
                <c:pt idx="50">
                  <c:v>0.59999999999999964</c:v>
                </c:pt>
                <c:pt idx="51">
                  <c:v>0.69999999999999929</c:v>
                </c:pt>
                <c:pt idx="52">
                  <c:v>0.79999999999999893</c:v>
                </c:pt>
                <c:pt idx="53">
                  <c:v>0.89999999999999858</c:v>
                </c:pt>
                <c:pt idx="54">
                  <c:v>0.99999999999999822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1520"/>
        <c:axId val="35289728"/>
      </c:scatterChart>
      <c:valAx>
        <c:axId val="35291520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35289728"/>
        <c:crosses val="autoZero"/>
        <c:crossBetween val="midCat"/>
      </c:valAx>
      <c:valAx>
        <c:axId val="3528972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9152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週期函數!$E$1</c:f>
              <c:strCache>
                <c:ptCount val="1"/>
                <c:pt idx="0">
                  <c:v>f(x) = x²</c:v>
                </c:pt>
              </c:strCache>
            </c:strRef>
          </c:tx>
          <c:marker>
            <c:symbol val="none"/>
          </c:marker>
          <c:xVal>
            <c:numRef>
              <c:f>週期函數!$D$2:$D$98</c:f>
              <c:numCache>
                <c:formatCode>General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1.0999999999999999</c:v>
                </c:pt>
                <c:pt idx="13">
                  <c:v>1.2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1.5000000000000002</c:v>
                </c:pt>
                <c:pt idx="17">
                  <c:v>1.6000000000000003</c:v>
                </c:pt>
                <c:pt idx="18">
                  <c:v>1.7000000000000004</c:v>
                </c:pt>
                <c:pt idx="19">
                  <c:v>1.8000000000000005</c:v>
                </c:pt>
                <c:pt idx="20">
                  <c:v>1.9000000000000006</c:v>
                </c:pt>
                <c:pt idx="21">
                  <c:v>2.0000000000000004</c:v>
                </c:pt>
                <c:pt idx="22">
                  <c:v>2.0000000000000004</c:v>
                </c:pt>
                <c:pt idx="23">
                  <c:v>2.1000000000000005</c:v>
                </c:pt>
                <c:pt idx="24">
                  <c:v>2.2000000000000006</c:v>
                </c:pt>
                <c:pt idx="25">
                  <c:v>2.3000000000000007</c:v>
                </c:pt>
                <c:pt idx="26">
                  <c:v>2.4000000000000008</c:v>
                </c:pt>
                <c:pt idx="27">
                  <c:v>2.5000000000000009</c:v>
                </c:pt>
                <c:pt idx="28">
                  <c:v>2.600000000000001</c:v>
                </c:pt>
                <c:pt idx="29">
                  <c:v>2.7000000000000011</c:v>
                </c:pt>
                <c:pt idx="30">
                  <c:v>2.8000000000000012</c:v>
                </c:pt>
                <c:pt idx="31">
                  <c:v>2.9000000000000012</c:v>
                </c:pt>
                <c:pt idx="32">
                  <c:v>3.0000000000000013</c:v>
                </c:pt>
                <c:pt idx="33">
                  <c:v>3.0000000000000013</c:v>
                </c:pt>
                <c:pt idx="34">
                  <c:v>3.1000000000000014</c:v>
                </c:pt>
                <c:pt idx="35">
                  <c:v>3.2000000000000015</c:v>
                </c:pt>
                <c:pt idx="36">
                  <c:v>3.3000000000000016</c:v>
                </c:pt>
                <c:pt idx="37">
                  <c:v>3.4000000000000017</c:v>
                </c:pt>
                <c:pt idx="38">
                  <c:v>3.5000000000000018</c:v>
                </c:pt>
                <c:pt idx="39">
                  <c:v>3.6000000000000019</c:v>
                </c:pt>
                <c:pt idx="40">
                  <c:v>3.700000000000002</c:v>
                </c:pt>
                <c:pt idx="41">
                  <c:v>3.800000000000002</c:v>
                </c:pt>
                <c:pt idx="42">
                  <c:v>3.9000000000000021</c:v>
                </c:pt>
                <c:pt idx="43">
                  <c:v>4.0000000000000018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</c:numCache>
            </c:numRef>
          </c:xVal>
          <c:yVal>
            <c:numRef>
              <c:f>週期函數!$E$2:$E$98</c:f>
              <c:numCache>
                <c:formatCode>General</c:formatCode>
                <c:ptCount val="97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9.0000000000000024E-2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0.6399999999999999</c:v>
                </c:pt>
                <c:pt idx="9">
                  <c:v>0.80999999999999983</c:v>
                </c:pt>
                <c:pt idx="10">
                  <c:v>0.99999999999999978</c:v>
                </c:pt>
                <c:pt idx="11">
                  <c:v>1.2325951644078309E-32</c:v>
                </c:pt>
                <c:pt idx="12">
                  <c:v>9.9999999999999742E-3</c:v>
                </c:pt>
                <c:pt idx="13">
                  <c:v>3.999999999999998E-2</c:v>
                </c:pt>
                <c:pt idx="14">
                  <c:v>9.0000000000000024E-2</c:v>
                </c:pt>
                <c:pt idx="15">
                  <c:v>0.16000000000000011</c:v>
                </c:pt>
                <c:pt idx="16">
                  <c:v>0.25000000000000022</c:v>
                </c:pt>
                <c:pt idx="17">
                  <c:v>0.36000000000000038</c:v>
                </c:pt>
                <c:pt idx="18">
                  <c:v>0.49000000000000055</c:v>
                </c:pt>
                <c:pt idx="19">
                  <c:v>0.64000000000000079</c:v>
                </c:pt>
                <c:pt idx="20">
                  <c:v>0.81000000000000105</c:v>
                </c:pt>
                <c:pt idx="21">
                  <c:v>1.0000000000000009</c:v>
                </c:pt>
                <c:pt idx="22">
                  <c:v>1.9721522630525295E-31</c:v>
                </c:pt>
                <c:pt idx="23">
                  <c:v>1.0000000000000106E-2</c:v>
                </c:pt>
                <c:pt idx="24">
                  <c:v>4.0000000000000251E-2</c:v>
                </c:pt>
                <c:pt idx="25">
                  <c:v>9.0000000000000427E-2</c:v>
                </c:pt>
                <c:pt idx="26">
                  <c:v>0.16000000000000064</c:v>
                </c:pt>
                <c:pt idx="27">
                  <c:v>0.25000000000000089</c:v>
                </c:pt>
                <c:pt idx="28">
                  <c:v>0.36000000000000115</c:v>
                </c:pt>
                <c:pt idx="29">
                  <c:v>0.49000000000000149</c:v>
                </c:pt>
                <c:pt idx="30">
                  <c:v>0.6400000000000019</c:v>
                </c:pt>
                <c:pt idx="31">
                  <c:v>0.81000000000000227</c:v>
                </c:pt>
                <c:pt idx="32">
                  <c:v>1.0000000000000027</c:v>
                </c:pt>
                <c:pt idx="33">
                  <c:v>1.7749370367472766E-30</c:v>
                </c:pt>
                <c:pt idx="34">
                  <c:v>1.0000000000000285E-2</c:v>
                </c:pt>
                <c:pt idx="35">
                  <c:v>4.0000000000000605E-2</c:v>
                </c:pt>
                <c:pt idx="36">
                  <c:v>9.0000000000000954E-2</c:v>
                </c:pt>
                <c:pt idx="37">
                  <c:v>0.16000000000000136</c:v>
                </c:pt>
                <c:pt idx="38">
                  <c:v>0.25000000000000178</c:v>
                </c:pt>
                <c:pt idx="39">
                  <c:v>0.36000000000000226</c:v>
                </c:pt>
                <c:pt idx="40">
                  <c:v>0.49000000000000271</c:v>
                </c:pt>
                <c:pt idx="41">
                  <c:v>0.64000000000000323</c:v>
                </c:pt>
                <c:pt idx="42">
                  <c:v>0.81000000000000383</c:v>
                </c:pt>
                <c:pt idx="43">
                  <c:v>1.0000000000000036</c:v>
                </c:pt>
                <c:pt idx="44">
                  <c:v>3.1554436208840472E-30</c:v>
                </c:pt>
                <c:pt idx="45">
                  <c:v>1.0000000000000285E-2</c:v>
                </c:pt>
                <c:pt idx="46">
                  <c:v>4.0000000000000424E-2</c:v>
                </c:pt>
                <c:pt idx="47">
                  <c:v>9.0000000000000427E-2</c:v>
                </c:pt>
                <c:pt idx="48">
                  <c:v>0.16000000000000028</c:v>
                </c:pt>
                <c:pt idx="49">
                  <c:v>0.25</c:v>
                </c:pt>
                <c:pt idx="50">
                  <c:v>0.3599999999999996</c:v>
                </c:pt>
                <c:pt idx="51">
                  <c:v>0.48999999999999899</c:v>
                </c:pt>
                <c:pt idx="52">
                  <c:v>0.63999999999999835</c:v>
                </c:pt>
                <c:pt idx="53">
                  <c:v>0.80999999999999739</c:v>
                </c:pt>
                <c:pt idx="54">
                  <c:v>0.99999999999999645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5856"/>
        <c:axId val="44719488"/>
      </c:scatterChart>
      <c:valAx>
        <c:axId val="44745856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none"/>
        <c:tickLblPos val="nextTo"/>
        <c:crossAx val="44719488"/>
        <c:crosses val="autoZero"/>
        <c:crossBetween val="midCat"/>
      </c:valAx>
      <c:valAx>
        <c:axId val="447194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4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週期函數!$H$1</c:f>
              <c:strCache>
                <c:ptCount val="1"/>
                <c:pt idx="0">
                  <c:v>f(x) = sin(x)</c:v>
                </c:pt>
              </c:strCache>
            </c:strRef>
          </c:tx>
          <c:marker>
            <c:symbol val="none"/>
          </c:marker>
          <c:xVal>
            <c:numRef>
              <c:f>週期函數!$G$2:$G$127</c:f>
              <c:numCache>
                <c:formatCode>General</c:formatCode>
                <c:ptCount val="126"/>
                <c:pt idx="0">
                  <c:v>0</c:v>
                </c:pt>
                <c:pt idx="1">
                  <c:v>0.15707963</c:v>
                </c:pt>
                <c:pt idx="2">
                  <c:v>0.31415926</c:v>
                </c:pt>
                <c:pt idx="3">
                  <c:v>0.47123888999999997</c:v>
                </c:pt>
                <c:pt idx="4">
                  <c:v>0.62831851999999999</c:v>
                </c:pt>
                <c:pt idx="5">
                  <c:v>0.78539815000000002</c:v>
                </c:pt>
                <c:pt idx="6">
                  <c:v>0.94247778000000004</c:v>
                </c:pt>
                <c:pt idx="7">
                  <c:v>1.0995574100000001</c:v>
                </c:pt>
                <c:pt idx="8">
                  <c:v>1.25663704</c:v>
                </c:pt>
                <c:pt idx="9">
                  <c:v>1.4137166699999999</c:v>
                </c:pt>
                <c:pt idx="10">
                  <c:v>1.5707962999999998</c:v>
                </c:pt>
                <c:pt idx="11">
                  <c:v>1.7278759299999997</c:v>
                </c:pt>
                <c:pt idx="12">
                  <c:v>1.8849555599999996</c:v>
                </c:pt>
                <c:pt idx="13">
                  <c:v>2.0420351899999996</c:v>
                </c:pt>
                <c:pt idx="14">
                  <c:v>2.1991148199999997</c:v>
                </c:pt>
                <c:pt idx="15">
                  <c:v>2.3561944499999998</c:v>
                </c:pt>
                <c:pt idx="16">
                  <c:v>2.51327408</c:v>
                </c:pt>
                <c:pt idx="17">
                  <c:v>2.6703537100000001</c:v>
                </c:pt>
                <c:pt idx="18">
                  <c:v>2.8274333400000002</c:v>
                </c:pt>
                <c:pt idx="19">
                  <c:v>2.9845129700000004</c:v>
                </c:pt>
                <c:pt idx="20">
                  <c:v>3.1415926000000005</c:v>
                </c:pt>
                <c:pt idx="21">
                  <c:v>3.1415926000000005</c:v>
                </c:pt>
                <c:pt idx="22">
                  <c:v>3.2986722300000006</c:v>
                </c:pt>
                <c:pt idx="23">
                  <c:v>3.4557518600000008</c:v>
                </c:pt>
                <c:pt idx="24">
                  <c:v>3.6128314900000009</c:v>
                </c:pt>
                <c:pt idx="25">
                  <c:v>3.7699111200000011</c:v>
                </c:pt>
                <c:pt idx="26">
                  <c:v>3.9269907500000012</c:v>
                </c:pt>
                <c:pt idx="27">
                  <c:v>4.0840703800000009</c:v>
                </c:pt>
                <c:pt idx="28">
                  <c:v>4.241150010000001</c:v>
                </c:pt>
                <c:pt idx="29">
                  <c:v>4.3982296400000012</c:v>
                </c:pt>
                <c:pt idx="30">
                  <c:v>4.5553092700000013</c:v>
                </c:pt>
                <c:pt idx="31">
                  <c:v>4.7123889000000014</c:v>
                </c:pt>
                <c:pt idx="32">
                  <c:v>4.8694685300000016</c:v>
                </c:pt>
                <c:pt idx="33">
                  <c:v>5.0265481600000017</c:v>
                </c:pt>
                <c:pt idx="34">
                  <c:v>5.1836277900000018</c:v>
                </c:pt>
                <c:pt idx="35">
                  <c:v>5.340707420000002</c:v>
                </c:pt>
                <c:pt idx="36">
                  <c:v>5.4977870500000021</c:v>
                </c:pt>
                <c:pt idx="37">
                  <c:v>5.6548666800000023</c:v>
                </c:pt>
                <c:pt idx="38">
                  <c:v>5.8119463100000024</c:v>
                </c:pt>
                <c:pt idx="39">
                  <c:v>5.9690259400000025</c:v>
                </c:pt>
                <c:pt idx="40">
                  <c:v>6.1261055700000027</c:v>
                </c:pt>
                <c:pt idx="41">
                  <c:v>6.2831852000000028</c:v>
                </c:pt>
                <c:pt idx="42">
                  <c:v>6.2831852000000028</c:v>
                </c:pt>
                <c:pt idx="43">
                  <c:v>6.4402648300000029</c:v>
                </c:pt>
                <c:pt idx="44">
                  <c:v>6.5973444600000031</c:v>
                </c:pt>
                <c:pt idx="45">
                  <c:v>6.7544240900000032</c:v>
                </c:pt>
                <c:pt idx="46">
                  <c:v>6.9115037200000033</c:v>
                </c:pt>
                <c:pt idx="47">
                  <c:v>7.0685833500000035</c:v>
                </c:pt>
                <c:pt idx="48">
                  <c:v>7.2256629800000036</c:v>
                </c:pt>
                <c:pt idx="49">
                  <c:v>7.3827426100000038</c:v>
                </c:pt>
                <c:pt idx="50">
                  <c:v>7.5398222400000039</c:v>
                </c:pt>
                <c:pt idx="51">
                  <c:v>7.696901870000004</c:v>
                </c:pt>
                <c:pt idx="52">
                  <c:v>7.8539815000000042</c:v>
                </c:pt>
                <c:pt idx="53">
                  <c:v>8.0110611300000034</c:v>
                </c:pt>
                <c:pt idx="54">
                  <c:v>8.1681407600000036</c:v>
                </c:pt>
                <c:pt idx="55">
                  <c:v>8.3252203900000037</c:v>
                </c:pt>
                <c:pt idx="56">
                  <c:v>8.4823000200000038</c:v>
                </c:pt>
                <c:pt idx="57">
                  <c:v>8.639379650000004</c:v>
                </c:pt>
                <c:pt idx="58">
                  <c:v>8.7964592800000041</c:v>
                </c:pt>
                <c:pt idx="59">
                  <c:v>8.9535389100000042</c:v>
                </c:pt>
                <c:pt idx="60">
                  <c:v>9.1106185400000044</c:v>
                </c:pt>
                <c:pt idx="61">
                  <c:v>9.2676981700000045</c:v>
                </c:pt>
                <c:pt idx="62">
                  <c:v>9.4247778000000046</c:v>
                </c:pt>
                <c:pt idx="63">
                  <c:v>9.4247778000000046</c:v>
                </c:pt>
                <c:pt idx="64">
                  <c:v>9.5818574300000048</c:v>
                </c:pt>
                <c:pt idx="65">
                  <c:v>9.7389370600000049</c:v>
                </c:pt>
                <c:pt idx="66">
                  <c:v>9.8960166900000051</c:v>
                </c:pt>
                <c:pt idx="67">
                  <c:v>10.053096320000005</c:v>
                </c:pt>
                <c:pt idx="68">
                  <c:v>10.210175950000005</c:v>
                </c:pt>
                <c:pt idx="69">
                  <c:v>10.367255580000005</c:v>
                </c:pt>
                <c:pt idx="70">
                  <c:v>10.524335210000006</c:v>
                </c:pt>
                <c:pt idx="71">
                  <c:v>10.681414840000006</c:v>
                </c:pt>
                <c:pt idx="72">
                  <c:v>10.838494470000006</c:v>
                </c:pt>
                <c:pt idx="73">
                  <c:v>10.995574100000006</c:v>
                </c:pt>
                <c:pt idx="74">
                  <c:v>11.152653730000006</c:v>
                </c:pt>
                <c:pt idx="75">
                  <c:v>11.309733360000006</c:v>
                </c:pt>
                <c:pt idx="76">
                  <c:v>11.466812990000006</c:v>
                </c:pt>
                <c:pt idx="77">
                  <c:v>11.623892620000007</c:v>
                </c:pt>
                <c:pt idx="78">
                  <c:v>11.780972250000007</c:v>
                </c:pt>
                <c:pt idx="79">
                  <c:v>11.938051880000007</c:v>
                </c:pt>
                <c:pt idx="80">
                  <c:v>12.095131510000007</c:v>
                </c:pt>
                <c:pt idx="81">
                  <c:v>12.252211140000007</c:v>
                </c:pt>
                <c:pt idx="82">
                  <c:v>12.409290770000007</c:v>
                </c:pt>
                <c:pt idx="83">
                  <c:v>12.566370400000007</c:v>
                </c:pt>
                <c:pt idx="84">
                  <c:v>12.566370400000007</c:v>
                </c:pt>
                <c:pt idx="85">
                  <c:v>12.723450030000008</c:v>
                </c:pt>
                <c:pt idx="86">
                  <c:v>12.880529660000008</c:v>
                </c:pt>
                <c:pt idx="87">
                  <c:v>13.037609290000008</c:v>
                </c:pt>
                <c:pt idx="88">
                  <c:v>13.194688920000008</c:v>
                </c:pt>
                <c:pt idx="89">
                  <c:v>13.351768550000008</c:v>
                </c:pt>
                <c:pt idx="90">
                  <c:v>13.508848180000008</c:v>
                </c:pt>
                <c:pt idx="91">
                  <c:v>13.665927810000008</c:v>
                </c:pt>
                <c:pt idx="92">
                  <c:v>13.823007440000008</c:v>
                </c:pt>
                <c:pt idx="93">
                  <c:v>13.980087070000009</c:v>
                </c:pt>
                <c:pt idx="94">
                  <c:v>14.137166700000009</c:v>
                </c:pt>
                <c:pt idx="95">
                  <c:v>14.294246330000009</c:v>
                </c:pt>
                <c:pt idx="96">
                  <c:v>14.451325960000009</c:v>
                </c:pt>
                <c:pt idx="97">
                  <c:v>14.608405590000009</c:v>
                </c:pt>
                <c:pt idx="98">
                  <c:v>14.765485220000009</c:v>
                </c:pt>
                <c:pt idx="99">
                  <c:v>14.922564850000009</c:v>
                </c:pt>
                <c:pt idx="100">
                  <c:v>15.07964448000001</c:v>
                </c:pt>
                <c:pt idx="101">
                  <c:v>15.23672411000001</c:v>
                </c:pt>
                <c:pt idx="102">
                  <c:v>15.39380374000001</c:v>
                </c:pt>
                <c:pt idx="103">
                  <c:v>15.55088337000001</c:v>
                </c:pt>
                <c:pt idx="104">
                  <c:v>15.70796300000001</c:v>
                </c:pt>
                <c:pt idx="105">
                  <c:v>15.70796300000001</c:v>
                </c:pt>
                <c:pt idx="106">
                  <c:v>15.86504263000001</c:v>
                </c:pt>
                <c:pt idx="107">
                  <c:v>16.02212226000001</c:v>
                </c:pt>
                <c:pt idx="108">
                  <c:v>16.179201890000009</c:v>
                </c:pt>
                <c:pt idx="109">
                  <c:v>16.336281520000007</c:v>
                </c:pt>
                <c:pt idx="110">
                  <c:v>16.493361150000005</c:v>
                </c:pt>
                <c:pt idx="111">
                  <c:v>16.650440780000004</c:v>
                </c:pt>
                <c:pt idx="112">
                  <c:v>16.807520410000002</c:v>
                </c:pt>
                <c:pt idx="113">
                  <c:v>16.964600040000001</c:v>
                </c:pt>
                <c:pt idx="114">
                  <c:v>17.121679669999999</c:v>
                </c:pt>
                <c:pt idx="115">
                  <c:v>17.278759299999997</c:v>
                </c:pt>
                <c:pt idx="116">
                  <c:v>17.435838929999996</c:v>
                </c:pt>
                <c:pt idx="117">
                  <c:v>17.592918559999994</c:v>
                </c:pt>
                <c:pt idx="118">
                  <c:v>17.749998189999992</c:v>
                </c:pt>
                <c:pt idx="119">
                  <c:v>17.907077819999991</c:v>
                </c:pt>
                <c:pt idx="120">
                  <c:v>18.064157449999989</c:v>
                </c:pt>
                <c:pt idx="121">
                  <c:v>18.221237079999987</c:v>
                </c:pt>
                <c:pt idx="122">
                  <c:v>18.378316709999986</c:v>
                </c:pt>
                <c:pt idx="123">
                  <c:v>18.535396339999984</c:v>
                </c:pt>
                <c:pt idx="124">
                  <c:v>18.692475969999983</c:v>
                </c:pt>
                <c:pt idx="125">
                  <c:v>18.849555599999981</c:v>
                </c:pt>
              </c:numCache>
            </c:numRef>
          </c:xVal>
          <c:yVal>
            <c:numRef>
              <c:f>週期函數!$H$2:$H$127</c:f>
              <c:numCache>
                <c:formatCode>General</c:formatCode>
                <c:ptCount val="126"/>
                <c:pt idx="0">
                  <c:v>0</c:v>
                </c:pt>
                <c:pt idx="1">
                  <c:v>0.15643446239373016</c:v>
                </c:pt>
                <c:pt idx="2">
                  <c:v>0.30901698927825522</c:v>
                </c:pt>
                <c:pt idx="3">
                  <c:v>0.45399049257721846</c:v>
                </c:pt>
                <c:pt idx="4">
                  <c:v>0.58778524362146245</c:v>
                </c:pt>
                <c:pt idx="5">
                  <c:v>0.70710677171312097</c:v>
                </c:pt>
                <c:pt idx="6">
                  <c:v>0.80901698492516028</c:v>
                </c:pt>
                <c:pt idx="7">
                  <c:v>0.89100651567312783</c:v>
                </c:pt>
                <c:pt idx="8">
                  <c:v>0.95105650967109057</c:v>
                </c:pt>
                <c:pt idx="9">
                  <c:v>0.98768833682265667</c:v>
                </c:pt>
                <c:pt idx="10">
                  <c:v>0.99999999999999967</c:v>
                </c:pt>
                <c:pt idx="11">
                  <c:v>0.98768834520594717</c:v>
                </c:pt>
                <c:pt idx="12">
                  <c:v>0.95105652623124726</c:v>
                </c:pt>
                <c:pt idx="13">
                  <c:v>0.89100654000238455</c:v>
                </c:pt>
                <c:pt idx="14">
                  <c:v>0.80901701642445012</c:v>
                </c:pt>
                <c:pt idx="15">
                  <c:v>0.7071068096068267</c:v>
                </c:pt>
                <c:pt idx="16">
                  <c:v>0.58778528697651533</c:v>
                </c:pt>
                <c:pt idx="17">
                  <c:v>0.45399054032607333</c:v>
                </c:pt>
                <c:pt idx="18">
                  <c:v>0.30901704024517668</c:v>
                </c:pt>
                <c:pt idx="19">
                  <c:v>0.15643451532374356</c:v>
                </c:pt>
                <c:pt idx="20">
                  <c:v>5.3589792726018202E-8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-1.0717958367567941E-7</c:v>
                </c:pt>
                <c:pt idx="43">
                  <c:v>0.15643435653370422</c:v>
                </c:pt>
                <c:pt idx="44">
                  <c:v>0.30901688734441207</c:v>
                </c:pt>
                <c:pt idx="45">
                  <c:v>0.4539903970795075</c:v>
                </c:pt>
                <c:pt idx="46">
                  <c:v>0.58778515691135413</c:v>
                </c:pt>
                <c:pt idx="47">
                  <c:v>0.70710669592570585</c:v>
                </c:pt>
                <c:pt idx="48">
                  <c:v>0.80901692192657604</c:v>
                </c:pt>
                <c:pt idx="49">
                  <c:v>0.89100646701460851</c:v>
                </c:pt>
                <c:pt idx="50">
                  <c:v>0.95105647655077052</c:v>
                </c:pt>
                <c:pt idx="51">
                  <c:v>0.98768832005606777</c:v>
                </c:pt>
                <c:pt idx="52">
                  <c:v>0.99999999999999101</c:v>
                </c:pt>
                <c:pt idx="53">
                  <c:v>0.98768836197251908</c:v>
                </c:pt>
                <c:pt idx="54">
                  <c:v>0.95105655935155098</c:v>
                </c:pt>
                <c:pt idx="55">
                  <c:v>0.89100658866088833</c:v>
                </c:pt>
                <c:pt idx="56">
                  <c:v>0.80901707942302004</c:v>
                </c:pt>
                <c:pt idx="57">
                  <c:v>0.70710688539422906</c:v>
                </c:pt>
                <c:pt idx="58">
                  <c:v>0.58778537368661288</c:v>
                </c:pt>
                <c:pt idx="59">
                  <c:v>0.45399063582377563</c:v>
                </c:pt>
                <c:pt idx="60">
                  <c:v>0.30901714217901355</c:v>
                </c:pt>
                <c:pt idx="61">
                  <c:v>0.15643462118376564</c:v>
                </c:pt>
                <c:pt idx="62">
                  <c:v>1.6076937506942953E-7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-2.1435916557500076E-7</c:v>
                </c:pt>
                <c:pt idx="85">
                  <c:v>0.15643425067367808</c:v>
                </c:pt>
                <c:pt idx="86">
                  <c:v>0.30901678541056676</c:v>
                </c:pt>
                <c:pt idx="87">
                  <c:v>0.4539903015817926</c:v>
                </c:pt>
                <c:pt idx="88">
                  <c:v>0.58778507020124016</c:v>
                </c:pt>
                <c:pt idx="89">
                  <c:v>0.70710662013828351</c:v>
                </c:pt>
                <c:pt idx="90">
                  <c:v>0.80901685892798314</c:v>
                </c:pt>
                <c:pt idx="91">
                  <c:v>0.89100641835607941</c:v>
                </c:pt>
                <c:pt idx="92">
                  <c:v>0.95105644343043971</c:v>
                </c:pt>
                <c:pt idx="93">
                  <c:v>0.98768830328946766</c:v>
                </c:pt>
                <c:pt idx="94">
                  <c:v>0.99999999999997091</c:v>
                </c:pt>
                <c:pt idx="95">
                  <c:v>0.98768837873907933</c:v>
                </c:pt>
                <c:pt idx="96">
                  <c:v>0.95105659247184338</c:v>
                </c:pt>
                <c:pt idx="97">
                  <c:v>0.89100663731938112</c:v>
                </c:pt>
                <c:pt idx="98">
                  <c:v>0.80901714242157996</c:v>
                </c:pt>
                <c:pt idx="99">
                  <c:v>0.70710696118162242</c:v>
                </c:pt>
                <c:pt idx="100">
                  <c:v>0.58778546039670254</c:v>
                </c:pt>
                <c:pt idx="101">
                  <c:v>0.45399073132147155</c:v>
                </c:pt>
                <c:pt idx="102">
                  <c:v>0.30901724411284553</c:v>
                </c:pt>
                <c:pt idx="103">
                  <c:v>0.15643472704378461</c:v>
                </c:pt>
                <c:pt idx="104">
                  <c:v>2.6794895608057135E-7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2464"/>
        <c:axId val="78212480"/>
      </c:scatterChart>
      <c:valAx>
        <c:axId val="78222464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78212480"/>
        <c:crosses val="autoZero"/>
        <c:crossBetween val="midCat"/>
      </c:valAx>
      <c:valAx>
        <c:axId val="78212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2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週期函數!$K$1</c:f>
              <c:strCache>
                <c:ptCount val="1"/>
                <c:pt idx="0">
                  <c:v>f(x) = 2x,0&lt;x&lt;0.5 or 2(1-x),0.5&lt;x&lt;1</c:v>
                </c:pt>
              </c:strCache>
            </c:strRef>
          </c:tx>
          <c:marker>
            <c:symbol val="none"/>
          </c:marker>
          <c:xVal>
            <c:numRef>
              <c:f>週期函數!$J$2:$J$56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0.79999999999999993</c:v>
                </c:pt>
                <c:pt idx="10">
                  <c:v>0.89999999999999991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1.0999999999999999</c:v>
                </c:pt>
                <c:pt idx="14">
                  <c:v>1.2</c:v>
                </c:pt>
                <c:pt idx="15">
                  <c:v>1.3</c:v>
                </c:pt>
                <c:pt idx="16">
                  <c:v>1.4000000000000001</c:v>
                </c:pt>
                <c:pt idx="17">
                  <c:v>1.5000000000000002</c:v>
                </c:pt>
                <c:pt idx="18">
                  <c:v>1.5000000000000002</c:v>
                </c:pt>
                <c:pt idx="19">
                  <c:v>1.6000000000000003</c:v>
                </c:pt>
                <c:pt idx="20">
                  <c:v>1.7000000000000004</c:v>
                </c:pt>
                <c:pt idx="21">
                  <c:v>1.8000000000000005</c:v>
                </c:pt>
                <c:pt idx="22">
                  <c:v>1.9000000000000006</c:v>
                </c:pt>
                <c:pt idx="23">
                  <c:v>2.0000000000000004</c:v>
                </c:pt>
                <c:pt idx="24">
                  <c:v>2.0000000000000004</c:v>
                </c:pt>
                <c:pt idx="25">
                  <c:v>2.1000000000000005</c:v>
                </c:pt>
                <c:pt idx="26">
                  <c:v>2.2000000000000006</c:v>
                </c:pt>
                <c:pt idx="27">
                  <c:v>2.3000000000000007</c:v>
                </c:pt>
                <c:pt idx="28">
                  <c:v>2.4000000000000008</c:v>
                </c:pt>
                <c:pt idx="29">
                  <c:v>2.5000000000000009</c:v>
                </c:pt>
                <c:pt idx="30">
                  <c:v>2.5000000000000009</c:v>
                </c:pt>
                <c:pt idx="31">
                  <c:v>2.600000000000001</c:v>
                </c:pt>
                <c:pt idx="32">
                  <c:v>2.7000000000000011</c:v>
                </c:pt>
                <c:pt idx="33">
                  <c:v>2.8000000000000012</c:v>
                </c:pt>
                <c:pt idx="34">
                  <c:v>2.9000000000000012</c:v>
                </c:pt>
                <c:pt idx="35">
                  <c:v>3.0000000000000013</c:v>
                </c:pt>
                <c:pt idx="36">
                  <c:v>3.0000000000000013</c:v>
                </c:pt>
                <c:pt idx="37">
                  <c:v>3.1000000000000014</c:v>
                </c:pt>
                <c:pt idx="38">
                  <c:v>3.2000000000000015</c:v>
                </c:pt>
                <c:pt idx="39">
                  <c:v>3.3000000000000016</c:v>
                </c:pt>
                <c:pt idx="40">
                  <c:v>3.4000000000000017</c:v>
                </c:pt>
                <c:pt idx="41">
                  <c:v>3.5000000000000018</c:v>
                </c:pt>
                <c:pt idx="42">
                  <c:v>3.5000000000000018</c:v>
                </c:pt>
                <c:pt idx="43">
                  <c:v>3.6000000000000019</c:v>
                </c:pt>
                <c:pt idx="44">
                  <c:v>3.700000000000002</c:v>
                </c:pt>
                <c:pt idx="45">
                  <c:v>3.800000000000002</c:v>
                </c:pt>
                <c:pt idx="46">
                  <c:v>3.9000000000000021</c:v>
                </c:pt>
                <c:pt idx="47">
                  <c:v>4.0000000000000018</c:v>
                </c:pt>
              </c:numCache>
            </c:numRef>
          </c:xVal>
          <c:yVal>
            <c:numRef>
              <c:f>週期函數!$K$2:$K$56</c:f>
              <c:numCache>
                <c:formatCode>General</c:formatCode>
                <c:ptCount val="5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0.60000000000000009</c:v>
                </c:pt>
                <c:pt idx="9">
                  <c:v>0.40000000000000013</c:v>
                </c:pt>
                <c:pt idx="10">
                  <c:v>0.20000000000000018</c:v>
                </c:pt>
                <c:pt idx="11">
                  <c:v>2.2204460492503131E-16</c:v>
                </c:pt>
                <c:pt idx="12">
                  <c:v>-2.2204460492503131E-16</c:v>
                </c:pt>
                <c:pt idx="13">
                  <c:v>0.19999999999999973</c:v>
                </c:pt>
                <c:pt idx="14">
                  <c:v>0.39999999999999991</c:v>
                </c:pt>
                <c:pt idx="15">
                  <c:v>0.60000000000000009</c:v>
                </c:pt>
                <c:pt idx="16">
                  <c:v>0.80000000000000027</c:v>
                </c:pt>
                <c:pt idx="17">
                  <c:v>1.0000000000000004</c:v>
                </c:pt>
                <c:pt idx="18">
                  <c:v>1.0000000000000004</c:v>
                </c:pt>
                <c:pt idx="19">
                  <c:v>0.79999999999999938</c:v>
                </c:pt>
                <c:pt idx="20">
                  <c:v>0.5999999999999992</c:v>
                </c:pt>
                <c:pt idx="21">
                  <c:v>0.39999999999999902</c:v>
                </c:pt>
                <c:pt idx="22">
                  <c:v>0.19999999999999885</c:v>
                </c:pt>
                <c:pt idx="23">
                  <c:v>-8.8817841970012523E-16</c:v>
                </c:pt>
                <c:pt idx="24">
                  <c:v>8.8817841970012523E-16</c:v>
                </c:pt>
                <c:pt idx="25">
                  <c:v>0.20000000000000107</c:v>
                </c:pt>
                <c:pt idx="26">
                  <c:v>0.40000000000000124</c:v>
                </c:pt>
                <c:pt idx="27">
                  <c:v>0.60000000000000142</c:v>
                </c:pt>
                <c:pt idx="28">
                  <c:v>0.8000000000000016</c:v>
                </c:pt>
                <c:pt idx="29">
                  <c:v>1.0000000000000018</c:v>
                </c:pt>
                <c:pt idx="30">
                  <c:v>0.99999999999999822</c:v>
                </c:pt>
                <c:pt idx="31">
                  <c:v>0.79999999999999805</c:v>
                </c:pt>
                <c:pt idx="32">
                  <c:v>0.59999999999999787</c:v>
                </c:pt>
                <c:pt idx="33">
                  <c:v>0.39999999999999769</c:v>
                </c:pt>
                <c:pt idx="34">
                  <c:v>0.19999999999999751</c:v>
                </c:pt>
                <c:pt idx="35">
                  <c:v>-2.6645352591003757E-15</c:v>
                </c:pt>
                <c:pt idx="36">
                  <c:v>2.6645352591003757E-15</c:v>
                </c:pt>
                <c:pt idx="37">
                  <c:v>0.20000000000000284</c:v>
                </c:pt>
                <c:pt idx="38">
                  <c:v>0.40000000000000302</c:v>
                </c:pt>
                <c:pt idx="39">
                  <c:v>0.6000000000000032</c:v>
                </c:pt>
                <c:pt idx="40">
                  <c:v>0.80000000000000338</c:v>
                </c:pt>
                <c:pt idx="41">
                  <c:v>1.0000000000000036</c:v>
                </c:pt>
                <c:pt idx="42">
                  <c:v>0.99999999999999645</c:v>
                </c:pt>
                <c:pt idx="43">
                  <c:v>0.79999999999999627</c:v>
                </c:pt>
                <c:pt idx="44">
                  <c:v>0.59999999999999609</c:v>
                </c:pt>
                <c:pt idx="45">
                  <c:v>0.39999999999999591</c:v>
                </c:pt>
                <c:pt idx="46">
                  <c:v>0.19999999999999574</c:v>
                </c:pt>
                <c:pt idx="47">
                  <c:v>-3.5527136788005009E-15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9152"/>
        <c:axId val="98767616"/>
      </c:scatterChart>
      <c:valAx>
        <c:axId val="98769152"/>
        <c:scaling>
          <c:orientation val="minMax"/>
          <c:max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98767616"/>
        <c:crosses val="autoZero"/>
        <c:crossBetween val="midCat"/>
      </c:valAx>
      <c:valAx>
        <c:axId val="987676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6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週期函數!$N$1</c:f>
              <c:strCache>
                <c:ptCount val="1"/>
                <c:pt idx="0">
                  <c:v>f(x) = x²,0&lt;x&lt;1 or x/2,1&lt;x&lt;2</c:v>
                </c:pt>
              </c:strCache>
            </c:strRef>
          </c:tx>
          <c:marker>
            <c:symbol val="none"/>
          </c:marker>
          <c:xVal>
            <c:numRef>
              <c:f>週期函數!$M$2:$M$89</c:f>
              <c:numCache>
                <c:formatCode>General</c:formatCode>
                <c:ptCount val="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1.0999999999999999</c:v>
                </c:pt>
                <c:pt idx="13">
                  <c:v>1.2</c:v>
                </c:pt>
                <c:pt idx="14">
                  <c:v>1.3</c:v>
                </c:pt>
                <c:pt idx="15">
                  <c:v>1.4000000000000001</c:v>
                </c:pt>
                <c:pt idx="16">
                  <c:v>1.5000000000000002</c:v>
                </c:pt>
                <c:pt idx="17">
                  <c:v>1.6000000000000003</c:v>
                </c:pt>
                <c:pt idx="18">
                  <c:v>1.7000000000000004</c:v>
                </c:pt>
                <c:pt idx="19">
                  <c:v>1.8000000000000005</c:v>
                </c:pt>
                <c:pt idx="20">
                  <c:v>1.9000000000000006</c:v>
                </c:pt>
                <c:pt idx="21">
                  <c:v>2.0000000000000004</c:v>
                </c:pt>
                <c:pt idx="22">
                  <c:v>2.0000000000000004</c:v>
                </c:pt>
                <c:pt idx="23">
                  <c:v>2.1000000000000005</c:v>
                </c:pt>
                <c:pt idx="24">
                  <c:v>2.2000000000000006</c:v>
                </c:pt>
                <c:pt idx="25">
                  <c:v>2.3000000000000007</c:v>
                </c:pt>
                <c:pt idx="26">
                  <c:v>2.4000000000000008</c:v>
                </c:pt>
                <c:pt idx="27">
                  <c:v>2.5000000000000009</c:v>
                </c:pt>
                <c:pt idx="28">
                  <c:v>2.600000000000001</c:v>
                </c:pt>
                <c:pt idx="29">
                  <c:v>2.7000000000000011</c:v>
                </c:pt>
                <c:pt idx="30">
                  <c:v>2.8000000000000012</c:v>
                </c:pt>
                <c:pt idx="31">
                  <c:v>2.9000000000000012</c:v>
                </c:pt>
                <c:pt idx="32">
                  <c:v>3.0000000000000013</c:v>
                </c:pt>
                <c:pt idx="33">
                  <c:v>3.0000000000000013</c:v>
                </c:pt>
                <c:pt idx="34">
                  <c:v>3.1000000000000014</c:v>
                </c:pt>
                <c:pt idx="35">
                  <c:v>3.2000000000000015</c:v>
                </c:pt>
                <c:pt idx="36">
                  <c:v>3.3000000000000016</c:v>
                </c:pt>
                <c:pt idx="37">
                  <c:v>3.4000000000000017</c:v>
                </c:pt>
                <c:pt idx="38">
                  <c:v>3.5000000000000018</c:v>
                </c:pt>
                <c:pt idx="39">
                  <c:v>3.6000000000000019</c:v>
                </c:pt>
                <c:pt idx="40">
                  <c:v>3.700000000000002</c:v>
                </c:pt>
                <c:pt idx="41">
                  <c:v>3.800000000000002</c:v>
                </c:pt>
                <c:pt idx="42">
                  <c:v>3.9000000000000021</c:v>
                </c:pt>
                <c:pt idx="43">
                  <c:v>4.0000000000000018</c:v>
                </c:pt>
                <c:pt idx="44">
                  <c:v>4.0000000000000018</c:v>
                </c:pt>
                <c:pt idx="45">
                  <c:v>4.1000000000000014</c:v>
                </c:pt>
                <c:pt idx="46">
                  <c:v>4.2000000000000011</c:v>
                </c:pt>
                <c:pt idx="47">
                  <c:v>4.3000000000000007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4.6999999999999993</c:v>
                </c:pt>
                <c:pt idx="52">
                  <c:v>4.7999999999999989</c:v>
                </c:pt>
                <c:pt idx="53">
                  <c:v>4.8999999999999986</c:v>
                </c:pt>
                <c:pt idx="54">
                  <c:v>4.9999999999999982</c:v>
                </c:pt>
                <c:pt idx="55">
                  <c:v>4.9999999999999982</c:v>
                </c:pt>
                <c:pt idx="56">
                  <c:v>5.0999999999999979</c:v>
                </c:pt>
                <c:pt idx="57">
                  <c:v>5.1999999999999975</c:v>
                </c:pt>
                <c:pt idx="58">
                  <c:v>5.2999999999999972</c:v>
                </c:pt>
                <c:pt idx="59">
                  <c:v>5.3999999999999968</c:v>
                </c:pt>
                <c:pt idx="60">
                  <c:v>5.4999999999999964</c:v>
                </c:pt>
                <c:pt idx="61">
                  <c:v>5.5999999999999961</c:v>
                </c:pt>
                <c:pt idx="62">
                  <c:v>5.6999999999999957</c:v>
                </c:pt>
                <c:pt idx="63">
                  <c:v>5.7999999999999954</c:v>
                </c:pt>
                <c:pt idx="64">
                  <c:v>5.899999999999995</c:v>
                </c:pt>
                <c:pt idx="65">
                  <c:v>5.9999999999999947</c:v>
                </c:pt>
                <c:pt idx="66">
                  <c:v>5.9999999999999947</c:v>
                </c:pt>
                <c:pt idx="67">
                  <c:v>6.0999999999999943</c:v>
                </c:pt>
                <c:pt idx="68">
                  <c:v>6.199999999999994</c:v>
                </c:pt>
                <c:pt idx="69">
                  <c:v>6.2999999999999936</c:v>
                </c:pt>
                <c:pt idx="70">
                  <c:v>6.3999999999999932</c:v>
                </c:pt>
                <c:pt idx="71">
                  <c:v>6.4999999999999929</c:v>
                </c:pt>
                <c:pt idx="72">
                  <c:v>6.5999999999999925</c:v>
                </c:pt>
                <c:pt idx="73">
                  <c:v>6.6999999999999922</c:v>
                </c:pt>
                <c:pt idx="74">
                  <c:v>6.7999999999999918</c:v>
                </c:pt>
                <c:pt idx="75">
                  <c:v>6.8999999999999915</c:v>
                </c:pt>
                <c:pt idx="76">
                  <c:v>6.9999999999999911</c:v>
                </c:pt>
                <c:pt idx="77">
                  <c:v>6.9999999999999911</c:v>
                </c:pt>
                <c:pt idx="78">
                  <c:v>7.0999999999999908</c:v>
                </c:pt>
                <c:pt idx="79">
                  <c:v>7.1999999999999904</c:v>
                </c:pt>
                <c:pt idx="80">
                  <c:v>7.2999999999999901</c:v>
                </c:pt>
                <c:pt idx="81">
                  <c:v>7.3999999999999897</c:v>
                </c:pt>
                <c:pt idx="82">
                  <c:v>7.4999999999999893</c:v>
                </c:pt>
                <c:pt idx="83">
                  <c:v>7.599999999999989</c:v>
                </c:pt>
                <c:pt idx="84">
                  <c:v>7.6999999999999886</c:v>
                </c:pt>
                <c:pt idx="85">
                  <c:v>7.7999999999999883</c:v>
                </c:pt>
                <c:pt idx="86">
                  <c:v>7.8999999999999879</c:v>
                </c:pt>
                <c:pt idx="87">
                  <c:v>7.9999999999999876</c:v>
                </c:pt>
              </c:numCache>
            </c:numRef>
          </c:xVal>
          <c:yVal>
            <c:numRef>
              <c:f>週期函數!$N$2:$N$89</c:f>
              <c:numCache>
                <c:formatCode>General</c:formatCode>
                <c:ptCount val="88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9.0000000000000024E-2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0.6399999999999999</c:v>
                </c:pt>
                <c:pt idx="9">
                  <c:v>0.80999999999999983</c:v>
                </c:pt>
                <c:pt idx="10">
                  <c:v>0.99999999999999978</c:v>
                </c:pt>
                <c:pt idx="11">
                  <c:v>0.49999999999999994</c:v>
                </c:pt>
                <c:pt idx="12">
                  <c:v>0.54999999999999993</c:v>
                </c:pt>
                <c:pt idx="13">
                  <c:v>0.6</c:v>
                </c:pt>
                <c:pt idx="14">
                  <c:v>0.65</c:v>
                </c:pt>
                <c:pt idx="15">
                  <c:v>0.70000000000000007</c:v>
                </c:pt>
                <c:pt idx="16">
                  <c:v>0.75000000000000011</c:v>
                </c:pt>
                <c:pt idx="17">
                  <c:v>0.80000000000000016</c:v>
                </c:pt>
                <c:pt idx="18">
                  <c:v>0.8500000000000002</c:v>
                </c:pt>
                <c:pt idx="19">
                  <c:v>0.90000000000000024</c:v>
                </c:pt>
                <c:pt idx="20">
                  <c:v>0.95000000000000029</c:v>
                </c:pt>
                <c:pt idx="21">
                  <c:v>1.0000000000000002</c:v>
                </c:pt>
                <c:pt idx="22">
                  <c:v>1.9721522630525295E-31</c:v>
                </c:pt>
                <c:pt idx="23">
                  <c:v>1.0000000000000106E-2</c:v>
                </c:pt>
                <c:pt idx="24">
                  <c:v>4.0000000000000251E-2</c:v>
                </c:pt>
                <c:pt idx="25">
                  <c:v>9.0000000000000427E-2</c:v>
                </c:pt>
                <c:pt idx="26">
                  <c:v>0.16000000000000064</c:v>
                </c:pt>
                <c:pt idx="27">
                  <c:v>0.25000000000000089</c:v>
                </c:pt>
                <c:pt idx="28">
                  <c:v>0.36000000000000115</c:v>
                </c:pt>
                <c:pt idx="29">
                  <c:v>0.49000000000000149</c:v>
                </c:pt>
                <c:pt idx="30">
                  <c:v>0.6400000000000019</c:v>
                </c:pt>
                <c:pt idx="31">
                  <c:v>0.81000000000000227</c:v>
                </c:pt>
                <c:pt idx="32">
                  <c:v>1.0000000000000027</c:v>
                </c:pt>
                <c:pt idx="33">
                  <c:v>0.50000000000000067</c:v>
                </c:pt>
                <c:pt idx="34">
                  <c:v>0.55000000000000071</c:v>
                </c:pt>
                <c:pt idx="35">
                  <c:v>0.60000000000000075</c:v>
                </c:pt>
                <c:pt idx="36">
                  <c:v>0.6500000000000008</c:v>
                </c:pt>
                <c:pt idx="37">
                  <c:v>0.70000000000000084</c:v>
                </c:pt>
                <c:pt idx="38">
                  <c:v>0.75000000000000089</c:v>
                </c:pt>
                <c:pt idx="39">
                  <c:v>0.80000000000000093</c:v>
                </c:pt>
                <c:pt idx="40">
                  <c:v>0.85000000000000098</c:v>
                </c:pt>
                <c:pt idx="41">
                  <c:v>0.90000000000000102</c:v>
                </c:pt>
                <c:pt idx="42">
                  <c:v>0.95000000000000107</c:v>
                </c:pt>
                <c:pt idx="43">
                  <c:v>1.0000000000000009</c:v>
                </c:pt>
                <c:pt idx="44">
                  <c:v>3.1554436208840472E-30</c:v>
                </c:pt>
                <c:pt idx="45">
                  <c:v>1.0000000000000285E-2</c:v>
                </c:pt>
                <c:pt idx="46">
                  <c:v>4.0000000000000424E-2</c:v>
                </c:pt>
                <c:pt idx="47">
                  <c:v>9.0000000000000427E-2</c:v>
                </c:pt>
                <c:pt idx="48">
                  <c:v>0.16000000000000028</c:v>
                </c:pt>
                <c:pt idx="49">
                  <c:v>0.25</c:v>
                </c:pt>
                <c:pt idx="50">
                  <c:v>0.3599999999999996</c:v>
                </c:pt>
                <c:pt idx="51">
                  <c:v>0.48999999999999899</c:v>
                </c:pt>
                <c:pt idx="52">
                  <c:v>0.63999999999999835</c:v>
                </c:pt>
                <c:pt idx="53">
                  <c:v>0.80999999999999739</c:v>
                </c:pt>
                <c:pt idx="54">
                  <c:v>0.99999999999999645</c:v>
                </c:pt>
                <c:pt idx="55">
                  <c:v>0.49999999999999911</c:v>
                </c:pt>
                <c:pt idx="56">
                  <c:v>0.54999999999999893</c:v>
                </c:pt>
                <c:pt idx="57">
                  <c:v>0.59999999999999876</c:v>
                </c:pt>
                <c:pt idx="58">
                  <c:v>0.64999999999999858</c:v>
                </c:pt>
                <c:pt idx="59">
                  <c:v>0.6999999999999984</c:v>
                </c:pt>
                <c:pt idx="60">
                  <c:v>0.74999999999999822</c:v>
                </c:pt>
                <c:pt idx="61">
                  <c:v>0.79999999999999805</c:v>
                </c:pt>
                <c:pt idx="62">
                  <c:v>0.84999999999999787</c:v>
                </c:pt>
                <c:pt idx="63">
                  <c:v>0.89999999999999769</c:v>
                </c:pt>
                <c:pt idx="64">
                  <c:v>0.94999999999999751</c:v>
                </c:pt>
                <c:pt idx="65">
                  <c:v>0.99999999999999734</c:v>
                </c:pt>
                <c:pt idx="66">
                  <c:v>2.8398992587956425E-29</c:v>
                </c:pt>
                <c:pt idx="67">
                  <c:v>9.999999999998864E-3</c:v>
                </c:pt>
                <c:pt idx="68">
                  <c:v>3.9999999999997586E-2</c:v>
                </c:pt>
                <c:pt idx="69">
                  <c:v>8.9999999999996166E-2</c:v>
                </c:pt>
                <c:pt idx="70">
                  <c:v>0.15999999999999459</c:v>
                </c:pt>
                <c:pt idx="71">
                  <c:v>0.24999999999999289</c:v>
                </c:pt>
                <c:pt idx="72">
                  <c:v>0.35999999999999105</c:v>
                </c:pt>
                <c:pt idx="73">
                  <c:v>0.48999999999998906</c:v>
                </c:pt>
                <c:pt idx="74">
                  <c:v>0.63999999999998691</c:v>
                </c:pt>
                <c:pt idx="75">
                  <c:v>0.80999999999998462</c:v>
                </c:pt>
                <c:pt idx="76">
                  <c:v>0.99999999999998224</c:v>
                </c:pt>
                <c:pt idx="77">
                  <c:v>0.49999999999999556</c:v>
                </c:pt>
                <c:pt idx="78">
                  <c:v>0.54999999999999538</c:v>
                </c:pt>
                <c:pt idx="79">
                  <c:v>0.5999999999999952</c:v>
                </c:pt>
                <c:pt idx="80">
                  <c:v>0.64999999999999503</c:v>
                </c:pt>
                <c:pt idx="81">
                  <c:v>0.69999999999999485</c:v>
                </c:pt>
                <c:pt idx="82">
                  <c:v>0.74999999999999467</c:v>
                </c:pt>
                <c:pt idx="83">
                  <c:v>0.79999999999999449</c:v>
                </c:pt>
                <c:pt idx="84">
                  <c:v>0.84999999999999432</c:v>
                </c:pt>
                <c:pt idx="85">
                  <c:v>0.89999999999999414</c:v>
                </c:pt>
                <c:pt idx="86">
                  <c:v>0.94999999999999396</c:v>
                </c:pt>
                <c:pt idx="87">
                  <c:v>0.99999999999999378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856"/>
        <c:axId val="38992896"/>
      </c:scatterChart>
      <c:valAx>
        <c:axId val="42633856"/>
        <c:scaling>
          <c:orientation val="minMax"/>
          <c:max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38992896"/>
        <c:crosses val="autoZero"/>
        <c:crossBetween val="midCat"/>
      </c:valAx>
      <c:valAx>
        <c:axId val="38992896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3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304976</xdr:colOff>
      <xdr:row>0</xdr:row>
      <xdr:rowOff>201830</xdr:rowOff>
    </xdr:from>
    <xdr:to>
      <xdr:col>21</xdr:col>
      <xdr:colOff>83477</xdr:colOff>
      <xdr:row>13</xdr:row>
      <xdr:rowOff>14288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315330</xdr:colOff>
      <xdr:row>13</xdr:row>
      <xdr:rowOff>79040</xdr:rowOff>
    </xdr:from>
    <xdr:to>
      <xdr:col>21</xdr:col>
      <xdr:colOff>82234</xdr:colOff>
      <xdr:row>26</xdr:row>
      <xdr:rowOff>130392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307601</xdr:colOff>
      <xdr:row>26</xdr:row>
      <xdr:rowOff>183136</xdr:rowOff>
    </xdr:from>
    <xdr:to>
      <xdr:col>21</xdr:col>
      <xdr:colOff>97892</xdr:colOff>
      <xdr:row>39</xdr:row>
      <xdr:rowOff>158483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190501</xdr:colOff>
      <xdr:row>0</xdr:row>
      <xdr:rowOff>191620</xdr:rowOff>
    </xdr:from>
    <xdr:to>
      <xdr:col>27</xdr:col>
      <xdr:colOff>661149</xdr:colOff>
      <xdr:row>13</xdr:row>
      <xdr:rowOff>166967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201705</xdr:colOff>
      <xdr:row>13</xdr:row>
      <xdr:rowOff>202826</xdr:rowOff>
    </xdr:from>
    <xdr:to>
      <xdr:col>27</xdr:col>
      <xdr:colOff>672352</xdr:colOff>
      <xdr:row>26</xdr:row>
      <xdr:rowOff>178173</xdr:rowOff>
    </xdr:to>
    <xdr:graphicFrame macro="">
      <xdr:nvGraphicFramePr>
        <xdr:cNvPr id="18" name="圖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tabSelected="1" topLeftCell="L1" zoomScale="80" zoomScaleNormal="80" workbookViewId="0">
      <selection activeCell="H108" sqref="H108"/>
    </sheetView>
  </sheetViews>
  <sheetFormatPr defaultRowHeight="16.5" x14ac:dyDescent="0.25"/>
  <cols>
    <col min="1" max="1" width="9" style="1"/>
    <col min="2" max="2" width="11.25" style="1" customWidth="1"/>
    <col min="3" max="3" width="2.625" customWidth="1"/>
    <col min="4" max="4" width="9" style="1"/>
    <col min="5" max="5" width="11.25" style="1" customWidth="1"/>
    <col min="6" max="6" width="2.625" customWidth="1"/>
    <col min="7" max="7" width="11.375" style="1" customWidth="1"/>
    <col min="8" max="8" width="15.25" style="1" bestFit="1" customWidth="1"/>
    <col min="9" max="9" width="2.625" customWidth="1"/>
    <col min="10" max="10" width="8.25" style="1" customWidth="1"/>
    <col min="11" max="11" width="32.625" style="1" customWidth="1"/>
    <col min="12" max="12" width="2.625" customWidth="1"/>
    <col min="13" max="13" width="8.25" style="1" customWidth="1"/>
    <col min="14" max="14" width="26.875" bestFit="1" customWidth="1"/>
    <col min="15" max="15" width="9" customWidth="1"/>
  </cols>
  <sheetData>
    <row r="1" spans="1:14" x14ac:dyDescent="0.25">
      <c r="A1" s="1" t="s">
        <v>0</v>
      </c>
      <c r="B1" s="1" t="s">
        <v>3</v>
      </c>
      <c r="D1" s="1" t="s">
        <v>1</v>
      </c>
      <c r="E1" s="1" t="s">
        <v>4</v>
      </c>
      <c r="G1" s="1" t="s">
        <v>0</v>
      </c>
      <c r="H1" s="1" t="s">
        <v>5</v>
      </c>
      <c r="J1" s="1" t="s">
        <v>1</v>
      </c>
      <c r="K1" s="1" t="s">
        <v>2</v>
      </c>
      <c r="M1" s="1" t="s">
        <v>1</v>
      </c>
      <c r="N1" s="1" t="s">
        <v>6</v>
      </c>
    </row>
    <row r="2" spans="1:14" x14ac:dyDescent="0.25">
      <c r="A2" s="1">
        <v>0</v>
      </c>
      <c r="B2" s="1">
        <f>A2</f>
        <v>0</v>
      </c>
      <c r="D2" s="1">
        <v>0</v>
      </c>
      <c r="E2" s="1">
        <f>D2^2</f>
        <v>0</v>
      </c>
      <c r="G2" s="1">
        <f>3.1415926*1-3.1415926+0</f>
        <v>0</v>
      </c>
      <c r="H2" s="1">
        <f>SIN(G2)</f>
        <v>0</v>
      </c>
      <c r="J2" s="1">
        <v>0</v>
      </c>
      <c r="K2" s="1">
        <f>J2*2</f>
        <v>0</v>
      </c>
      <c r="M2" s="1">
        <v>0</v>
      </c>
      <c r="N2">
        <f>M2^2</f>
        <v>0</v>
      </c>
    </row>
    <row r="3" spans="1:14" x14ac:dyDescent="0.25">
      <c r="A3" s="1">
        <f>A2+0.1</f>
        <v>0.1</v>
      </c>
      <c r="B3" s="1">
        <f>A3</f>
        <v>0.1</v>
      </c>
      <c r="D3" s="1">
        <f>D2+0.1</f>
        <v>0.1</v>
      </c>
      <c r="E3" s="1">
        <f t="shared" ref="E3:E12" si="0">D3^2</f>
        <v>1.0000000000000002E-2</v>
      </c>
      <c r="G3" s="1">
        <f>G2+0.15707963</f>
        <v>0.15707963</v>
      </c>
      <c r="H3" s="1">
        <f t="shared" ref="H3:H66" si="1">SIN(G3)</f>
        <v>0.15643446239373016</v>
      </c>
      <c r="J3" s="1">
        <f>J2+0.1</f>
        <v>0.1</v>
      </c>
      <c r="K3" s="1">
        <f t="shared" ref="K3:K8" si="2">J3*2</f>
        <v>0.2</v>
      </c>
      <c r="M3" s="1">
        <f>M2+0.1</f>
        <v>0.1</v>
      </c>
      <c r="N3">
        <f t="shared" ref="N3:N13" si="3">M3^2</f>
        <v>1.0000000000000002E-2</v>
      </c>
    </row>
    <row r="4" spans="1:14" x14ac:dyDescent="0.25">
      <c r="A4" s="1">
        <f t="shared" ref="A4:A8" si="4">A3+0.1</f>
        <v>0.2</v>
      </c>
      <c r="B4" s="1">
        <f t="shared" ref="B4:B12" si="5">A4</f>
        <v>0.2</v>
      </c>
      <c r="D4" s="1">
        <f t="shared" ref="D4:D13" si="6">D3+0.1</f>
        <v>0.2</v>
      </c>
      <c r="E4" s="1">
        <f t="shared" si="0"/>
        <v>4.0000000000000008E-2</v>
      </c>
      <c r="G4" s="1">
        <f t="shared" ref="G4:G67" si="7">G3+0.15707963</f>
        <v>0.31415926</v>
      </c>
      <c r="H4" s="1">
        <f t="shared" si="1"/>
        <v>0.30901698927825522</v>
      </c>
      <c r="J4" s="1">
        <f t="shared" ref="J4:J14" si="8">J3+0.1</f>
        <v>0.2</v>
      </c>
      <c r="K4" s="1">
        <f t="shared" si="2"/>
        <v>0.4</v>
      </c>
      <c r="M4" s="1">
        <f t="shared" ref="M4:M17" si="9">M3+0.1</f>
        <v>0.2</v>
      </c>
      <c r="N4">
        <f t="shared" si="3"/>
        <v>4.0000000000000008E-2</v>
      </c>
    </row>
    <row r="5" spans="1:14" x14ac:dyDescent="0.25">
      <c r="A5" s="1">
        <f t="shared" si="4"/>
        <v>0.30000000000000004</v>
      </c>
      <c r="B5" s="1">
        <f t="shared" si="5"/>
        <v>0.30000000000000004</v>
      </c>
      <c r="D5" s="1">
        <f t="shared" si="6"/>
        <v>0.30000000000000004</v>
      </c>
      <c r="E5" s="1">
        <f t="shared" si="0"/>
        <v>9.0000000000000024E-2</v>
      </c>
      <c r="G5" s="1">
        <f t="shared" si="7"/>
        <v>0.47123888999999997</v>
      </c>
      <c r="H5" s="1">
        <f t="shared" si="1"/>
        <v>0.45399049257721846</v>
      </c>
      <c r="J5" s="1">
        <f t="shared" si="8"/>
        <v>0.30000000000000004</v>
      </c>
      <c r="K5" s="1">
        <f t="shared" si="2"/>
        <v>0.60000000000000009</v>
      </c>
      <c r="M5" s="1">
        <f t="shared" si="9"/>
        <v>0.30000000000000004</v>
      </c>
      <c r="N5">
        <f t="shared" si="3"/>
        <v>9.0000000000000024E-2</v>
      </c>
    </row>
    <row r="6" spans="1:14" x14ac:dyDescent="0.25">
      <c r="A6" s="1">
        <f t="shared" si="4"/>
        <v>0.4</v>
      </c>
      <c r="B6" s="1">
        <f t="shared" si="5"/>
        <v>0.4</v>
      </c>
      <c r="D6" s="1">
        <f t="shared" si="6"/>
        <v>0.4</v>
      </c>
      <c r="E6" s="1">
        <f t="shared" si="0"/>
        <v>0.16000000000000003</v>
      </c>
      <c r="G6" s="1">
        <f t="shared" si="7"/>
        <v>0.62831851999999999</v>
      </c>
      <c r="H6" s="1">
        <f t="shared" si="1"/>
        <v>0.58778524362146245</v>
      </c>
      <c r="J6" s="1">
        <f t="shared" si="8"/>
        <v>0.4</v>
      </c>
      <c r="K6" s="1">
        <f t="shared" si="2"/>
        <v>0.8</v>
      </c>
      <c r="M6" s="1">
        <f t="shared" si="9"/>
        <v>0.4</v>
      </c>
      <c r="N6">
        <f t="shared" si="3"/>
        <v>0.16000000000000003</v>
      </c>
    </row>
    <row r="7" spans="1:14" x14ac:dyDescent="0.25">
      <c r="A7" s="1">
        <f t="shared" si="4"/>
        <v>0.5</v>
      </c>
      <c r="B7" s="1">
        <f t="shared" si="5"/>
        <v>0.5</v>
      </c>
      <c r="D7" s="1">
        <f t="shared" si="6"/>
        <v>0.5</v>
      </c>
      <c r="E7" s="1">
        <f t="shared" si="0"/>
        <v>0.25</v>
      </c>
      <c r="G7" s="1">
        <f t="shared" si="7"/>
        <v>0.78539815000000002</v>
      </c>
      <c r="H7" s="1">
        <f t="shared" si="1"/>
        <v>0.70710677171312097</v>
      </c>
      <c r="J7" s="1">
        <f t="shared" si="8"/>
        <v>0.5</v>
      </c>
      <c r="K7" s="1">
        <f t="shared" si="2"/>
        <v>1</v>
      </c>
      <c r="M7" s="1">
        <f t="shared" si="9"/>
        <v>0.5</v>
      </c>
      <c r="N7">
        <f t="shared" si="3"/>
        <v>0.25</v>
      </c>
    </row>
    <row r="8" spans="1:14" x14ac:dyDescent="0.25">
      <c r="A8" s="1">
        <f t="shared" si="4"/>
        <v>0.6</v>
      </c>
      <c r="B8" s="1">
        <f t="shared" si="5"/>
        <v>0.6</v>
      </c>
      <c r="D8" s="1">
        <f t="shared" si="6"/>
        <v>0.6</v>
      </c>
      <c r="E8" s="1">
        <f t="shared" si="0"/>
        <v>0.36</v>
      </c>
      <c r="G8" s="1">
        <f t="shared" si="7"/>
        <v>0.94247778000000004</v>
      </c>
      <c r="H8" s="1">
        <f t="shared" si="1"/>
        <v>0.80901698492516028</v>
      </c>
      <c r="J8" s="1">
        <f>J7</f>
        <v>0.5</v>
      </c>
      <c r="K8" s="1">
        <f>2*(1-J8)</f>
        <v>1</v>
      </c>
      <c r="M8" s="1">
        <f t="shared" si="9"/>
        <v>0.6</v>
      </c>
      <c r="N8">
        <f t="shared" si="3"/>
        <v>0.36</v>
      </c>
    </row>
    <row r="9" spans="1:14" x14ac:dyDescent="0.25">
      <c r="A9" s="1">
        <f t="shared" ref="A9:A12" si="10">A8+0.1</f>
        <v>0.7</v>
      </c>
      <c r="B9" s="1">
        <f t="shared" si="5"/>
        <v>0.7</v>
      </c>
      <c r="D9" s="1">
        <f t="shared" si="6"/>
        <v>0.7</v>
      </c>
      <c r="E9" s="1">
        <f t="shared" si="0"/>
        <v>0.48999999999999994</v>
      </c>
      <c r="G9" s="1">
        <f t="shared" si="7"/>
        <v>1.0995574100000001</v>
      </c>
      <c r="H9" s="1">
        <f t="shared" si="1"/>
        <v>0.89100651567312783</v>
      </c>
      <c r="J9" s="1">
        <f t="shared" ref="J8:J13" si="11">J8+0.1</f>
        <v>0.6</v>
      </c>
      <c r="K9" s="1">
        <f t="shared" ref="K9:K14" si="12">2*(1-J9)</f>
        <v>0.8</v>
      </c>
      <c r="M9" s="1">
        <f t="shared" si="9"/>
        <v>0.7</v>
      </c>
      <c r="N9">
        <f t="shared" si="3"/>
        <v>0.48999999999999994</v>
      </c>
    </row>
    <row r="10" spans="1:14" x14ac:dyDescent="0.25">
      <c r="A10" s="1">
        <f t="shared" si="10"/>
        <v>0.79999999999999993</v>
      </c>
      <c r="B10" s="1">
        <f t="shared" si="5"/>
        <v>0.79999999999999993</v>
      </c>
      <c r="D10" s="1">
        <f t="shared" si="6"/>
        <v>0.79999999999999993</v>
      </c>
      <c r="E10" s="1">
        <f t="shared" si="0"/>
        <v>0.6399999999999999</v>
      </c>
      <c r="G10" s="1">
        <f t="shared" si="7"/>
        <v>1.25663704</v>
      </c>
      <c r="H10" s="1">
        <f t="shared" si="1"/>
        <v>0.95105650967109057</v>
      </c>
      <c r="J10" s="1">
        <f t="shared" si="11"/>
        <v>0.7</v>
      </c>
      <c r="K10" s="1">
        <f t="shared" si="12"/>
        <v>0.60000000000000009</v>
      </c>
      <c r="M10" s="1">
        <f t="shared" si="9"/>
        <v>0.79999999999999993</v>
      </c>
      <c r="N10">
        <f t="shared" si="3"/>
        <v>0.6399999999999999</v>
      </c>
    </row>
    <row r="11" spans="1:14" x14ac:dyDescent="0.25">
      <c r="A11" s="1">
        <f t="shared" si="10"/>
        <v>0.89999999999999991</v>
      </c>
      <c r="B11" s="1">
        <f t="shared" si="5"/>
        <v>0.89999999999999991</v>
      </c>
      <c r="D11" s="1">
        <f t="shared" si="6"/>
        <v>0.89999999999999991</v>
      </c>
      <c r="E11" s="1">
        <f t="shared" si="0"/>
        <v>0.80999999999999983</v>
      </c>
      <c r="G11" s="1">
        <f t="shared" si="7"/>
        <v>1.4137166699999999</v>
      </c>
      <c r="H11" s="1">
        <f t="shared" si="1"/>
        <v>0.98768833682265667</v>
      </c>
      <c r="J11" s="1">
        <f t="shared" si="11"/>
        <v>0.79999999999999993</v>
      </c>
      <c r="K11" s="1">
        <f t="shared" si="12"/>
        <v>0.40000000000000013</v>
      </c>
      <c r="M11" s="1">
        <f t="shared" si="9"/>
        <v>0.89999999999999991</v>
      </c>
      <c r="N11">
        <f t="shared" si="3"/>
        <v>0.80999999999999983</v>
      </c>
    </row>
    <row r="12" spans="1:14" x14ac:dyDescent="0.25">
      <c r="A12" s="1">
        <f t="shared" si="10"/>
        <v>0.99999999999999989</v>
      </c>
      <c r="B12" s="1">
        <f t="shared" si="5"/>
        <v>0.99999999999999989</v>
      </c>
      <c r="D12" s="1">
        <f t="shared" si="6"/>
        <v>0.99999999999999989</v>
      </c>
      <c r="E12" s="1">
        <f t="shared" si="0"/>
        <v>0.99999999999999978</v>
      </c>
      <c r="G12" s="1">
        <f t="shared" si="7"/>
        <v>1.5707962999999998</v>
      </c>
      <c r="H12" s="1">
        <f t="shared" si="1"/>
        <v>0.99999999999999967</v>
      </c>
      <c r="J12" s="1">
        <f t="shared" si="11"/>
        <v>0.89999999999999991</v>
      </c>
      <c r="K12" s="1">
        <f t="shared" si="12"/>
        <v>0.20000000000000018</v>
      </c>
      <c r="M12" s="1">
        <f t="shared" si="9"/>
        <v>0.99999999999999989</v>
      </c>
      <c r="N12">
        <f t="shared" si="3"/>
        <v>0.99999999999999978</v>
      </c>
    </row>
    <row r="13" spans="1:14" x14ac:dyDescent="0.25">
      <c r="A13" s="1">
        <f>A12</f>
        <v>0.99999999999999989</v>
      </c>
      <c r="B13" s="1">
        <f>A13-1</f>
        <v>0</v>
      </c>
      <c r="D13" s="1">
        <f>D12</f>
        <v>0.99999999999999989</v>
      </c>
      <c r="E13" s="1">
        <f>(D13-1)^2</f>
        <v>1.2325951644078309E-32</v>
      </c>
      <c r="G13" s="1">
        <f t="shared" si="7"/>
        <v>1.7278759299999997</v>
      </c>
      <c r="H13" s="1">
        <f>SIN(G13)</f>
        <v>0.98768834520594717</v>
      </c>
      <c r="J13" s="1">
        <f t="shared" si="11"/>
        <v>0.99999999999999989</v>
      </c>
      <c r="K13" s="1">
        <f t="shared" si="12"/>
        <v>2.2204460492503131E-16</v>
      </c>
      <c r="M13" s="1">
        <f>M12</f>
        <v>0.99999999999999989</v>
      </c>
      <c r="N13">
        <f>M13/2</f>
        <v>0.49999999999999994</v>
      </c>
    </row>
    <row r="14" spans="1:14" x14ac:dyDescent="0.25">
      <c r="A14" s="1">
        <f>A13+0.1</f>
        <v>1.0999999999999999</v>
      </c>
      <c r="B14" s="1">
        <f>A14-1</f>
        <v>9.9999999999999867E-2</v>
      </c>
      <c r="D14" s="1">
        <f>D13+0.1</f>
        <v>1.0999999999999999</v>
      </c>
      <c r="E14" s="1">
        <f t="shared" ref="E14:E23" si="13">(D14-1)^2</f>
        <v>9.9999999999999742E-3</v>
      </c>
      <c r="G14" s="1">
        <f t="shared" si="7"/>
        <v>1.8849555599999996</v>
      </c>
      <c r="H14" s="1">
        <f t="shared" si="1"/>
        <v>0.95105652623124726</v>
      </c>
      <c r="J14" s="1">
        <f>J13</f>
        <v>0.99999999999999989</v>
      </c>
      <c r="K14" s="1">
        <f>2*(J14-1)</f>
        <v>-2.2204460492503131E-16</v>
      </c>
      <c r="M14" s="1">
        <f>M13+0.1</f>
        <v>1.0999999999999999</v>
      </c>
      <c r="N14">
        <f t="shared" ref="N14:N24" si="14">M14/2</f>
        <v>0.54999999999999993</v>
      </c>
    </row>
    <row r="15" spans="1:14" x14ac:dyDescent="0.25">
      <c r="A15" s="1">
        <f t="shared" ref="A15:A23" si="15">A14+0.1</f>
        <v>1.2</v>
      </c>
      <c r="B15" s="1">
        <f t="shared" ref="B15:B25" si="16">A15-1</f>
        <v>0.19999999999999996</v>
      </c>
      <c r="D15" s="1">
        <f t="shared" ref="D15:D23" si="17">D14+0.1</f>
        <v>1.2</v>
      </c>
      <c r="E15" s="1">
        <f t="shared" si="13"/>
        <v>3.999999999999998E-2</v>
      </c>
      <c r="G15" s="1">
        <f t="shared" si="7"/>
        <v>2.0420351899999996</v>
      </c>
      <c r="H15" s="1">
        <f t="shared" si="1"/>
        <v>0.89100654000238455</v>
      </c>
      <c r="J15" s="1">
        <f>J14+0.1</f>
        <v>1.0999999999999999</v>
      </c>
      <c r="K15" s="1">
        <f>2*(J15-1)</f>
        <v>0.19999999999999973</v>
      </c>
      <c r="M15" s="1">
        <f t="shared" ref="M15:M27" si="18">M14+0.1</f>
        <v>1.2</v>
      </c>
      <c r="N15">
        <f t="shared" si="14"/>
        <v>0.6</v>
      </c>
    </row>
    <row r="16" spans="1:14" x14ac:dyDescent="0.25">
      <c r="A16" s="1">
        <f t="shared" si="15"/>
        <v>1.3</v>
      </c>
      <c r="B16" s="1">
        <f t="shared" si="16"/>
        <v>0.30000000000000004</v>
      </c>
      <c r="D16" s="1">
        <f t="shared" si="17"/>
        <v>1.3</v>
      </c>
      <c r="E16" s="1">
        <f t="shared" si="13"/>
        <v>9.0000000000000024E-2</v>
      </c>
      <c r="G16" s="1">
        <f t="shared" si="7"/>
        <v>2.1991148199999997</v>
      </c>
      <c r="H16" s="1">
        <f t="shared" si="1"/>
        <v>0.80901701642445012</v>
      </c>
      <c r="J16" s="1">
        <f t="shared" ref="J16:J20" si="19">J15+0.1</f>
        <v>1.2</v>
      </c>
      <c r="K16" s="1">
        <f t="shared" ref="K16:K21" si="20">2*(J16-1)</f>
        <v>0.39999999999999991</v>
      </c>
      <c r="M16" s="1">
        <f t="shared" si="18"/>
        <v>1.3</v>
      </c>
      <c r="N16">
        <f t="shared" si="14"/>
        <v>0.65</v>
      </c>
    </row>
    <row r="17" spans="1:14" x14ac:dyDescent="0.25">
      <c r="A17" s="1">
        <f t="shared" si="15"/>
        <v>1.4000000000000001</v>
      </c>
      <c r="B17" s="1">
        <f t="shared" si="16"/>
        <v>0.40000000000000013</v>
      </c>
      <c r="D17" s="1">
        <f t="shared" si="17"/>
        <v>1.4000000000000001</v>
      </c>
      <c r="E17" s="1">
        <f t="shared" si="13"/>
        <v>0.16000000000000011</v>
      </c>
      <c r="G17" s="1">
        <f t="shared" si="7"/>
        <v>2.3561944499999998</v>
      </c>
      <c r="H17" s="1">
        <f t="shared" si="1"/>
        <v>0.7071068096068267</v>
      </c>
      <c r="J17" s="1">
        <f t="shared" si="19"/>
        <v>1.3</v>
      </c>
      <c r="K17" s="1">
        <f t="shared" si="20"/>
        <v>0.60000000000000009</v>
      </c>
      <c r="M17" s="1">
        <f t="shared" si="18"/>
        <v>1.4000000000000001</v>
      </c>
      <c r="N17">
        <f t="shared" si="14"/>
        <v>0.70000000000000007</v>
      </c>
    </row>
    <row r="18" spans="1:14" x14ac:dyDescent="0.25">
      <c r="A18" s="1">
        <f t="shared" si="15"/>
        <v>1.5000000000000002</v>
      </c>
      <c r="B18" s="1">
        <f t="shared" si="16"/>
        <v>0.50000000000000022</v>
      </c>
      <c r="D18" s="1">
        <f t="shared" si="17"/>
        <v>1.5000000000000002</v>
      </c>
      <c r="E18" s="1">
        <f t="shared" si="13"/>
        <v>0.25000000000000022</v>
      </c>
      <c r="G18" s="1">
        <f t="shared" si="7"/>
        <v>2.51327408</v>
      </c>
      <c r="H18" s="1">
        <f t="shared" si="1"/>
        <v>0.58778528697651533</v>
      </c>
      <c r="J18" s="1">
        <f t="shared" si="19"/>
        <v>1.4000000000000001</v>
      </c>
      <c r="K18" s="1">
        <f t="shared" si="20"/>
        <v>0.80000000000000027</v>
      </c>
      <c r="M18" s="1">
        <f t="shared" si="18"/>
        <v>1.5000000000000002</v>
      </c>
      <c r="N18">
        <f t="shared" si="14"/>
        <v>0.75000000000000011</v>
      </c>
    </row>
    <row r="19" spans="1:14" x14ac:dyDescent="0.25">
      <c r="A19" s="1">
        <f t="shared" si="15"/>
        <v>1.6000000000000003</v>
      </c>
      <c r="B19" s="1">
        <f t="shared" si="16"/>
        <v>0.60000000000000031</v>
      </c>
      <c r="D19" s="1">
        <f t="shared" si="17"/>
        <v>1.6000000000000003</v>
      </c>
      <c r="E19" s="1">
        <f t="shared" si="13"/>
        <v>0.36000000000000038</v>
      </c>
      <c r="G19" s="1">
        <f t="shared" si="7"/>
        <v>2.6703537100000001</v>
      </c>
      <c r="H19" s="1">
        <f t="shared" si="1"/>
        <v>0.45399054032607333</v>
      </c>
      <c r="J19" s="1">
        <f>J18+0.1</f>
        <v>1.5000000000000002</v>
      </c>
      <c r="K19" s="1">
        <f t="shared" si="20"/>
        <v>1.0000000000000004</v>
      </c>
      <c r="M19" s="1">
        <f t="shared" si="18"/>
        <v>1.6000000000000003</v>
      </c>
      <c r="N19">
        <f t="shared" si="14"/>
        <v>0.80000000000000016</v>
      </c>
    </row>
    <row r="20" spans="1:14" x14ac:dyDescent="0.25">
      <c r="A20" s="1">
        <f t="shared" si="15"/>
        <v>1.7000000000000004</v>
      </c>
      <c r="B20" s="1">
        <f t="shared" si="16"/>
        <v>0.7000000000000004</v>
      </c>
      <c r="D20" s="1">
        <f t="shared" si="17"/>
        <v>1.7000000000000004</v>
      </c>
      <c r="E20" s="1">
        <f t="shared" si="13"/>
        <v>0.49000000000000055</v>
      </c>
      <c r="G20" s="1">
        <f t="shared" si="7"/>
        <v>2.8274333400000002</v>
      </c>
      <c r="H20" s="1">
        <f t="shared" si="1"/>
        <v>0.30901704024517668</v>
      </c>
      <c r="J20" s="1">
        <f>J19</f>
        <v>1.5000000000000002</v>
      </c>
      <c r="K20" s="1">
        <f t="shared" si="20"/>
        <v>1.0000000000000004</v>
      </c>
      <c r="M20" s="1">
        <f t="shared" si="18"/>
        <v>1.7000000000000004</v>
      </c>
      <c r="N20">
        <f t="shared" si="14"/>
        <v>0.8500000000000002</v>
      </c>
    </row>
    <row r="21" spans="1:14" x14ac:dyDescent="0.25">
      <c r="A21" s="1">
        <f t="shared" si="15"/>
        <v>1.8000000000000005</v>
      </c>
      <c r="B21" s="1">
        <f t="shared" si="16"/>
        <v>0.80000000000000049</v>
      </c>
      <c r="D21" s="1">
        <f t="shared" si="17"/>
        <v>1.8000000000000005</v>
      </c>
      <c r="E21" s="1">
        <f t="shared" si="13"/>
        <v>0.64000000000000079</v>
      </c>
      <c r="G21" s="1">
        <f t="shared" si="7"/>
        <v>2.9845129700000004</v>
      </c>
      <c r="H21" s="1">
        <f t="shared" si="1"/>
        <v>0.15643451532374356</v>
      </c>
      <c r="J21" s="1">
        <f>J20+0.1</f>
        <v>1.6000000000000003</v>
      </c>
      <c r="K21" s="1">
        <f>2*(2-J21)</f>
        <v>0.79999999999999938</v>
      </c>
      <c r="M21" s="1">
        <f t="shared" si="18"/>
        <v>1.8000000000000005</v>
      </c>
      <c r="N21">
        <f t="shared" si="14"/>
        <v>0.90000000000000024</v>
      </c>
    </row>
    <row r="22" spans="1:14" x14ac:dyDescent="0.25">
      <c r="A22" s="1">
        <f t="shared" si="15"/>
        <v>1.9000000000000006</v>
      </c>
      <c r="B22" s="1">
        <f t="shared" si="16"/>
        <v>0.90000000000000058</v>
      </c>
      <c r="D22" s="1">
        <f t="shared" si="17"/>
        <v>1.9000000000000006</v>
      </c>
      <c r="E22" s="1">
        <f t="shared" si="13"/>
        <v>0.81000000000000105</v>
      </c>
      <c r="G22" s="1">
        <f t="shared" si="7"/>
        <v>3.1415926000000005</v>
      </c>
      <c r="H22" s="1">
        <f t="shared" si="1"/>
        <v>5.3589792726018202E-8</v>
      </c>
      <c r="J22" s="1">
        <f t="shared" ref="J22:J25" si="21">J21+0.1</f>
        <v>1.7000000000000004</v>
      </c>
      <c r="K22" s="1">
        <f t="shared" ref="K22:K25" si="22">2*(2-J22)</f>
        <v>0.5999999999999992</v>
      </c>
      <c r="M22" s="1">
        <f t="shared" si="18"/>
        <v>1.9000000000000006</v>
      </c>
      <c r="N22">
        <f t="shared" si="14"/>
        <v>0.95000000000000029</v>
      </c>
    </row>
    <row r="23" spans="1:14" x14ac:dyDescent="0.25">
      <c r="A23" s="1">
        <f t="shared" si="15"/>
        <v>2.0000000000000004</v>
      </c>
      <c r="B23" s="1">
        <f t="shared" si="16"/>
        <v>1.0000000000000004</v>
      </c>
      <c r="D23" s="1">
        <f t="shared" si="17"/>
        <v>2.0000000000000004</v>
      </c>
      <c r="E23" s="1">
        <f t="shared" si="13"/>
        <v>1.0000000000000009</v>
      </c>
      <c r="G23" s="1">
        <f>G22</f>
        <v>3.1415926000000005</v>
      </c>
      <c r="H23" s="1">
        <v>0</v>
      </c>
      <c r="J23" s="1">
        <f t="shared" si="21"/>
        <v>1.8000000000000005</v>
      </c>
      <c r="K23" s="1">
        <f t="shared" si="22"/>
        <v>0.39999999999999902</v>
      </c>
      <c r="M23" s="1">
        <f t="shared" si="18"/>
        <v>2.0000000000000004</v>
      </c>
      <c r="N23">
        <f t="shared" si="14"/>
        <v>1.0000000000000002</v>
      </c>
    </row>
    <row r="24" spans="1:14" x14ac:dyDescent="0.25">
      <c r="A24" s="1">
        <f>A23</f>
        <v>2.0000000000000004</v>
      </c>
      <c r="B24" s="1">
        <f>A24-2</f>
        <v>0</v>
      </c>
      <c r="D24" s="1">
        <f>D23</f>
        <v>2.0000000000000004</v>
      </c>
      <c r="E24" s="1">
        <f>(D24-2)^2</f>
        <v>1.9721522630525295E-31</v>
      </c>
      <c r="G24" s="1">
        <f t="shared" si="7"/>
        <v>3.2986722300000006</v>
      </c>
      <c r="H24" s="1">
        <f>H23</f>
        <v>0</v>
      </c>
      <c r="J24" s="1">
        <f t="shared" si="21"/>
        <v>1.9000000000000006</v>
      </c>
      <c r="K24" s="1">
        <f t="shared" si="22"/>
        <v>0.19999999999999885</v>
      </c>
      <c r="M24" s="1">
        <f>M23</f>
        <v>2.0000000000000004</v>
      </c>
      <c r="N24">
        <f>(M24-2)^2</f>
        <v>1.9721522630525295E-31</v>
      </c>
    </row>
    <row r="25" spans="1:14" x14ac:dyDescent="0.25">
      <c r="A25" s="1">
        <f>A24+0.1</f>
        <v>2.1000000000000005</v>
      </c>
      <c r="B25" s="1">
        <f>A25-2</f>
        <v>0.10000000000000053</v>
      </c>
      <c r="D25" s="1">
        <f>D24+0.1</f>
        <v>2.1000000000000005</v>
      </c>
      <c r="E25" s="1">
        <f>(D25-2)^2</f>
        <v>1.0000000000000106E-2</v>
      </c>
      <c r="G25" s="1">
        <f t="shared" si="7"/>
        <v>3.4557518600000008</v>
      </c>
      <c r="H25" s="1">
        <f t="shared" ref="H25:H88" si="23">H24</f>
        <v>0</v>
      </c>
      <c r="J25" s="1">
        <f t="shared" si="21"/>
        <v>2.0000000000000004</v>
      </c>
      <c r="K25" s="1">
        <f t="shared" si="22"/>
        <v>-8.8817841970012523E-16</v>
      </c>
      <c r="M25" s="1">
        <f>M24+0.1</f>
        <v>2.1000000000000005</v>
      </c>
      <c r="N25">
        <f>(M25-2)^2</f>
        <v>1.0000000000000106E-2</v>
      </c>
    </row>
    <row r="26" spans="1:14" x14ac:dyDescent="0.25">
      <c r="A26" s="1">
        <f>A25+0.1</f>
        <v>2.2000000000000006</v>
      </c>
      <c r="B26" s="1">
        <f>A26-2</f>
        <v>0.20000000000000062</v>
      </c>
      <c r="D26" s="1">
        <f t="shared" ref="D26:D34" si="24">D25+0.1</f>
        <v>2.2000000000000006</v>
      </c>
      <c r="E26" s="1">
        <f t="shared" ref="E26:E34" si="25">(D26-2)^2</f>
        <v>4.0000000000000251E-2</v>
      </c>
      <c r="G26" s="1">
        <f t="shared" si="7"/>
        <v>3.6128314900000009</v>
      </c>
      <c r="H26" s="1">
        <f t="shared" si="23"/>
        <v>0</v>
      </c>
      <c r="J26" s="1">
        <f>J25</f>
        <v>2.0000000000000004</v>
      </c>
      <c r="K26" s="1">
        <f>2*(J26-2)</f>
        <v>8.8817841970012523E-16</v>
      </c>
      <c r="M26" s="1">
        <f t="shared" ref="M26:M33" si="26">M25+0.1</f>
        <v>2.2000000000000006</v>
      </c>
      <c r="N26">
        <f t="shared" ref="N26:N33" si="27">(M26-2)^2</f>
        <v>4.0000000000000251E-2</v>
      </c>
    </row>
    <row r="27" spans="1:14" x14ac:dyDescent="0.25">
      <c r="A27" s="1">
        <f>A26+0.1</f>
        <v>2.3000000000000007</v>
      </c>
      <c r="B27" s="1">
        <f>A27-2</f>
        <v>0.30000000000000071</v>
      </c>
      <c r="D27" s="1">
        <f t="shared" si="24"/>
        <v>2.3000000000000007</v>
      </c>
      <c r="E27" s="1">
        <f t="shared" si="25"/>
        <v>9.0000000000000427E-2</v>
      </c>
      <c r="G27" s="1">
        <f t="shared" si="7"/>
        <v>3.7699111200000011</v>
      </c>
      <c r="H27" s="1">
        <f t="shared" si="23"/>
        <v>0</v>
      </c>
      <c r="J27" s="1">
        <f>J26+0.1</f>
        <v>2.1000000000000005</v>
      </c>
      <c r="K27" s="1">
        <f t="shared" ref="K27:K31" si="28">2*(J27-2)</f>
        <v>0.20000000000000107</v>
      </c>
      <c r="M27" s="1">
        <f t="shared" si="26"/>
        <v>2.3000000000000007</v>
      </c>
      <c r="N27">
        <f t="shared" si="27"/>
        <v>9.0000000000000427E-2</v>
      </c>
    </row>
    <row r="28" spans="1:14" x14ac:dyDescent="0.25">
      <c r="A28" s="1">
        <f t="shared" ref="A28:A38" si="29">A27+0.1</f>
        <v>2.4000000000000008</v>
      </c>
      <c r="B28" s="1">
        <f t="shared" ref="B28:B45" si="30">A28-2</f>
        <v>0.4000000000000008</v>
      </c>
      <c r="D28" s="1">
        <f t="shared" si="24"/>
        <v>2.4000000000000008</v>
      </c>
      <c r="E28" s="1">
        <f t="shared" si="25"/>
        <v>0.16000000000000064</v>
      </c>
      <c r="G28" s="1">
        <f t="shared" si="7"/>
        <v>3.9269907500000012</v>
      </c>
      <c r="H28" s="1">
        <f t="shared" si="23"/>
        <v>0</v>
      </c>
      <c r="J28" s="1">
        <f t="shared" ref="J28:J33" si="31">J27+0.1</f>
        <v>2.2000000000000006</v>
      </c>
      <c r="K28" s="1">
        <f t="shared" si="28"/>
        <v>0.40000000000000124</v>
      </c>
      <c r="M28" s="1">
        <f t="shared" si="26"/>
        <v>2.4000000000000008</v>
      </c>
      <c r="N28">
        <f t="shared" si="27"/>
        <v>0.16000000000000064</v>
      </c>
    </row>
    <row r="29" spans="1:14" x14ac:dyDescent="0.25">
      <c r="A29" s="1">
        <f t="shared" si="29"/>
        <v>2.5000000000000009</v>
      </c>
      <c r="B29" s="1">
        <f t="shared" si="30"/>
        <v>0.50000000000000089</v>
      </c>
      <c r="D29" s="1">
        <f t="shared" si="24"/>
        <v>2.5000000000000009</v>
      </c>
      <c r="E29" s="1">
        <f t="shared" si="25"/>
        <v>0.25000000000000089</v>
      </c>
      <c r="G29" s="1">
        <f t="shared" si="7"/>
        <v>4.0840703800000009</v>
      </c>
      <c r="H29" s="1">
        <f t="shared" si="23"/>
        <v>0</v>
      </c>
      <c r="J29" s="1">
        <f t="shared" si="31"/>
        <v>2.3000000000000007</v>
      </c>
      <c r="K29" s="1">
        <f t="shared" si="28"/>
        <v>0.60000000000000142</v>
      </c>
      <c r="M29" s="1">
        <f t="shared" si="26"/>
        <v>2.5000000000000009</v>
      </c>
      <c r="N29">
        <f t="shared" si="27"/>
        <v>0.25000000000000089</v>
      </c>
    </row>
    <row r="30" spans="1:14" x14ac:dyDescent="0.25">
      <c r="A30" s="1">
        <f t="shared" si="29"/>
        <v>2.600000000000001</v>
      </c>
      <c r="B30" s="1">
        <f t="shared" si="30"/>
        <v>0.60000000000000098</v>
      </c>
      <c r="D30" s="1">
        <f t="shared" si="24"/>
        <v>2.600000000000001</v>
      </c>
      <c r="E30" s="1">
        <f t="shared" si="25"/>
        <v>0.36000000000000115</v>
      </c>
      <c r="G30" s="1">
        <f t="shared" si="7"/>
        <v>4.241150010000001</v>
      </c>
      <c r="H30" s="1">
        <f t="shared" si="23"/>
        <v>0</v>
      </c>
      <c r="J30" s="1">
        <f t="shared" si="31"/>
        <v>2.4000000000000008</v>
      </c>
      <c r="K30" s="1">
        <f t="shared" si="28"/>
        <v>0.8000000000000016</v>
      </c>
      <c r="M30" s="1">
        <f t="shared" si="26"/>
        <v>2.600000000000001</v>
      </c>
      <c r="N30">
        <f t="shared" si="27"/>
        <v>0.36000000000000115</v>
      </c>
    </row>
    <row r="31" spans="1:14" x14ac:dyDescent="0.25">
      <c r="A31" s="1">
        <f t="shared" si="29"/>
        <v>2.7000000000000011</v>
      </c>
      <c r="B31" s="1">
        <f t="shared" si="30"/>
        <v>0.70000000000000107</v>
      </c>
      <c r="D31" s="1">
        <f t="shared" si="24"/>
        <v>2.7000000000000011</v>
      </c>
      <c r="E31" s="1">
        <f t="shared" si="25"/>
        <v>0.49000000000000149</v>
      </c>
      <c r="G31" s="1">
        <f t="shared" si="7"/>
        <v>4.3982296400000012</v>
      </c>
      <c r="H31" s="1">
        <f t="shared" si="23"/>
        <v>0</v>
      </c>
      <c r="J31" s="1">
        <f t="shared" si="31"/>
        <v>2.5000000000000009</v>
      </c>
      <c r="K31" s="1">
        <f t="shared" si="28"/>
        <v>1.0000000000000018</v>
      </c>
      <c r="M31" s="1">
        <f t="shared" si="26"/>
        <v>2.7000000000000011</v>
      </c>
      <c r="N31">
        <f t="shared" si="27"/>
        <v>0.49000000000000149</v>
      </c>
    </row>
    <row r="32" spans="1:14" x14ac:dyDescent="0.25">
      <c r="A32" s="1">
        <f t="shared" si="29"/>
        <v>2.8000000000000012</v>
      </c>
      <c r="B32" s="1">
        <f t="shared" si="30"/>
        <v>0.80000000000000115</v>
      </c>
      <c r="D32" s="1">
        <f t="shared" si="24"/>
        <v>2.8000000000000012</v>
      </c>
      <c r="E32" s="1">
        <f t="shared" si="25"/>
        <v>0.6400000000000019</v>
      </c>
      <c r="G32" s="1">
        <f t="shared" si="7"/>
        <v>4.5553092700000013</v>
      </c>
      <c r="H32" s="1">
        <f t="shared" si="23"/>
        <v>0</v>
      </c>
      <c r="J32" s="1">
        <f>J31</f>
        <v>2.5000000000000009</v>
      </c>
      <c r="K32" s="1">
        <f>2*(3-J32)</f>
        <v>0.99999999999999822</v>
      </c>
      <c r="M32" s="1">
        <f t="shared" si="26"/>
        <v>2.8000000000000012</v>
      </c>
      <c r="N32">
        <f t="shared" si="27"/>
        <v>0.6400000000000019</v>
      </c>
    </row>
    <row r="33" spans="1:14" x14ac:dyDescent="0.25">
      <c r="A33" s="1">
        <f t="shared" si="29"/>
        <v>2.9000000000000012</v>
      </c>
      <c r="B33" s="1">
        <f t="shared" si="30"/>
        <v>0.90000000000000124</v>
      </c>
      <c r="D33" s="1">
        <f t="shared" si="24"/>
        <v>2.9000000000000012</v>
      </c>
      <c r="E33" s="1">
        <f t="shared" si="25"/>
        <v>0.81000000000000227</v>
      </c>
      <c r="G33" s="1">
        <f t="shared" si="7"/>
        <v>4.7123889000000014</v>
      </c>
      <c r="H33" s="1">
        <f t="shared" si="23"/>
        <v>0</v>
      </c>
      <c r="J33" s="1">
        <f>J32+0.1</f>
        <v>2.600000000000001</v>
      </c>
      <c r="K33" s="1">
        <f t="shared" ref="K33:K37" si="32">2*(3-J33)</f>
        <v>0.79999999999999805</v>
      </c>
      <c r="M33" s="1">
        <f t="shared" si="26"/>
        <v>2.9000000000000012</v>
      </c>
      <c r="N33">
        <f t="shared" si="27"/>
        <v>0.81000000000000227</v>
      </c>
    </row>
    <row r="34" spans="1:14" x14ac:dyDescent="0.25">
      <c r="A34" s="1">
        <f t="shared" si="29"/>
        <v>3.0000000000000013</v>
      </c>
      <c r="B34" s="1">
        <f t="shared" si="30"/>
        <v>1.0000000000000013</v>
      </c>
      <c r="D34" s="1">
        <f t="shared" si="24"/>
        <v>3.0000000000000013</v>
      </c>
      <c r="E34" s="1">
        <f t="shared" si="25"/>
        <v>1.0000000000000027</v>
      </c>
      <c r="G34" s="1">
        <f t="shared" si="7"/>
        <v>4.8694685300000016</v>
      </c>
      <c r="H34" s="1">
        <f t="shared" si="23"/>
        <v>0</v>
      </c>
      <c r="J34" s="1">
        <f t="shared" ref="J34:J41" si="33">J33+0.1</f>
        <v>2.7000000000000011</v>
      </c>
      <c r="K34" s="1">
        <f t="shared" si="32"/>
        <v>0.59999999999999787</v>
      </c>
      <c r="M34" s="1">
        <f>M33+0.1</f>
        <v>3.0000000000000013</v>
      </c>
      <c r="N34">
        <f>(M34-2)^2</f>
        <v>1.0000000000000027</v>
      </c>
    </row>
    <row r="35" spans="1:14" x14ac:dyDescent="0.25">
      <c r="A35" s="1">
        <f>A34</f>
        <v>3.0000000000000013</v>
      </c>
      <c r="B35" s="1">
        <f>A35-3</f>
        <v>0</v>
      </c>
      <c r="D35" s="1">
        <f>D34</f>
        <v>3.0000000000000013</v>
      </c>
      <c r="E35" s="1">
        <f>(D35-3)^2</f>
        <v>1.7749370367472766E-30</v>
      </c>
      <c r="G35" s="1">
        <f t="shared" si="7"/>
        <v>5.0265481600000017</v>
      </c>
      <c r="H35" s="1">
        <f t="shared" si="23"/>
        <v>0</v>
      </c>
      <c r="J35" s="1">
        <f t="shared" si="33"/>
        <v>2.8000000000000012</v>
      </c>
      <c r="K35" s="1">
        <f t="shared" si="32"/>
        <v>0.39999999999999769</v>
      </c>
      <c r="M35" s="1">
        <f>M34</f>
        <v>3.0000000000000013</v>
      </c>
      <c r="N35">
        <f>(M35-2)/2</f>
        <v>0.50000000000000067</v>
      </c>
    </row>
    <row r="36" spans="1:14" x14ac:dyDescent="0.25">
      <c r="A36" s="1">
        <f t="shared" ref="A36:A39" si="34">A35+0.1</f>
        <v>3.1000000000000014</v>
      </c>
      <c r="B36" s="1">
        <f t="shared" ref="B36:B46" si="35">A36-3</f>
        <v>0.10000000000000142</v>
      </c>
      <c r="D36" s="1">
        <f>D35+0.1</f>
        <v>3.1000000000000014</v>
      </c>
      <c r="E36" s="1">
        <f t="shared" ref="E36:E45" si="36">(D36-3)^2</f>
        <v>1.0000000000000285E-2</v>
      </c>
      <c r="G36" s="1">
        <f t="shared" si="7"/>
        <v>5.1836277900000018</v>
      </c>
      <c r="H36" s="1">
        <f t="shared" si="23"/>
        <v>0</v>
      </c>
      <c r="J36" s="1">
        <f t="shared" si="33"/>
        <v>2.9000000000000012</v>
      </c>
      <c r="K36" s="1">
        <f t="shared" si="32"/>
        <v>0.19999999999999751</v>
      </c>
      <c r="M36" s="1">
        <f>M35+0.1</f>
        <v>3.1000000000000014</v>
      </c>
      <c r="N36">
        <f t="shared" ref="N36:N45" si="37">(M36-2)/2</f>
        <v>0.55000000000000071</v>
      </c>
    </row>
    <row r="37" spans="1:14" x14ac:dyDescent="0.25">
      <c r="A37" s="1">
        <f t="shared" si="34"/>
        <v>3.2000000000000015</v>
      </c>
      <c r="B37" s="1">
        <f t="shared" si="35"/>
        <v>0.20000000000000151</v>
      </c>
      <c r="D37" s="1">
        <f t="shared" ref="D37:D45" si="38">D36+0.1</f>
        <v>3.2000000000000015</v>
      </c>
      <c r="E37" s="1">
        <f t="shared" si="36"/>
        <v>4.0000000000000605E-2</v>
      </c>
      <c r="G37" s="1">
        <f t="shared" si="7"/>
        <v>5.340707420000002</v>
      </c>
      <c r="H37" s="1">
        <f t="shared" si="23"/>
        <v>0</v>
      </c>
      <c r="J37" s="1">
        <f t="shared" si="33"/>
        <v>3.0000000000000013</v>
      </c>
      <c r="K37" s="1">
        <f>2*(3-J37)</f>
        <v>-2.6645352591003757E-15</v>
      </c>
      <c r="M37" s="1">
        <f t="shared" ref="M37:M44" si="39">M36+0.1</f>
        <v>3.2000000000000015</v>
      </c>
      <c r="N37">
        <f t="shared" si="37"/>
        <v>0.60000000000000075</v>
      </c>
    </row>
    <row r="38" spans="1:14" x14ac:dyDescent="0.25">
      <c r="A38" s="1">
        <f t="shared" si="34"/>
        <v>3.3000000000000016</v>
      </c>
      <c r="B38" s="1">
        <f t="shared" si="35"/>
        <v>0.3000000000000016</v>
      </c>
      <c r="D38" s="1">
        <f t="shared" si="38"/>
        <v>3.3000000000000016</v>
      </c>
      <c r="E38" s="1">
        <f t="shared" si="36"/>
        <v>9.0000000000000954E-2</v>
      </c>
      <c r="G38" s="1">
        <f t="shared" si="7"/>
        <v>5.4977870500000021</v>
      </c>
      <c r="H38" s="1">
        <f t="shared" si="23"/>
        <v>0</v>
      </c>
      <c r="J38" s="1">
        <f>J37</f>
        <v>3.0000000000000013</v>
      </c>
      <c r="K38" s="1">
        <f>2*(J38-3)</f>
        <v>2.6645352591003757E-15</v>
      </c>
      <c r="M38" s="1">
        <f t="shared" si="39"/>
        <v>3.3000000000000016</v>
      </c>
      <c r="N38">
        <f t="shared" si="37"/>
        <v>0.6500000000000008</v>
      </c>
    </row>
    <row r="39" spans="1:14" x14ac:dyDescent="0.25">
      <c r="A39" s="1">
        <f t="shared" si="34"/>
        <v>3.4000000000000017</v>
      </c>
      <c r="B39" s="1">
        <f t="shared" si="35"/>
        <v>0.40000000000000169</v>
      </c>
      <c r="D39" s="1">
        <f t="shared" si="38"/>
        <v>3.4000000000000017</v>
      </c>
      <c r="E39" s="1">
        <f t="shared" si="36"/>
        <v>0.16000000000000136</v>
      </c>
      <c r="G39" s="1">
        <f t="shared" si="7"/>
        <v>5.6548666800000023</v>
      </c>
      <c r="H39" s="1">
        <f t="shared" si="23"/>
        <v>0</v>
      </c>
      <c r="J39" s="1">
        <f>J38+0.1</f>
        <v>3.1000000000000014</v>
      </c>
      <c r="K39" s="1">
        <f t="shared" ref="K39:K42" si="40">2*(J39-3)</f>
        <v>0.20000000000000284</v>
      </c>
      <c r="M39" s="1">
        <f t="shared" si="39"/>
        <v>3.4000000000000017</v>
      </c>
      <c r="N39">
        <f t="shared" si="37"/>
        <v>0.70000000000000084</v>
      </c>
    </row>
    <row r="40" spans="1:14" x14ac:dyDescent="0.25">
      <c r="A40" s="1">
        <f t="shared" ref="A40:A45" si="41">A39+0.1</f>
        <v>3.5000000000000018</v>
      </c>
      <c r="B40" s="1">
        <f t="shared" si="35"/>
        <v>0.50000000000000178</v>
      </c>
      <c r="D40" s="1">
        <f t="shared" si="38"/>
        <v>3.5000000000000018</v>
      </c>
      <c r="E40" s="1">
        <f t="shared" si="36"/>
        <v>0.25000000000000178</v>
      </c>
      <c r="G40" s="1">
        <f t="shared" si="7"/>
        <v>5.8119463100000024</v>
      </c>
      <c r="H40" s="1">
        <f t="shared" si="23"/>
        <v>0</v>
      </c>
      <c r="J40" s="1">
        <f t="shared" ref="J40:J46" si="42">J39+0.1</f>
        <v>3.2000000000000015</v>
      </c>
      <c r="K40" s="1">
        <f t="shared" si="40"/>
        <v>0.40000000000000302</v>
      </c>
      <c r="M40" s="1">
        <f t="shared" si="39"/>
        <v>3.5000000000000018</v>
      </c>
      <c r="N40">
        <f t="shared" si="37"/>
        <v>0.75000000000000089</v>
      </c>
    </row>
    <row r="41" spans="1:14" x14ac:dyDescent="0.25">
      <c r="A41" s="1">
        <f t="shared" si="41"/>
        <v>3.6000000000000019</v>
      </c>
      <c r="B41" s="1">
        <f t="shared" si="35"/>
        <v>0.60000000000000187</v>
      </c>
      <c r="D41" s="1">
        <f t="shared" si="38"/>
        <v>3.6000000000000019</v>
      </c>
      <c r="E41" s="1">
        <f t="shared" si="36"/>
        <v>0.36000000000000226</v>
      </c>
      <c r="G41" s="1">
        <f t="shared" si="7"/>
        <v>5.9690259400000025</v>
      </c>
      <c r="H41" s="1">
        <f t="shared" si="23"/>
        <v>0</v>
      </c>
      <c r="J41" s="1">
        <f t="shared" si="42"/>
        <v>3.3000000000000016</v>
      </c>
      <c r="K41" s="1">
        <f>2*(J41-3)</f>
        <v>0.6000000000000032</v>
      </c>
      <c r="M41" s="1">
        <f t="shared" si="39"/>
        <v>3.6000000000000019</v>
      </c>
      <c r="N41">
        <f t="shared" si="37"/>
        <v>0.80000000000000093</v>
      </c>
    </row>
    <row r="42" spans="1:14" x14ac:dyDescent="0.25">
      <c r="A42" s="1">
        <f t="shared" si="41"/>
        <v>3.700000000000002</v>
      </c>
      <c r="B42" s="1">
        <f t="shared" si="35"/>
        <v>0.70000000000000195</v>
      </c>
      <c r="D42" s="1">
        <f t="shared" si="38"/>
        <v>3.700000000000002</v>
      </c>
      <c r="E42" s="1">
        <f t="shared" si="36"/>
        <v>0.49000000000000271</v>
      </c>
      <c r="G42" s="1">
        <f t="shared" si="7"/>
        <v>6.1261055700000027</v>
      </c>
      <c r="H42" s="1">
        <f t="shared" si="23"/>
        <v>0</v>
      </c>
      <c r="J42" s="1">
        <f t="shared" si="42"/>
        <v>3.4000000000000017</v>
      </c>
      <c r="K42" s="1">
        <f t="shared" si="40"/>
        <v>0.80000000000000338</v>
      </c>
      <c r="M42" s="1">
        <f t="shared" si="39"/>
        <v>3.700000000000002</v>
      </c>
      <c r="N42">
        <f t="shared" si="37"/>
        <v>0.85000000000000098</v>
      </c>
    </row>
    <row r="43" spans="1:14" x14ac:dyDescent="0.25">
      <c r="A43" s="1">
        <f t="shared" si="41"/>
        <v>3.800000000000002</v>
      </c>
      <c r="B43" s="1">
        <f t="shared" si="35"/>
        <v>0.80000000000000204</v>
      </c>
      <c r="D43" s="1">
        <f t="shared" si="38"/>
        <v>3.800000000000002</v>
      </c>
      <c r="E43" s="1">
        <f t="shared" si="36"/>
        <v>0.64000000000000323</v>
      </c>
      <c r="G43" s="1">
        <f t="shared" si="7"/>
        <v>6.2831852000000028</v>
      </c>
      <c r="H43" s="1">
        <f t="shared" si="23"/>
        <v>0</v>
      </c>
      <c r="J43" s="1">
        <f t="shared" si="42"/>
        <v>3.5000000000000018</v>
      </c>
      <c r="K43" s="1">
        <f>2*(J43-3)</f>
        <v>1.0000000000000036</v>
      </c>
      <c r="M43" s="1">
        <f t="shared" si="39"/>
        <v>3.800000000000002</v>
      </c>
      <c r="N43">
        <f t="shared" si="37"/>
        <v>0.90000000000000102</v>
      </c>
    </row>
    <row r="44" spans="1:14" x14ac:dyDescent="0.25">
      <c r="A44" s="1">
        <f t="shared" si="41"/>
        <v>3.9000000000000021</v>
      </c>
      <c r="B44" s="1">
        <f t="shared" si="35"/>
        <v>0.90000000000000213</v>
      </c>
      <c r="D44" s="1">
        <f t="shared" si="38"/>
        <v>3.9000000000000021</v>
      </c>
      <c r="E44" s="1">
        <f t="shared" si="36"/>
        <v>0.81000000000000383</v>
      </c>
      <c r="G44" s="1">
        <f>G43</f>
        <v>6.2831852000000028</v>
      </c>
      <c r="H44" s="1">
        <f>SIN(G44)</f>
        <v>-1.0717958367567941E-7</v>
      </c>
      <c r="J44" s="1">
        <f>J43</f>
        <v>3.5000000000000018</v>
      </c>
      <c r="K44" s="1">
        <f>2*(4-J44)</f>
        <v>0.99999999999999645</v>
      </c>
      <c r="M44" s="1">
        <f t="shared" si="39"/>
        <v>3.9000000000000021</v>
      </c>
      <c r="N44">
        <f t="shared" si="37"/>
        <v>0.95000000000000107</v>
      </c>
    </row>
    <row r="45" spans="1:14" x14ac:dyDescent="0.25">
      <c r="A45" s="1">
        <f t="shared" si="41"/>
        <v>4.0000000000000018</v>
      </c>
      <c r="B45" s="1">
        <f t="shared" si="35"/>
        <v>1.0000000000000018</v>
      </c>
      <c r="D45" s="1">
        <f t="shared" si="38"/>
        <v>4.0000000000000018</v>
      </c>
      <c r="E45" s="1">
        <f t="shared" si="36"/>
        <v>1.0000000000000036</v>
      </c>
      <c r="G45" s="1">
        <f>G44+0.15707963</f>
        <v>6.4402648300000029</v>
      </c>
      <c r="H45" s="1">
        <f t="shared" ref="H45:H64" si="43">SIN(G45)</f>
        <v>0.15643435653370422</v>
      </c>
      <c r="J45" s="1">
        <f>J44+0.1</f>
        <v>3.6000000000000019</v>
      </c>
      <c r="K45" s="1">
        <f t="shared" ref="K45:K49" si="44">2*(4-J45)</f>
        <v>0.79999999999999627</v>
      </c>
      <c r="M45" s="1">
        <f>M44+0.1</f>
        <v>4.0000000000000018</v>
      </c>
      <c r="N45">
        <f t="shared" si="37"/>
        <v>1.0000000000000009</v>
      </c>
    </row>
    <row r="46" spans="1:14" x14ac:dyDescent="0.25">
      <c r="A46" s="1">
        <f>A45</f>
        <v>4.0000000000000018</v>
      </c>
      <c r="B46" s="1">
        <f>A46-4</f>
        <v>0</v>
      </c>
      <c r="D46" s="1">
        <f>D45</f>
        <v>4.0000000000000018</v>
      </c>
      <c r="E46" s="1">
        <f>(D46-4)^2</f>
        <v>3.1554436208840472E-30</v>
      </c>
      <c r="G46" s="1">
        <f t="shared" si="7"/>
        <v>6.5973444600000031</v>
      </c>
      <c r="H46" s="1">
        <f t="shared" si="43"/>
        <v>0.30901688734441207</v>
      </c>
      <c r="J46" s="1">
        <f t="shared" ref="J46:J49" si="45">J45+0.1</f>
        <v>3.700000000000002</v>
      </c>
      <c r="K46" s="1">
        <f t="shared" si="44"/>
        <v>0.59999999999999609</v>
      </c>
      <c r="M46" s="1">
        <f>M45</f>
        <v>4.0000000000000018</v>
      </c>
      <c r="N46">
        <f>(M46-4)^2</f>
        <v>3.1554436208840472E-30</v>
      </c>
    </row>
    <row r="47" spans="1:14" x14ac:dyDescent="0.25">
      <c r="A47" s="1">
        <f>A46+0.1</f>
        <v>4.1000000000000014</v>
      </c>
      <c r="B47" s="1">
        <f>A47-4</f>
        <v>0.10000000000000142</v>
      </c>
      <c r="D47" s="1">
        <f>D46+0.1</f>
        <v>4.1000000000000014</v>
      </c>
      <c r="E47" s="1">
        <f t="shared" ref="E47:E56" si="46">(D47-4)^2</f>
        <v>1.0000000000000285E-2</v>
      </c>
      <c r="G47" s="1">
        <f t="shared" si="7"/>
        <v>6.7544240900000032</v>
      </c>
      <c r="H47" s="1">
        <f t="shared" si="43"/>
        <v>0.4539903970795075</v>
      </c>
      <c r="J47" s="1">
        <f t="shared" si="45"/>
        <v>3.800000000000002</v>
      </c>
      <c r="K47" s="1">
        <f t="shared" si="44"/>
        <v>0.39999999999999591</v>
      </c>
      <c r="M47" s="1">
        <f>M46+0.1</f>
        <v>4.1000000000000014</v>
      </c>
      <c r="N47">
        <f t="shared" ref="N47:N56" si="47">(M47-4)^2</f>
        <v>1.0000000000000285E-2</v>
      </c>
    </row>
    <row r="48" spans="1:14" x14ac:dyDescent="0.25">
      <c r="A48" s="1">
        <f>A47+0.1</f>
        <v>4.2000000000000011</v>
      </c>
      <c r="B48" s="1">
        <f>A48-4</f>
        <v>0.20000000000000107</v>
      </c>
      <c r="D48" s="1">
        <f t="shared" ref="D48:D56" si="48">D47+0.1</f>
        <v>4.2000000000000011</v>
      </c>
      <c r="E48" s="1">
        <f t="shared" si="46"/>
        <v>4.0000000000000424E-2</v>
      </c>
      <c r="G48" s="1">
        <f t="shared" si="7"/>
        <v>6.9115037200000033</v>
      </c>
      <c r="H48" s="1">
        <f t="shared" si="43"/>
        <v>0.58778515691135413</v>
      </c>
      <c r="J48" s="1">
        <f t="shared" si="45"/>
        <v>3.9000000000000021</v>
      </c>
      <c r="K48" s="1">
        <f t="shared" si="44"/>
        <v>0.19999999999999574</v>
      </c>
      <c r="M48" s="1">
        <f t="shared" ref="M48:M56" si="49">M47+0.1</f>
        <v>4.2000000000000011</v>
      </c>
      <c r="N48">
        <f t="shared" si="47"/>
        <v>4.0000000000000424E-2</v>
      </c>
    </row>
    <row r="49" spans="1:14" x14ac:dyDescent="0.25">
      <c r="A49" s="1">
        <f t="shared" ref="A49:A54" si="50">A48+0.1</f>
        <v>4.3000000000000007</v>
      </c>
      <c r="B49" s="1">
        <f t="shared" ref="B49:B56" si="51">A49-4</f>
        <v>0.30000000000000071</v>
      </c>
      <c r="D49" s="1">
        <f t="shared" si="48"/>
        <v>4.3000000000000007</v>
      </c>
      <c r="E49" s="1">
        <f t="shared" si="46"/>
        <v>9.0000000000000427E-2</v>
      </c>
      <c r="G49" s="1">
        <f t="shared" si="7"/>
        <v>7.0685833500000035</v>
      </c>
      <c r="H49" s="1">
        <f t="shared" si="43"/>
        <v>0.70710669592570585</v>
      </c>
      <c r="J49" s="1">
        <f t="shared" si="45"/>
        <v>4.0000000000000018</v>
      </c>
      <c r="K49" s="1">
        <f t="shared" si="44"/>
        <v>-3.5527136788005009E-15</v>
      </c>
      <c r="M49" s="1">
        <f t="shared" si="49"/>
        <v>4.3000000000000007</v>
      </c>
      <c r="N49">
        <f t="shared" si="47"/>
        <v>9.0000000000000427E-2</v>
      </c>
    </row>
    <row r="50" spans="1:14" x14ac:dyDescent="0.25">
      <c r="A50" s="1">
        <f t="shared" si="50"/>
        <v>4.4000000000000004</v>
      </c>
      <c r="B50" s="1">
        <f t="shared" si="51"/>
        <v>0.40000000000000036</v>
      </c>
      <c r="D50" s="1">
        <f t="shared" si="48"/>
        <v>4.4000000000000004</v>
      </c>
      <c r="E50" s="1">
        <f t="shared" si="46"/>
        <v>0.16000000000000028</v>
      </c>
      <c r="G50" s="1">
        <f t="shared" si="7"/>
        <v>7.2256629800000036</v>
      </c>
      <c r="H50" s="1">
        <f t="shared" si="43"/>
        <v>0.80901692192657604</v>
      </c>
      <c r="M50" s="1">
        <f t="shared" si="49"/>
        <v>4.4000000000000004</v>
      </c>
      <c r="N50">
        <f t="shared" si="47"/>
        <v>0.16000000000000028</v>
      </c>
    </row>
    <row r="51" spans="1:14" x14ac:dyDescent="0.25">
      <c r="A51" s="1">
        <f t="shared" si="50"/>
        <v>4.5</v>
      </c>
      <c r="B51" s="1">
        <f t="shared" si="51"/>
        <v>0.5</v>
      </c>
      <c r="D51" s="1">
        <f t="shared" si="48"/>
        <v>4.5</v>
      </c>
      <c r="E51" s="1">
        <f t="shared" si="46"/>
        <v>0.25</v>
      </c>
      <c r="G51" s="1">
        <f t="shared" si="7"/>
        <v>7.3827426100000038</v>
      </c>
      <c r="H51" s="1">
        <f t="shared" si="43"/>
        <v>0.89100646701460851</v>
      </c>
      <c r="M51" s="1">
        <f t="shared" si="49"/>
        <v>4.5</v>
      </c>
      <c r="N51">
        <f t="shared" si="47"/>
        <v>0.25</v>
      </c>
    </row>
    <row r="52" spans="1:14" x14ac:dyDescent="0.25">
      <c r="A52" s="1">
        <f t="shared" si="50"/>
        <v>4.5999999999999996</v>
      </c>
      <c r="B52" s="1">
        <f t="shared" si="51"/>
        <v>0.59999999999999964</v>
      </c>
      <c r="D52" s="1">
        <f t="shared" si="48"/>
        <v>4.5999999999999996</v>
      </c>
      <c r="E52" s="1">
        <f t="shared" si="46"/>
        <v>0.3599999999999996</v>
      </c>
      <c r="G52" s="1">
        <f t="shared" si="7"/>
        <v>7.5398222400000039</v>
      </c>
      <c r="H52" s="1">
        <f t="shared" si="43"/>
        <v>0.95105647655077052</v>
      </c>
      <c r="M52" s="1">
        <f t="shared" si="49"/>
        <v>4.5999999999999996</v>
      </c>
      <c r="N52">
        <f t="shared" si="47"/>
        <v>0.3599999999999996</v>
      </c>
    </row>
    <row r="53" spans="1:14" x14ac:dyDescent="0.25">
      <c r="A53" s="1">
        <f t="shared" si="50"/>
        <v>4.6999999999999993</v>
      </c>
      <c r="B53" s="1">
        <f t="shared" si="51"/>
        <v>0.69999999999999929</v>
      </c>
      <c r="D53" s="1">
        <f t="shared" si="48"/>
        <v>4.6999999999999993</v>
      </c>
      <c r="E53" s="1">
        <f t="shared" si="46"/>
        <v>0.48999999999999899</v>
      </c>
      <c r="G53" s="1">
        <f t="shared" si="7"/>
        <v>7.696901870000004</v>
      </c>
      <c r="H53" s="1">
        <f t="shared" si="43"/>
        <v>0.98768832005606777</v>
      </c>
      <c r="M53" s="1">
        <f t="shared" si="49"/>
        <v>4.6999999999999993</v>
      </c>
      <c r="N53">
        <f t="shared" si="47"/>
        <v>0.48999999999999899</v>
      </c>
    </row>
    <row r="54" spans="1:14" x14ac:dyDescent="0.25">
      <c r="A54" s="1">
        <f t="shared" si="50"/>
        <v>4.7999999999999989</v>
      </c>
      <c r="B54" s="1">
        <f t="shared" si="51"/>
        <v>0.79999999999999893</v>
      </c>
      <c r="D54" s="1">
        <f t="shared" si="48"/>
        <v>4.7999999999999989</v>
      </c>
      <c r="E54" s="1">
        <f t="shared" si="46"/>
        <v>0.63999999999999835</v>
      </c>
      <c r="G54" s="1">
        <f t="shared" si="7"/>
        <v>7.8539815000000042</v>
      </c>
      <c r="H54" s="1">
        <f t="shared" si="43"/>
        <v>0.99999999999999101</v>
      </c>
      <c r="M54" s="1">
        <f t="shared" si="49"/>
        <v>4.7999999999999989</v>
      </c>
      <c r="N54">
        <f t="shared" si="47"/>
        <v>0.63999999999999835</v>
      </c>
    </row>
    <row r="55" spans="1:14" x14ac:dyDescent="0.25">
      <c r="A55" s="1">
        <f>A54+0.1</f>
        <v>4.8999999999999986</v>
      </c>
      <c r="B55" s="1">
        <f>A55-4</f>
        <v>0.89999999999999858</v>
      </c>
      <c r="D55" s="1">
        <f t="shared" si="48"/>
        <v>4.8999999999999986</v>
      </c>
      <c r="E55" s="1">
        <f t="shared" si="46"/>
        <v>0.80999999999999739</v>
      </c>
      <c r="G55" s="1">
        <f t="shared" si="7"/>
        <v>8.0110611300000034</v>
      </c>
      <c r="H55" s="1">
        <f t="shared" si="43"/>
        <v>0.98768836197251908</v>
      </c>
      <c r="M55" s="1">
        <f t="shared" si="49"/>
        <v>4.8999999999999986</v>
      </c>
      <c r="N55">
        <f t="shared" si="47"/>
        <v>0.80999999999999739</v>
      </c>
    </row>
    <row r="56" spans="1:14" x14ac:dyDescent="0.25">
      <c r="A56" s="1">
        <f t="shared" ref="A56" si="52">A55+0.1</f>
        <v>4.9999999999999982</v>
      </c>
      <c r="B56" s="1">
        <f t="shared" si="51"/>
        <v>0.99999999999999822</v>
      </c>
      <c r="D56" s="1">
        <f t="shared" si="48"/>
        <v>4.9999999999999982</v>
      </c>
      <c r="E56" s="1">
        <f t="shared" si="46"/>
        <v>0.99999999999999645</v>
      </c>
      <c r="G56" s="1">
        <f t="shared" si="7"/>
        <v>8.1681407600000036</v>
      </c>
      <c r="H56" s="1">
        <f t="shared" si="43"/>
        <v>0.95105655935155098</v>
      </c>
      <c r="M56" s="1">
        <f t="shared" si="49"/>
        <v>4.9999999999999982</v>
      </c>
      <c r="N56">
        <f t="shared" si="47"/>
        <v>0.99999999999999645</v>
      </c>
    </row>
    <row r="57" spans="1:14" x14ac:dyDescent="0.25">
      <c r="G57" s="1">
        <f t="shared" si="7"/>
        <v>8.3252203900000037</v>
      </c>
      <c r="H57" s="1">
        <f t="shared" si="43"/>
        <v>0.89100658866088833</v>
      </c>
      <c r="M57" s="1">
        <f>M56</f>
        <v>4.9999999999999982</v>
      </c>
      <c r="N57">
        <f>(M57-4)/2</f>
        <v>0.49999999999999911</v>
      </c>
    </row>
    <row r="58" spans="1:14" x14ac:dyDescent="0.25">
      <c r="G58" s="1">
        <f t="shared" si="7"/>
        <v>8.4823000200000038</v>
      </c>
      <c r="H58" s="1">
        <f t="shared" si="43"/>
        <v>0.80901707942302004</v>
      </c>
      <c r="M58" s="1">
        <f>M57+0.1</f>
        <v>5.0999999999999979</v>
      </c>
      <c r="N58">
        <f t="shared" ref="N58:N67" si="53">(M58-4)/2</f>
        <v>0.54999999999999893</v>
      </c>
    </row>
    <row r="59" spans="1:14" x14ac:dyDescent="0.25">
      <c r="G59" s="1">
        <f t="shared" si="7"/>
        <v>8.639379650000004</v>
      </c>
      <c r="H59" s="1">
        <f t="shared" si="43"/>
        <v>0.70710688539422906</v>
      </c>
      <c r="M59" s="1">
        <f t="shared" ref="M59:M92" si="54">M58+0.1</f>
        <v>5.1999999999999975</v>
      </c>
      <c r="N59">
        <f t="shared" si="53"/>
        <v>0.59999999999999876</v>
      </c>
    </row>
    <row r="60" spans="1:14" x14ac:dyDescent="0.25">
      <c r="G60" s="1">
        <f t="shared" si="7"/>
        <v>8.7964592800000041</v>
      </c>
      <c r="H60" s="1">
        <f t="shared" si="43"/>
        <v>0.58778537368661288</v>
      </c>
      <c r="M60" s="1">
        <f t="shared" si="54"/>
        <v>5.2999999999999972</v>
      </c>
      <c r="N60">
        <f t="shared" si="53"/>
        <v>0.64999999999999858</v>
      </c>
    </row>
    <row r="61" spans="1:14" x14ac:dyDescent="0.25">
      <c r="G61" s="1">
        <f t="shared" si="7"/>
        <v>8.9535389100000042</v>
      </c>
      <c r="H61" s="1">
        <f t="shared" si="43"/>
        <v>0.45399063582377563</v>
      </c>
      <c r="M61" s="1">
        <f t="shared" si="54"/>
        <v>5.3999999999999968</v>
      </c>
      <c r="N61">
        <f t="shared" si="53"/>
        <v>0.6999999999999984</v>
      </c>
    </row>
    <row r="62" spans="1:14" x14ac:dyDescent="0.25">
      <c r="G62" s="1">
        <f t="shared" si="7"/>
        <v>9.1106185400000044</v>
      </c>
      <c r="H62" s="1">
        <f t="shared" si="43"/>
        <v>0.30901714217901355</v>
      </c>
      <c r="M62" s="1">
        <f t="shared" si="54"/>
        <v>5.4999999999999964</v>
      </c>
      <c r="N62">
        <f t="shared" si="53"/>
        <v>0.74999999999999822</v>
      </c>
    </row>
    <row r="63" spans="1:14" x14ac:dyDescent="0.25">
      <c r="G63" s="1">
        <f t="shared" si="7"/>
        <v>9.2676981700000045</v>
      </c>
      <c r="H63" s="1">
        <f t="shared" si="43"/>
        <v>0.15643462118376564</v>
      </c>
      <c r="M63" s="1">
        <f t="shared" si="54"/>
        <v>5.5999999999999961</v>
      </c>
      <c r="N63">
        <f t="shared" si="53"/>
        <v>0.79999999999999805</v>
      </c>
    </row>
    <row r="64" spans="1:14" x14ac:dyDescent="0.25">
      <c r="G64" s="1">
        <f t="shared" si="7"/>
        <v>9.4247778000000046</v>
      </c>
      <c r="H64" s="1">
        <f t="shared" si="43"/>
        <v>1.6076937506942953E-7</v>
      </c>
      <c r="M64" s="1">
        <f t="shared" si="54"/>
        <v>5.6999999999999957</v>
      </c>
      <c r="N64">
        <f t="shared" si="53"/>
        <v>0.84999999999999787</v>
      </c>
    </row>
    <row r="65" spans="7:14" x14ac:dyDescent="0.25">
      <c r="G65" s="1">
        <f>G64</f>
        <v>9.4247778000000046</v>
      </c>
      <c r="H65" s="1">
        <v>0</v>
      </c>
      <c r="M65" s="1">
        <f t="shared" si="54"/>
        <v>5.7999999999999954</v>
      </c>
      <c r="N65">
        <f t="shared" si="53"/>
        <v>0.89999999999999769</v>
      </c>
    </row>
    <row r="66" spans="7:14" x14ac:dyDescent="0.25">
      <c r="G66" s="1">
        <f>G65+0.15707963</f>
        <v>9.5818574300000048</v>
      </c>
      <c r="H66" s="1">
        <f t="shared" si="23"/>
        <v>0</v>
      </c>
      <c r="M66" s="1">
        <f t="shared" si="54"/>
        <v>5.899999999999995</v>
      </c>
      <c r="N66">
        <f t="shared" si="53"/>
        <v>0.94999999999999751</v>
      </c>
    </row>
    <row r="67" spans="7:14" x14ac:dyDescent="0.25">
      <c r="G67" s="1">
        <f t="shared" si="7"/>
        <v>9.7389370600000049</v>
      </c>
      <c r="H67" s="1">
        <f t="shared" si="23"/>
        <v>0</v>
      </c>
      <c r="M67" s="1">
        <f t="shared" si="54"/>
        <v>5.9999999999999947</v>
      </c>
      <c r="N67">
        <f t="shared" si="53"/>
        <v>0.99999999999999734</v>
      </c>
    </row>
    <row r="68" spans="7:14" x14ac:dyDescent="0.25">
      <c r="G68" s="1">
        <f t="shared" ref="G68:G131" si="55">G67+0.15707963</f>
        <v>9.8960166900000051</v>
      </c>
      <c r="H68" s="1">
        <f t="shared" si="23"/>
        <v>0</v>
      </c>
      <c r="M68" s="1">
        <f>M67</f>
        <v>5.9999999999999947</v>
      </c>
      <c r="N68">
        <f>(M68-6)^2</f>
        <v>2.8398992587956425E-29</v>
      </c>
    </row>
    <row r="69" spans="7:14" x14ac:dyDescent="0.25">
      <c r="G69" s="1">
        <f t="shared" si="55"/>
        <v>10.053096320000005</v>
      </c>
      <c r="H69" s="1">
        <f t="shared" si="23"/>
        <v>0</v>
      </c>
      <c r="M69" s="1">
        <f t="shared" si="54"/>
        <v>6.0999999999999943</v>
      </c>
      <c r="N69">
        <f t="shared" ref="N69:N78" si="56">(M69-6)^2</f>
        <v>9.999999999998864E-3</v>
      </c>
    </row>
    <row r="70" spans="7:14" x14ac:dyDescent="0.25">
      <c r="G70" s="1">
        <f t="shared" si="55"/>
        <v>10.210175950000005</v>
      </c>
      <c r="H70" s="1">
        <f t="shared" si="23"/>
        <v>0</v>
      </c>
      <c r="M70" s="1">
        <f t="shared" si="54"/>
        <v>6.199999999999994</v>
      </c>
      <c r="N70">
        <f t="shared" si="56"/>
        <v>3.9999999999997586E-2</v>
      </c>
    </row>
    <row r="71" spans="7:14" x14ac:dyDescent="0.25">
      <c r="G71" s="1">
        <f t="shared" si="55"/>
        <v>10.367255580000005</v>
      </c>
      <c r="H71" s="1">
        <f t="shared" si="23"/>
        <v>0</v>
      </c>
      <c r="M71" s="1">
        <f t="shared" si="54"/>
        <v>6.2999999999999936</v>
      </c>
      <c r="N71">
        <f t="shared" si="56"/>
        <v>8.9999999999996166E-2</v>
      </c>
    </row>
    <row r="72" spans="7:14" x14ac:dyDescent="0.25">
      <c r="G72" s="1">
        <f t="shared" si="55"/>
        <v>10.524335210000006</v>
      </c>
      <c r="H72" s="1">
        <f t="shared" si="23"/>
        <v>0</v>
      </c>
      <c r="M72" s="1">
        <f t="shared" si="54"/>
        <v>6.3999999999999932</v>
      </c>
      <c r="N72">
        <f t="shared" si="56"/>
        <v>0.15999999999999459</v>
      </c>
    </row>
    <row r="73" spans="7:14" x14ac:dyDescent="0.25">
      <c r="G73" s="1">
        <f t="shared" si="55"/>
        <v>10.681414840000006</v>
      </c>
      <c r="H73" s="1">
        <f t="shared" si="23"/>
        <v>0</v>
      </c>
      <c r="M73" s="1">
        <f t="shared" si="54"/>
        <v>6.4999999999999929</v>
      </c>
      <c r="N73">
        <f t="shared" si="56"/>
        <v>0.24999999999999289</v>
      </c>
    </row>
    <row r="74" spans="7:14" x14ac:dyDescent="0.25">
      <c r="G74" s="1">
        <f t="shared" si="55"/>
        <v>10.838494470000006</v>
      </c>
      <c r="H74" s="1">
        <f t="shared" si="23"/>
        <v>0</v>
      </c>
      <c r="M74" s="1">
        <f t="shared" si="54"/>
        <v>6.5999999999999925</v>
      </c>
      <c r="N74">
        <f t="shared" si="56"/>
        <v>0.35999999999999105</v>
      </c>
    </row>
    <row r="75" spans="7:14" x14ac:dyDescent="0.25">
      <c r="G75" s="1">
        <f t="shared" si="55"/>
        <v>10.995574100000006</v>
      </c>
      <c r="H75" s="1">
        <f t="shared" si="23"/>
        <v>0</v>
      </c>
      <c r="M75" s="1">
        <f t="shared" si="54"/>
        <v>6.6999999999999922</v>
      </c>
      <c r="N75">
        <f t="shared" si="56"/>
        <v>0.48999999999998906</v>
      </c>
    </row>
    <row r="76" spans="7:14" x14ac:dyDescent="0.25">
      <c r="G76" s="1">
        <f t="shared" si="55"/>
        <v>11.152653730000006</v>
      </c>
      <c r="H76" s="1">
        <f t="shared" si="23"/>
        <v>0</v>
      </c>
      <c r="M76" s="1">
        <f t="shared" si="54"/>
        <v>6.7999999999999918</v>
      </c>
      <c r="N76">
        <f t="shared" si="56"/>
        <v>0.63999999999998691</v>
      </c>
    </row>
    <row r="77" spans="7:14" x14ac:dyDescent="0.25">
      <c r="G77" s="1">
        <f t="shared" si="55"/>
        <v>11.309733360000006</v>
      </c>
      <c r="H77" s="1">
        <f t="shared" si="23"/>
        <v>0</v>
      </c>
      <c r="M77" s="1">
        <f t="shared" si="54"/>
        <v>6.8999999999999915</v>
      </c>
      <c r="N77">
        <f t="shared" si="56"/>
        <v>0.80999999999998462</v>
      </c>
    </row>
    <row r="78" spans="7:14" x14ac:dyDescent="0.25">
      <c r="G78" s="1">
        <f t="shared" si="55"/>
        <v>11.466812990000006</v>
      </c>
      <c r="H78" s="1">
        <f t="shared" si="23"/>
        <v>0</v>
      </c>
      <c r="M78" s="1">
        <f t="shared" si="54"/>
        <v>6.9999999999999911</v>
      </c>
      <c r="N78">
        <f t="shared" si="56"/>
        <v>0.99999999999998224</v>
      </c>
    </row>
    <row r="79" spans="7:14" x14ac:dyDescent="0.25">
      <c r="G79" s="1">
        <f t="shared" si="55"/>
        <v>11.623892620000007</v>
      </c>
      <c r="H79" s="1">
        <f t="shared" si="23"/>
        <v>0</v>
      </c>
      <c r="M79" s="1">
        <f>M78</f>
        <v>6.9999999999999911</v>
      </c>
      <c r="N79">
        <f>(M79-6)/2</f>
        <v>0.49999999999999556</v>
      </c>
    </row>
    <row r="80" spans="7:14" x14ac:dyDescent="0.25">
      <c r="G80" s="1">
        <f t="shared" si="55"/>
        <v>11.780972250000007</v>
      </c>
      <c r="H80" s="1">
        <f t="shared" si="23"/>
        <v>0</v>
      </c>
      <c r="M80" s="1">
        <f t="shared" si="54"/>
        <v>7.0999999999999908</v>
      </c>
      <c r="N80">
        <f t="shared" ref="N80:N89" si="57">(M80-6)/2</f>
        <v>0.54999999999999538</v>
      </c>
    </row>
    <row r="81" spans="7:14" x14ac:dyDescent="0.25">
      <c r="G81" s="1">
        <f>G80+0.15707963</f>
        <v>11.938051880000007</v>
      </c>
      <c r="H81" s="1">
        <f t="shared" si="23"/>
        <v>0</v>
      </c>
      <c r="M81" s="1">
        <f t="shared" si="54"/>
        <v>7.1999999999999904</v>
      </c>
      <c r="N81">
        <f t="shared" si="57"/>
        <v>0.5999999999999952</v>
      </c>
    </row>
    <row r="82" spans="7:14" x14ac:dyDescent="0.25">
      <c r="G82" s="1">
        <f t="shared" si="55"/>
        <v>12.095131510000007</v>
      </c>
      <c r="H82" s="1">
        <f t="shared" si="23"/>
        <v>0</v>
      </c>
      <c r="M82" s="1">
        <f t="shared" si="54"/>
        <v>7.2999999999999901</v>
      </c>
      <c r="N82">
        <f t="shared" si="57"/>
        <v>0.64999999999999503</v>
      </c>
    </row>
    <row r="83" spans="7:14" x14ac:dyDescent="0.25">
      <c r="G83" s="1">
        <f t="shared" si="55"/>
        <v>12.252211140000007</v>
      </c>
      <c r="H83" s="1">
        <f t="shared" si="23"/>
        <v>0</v>
      </c>
      <c r="M83" s="1">
        <f t="shared" si="54"/>
        <v>7.3999999999999897</v>
      </c>
      <c r="N83">
        <f t="shared" si="57"/>
        <v>0.69999999999999485</v>
      </c>
    </row>
    <row r="84" spans="7:14" x14ac:dyDescent="0.25">
      <c r="G84" s="1">
        <f t="shared" si="55"/>
        <v>12.409290770000007</v>
      </c>
      <c r="H84" s="1">
        <f t="shared" si="23"/>
        <v>0</v>
      </c>
      <c r="M84" s="1">
        <f t="shared" si="54"/>
        <v>7.4999999999999893</v>
      </c>
      <c r="N84">
        <f t="shared" si="57"/>
        <v>0.74999999999999467</v>
      </c>
    </row>
    <row r="85" spans="7:14" x14ac:dyDescent="0.25">
      <c r="G85" s="1">
        <f t="shared" si="55"/>
        <v>12.566370400000007</v>
      </c>
      <c r="H85" s="1">
        <f t="shared" si="23"/>
        <v>0</v>
      </c>
      <c r="M85" s="1">
        <f t="shared" si="54"/>
        <v>7.599999999999989</v>
      </c>
      <c r="N85">
        <f t="shared" si="57"/>
        <v>0.79999999999999449</v>
      </c>
    </row>
    <row r="86" spans="7:14" x14ac:dyDescent="0.25">
      <c r="G86" s="1">
        <f>G85</f>
        <v>12.566370400000007</v>
      </c>
      <c r="H86" s="1">
        <f>SIN(G86)</f>
        <v>-2.1435916557500076E-7</v>
      </c>
      <c r="M86" s="1">
        <f t="shared" si="54"/>
        <v>7.6999999999999886</v>
      </c>
      <c r="N86">
        <f t="shared" si="57"/>
        <v>0.84999999999999432</v>
      </c>
    </row>
    <row r="87" spans="7:14" x14ac:dyDescent="0.25">
      <c r="G87" s="1">
        <f t="shared" si="55"/>
        <v>12.723450030000008</v>
      </c>
      <c r="H87" s="1">
        <f t="shared" ref="H87:H106" si="58">SIN(G87)</f>
        <v>0.15643425067367808</v>
      </c>
      <c r="M87" s="1">
        <f t="shared" si="54"/>
        <v>7.7999999999999883</v>
      </c>
      <c r="N87">
        <f t="shared" si="57"/>
        <v>0.89999999999999414</v>
      </c>
    </row>
    <row r="88" spans="7:14" x14ac:dyDescent="0.25">
      <c r="G88" s="1">
        <f t="shared" si="55"/>
        <v>12.880529660000008</v>
      </c>
      <c r="H88" s="1">
        <f t="shared" si="58"/>
        <v>0.30901678541056676</v>
      </c>
      <c r="M88" s="1">
        <f t="shared" si="54"/>
        <v>7.8999999999999879</v>
      </c>
      <c r="N88">
        <f t="shared" si="57"/>
        <v>0.94999999999999396</v>
      </c>
    </row>
    <row r="89" spans="7:14" x14ac:dyDescent="0.25">
      <c r="G89" s="1">
        <f t="shared" si="55"/>
        <v>13.037609290000008</v>
      </c>
      <c r="H89" s="1">
        <f t="shared" si="58"/>
        <v>0.4539903015817926</v>
      </c>
      <c r="M89" s="1">
        <f t="shared" si="54"/>
        <v>7.9999999999999876</v>
      </c>
      <c r="N89">
        <f t="shared" si="57"/>
        <v>0.99999999999999378</v>
      </c>
    </row>
    <row r="90" spans="7:14" x14ac:dyDescent="0.25">
      <c r="G90" s="1">
        <f t="shared" si="55"/>
        <v>13.194688920000008</v>
      </c>
      <c r="H90" s="1">
        <f t="shared" si="58"/>
        <v>0.58778507020124016</v>
      </c>
    </row>
    <row r="91" spans="7:14" x14ac:dyDescent="0.25">
      <c r="G91" s="1">
        <f t="shared" si="55"/>
        <v>13.351768550000008</v>
      </c>
      <c r="H91" s="1">
        <f t="shared" si="58"/>
        <v>0.70710662013828351</v>
      </c>
    </row>
    <row r="92" spans="7:14" x14ac:dyDescent="0.25">
      <c r="G92" s="1">
        <f t="shared" si="55"/>
        <v>13.508848180000008</v>
      </c>
      <c r="H92" s="1">
        <f t="shared" si="58"/>
        <v>0.80901685892798314</v>
      </c>
    </row>
    <row r="93" spans="7:14" x14ac:dyDescent="0.25">
      <c r="G93" s="1">
        <f t="shared" si="55"/>
        <v>13.665927810000008</v>
      </c>
      <c r="H93" s="1">
        <f t="shared" si="58"/>
        <v>0.89100641835607941</v>
      </c>
    </row>
    <row r="94" spans="7:14" x14ac:dyDescent="0.25">
      <c r="G94" s="1">
        <f t="shared" si="55"/>
        <v>13.823007440000008</v>
      </c>
      <c r="H94" s="1">
        <f t="shared" si="58"/>
        <v>0.95105644343043971</v>
      </c>
    </row>
    <row r="95" spans="7:14" x14ac:dyDescent="0.25">
      <c r="G95" s="1">
        <f t="shared" si="55"/>
        <v>13.980087070000009</v>
      </c>
      <c r="H95" s="1">
        <f t="shared" si="58"/>
        <v>0.98768830328946766</v>
      </c>
    </row>
    <row r="96" spans="7:14" x14ac:dyDescent="0.25">
      <c r="G96" s="1">
        <f t="shared" si="55"/>
        <v>14.137166700000009</v>
      </c>
      <c r="H96" s="1">
        <f t="shared" si="58"/>
        <v>0.99999999999997091</v>
      </c>
    </row>
    <row r="97" spans="7:8" x14ac:dyDescent="0.25">
      <c r="G97" s="1">
        <f t="shared" si="55"/>
        <v>14.294246330000009</v>
      </c>
      <c r="H97" s="1">
        <f t="shared" si="58"/>
        <v>0.98768837873907933</v>
      </c>
    </row>
    <row r="98" spans="7:8" x14ac:dyDescent="0.25">
      <c r="G98" s="1">
        <f t="shared" si="55"/>
        <v>14.451325960000009</v>
      </c>
      <c r="H98" s="1">
        <f t="shared" si="58"/>
        <v>0.95105659247184338</v>
      </c>
    </row>
    <row r="99" spans="7:8" x14ac:dyDescent="0.25">
      <c r="G99" s="1">
        <f t="shared" si="55"/>
        <v>14.608405590000009</v>
      </c>
      <c r="H99" s="1">
        <f t="shared" si="58"/>
        <v>0.89100663731938112</v>
      </c>
    </row>
    <row r="100" spans="7:8" x14ac:dyDescent="0.25">
      <c r="G100" s="1">
        <f t="shared" si="55"/>
        <v>14.765485220000009</v>
      </c>
      <c r="H100" s="1">
        <f t="shared" si="58"/>
        <v>0.80901714242157996</v>
      </c>
    </row>
    <row r="101" spans="7:8" x14ac:dyDescent="0.25">
      <c r="G101" s="1">
        <f t="shared" si="55"/>
        <v>14.922564850000009</v>
      </c>
      <c r="H101" s="1">
        <f t="shared" si="58"/>
        <v>0.70710696118162242</v>
      </c>
    </row>
    <row r="102" spans="7:8" x14ac:dyDescent="0.25">
      <c r="G102" s="1">
        <f t="shared" si="55"/>
        <v>15.07964448000001</v>
      </c>
      <c r="H102" s="1">
        <f t="shared" si="58"/>
        <v>0.58778546039670254</v>
      </c>
    </row>
    <row r="103" spans="7:8" x14ac:dyDescent="0.25">
      <c r="G103" s="1">
        <f t="shared" si="55"/>
        <v>15.23672411000001</v>
      </c>
      <c r="H103" s="1">
        <f t="shared" si="58"/>
        <v>0.45399073132147155</v>
      </c>
    </row>
    <row r="104" spans="7:8" x14ac:dyDescent="0.25">
      <c r="G104" s="1">
        <f t="shared" si="55"/>
        <v>15.39380374000001</v>
      </c>
      <c r="H104" s="1">
        <f t="shared" si="58"/>
        <v>0.30901724411284553</v>
      </c>
    </row>
    <row r="105" spans="7:8" x14ac:dyDescent="0.25">
      <c r="G105" s="1">
        <f t="shared" si="55"/>
        <v>15.55088337000001</v>
      </c>
      <c r="H105" s="1">
        <f t="shared" si="58"/>
        <v>0.15643472704378461</v>
      </c>
    </row>
    <row r="106" spans="7:8" x14ac:dyDescent="0.25">
      <c r="G106" s="1">
        <f t="shared" si="55"/>
        <v>15.70796300000001</v>
      </c>
      <c r="H106" s="1">
        <f t="shared" si="58"/>
        <v>2.6794895608057135E-7</v>
      </c>
    </row>
    <row r="107" spans="7:8" x14ac:dyDescent="0.25">
      <c r="G107" s="1">
        <f>G106</f>
        <v>15.70796300000001</v>
      </c>
      <c r="H107" s="1">
        <v>0</v>
      </c>
    </row>
    <row r="108" spans="7:8" x14ac:dyDescent="0.25">
      <c r="G108" s="1">
        <f>G107+0.15707963</f>
        <v>15.86504263000001</v>
      </c>
      <c r="H108" s="1">
        <f t="shared" ref="H89:H127" si="59">H107</f>
        <v>0</v>
      </c>
    </row>
    <row r="109" spans="7:8" x14ac:dyDescent="0.25">
      <c r="G109" s="1">
        <f t="shared" si="55"/>
        <v>16.02212226000001</v>
      </c>
      <c r="H109" s="1">
        <f t="shared" si="59"/>
        <v>0</v>
      </c>
    </row>
    <row r="110" spans="7:8" x14ac:dyDescent="0.25">
      <c r="G110" s="1">
        <f t="shared" si="55"/>
        <v>16.179201890000009</v>
      </c>
      <c r="H110" s="1">
        <f t="shared" si="59"/>
        <v>0</v>
      </c>
    </row>
    <row r="111" spans="7:8" x14ac:dyDescent="0.25">
      <c r="G111" s="1">
        <f t="shared" si="55"/>
        <v>16.336281520000007</v>
      </c>
      <c r="H111" s="1">
        <f t="shared" si="59"/>
        <v>0</v>
      </c>
    </row>
    <row r="112" spans="7:8" x14ac:dyDescent="0.25">
      <c r="G112" s="1">
        <f t="shared" si="55"/>
        <v>16.493361150000005</v>
      </c>
      <c r="H112" s="1">
        <f t="shared" si="59"/>
        <v>0</v>
      </c>
    </row>
    <row r="113" spans="7:8" x14ac:dyDescent="0.25">
      <c r="G113" s="1">
        <f t="shared" si="55"/>
        <v>16.650440780000004</v>
      </c>
      <c r="H113" s="1">
        <f t="shared" si="59"/>
        <v>0</v>
      </c>
    </row>
    <row r="114" spans="7:8" x14ac:dyDescent="0.25">
      <c r="G114" s="1">
        <f t="shared" si="55"/>
        <v>16.807520410000002</v>
      </c>
      <c r="H114" s="1">
        <f t="shared" si="59"/>
        <v>0</v>
      </c>
    </row>
    <row r="115" spans="7:8" x14ac:dyDescent="0.25">
      <c r="G115" s="1">
        <f t="shared" si="55"/>
        <v>16.964600040000001</v>
      </c>
      <c r="H115" s="1">
        <f t="shared" si="59"/>
        <v>0</v>
      </c>
    </row>
    <row r="116" spans="7:8" x14ac:dyDescent="0.25">
      <c r="G116" s="1">
        <f t="shared" si="55"/>
        <v>17.121679669999999</v>
      </c>
      <c r="H116" s="1">
        <f t="shared" si="59"/>
        <v>0</v>
      </c>
    </row>
    <row r="117" spans="7:8" x14ac:dyDescent="0.25">
      <c r="G117" s="1">
        <f t="shared" si="55"/>
        <v>17.278759299999997</v>
      </c>
      <c r="H117" s="1">
        <f t="shared" si="59"/>
        <v>0</v>
      </c>
    </row>
    <row r="118" spans="7:8" x14ac:dyDescent="0.25">
      <c r="G118" s="1">
        <f t="shared" si="55"/>
        <v>17.435838929999996</v>
      </c>
      <c r="H118" s="1">
        <f t="shared" si="59"/>
        <v>0</v>
      </c>
    </row>
    <row r="119" spans="7:8" x14ac:dyDescent="0.25">
      <c r="G119" s="1">
        <f t="shared" si="55"/>
        <v>17.592918559999994</v>
      </c>
      <c r="H119" s="1">
        <f t="shared" si="59"/>
        <v>0</v>
      </c>
    </row>
    <row r="120" spans="7:8" x14ac:dyDescent="0.25">
      <c r="G120" s="1">
        <f t="shared" si="55"/>
        <v>17.749998189999992</v>
      </c>
      <c r="H120" s="1">
        <f t="shared" si="59"/>
        <v>0</v>
      </c>
    </row>
    <row r="121" spans="7:8" x14ac:dyDescent="0.25">
      <c r="G121" s="1">
        <f t="shared" si="55"/>
        <v>17.907077819999991</v>
      </c>
      <c r="H121" s="1">
        <f t="shared" si="59"/>
        <v>0</v>
      </c>
    </row>
    <row r="122" spans="7:8" x14ac:dyDescent="0.25">
      <c r="G122" s="1">
        <f t="shared" si="55"/>
        <v>18.064157449999989</v>
      </c>
      <c r="H122" s="1">
        <f t="shared" si="59"/>
        <v>0</v>
      </c>
    </row>
    <row r="123" spans="7:8" x14ac:dyDescent="0.25">
      <c r="G123" s="1">
        <f t="shared" si="55"/>
        <v>18.221237079999987</v>
      </c>
      <c r="H123" s="1">
        <f t="shared" si="59"/>
        <v>0</v>
      </c>
    </row>
    <row r="124" spans="7:8" x14ac:dyDescent="0.25">
      <c r="G124" s="1">
        <f t="shared" si="55"/>
        <v>18.378316709999986</v>
      </c>
      <c r="H124" s="1">
        <f t="shared" si="59"/>
        <v>0</v>
      </c>
    </row>
    <row r="125" spans="7:8" x14ac:dyDescent="0.25">
      <c r="G125" s="1">
        <f t="shared" si="55"/>
        <v>18.535396339999984</v>
      </c>
      <c r="H125" s="1">
        <f t="shared" si="59"/>
        <v>0</v>
      </c>
    </row>
    <row r="126" spans="7:8" x14ac:dyDescent="0.25">
      <c r="G126" s="1">
        <f t="shared" si="55"/>
        <v>18.692475969999983</v>
      </c>
      <c r="H126" s="1">
        <f t="shared" si="59"/>
        <v>0</v>
      </c>
    </row>
    <row r="127" spans="7:8" x14ac:dyDescent="0.25">
      <c r="G127" s="1">
        <f t="shared" si="55"/>
        <v>18.849555599999981</v>
      </c>
      <c r="H127" s="1">
        <f t="shared" si="59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3 J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週期函數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2017-05-08T00:24:55Z</dcterms:created>
  <dcterms:modified xsi:type="dcterms:W3CDTF">2017-05-08T02:34:06Z</dcterms:modified>
</cp:coreProperties>
</file>