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G10_CTB_Global-Finals_Data-Analysis/Base_Data/"/>
    </mc:Choice>
  </mc:AlternateContent>
  <xr:revisionPtr revIDLastSave="0" documentId="13_ncr:1_{6469CB88-29BA-1E48-A0EB-1BB918114B7D}" xr6:coauthVersionLast="47" xr6:coauthVersionMax="47" xr10:uidLastSave="{00000000-0000-0000-0000-000000000000}"/>
  <bookViews>
    <workbookView xWindow="0" yWindow="880" windowWidth="31720" windowHeight="22500" xr2:uid="{98D09DEC-93DB-E744-8CBC-B24D25E4341D}"/>
  </bookViews>
  <sheets>
    <sheet name="EN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" i="1" l="1"/>
  <c r="AJ51" i="1"/>
  <c r="AE51" i="1"/>
  <c r="X51" i="1"/>
  <c r="M51" i="1"/>
  <c r="AK50" i="1"/>
  <c r="AJ50" i="1"/>
  <c r="AE50" i="1"/>
  <c r="X50" i="1"/>
  <c r="M50" i="1"/>
  <c r="AK49" i="1"/>
  <c r="AJ49" i="1"/>
  <c r="AE49" i="1"/>
  <c r="X49" i="1"/>
  <c r="M49" i="1"/>
  <c r="AK48" i="1"/>
  <c r="AJ48" i="1"/>
  <c r="AE48" i="1"/>
  <c r="X48" i="1"/>
  <c r="M48" i="1"/>
  <c r="AK47" i="1"/>
  <c r="AJ47" i="1"/>
  <c r="AE47" i="1"/>
  <c r="X47" i="1"/>
  <c r="M47" i="1"/>
  <c r="AK46" i="1"/>
  <c r="AJ46" i="1"/>
  <c r="AE46" i="1"/>
  <c r="X46" i="1"/>
  <c r="M46" i="1"/>
  <c r="AK45" i="1"/>
  <c r="AJ45" i="1"/>
  <c r="AE45" i="1"/>
  <c r="X45" i="1"/>
  <c r="M45" i="1"/>
  <c r="AK44" i="1"/>
  <c r="AJ44" i="1"/>
  <c r="AE44" i="1"/>
  <c r="X44" i="1"/>
  <c r="M44" i="1"/>
  <c r="AK43" i="1"/>
  <c r="AJ43" i="1"/>
  <c r="AE43" i="1"/>
  <c r="X43" i="1"/>
  <c r="M43" i="1"/>
  <c r="AK42" i="1"/>
  <c r="AJ42" i="1"/>
  <c r="AE42" i="1"/>
  <c r="X42" i="1"/>
  <c r="M42" i="1"/>
  <c r="AK41" i="1"/>
  <c r="AJ41" i="1"/>
  <c r="AE41" i="1"/>
  <c r="X41" i="1"/>
  <c r="M41" i="1"/>
  <c r="AK40" i="1"/>
  <c r="AJ40" i="1"/>
  <c r="AE40" i="1"/>
  <c r="X40" i="1"/>
  <c r="M40" i="1"/>
  <c r="AK39" i="1"/>
  <c r="AJ39" i="1"/>
  <c r="AE39" i="1"/>
  <c r="X39" i="1"/>
  <c r="M39" i="1"/>
  <c r="AK38" i="1"/>
  <c r="AJ38" i="1"/>
  <c r="AE38" i="1"/>
  <c r="X38" i="1"/>
  <c r="M38" i="1"/>
  <c r="AK37" i="1"/>
  <c r="AL37" i="1" s="1"/>
  <c r="AJ37" i="1"/>
  <c r="AE37" i="1"/>
  <c r="X37" i="1"/>
  <c r="M37" i="1"/>
  <c r="AK36" i="1"/>
  <c r="AJ36" i="1"/>
  <c r="AE36" i="1"/>
  <c r="X36" i="1"/>
  <c r="M36" i="1"/>
  <c r="AK35" i="1"/>
  <c r="AJ35" i="1"/>
  <c r="AE35" i="1"/>
  <c r="X35" i="1"/>
  <c r="M35" i="1"/>
  <c r="AK34" i="1"/>
  <c r="AJ34" i="1"/>
  <c r="AE34" i="1"/>
  <c r="X34" i="1"/>
  <c r="M34" i="1"/>
  <c r="AK33" i="1"/>
  <c r="AJ33" i="1"/>
  <c r="AE33" i="1"/>
  <c r="X33" i="1"/>
  <c r="M33" i="1"/>
  <c r="AK32" i="1"/>
  <c r="AJ32" i="1"/>
  <c r="AE32" i="1"/>
  <c r="X32" i="1"/>
  <c r="M32" i="1"/>
  <c r="AK31" i="1"/>
  <c r="AJ31" i="1"/>
  <c r="AE31" i="1"/>
  <c r="X31" i="1"/>
  <c r="M31" i="1"/>
  <c r="AK30" i="1"/>
  <c r="AJ30" i="1"/>
  <c r="AE30" i="1"/>
  <c r="X30" i="1"/>
  <c r="M30" i="1"/>
  <c r="AK29" i="1"/>
  <c r="AJ29" i="1"/>
  <c r="AE29" i="1"/>
  <c r="X29" i="1"/>
  <c r="M29" i="1"/>
  <c r="AK28" i="1"/>
  <c r="AJ28" i="1"/>
  <c r="AE28" i="1"/>
  <c r="X28" i="1"/>
  <c r="M28" i="1"/>
  <c r="AK27" i="1"/>
  <c r="AJ27" i="1"/>
  <c r="AE27" i="1"/>
  <c r="X27" i="1"/>
  <c r="M27" i="1"/>
  <c r="AK26" i="1"/>
  <c r="AJ26" i="1"/>
  <c r="AE26" i="1"/>
  <c r="X26" i="1"/>
  <c r="M26" i="1"/>
  <c r="AL25" i="1"/>
  <c r="AK25" i="1"/>
  <c r="AJ25" i="1"/>
  <c r="AE25" i="1"/>
  <c r="X25" i="1"/>
  <c r="M25" i="1"/>
  <c r="AK24" i="1"/>
  <c r="AJ24" i="1"/>
  <c r="AE24" i="1"/>
  <c r="X24" i="1"/>
  <c r="M24" i="1"/>
  <c r="AK23" i="1"/>
  <c r="AJ23" i="1"/>
  <c r="AE23" i="1"/>
  <c r="X23" i="1"/>
  <c r="M23" i="1"/>
  <c r="AK22" i="1"/>
  <c r="AJ22" i="1"/>
  <c r="AE22" i="1"/>
  <c r="X22" i="1"/>
  <c r="M22" i="1"/>
  <c r="AK21" i="1"/>
  <c r="AJ21" i="1"/>
  <c r="AE21" i="1"/>
  <c r="X21" i="1"/>
  <c r="M21" i="1"/>
  <c r="AK20" i="1"/>
  <c r="AJ20" i="1"/>
  <c r="AE20" i="1"/>
  <c r="X20" i="1"/>
  <c r="M20" i="1"/>
  <c r="AK19" i="1"/>
  <c r="AJ19" i="1"/>
  <c r="AE19" i="1"/>
  <c r="X19" i="1"/>
  <c r="M19" i="1"/>
  <c r="AK18" i="1"/>
  <c r="AJ18" i="1"/>
  <c r="AE18" i="1"/>
  <c r="X18" i="1"/>
  <c r="M18" i="1"/>
  <c r="AK17" i="1"/>
  <c r="AJ17" i="1"/>
  <c r="AE17" i="1"/>
  <c r="X17" i="1"/>
  <c r="M17" i="1"/>
  <c r="AK16" i="1"/>
  <c r="AJ16" i="1"/>
  <c r="AE16" i="1"/>
  <c r="X16" i="1"/>
  <c r="M16" i="1"/>
  <c r="AK15" i="1"/>
  <c r="AJ15" i="1"/>
  <c r="AE15" i="1"/>
  <c r="X15" i="1"/>
  <c r="M15" i="1"/>
  <c r="AK14" i="1"/>
  <c r="AJ14" i="1"/>
  <c r="AE14" i="1"/>
  <c r="X14" i="1"/>
  <c r="M14" i="1"/>
  <c r="AK13" i="1"/>
  <c r="AJ13" i="1"/>
  <c r="AE13" i="1"/>
  <c r="X13" i="1"/>
  <c r="M13" i="1"/>
  <c r="AK12" i="1"/>
  <c r="AJ12" i="1"/>
  <c r="AE12" i="1"/>
  <c r="X12" i="1"/>
  <c r="M12" i="1"/>
  <c r="AK11" i="1"/>
  <c r="AJ11" i="1"/>
  <c r="AE11" i="1"/>
  <c r="X11" i="1"/>
  <c r="M11" i="1"/>
  <c r="AK10" i="1"/>
  <c r="AL10" i="1" s="1"/>
  <c r="AJ10" i="1"/>
  <c r="AE10" i="1"/>
  <c r="X10" i="1"/>
  <c r="M10" i="1"/>
  <c r="AK9" i="1"/>
  <c r="AJ9" i="1"/>
  <c r="AE9" i="1"/>
  <c r="X9" i="1"/>
  <c r="M9" i="1"/>
  <c r="AK8" i="1"/>
  <c r="AJ8" i="1"/>
  <c r="AE8" i="1"/>
  <c r="X8" i="1"/>
  <c r="M8" i="1"/>
  <c r="AK7" i="1"/>
  <c r="AJ7" i="1"/>
  <c r="AE7" i="1"/>
  <c r="X7" i="1"/>
  <c r="M7" i="1"/>
  <c r="AK6" i="1"/>
  <c r="AJ6" i="1"/>
  <c r="AE6" i="1"/>
  <c r="X6" i="1"/>
  <c r="M6" i="1"/>
  <c r="AK5" i="1"/>
  <c r="AJ5" i="1"/>
  <c r="AE5" i="1"/>
  <c r="X5" i="1"/>
  <c r="M5" i="1"/>
  <c r="AK4" i="1"/>
  <c r="AJ4" i="1"/>
  <c r="AE4" i="1"/>
  <c r="X4" i="1"/>
  <c r="M4" i="1"/>
  <c r="AK3" i="1"/>
  <c r="AJ3" i="1"/>
  <c r="AE3" i="1"/>
  <c r="X3" i="1"/>
  <c r="M3" i="1"/>
  <c r="AK2" i="1"/>
  <c r="AJ2" i="1"/>
  <c r="AE2" i="1"/>
  <c r="X2" i="1"/>
  <c r="M2" i="1"/>
  <c r="AL30" i="1" l="1"/>
  <c r="AL20" i="1"/>
  <c r="AL15" i="1"/>
  <c r="AL5" i="1"/>
  <c r="AL34" i="1"/>
  <c r="AL46" i="1"/>
  <c r="AL42" i="1"/>
  <c r="AL51" i="1"/>
</calcChain>
</file>

<file path=xl/sharedStrings.xml><?xml version="1.0" encoding="utf-8"?>
<sst xmlns="http://schemas.openxmlformats.org/spreadsheetml/2006/main" count="88" uniqueCount="40">
  <si>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</si>
  <si>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</si>
  <si>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</si>
  <si>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</si>
  <si>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</si>
  <si>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</si>
  <si>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</si>
  <si>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</si>
  <si>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</si>
  <si>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</si>
  <si>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</si>
  <si>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</si>
  <si>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</si>
  <si>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</si>
  <si>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</si>
  <si>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</si>
  <si>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</si>
  <si>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</si>
  <si>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</si>
  <si>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</si>
  <si>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</si>
  <si>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</si>
  <si>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</si>
  <si>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</si>
  <si>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</si>
  <si>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</si>
  <si>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</si>
  <si>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</si>
  <si>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</si>
  <si>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Accompanied Group</t>
    <phoneticPr fontId="1" type="noConversion"/>
  </si>
  <si>
    <t>Participant Number</t>
    <phoneticPr fontId="1" type="noConversion"/>
  </si>
  <si>
    <t>Days</t>
    <phoneticPr fontId="1" type="noConversion"/>
  </si>
  <si>
    <t>Group</t>
    <phoneticPr fontId="1" type="noConversion"/>
  </si>
  <si>
    <t>Non-Accompanied Group</t>
    <phoneticPr fontId="1" type="noConversion"/>
  </si>
  <si>
    <t>Learning Behaviors and Classroom Adaptation Mean Score</t>
    <phoneticPr fontId="1" type="noConversion"/>
  </si>
  <si>
    <t>Emotion Regulation Mean Score</t>
    <phoneticPr fontId="1" type="noConversion"/>
  </si>
  <si>
    <t>Difference in Mean Performance Scores Pre- and Post-Intervention</t>
    <phoneticPr fontId="1" type="noConversion"/>
  </si>
  <si>
    <t>Repetitive Behaviors and Interests Mean Score</t>
    <phoneticPr fontId="1" type="noConversion"/>
  </si>
  <si>
    <t>Social Interaction Mean Score</t>
    <phoneticPr fontId="1" type="noConversion"/>
  </si>
  <si>
    <t>Overall Daily Performance Mean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</si>
</sst>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L51"/>
  <sheetViews>
    <sheetView tabSelected="1" zoomScale="83" workbookViewId="0">
      <selection activeCell="M6" sqref="M6"/>
    </sheetView>
  </sheetViews>
  <sheetFormatPr baseColWidth="10" defaultRowHeight="16" outlineLevelCol="1"/>
  <cols>
    <col min="1" max="1" width="14.5" customWidth="1"/>
    <col min="3" max="3" width="21.5" customWidth="1"/>
    <col min="4" max="12" width="10.83203125" hidden="1" customWidth="1" outlineLevel="1"/>
    <col min="13" max="13" width="58.6640625" style="5" customWidth="1" collapsed="1"/>
    <col min="14" max="14" width="8.83203125" hidden="1" customWidth="1" outlineLevel="1"/>
    <col min="15" max="23" width="0" hidden="1" customWidth="1" outlineLevel="1"/>
    <col min="24" max="24" width="34.6640625" style="5" customWidth="1" collapsed="1"/>
    <col min="25" max="29" width="10.83203125" hidden="1" customWidth="1" outlineLevel="1"/>
    <col min="30" max="30" width="20.5" hidden="1" customWidth="1" outlineLevel="1"/>
    <col min="31" max="31" width="39.33203125" style="5" customWidth="1" collapsed="1"/>
    <col min="32" max="35" width="0" hidden="1" customWidth="1" outlineLevel="1"/>
    <col min="36" max="36" width="42.6640625" style="5" customWidth="1" collapsed="1"/>
    <col min="37" max="37" width="38.6640625" style="5" customWidth="1"/>
    <col min="38" max="38" width="68.6640625" style="5" customWidth="1"/>
  </cols>
  <sheetData>
    <row r="1" spans="1:38" ht="36" customHeight="1">
      <c r="A1" s="1" t="s">
        <v>30</v>
      </c>
      <c r="B1" s="1" t="s">
        <v>31</v>
      </c>
      <c r="C1" s="1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7" t="s">
        <v>34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7" t="s">
        <v>38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7" t="s">
        <v>35</v>
      </c>
      <c r="AF1" s="2" t="s">
        <v>25</v>
      </c>
      <c r="AG1" s="2" t="s">
        <v>26</v>
      </c>
      <c r="AH1" s="2" t="s">
        <v>27</v>
      </c>
      <c r="AI1" s="2" t="s">
        <v>28</v>
      </c>
      <c r="AJ1" s="7" t="s">
        <v>37</v>
      </c>
      <c r="AK1" s="7" t="s">
        <v>39</v>
      </c>
      <c r="AL1" s="7" t="s">
        <v>36</v>
      </c>
    </row>
    <row r="2" spans="1:38">
      <c r="A2" s="3">
        <v>1</v>
      </c>
      <c r="B2" s="3">
        <v>1</v>
      </c>
      <c r="C2" s="6" t="s">
        <v>29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4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4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4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4">
        <f t="shared" ref="AJ2:AJ51" si="3">AVERAGE(AF2:AI2)</f>
        <v>4.75</v>
      </c>
      <c r="AK2" s="4">
        <f t="shared" ref="AK2:AK51" si="4">AVERAGE(D2:L2,N2:W2,Y2:AD2,AF2:AI2)</f>
        <v>6.84</v>
      </c>
      <c r="AL2" s="4"/>
    </row>
    <row r="3" spans="1:38">
      <c r="A3" s="3">
        <v>1</v>
      </c>
      <c r="B3" s="3">
        <v>2</v>
      </c>
      <c r="C3" s="6" t="s">
        <v>29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4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4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4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4">
        <f t="shared" si="3"/>
        <v>4.75</v>
      </c>
      <c r="AK3" s="4">
        <f t="shared" si="4"/>
        <v>6.6818181818181817</v>
      </c>
      <c r="AL3" s="4"/>
    </row>
    <row r="4" spans="1:38">
      <c r="A4" s="3">
        <v>1</v>
      </c>
      <c r="B4" s="3">
        <v>4</v>
      </c>
      <c r="C4" s="6" t="s">
        <v>29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4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4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4">
        <f t="shared" si="2"/>
        <v>9.5</v>
      </c>
      <c r="AF4" s="3">
        <v>5</v>
      </c>
      <c r="AG4" s="3">
        <v>8</v>
      </c>
      <c r="AH4" s="3"/>
      <c r="AI4" s="3">
        <v>8</v>
      </c>
      <c r="AJ4" s="4">
        <f t="shared" si="3"/>
        <v>7</v>
      </c>
      <c r="AK4" s="4">
        <f t="shared" si="4"/>
        <v>7.7857142857142856</v>
      </c>
      <c r="AL4" s="4"/>
    </row>
    <row r="5" spans="1:38">
      <c r="A5" s="3">
        <v>1</v>
      </c>
      <c r="B5" s="3">
        <v>5</v>
      </c>
      <c r="C5" s="6" t="s">
        <v>29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4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4">
        <f t="shared" si="1"/>
        <v>8</v>
      </c>
      <c r="Y5" s="3">
        <v>8</v>
      </c>
      <c r="Z5" s="3"/>
      <c r="AA5" s="3"/>
      <c r="AB5" s="3"/>
      <c r="AC5" s="3"/>
      <c r="AD5" s="3"/>
      <c r="AE5" s="4">
        <f t="shared" si="2"/>
        <v>8</v>
      </c>
      <c r="AF5" s="3"/>
      <c r="AG5" s="3">
        <v>6</v>
      </c>
      <c r="AH5" s="3">
        <v>7</v>
      </c>
      <c r="AI5" s="3"/>
      <c r="AJ5" s="4">
        <f t="shared" si="3"/>
        <v>6.5</v>
      </c>
      <c r="AK5" s="4">
        <f t="shared" si="4"/>
        <v>7.8888888888888893</v>
      </c>
      <c r="AL5" s="4">
        <f>AK5-AK2</f>
        <v>1.0488888888888894</v>
      </c>
    </row>
    <row r="6" spans="1:38">
      <c r="A6" s="3">
        <v>2</v>
      </c>
      <c r="B6" s="3">
        <v>1</v>
      </c>
      <c r="C6" s="6" t="s">
        <v>29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4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4">
        <f t="shared" si="1"/>
        <v>5</v>
      </c>
      <c r="Y6" s="3"/>
      <c r="Z6" s="3">
        <v>2</v>
      </c>
      <c r="AA6" s="3"/>
      <c r="AB6" s="3"/>
      <c r="AC6" s="3"/>
      <c r="AD6" s="3"/>
      <c r="AE6" s="4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4">
        <f t="shared" si="3"/>
        <v>4.25</v>
      </c>
      <c r="AK6" s="4">
        <f t="shared" si="4"/>
        <v>5.7391304347826084</v>
      </c>
      <c r="AL6" s="4"/>
    </row>
    <row r="7" spans="1:38">
      <c r="A7" s="3">
        <v>2</v>
      </c>
      <c r="B7" s="3">
        <v>2</v>
      </c>
      <c r="C7" s="6" t="s">
        <v>29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4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4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4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4">
        <f t="shared" si="3"/>
        <v>4.25</v>
      </c>
      <c r="AK7" s="4">
        <f t="shared" si="4"/>
        <v>5.36</v>
      </c>
      <c r="AL7" s="4"/>
    </row>
    <row r="8" spans="1:38">
      <c r="A8" s="3">
        <v>2</v>
      </c>
      <c r="B8" s="3">
        <v>3</v>
      </c>
      <c r="C8" s="6" t="s">
        <v>29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4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4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4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4">
        <f t="shared" si="3"/>
        <v>4.75</v>
      </c>
      <c r="AK8" s="4">
        <f t="shared" si="4"/>
        <v>5.666666666666667</v>
      </c>
      <c r="AL8" s="4"/>
    </row>
    <row r="9" spans="1:38">
      <c r="A9" s="3">
        <v>2</v>
      </c>
      <c r="B9" s="3">
        <v>4</v>
      </c>
      <c r="C9" s="6" t="s">
        <v>29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4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4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4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4">
        <f t="shared" si="3"/>
        <v>3.75</v>
      </c>
      <c r="AK9" s="4">
        <f t="shared" si="4"/>
        <v>5.384615384615385</v>
      </c>
      <c r="AL9" s="4"/>
    </row>
    <row r="10" spans="1:38">
      <c r="A10" s="3">
        <v>2</v>
      </c>
      <c r="B10" s="3">
        <v>5</v>
      </c>
      <c r="C10" s="6" t="s">
        <v>29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4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4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4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4">
        <f t="shared" si="3"/>
        <v>4</v>
      </c>
      <c r="AK10" s="4">
        <f t="shared" si="4"/>
        <v>6.166666666666667</v>
      </c>
      <c r="AL10" s="4">
        <f>AK10-AK6</f>
        <v>0.42753623188405854</v>
      </c>
    </row>
    <row r="11" spans="1:38">
      <c r="A11" s="3">
        <v>3</v>
      </c>
      <c r="B11" s="3">
        <v>1</v>
      </c>
      <c r="C11" s="6" t="s">
        <v>29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4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4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4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4">
        <f t="shared" si="3"/>
        <v>4.5</v>
      </c>
      <c r="AK11" s="4">
        <f t="shared" si="4"/>
        <v>6.208333333333333</v>
      </c>
      <c r="AL11" s="4"/>
    </row>
    <row r="12" spans="1:38">
      <c r="A12" s="3">
        <v>3</v>
      </c>
      <c r="B12" s="3">
        <v>2</v>
      </c>
      <c r="C12" s="6" t="s">
        <v>29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4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4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4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4">
        <f t="shared" si="3"/>
        <v>6.25</v>
      </c>
      <c r="AK12" s="4">
        <f t="shared" si="4"/>
        <v>7.25</v>
      </c>
      <c r="AL12" s="4"/>
    </row>
    <row r="13" spans="1:38">
      <c r="A13" s="3">
        <v>3</v>
      </c>
      <c r="B13" s="3">
        <v>3</v>
      </c>
      <c r="C13" s="6" t="s">
        <v>29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4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4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4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4">
        <f t="shared" si="3"/>
        <v>7.25</v>
      </c>
      <c r="AK13" s="4">
        <f t="shared" si="4"/>
        <v>7.84</v>
      </c>
      <c r="AL13" s="4"/>
    </row>
    <row r="14" spans="1:38">
      <c r="A14" s="3">
        <v>3</v>
      </c>
      <c r="B14" s="3">
        <v>4</v>
      </c>
      <c r="C14" s="6" t="s">
        <v>29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4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4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4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4">
        <f t="shared" si="3"/>
        <v>7.5</v>
      </c>
      <c r="AK14" s="4">
        <f t="shared" si="4"/>
        <v>7.7391304347826084</v>
      </c>
      <c r="AL14" s="4"/>
    </row>
    <row r="15" spans="1:38">
      <c r="A15" s="3">
        <v>3</v>
      </c>
      <c r="B15" s="3">
        <v>5</v>
      </c>
      <c r="C15" s="6" t="s">
        <v>29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4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4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4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4">
        <f t="shared" si="3"/>
        <v>7.5</v>
      </c>
      <c r="AK15" s="4">
        <f t="shared" si="4"/>
        <v>7.7894736842105265</v>
      </c>
      <c r="AL15" s="4">
        <f>AK15-AK11</f>
        <v>1.5811403508771935</v>
      </c>
    </row>
    <row r="16" spans="1:38">
      <c r="A16" s="3">
        <v>4</v>
      </c>
      <c r="B16" s="3">
        <v>1</v>
      </c>
      <c r="C16" s="6" t="s">
        <v>29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4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4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4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4">
        <f t="shared" si="3"/>
        <v>1</v>
      </c>
      <c r="AK16" s="4">
        <f t="shared" si="4"/>
        <v>3.0714285714285716</v>
      </c>
      <c r="AL16" s="4"/>
    </row>
    <row r="17" spans="1:38">
      <c r="A17" s="3">
        <v>4</v>
      </c>
      <c r="B17" s="3">
        <v>2</v>
      </c>
      <c r="C17" s="6" t="s">
        <v>29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4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4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4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4">
        <f t="shared" si="3"/>
        <v>2.25</v>
      </c>
      <c r="AK17" s="4">
        <f t="shared" si="4"/>
        <v>4.3928571428571432</v>
      </c>
      <c r="AL17" s="4"/>
    </row>
    <row r="18" spans="1:38">
      <c r="A18" s="3">
        <v>4</v>
      </c>
      <c r="B18" s="3">
        <v>3</v>
      </c>
      <c r="C18" s="6" t="s">
        <v>29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4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4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4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4">
        <f t="shared" si="3"/>
        <v>2.75</v>
      </c>
      <c r="AK18" s="4">
        <f t="shared" si="4"/>
        <v>5.5714285714285712</v>
      </c>
      <c r="AL18" s="4"/>
    </row>
    <row r="19" spans="1:38">
      <c r="A19" s="3">
        <v>4</v>
      </c>
      <c r="B19" s="3">
        <v>4</v>
      </c>
      <c r="C19" s="6" t="s">
        <v>29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4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4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4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4">
        <f t="shared" si="3"/>
        <v>4</v>
      </c>
      <c r="AK19" s="4">
        <f t="shared" si="4"/>
        <v>6.3928571428571432</v>
      </c>
      <c r="AL19" s="4"/>
    </row>
    <row r="20" spans="1:38">
      <c r="A20" s="3">
        <v>4</v>
      </c>
      <c r="B20" s="3">
        <v>5</v>
      </c>
      <c r="C20" s="6" t="s">
        <v>29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4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4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4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4">
        <f t="shared" si="3"/>
        <v>5.25</v>
      </c>
      <c r="AK20" s="4">
        <f t="shared" si="4"/>
        <v>6.8620689655172411</v>
      </c>
      <c r="AL20" s="4">
        <f>AK20-AK16</f>
        <v>3.7906403940886695</v>
      </c>
    </row>
    <row r="21" spans="1:38">
      <c r="A21" s="3">
        <v>5</v>
      </c>
      <c r="B21" s="3">
        <v>1</v>
      </c>
      <c r="C21" s="6" t="s">
        <v>29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4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4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4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4">
        <f t="shared" si="3"/>
        <v>6.75</v>
      </c>
      <c r="AK21" s="4">
        <f t="shared" si="4"/>
        <v>6.2142857142857144</v>
      </c>
      <c r="AL21" s="4"/>
    </row>
    <row r="22" spans="1:38">
      <c r="A22" s="3">
        <v>5</v>
      </c>
      <c r="B22" s="3">
        <v>2</v>
      </c>
      <c r="C22" s="6" t="s">
        <v>29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4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4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4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4">
        <f t="shared" si="3"/>
        <v>7.25</v>
      </c>
      <c r="AK22" s="4">
        <f t="shared" si="4"/>
        <v>7.2962962962962967</v>
      </c>
      <c r="AL22" s="4"/>
    </row>
    <row r="23" spans="1:38">
      <c r="A23" s="3">
        <v>5</v>
      </c>
      <c r="B23" s="3">
        <v>3</v>
      </c>
      <c r="C23" s="6" t="s">
        <v>29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4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4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4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4">
        <f t="shared" si="3"/>
        <v>8</v>
      </c>
      <c r="AK23" s="4">
        <f t="shared" si="4"/>
        <v>7.8928571428571432</v>
      </c>
      <c r="AL23" s="4"/>
    </row>
    <row r="24" spans="1:38">
      <c r="A24" s="3">
        <v>5</v>
      </c>
      <c r="B24" s="3">
        <v>4</v>
      </c>
      <c r="C24" s="6" t="s">
        <v>29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4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4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4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4">
        <f t="shared" si="3"/>
        <v>8.5</v>
      </c>
      <c r="AK24" s="4">
        <f t="shared" si="4"/>
        <v>8.0344827586206904</v>
      </c>
      <c r="AL24" s="4"/>
    </row>
    <row r="25" spans="1:38">
      <c r="A25" s="3">
        <v>5</v>
      </c>
      <c r="B25" s="3">
        <v>5</v>
      </c>
      <c r="C25" s="6" t="s">
        <v>29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4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4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4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4">
        <f t="shared" si="3"/>
        <v>8.5</v>
      </c>
      <c r="AK25" s="4">
        <f t="shared" si="4"/>
        <v>8.6551724137931032</v>
      </c>
      <c r="AL25" s="4">
        <f>AK25-AK21</f>
        <v>2.4408866995073888</v>
      </c>
    </row>
    <row r="26" spans="1:38">
      <c r="A26" s="3">
        <v>6</v>
      </c>
      <c r="B26" s="3">
        <v>1</v>
      </c>
      <c r="C26" s="6" t="s">
        <v>29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4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4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4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4">
        <f t="shared" si="3"/>
        <v>3.5</v>
      </c>
      <c r="AK26" s="4">
        <f t="shared" si="4"/>
        <v>4.5714285714285712</v>
      </c>
      <c r="AL26" s="4"/>
    </row>
    <row r="27" spans="1:38">
      <c r="A27" s="3">
        <v>6</v>
      </c>
      <c r="B27" s="3">
        <v>2</v>
      </c>
      <c r="C27" s="6" t="s">
        <v>29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4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4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4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4">
        <f t="shared" si="3"/>
        <v>0.25</v>
      </c>
      <c r="AK27" s="4">
        <f t="shared" si="4"/>
        <v>3.5185185185185186</v>
      </c>
      <c r="AL27" s="4"/>
    </row>
    <row r="28" spans="1:38">
      <c r="A28" s="3">
        <v>6</v>
      </c>
      <c r="B28" s="3">
        <v>3</v>
      </c>
      <c r="C28" s="6" t="s">
        <v>29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4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4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4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4">
        <f t="shared" si="3"/>
        <v>0.75</v>
      </c>
      <c r="AK28" s="4">
        <f t="shared" si="4"/>
        <v>3.6923076923076925</v>
      </c>
      <c r="AL28" s="4"/>
    </row>
    <row r="29" spans="1:38">
      <c r="A29" s="3">
        <v>6</v>
      </c>
      <c r="B29" s="3">
        <v>4</v>
      </c>
      <c r="C29" s="6" t="s">
        <v>29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4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4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4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4">
        <f t="shared" si="3"/>
        <v>0.75</v>
      </c>
      <c r="AK29" s="4">
        <f t="shared" si="4"/>
        <v>3.8888888888888888</v>
      </c>
      <c r="AL29" s="4"/>
    </row>
    <row r="30" spans="1:38">
      <c r="A30" s="3">
        <v>6</v>
      </c>
      <c r="B30" s="3">
        <v>5</v>
      </c>
      <c r="C30" s="6" t="s">
        <v>29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4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4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4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4">
        <f t="shared" si="3"/>
        <v>3.25</v>
      </c>
      <c r="AK30" s="4">
        <f t="shared" si="4"/>
        <v>5.6818181818181817</v>
      </c>
      <c r="AL30" s="4">
        <f>AK30-AK26</f>
        <v>1.1103896103896105</v>
      </c>
    </row>
    <row r="31" spans="1:38">
      <c r="A31" s="3">
        <v>7</v>
      </c>
      <c r="B31" s="3">
        <v>1</v>
      </c>
      <c r="C31" s="6" t="s">
        <v>33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4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4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4">
        <f t="shared" si="2"/>
        <v>4.5</v>
      </c>
      <c r="AF31" s="3">
        <v>3</v>
      </c>
      <c r="AG31" s="3">
        <v>3</v>
      </c>
      <c r="AH31" s="3"/>
      <c r="AI31" s="3">
        <v>5</v>
      </c>
      <c r="AJ31" s="4">
        <f t="shared" si="3"/>
        <v>3.6666666666666665</v>
      </c>
      <c r="AK31" s="4">
        <f t="shared" si="4"/>
        <v>4.7272727272727275</v>
      </c>
      <c r="AL31" s="4"/>
    </row>
    <row r="32" spans="1:38">
      <c r="A32" s="3">
        <v>7</v>
      </c>
      <c r="B32" s="3">
        <v>2</v>
      </c>
      <c r="C32" s="6" t="s">
        <v>33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4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4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4">
        <f t="shared" si="2"/>
        <v>5.4</v>
      </c>
      <c r="AF32" s="3">
        <v>3</v>
      </c>
      <c r="AG32" s="3">
        <v>4</v>
      </c>
      <c r="AH32" s="3"/>
      <c r="AI32" s="3">
        <v>5</v>
      </c>
      <c r="AJ32" s="4">
        <f t="shared" si="3"/>
        <v>4</v>
      </c>
      <c r="AK32" s="4">
        <f t="shared" si="4"/>
        <v>4.791666666666667</v>
      </c>
      <c r="AL32" s="4"/>
    </row>
    <row r="33" spans="1:38">
      <c r="A33" s="3">
        <v>7</v>
      </c>
      <c r="B33" s="3">
        <v>3</v>
      </c>
      <c r="C33" s="6" t="s">
        <v>33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4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4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4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4">
        <f t="shared" si="3"/>
        <v>4.75</v>
      </c>
      <c r="AK33" s="4">
        <f t="shared" si="4"/>
        <v>5.0769230769230766</v>
      </c>
      <c r="AL33" s="4"/>
    </row>
    <row r="34" spans="1:38">
      <c r="A34" s="3">
        <v>7</v>
      </c>
      <c r="B34" s="3">
        <v>4</v>
      </c>
      <c r="C34" s="6" t="s">
        <v>33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4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4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4">
        <f t="shared" si="2"/>
        <v>5.6</v>
      </c>
      <c r="AF34" s="3">
        <v>3</v>
      </c>
      <c r="AG34" s="3">
        <v>7</v>
      </c>
      <c r="AH34" s="3"/>
      <c r="AI34" s="3">
        <v>6</v>
      </c>
      <c r="AJ34" s="4">
        <f t="shared" si="3"/>
        <v>5.333333333333333</v>
      </c>
      <c r="AK34" s="4">
        <f t="shared" si="4"/>
        <v>5.12</v>
      </c>
      <c r="AL34" s="4">
        <f>AK34-AK31</f>
        <v>0.39272727272727259</v>
      </c>
    </row>
    <row r="35" spans="1:38">
      <c r="A35" s="3">
        <v>8</v>
      </c>
      <c r="B35" s="3">
        <v>1</v>
      </c>
      <c r="C35" s="6" t="s">
        <v>33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4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4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4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4">
        <f t="shared" si="3"/>
        <v>5</v>
      </c>
      <c r="AK35" s="4">
        <f t="shared" si="4"/>
        <v>4.6190476190476186</v>
      </c>
      <c r="AL35" s="4"/>
    </row>
    <row r="36" spans="1:38">
      <c r="A36" s="3">
        <v>8</v>
      </c>
      <c r="B36" s="3">
        <v>2</v>
      </c>
      <c r="C36" s="6" t="s">
        <v>33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4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4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4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4">
        <f t="shared" si="3"/>
        <v>5.25</v>
      </c>
      <c r="AK36" s="4">
        <f t="shared" si="4"/>
        <v>5</v>
      </c>
      <c r="AL36" s="4"/>
    </row>
    <row r="37" spans="1:38">
      <c r="A37" s="3">
        <v>8</v>
      </c>
      <c r="B37" s="3">
        <v>4</v>
      </c>
      <c r="C37" s="6" t="s">
        <v>33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4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4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4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4">
        <f t="shared" si="3"/>
        <v>5.5</v>
      </c>
      <c r="AK37" s="4">
        <f t="shared" si="4"/>
        <v>5.25</v>
      </c>
      <c r="AL37" s="4">
        <f>AK37-AK35</f>
        <v>0.63095238095238138</v>
      </c>
    </row>
    <row r="38" spans="1:38">
      <c r="A38" s="3">
        <v>9</v>
      </c>
      <c r="B38" s="3">
        <v>1</v>
      </c>
      <c r="C38" s="6" t="s">
        <v>33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4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4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4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4">
        <f t="shared" si="3"/>
        <v>3</v>
      </c>
      <c r="AK38" s="4">
        <f t="shared" si="4"/>
        <v>4.4000000000000004</v>
      </c>
      <c r="AL38" s="4"/>
    </row>
    <row r="39" spans="1:38">
      <c r="A39" s="3">
        <v>9</v>
      </c>
      <c r="B39" s="3">
        <v>2</v>
      </c>
      <c r="C39" s="6" t="s">
        <v>33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4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4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4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4">
        <f t="shared" si="3"/>
        <v>4</v>
      </c>
      <c r="AK39" s="4">
        <f t="shared" si="4"/>
        <v>4.583333333333333</v>
      </c>
      <c r="AL39" s="4"/>
    </row>
    <row r="40" spans="1:38">
      <c r="A40" s="3">
        <v>9</v>
      </c>
      <c r="B40" s="3">
        <v>3</v>
      </c>
      <c r="C40" s="6" t="s">
        <v>33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4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4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4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4">
        <f t="shared" si="3"/>
        <v>4</v>
      </c>
      <c r="AK40" s="4">
        <f t="shared" si="4"/>
        <v>5.3181818181818183</v>
      </c>
      <c r="AL40" s="4"/>
    </row>
    <row r="41" spans="1:38">
      <c r="A41" s="3">
        <v>9</v>
      </c>
      <c r="B41" s="3">
        <v>4</v>
      </c>
      <c r="C41" s="6" t="s">
        <v>33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4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4">
        <f t="shared" si="1"/>
        <v>5.6</v>
      </c>
      <c r="Y41" s="3"/>
      <c r="Z41" s="3"/>
      <c r="AA41" s="3"/>
      <c r="AB41" s="3"/>
      <c r="AC41" s="3">
        <v>5</v>
      </c>
      <c r="AD41" s="3"/>
      <c r="AE41" s="4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4">
        <f t="shared" si="3"/>
        <v>4.75</v>
      </c>
      <c r="AK41" s="4">
        <f t="shared" si="4"/>
        <v>5.7272727272727275</v>
      </c>
      <c r="AL41" s="4"/>
    </row>
    <row r="42" spans="1:38">
      <c r="A42" s="3">
        <v>9</v>
      </c>
      <c r="B42" s="3">
        <v>5</v>
      </c>
      <c r="C42" s="6" t="s">
        <v>33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4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4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4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4">
        <f t="shared" si="3"/>
        <v>4.75</v>
      </c>
      <c r="AK42" s="4">
        <f t="shared" si="4"/>
        <v>5.117647058823529</v>
      </c>
      <c r="AL42" s="4">
        <f>AK42-AK38</f>
        <v>0.71764705882352864</v>
      </c>
    </row>
    <row r="43" spans="1:38">
      <c r="A43" s="3">
        <v>10</v>
      </c>
      <c r="B43" s="3">
        <v>1</v>
      </c>
      <c r="C43" s="6" t="s">
        <v>33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4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4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4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4">
        <f t="shared" si="3"/>
        <v>5.75</v>
      </c>
      <c r="AK43" s="4">
        <f t="shared" si="4"/>
        <v>3.8461538461538463</v>
      </c>
      <c r="AL43" s="4"/>
    </row>
    <row r="44" spans="1:38">
      <c r="A44" s="3">
        <v>10</v>
      </c>
      <c r="B44" s="3">
        <v>2</v>
      </c>
      <c r="C44" s="6" t="s">
        <v>33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4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4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4">
        <f t="shared" si="2"/>
        <v>2</v>
      </c>
      <c r="AF44" s="3">
        <v>1</v>
      </c>
      <c r="AG44" s="3"/>
      <c r="AH44" s="3">
        <v>8</v>
      </c>
      <c r="AI44" s="3">
        <v>8</v>
      </c>
      <c r="AJ44" s="4">
        <f t="shared" si="3"/>
        <v>5.666666666666667</v>
      </c>
      <c r="AK44" s="4">
        <f t="shared" si="4"/>
        <v>3.4347826086956523</v>
      </c>
      <c r="AL44" s="4"/>
    </row>
    <row r="45" spans="1:38">
      <c r="A45" s="3">
        <v>10</v>
      </c>
      <c r="B45" s="3">
        <v>4</v>
      </c>
      <c r="C45" s="6" t="s">
        <v>33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4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4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4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4">
        <f t="shared" si="3"/>
        <v>3.75</v>
      </c>
      <c r="AK45" s="4">
        <f t="shared" si="4"/>
        <v>2.96</v>
      </c>
      <c r="AL45" s="4"/>
    </row>
    <row r="46" spans="1:38">
      <c r="A46" s="3">
        <v>10</v>
      </c>
      <c r="B46" s="3">
        <v>5</v>
      </c>
      <c r="C46" s="6" t="s">
        <v>33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4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4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4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4">
        <f t="shared" si="3"/>
        <v>6.5</v>
      </c>
      <c r="AK46" s="4">
        <f t="shared" si="4"/>
        <v>4.25</v>
      </c>
      <c r="AL46" s="4">
        <f>AK46-AK43</f>
        <v>0.40384615384615374</v>
      </c>
    </row>
    <row r="47" spans="1:38">
      <c r="A47" s="3">
        <v>11</v>
      </c>
      <c r="B47" s="3">
        <v>1</v>
      </c>
      <c r="C47" s="6" t="s">
        <v>33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4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4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4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4">
        <f t="shared" si="3"/>
        <v>8.75</v>
      </c>
      <c r="AK47" s="4">
        <f t="shared" si="4"/>
        <v>7</v>
      </c>
      <c r="AL47" s="4"/>
    </row>
    <row r="48" spans="1:38">
      <c r="A48" s="3">
        <v>11</v>
      </c>
      <c r="B48" s="3">
        <v>2</v>
      </c>
      <c r="C48" s="6" t="s">
        <v>33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4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4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4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4">
        <f t="shared" si="3"/>
        <v>8.5</v>
      </c>
      <c r="AK48" s="4">
        <f t="shared" si="4"/>
        <v>7.384615384615385</v>
      </c>
      <c r="AL48" s="4"/>
    </row>
    <row r="49" spans="1:38">
      <c r="A49" s="3">
        <v>11</v>
      </c>
      <c r="B49" s="3">
        <v>3</v>
      </c>
      <c r="C49" s="6" t="s">
        <v>33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4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4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4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4">
        <f t="shared" si="3"/>
        <v>8.5</v>
      </c>
      <c r="AK49" s="4">
        <f t="shared" si="4"/>
        <v>7.84</v>
      </c>
      <c r="AL49" s="4"/>
    </row>
    <row r="50" spans="1:38">
      <c r="A50" s="3">
        <v>11</v>
      </c>
      <c r="B50" s="3">
        <v>4</v>
      </c>
      <c r="C50" s="6" t="s">
        <v>33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4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4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4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4">
        <f t="shared" si="3"/>
        <v>8.75</v>
      </c>
      <c r="AK50" s="4">
        <f t="shared" si="4"/>
        <v>7.083333333333333</v>
      </c>
      <c r="AL50" s="4"/>
    </row>
    <row r="51" spans="1:38">
      <c r="A51" s="3">
        <v>11</v>
      </c>
      <c r="B51" s="3">
        <v>5</v>
      </c>
      <c r="C51" s="6" t="s">
        <v>33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4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4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4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4">
        <f t="shared" si="3"/>
        <v>9</v>
      </c>
      <c r="AK51" s="4">
        <f t="shared" si="4"/>
        <v>7.5217391304347823</v>
      </c>
      <c r="AL51" s="4">
        <f>AK51-AK47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2025-03-15T16:30:12Z</dcterms:modified>
</cp:coreProperties>
</file>