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1368" documentId="11_2F206C6948C74EE3E979BAFA89738C9863138395" xr6:coauthVersionLast="47" xr6:coauthVersionMax="47" xr10:uidLastSave="{38660ABB-5E2D-4538-8532-BEBCEF30F907}"/>
  <bookViews>
    <workbookView xWindow="240" yWindow="105" windowWidth="14805" windowHeight="8010" firstSheet="61" activeTab="62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4" sheetId="67" r:id="rId64"/>
    <sheet name="A5-5" sheetId="68" r:id="rId65"/>
    <sheet name="B5-1" sheetId="69" r:id="rId66"/>
    <sheet name="B5-2" sheetId="70" r:id="rId67"/>
    <sheet name="B5-3" sheetId="71" r:id="rId68"/>
    <sheet name="B5-4" sheetId="72" r:id="rId69"/>
    <sheet name="B5-5" sheetId="73" r:id="rId7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7" i="88" l="1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AM28" i="88" l="1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88" l="1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88" l="1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88" l="1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  <author>tc={CC7D14B4-A154-4C7F-92CD-1CD71B53CED2}</author>
  </authors>
  <commentList>
    <comment ref="C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F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</t>
      </text>
    </comment>
    <comment ref="A2" authorId="2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</commentList>
</comments>
</file>

<file path=xl/sharedStrings.xml><?xml version="1.0" encoding="utf-8"?>
<sst xmlns="http://schemas.openxmlformats.org/spreadsheetml/2006/main" count="3477" uniqueCount="321">
  <si>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</si>
  <si>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</si>
  <si>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</si>
  <si>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</si>
  <si>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</si>
  <si>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</si>
  <si>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</si>
  <si>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</si>
  <si>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</si>
  <si>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</si>
  <si>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</si>
  <si>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</si>
  <si>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</si>
  <si>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</si>
  <si>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</si>
  <si>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</si>
  <si>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</si>
  <si>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</si>
  <si>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</si>
  <si>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</si>
  <si>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</si>
  <si>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</si>
  <si>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</si>
  <si>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</si>
  <si>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</si>
  <si>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</si>
  <si>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</si>
  <si>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</si>
  <si>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</si>
  <si>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</si>
  <si>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</si>
  <si>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</si>
  <si>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</si>
  <si>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</si>
  <si>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</si>
  <si>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</si>
  <si>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</si>
  <si>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</si>
  <si>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</si>
  <si>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</si>
  <si>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</si>
  <si>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</si>
  <si>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</si>
  <si>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</si>
  <si>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</si>
  <si>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</si>
  <si>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</si>
  <si>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</si>
  <si>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</si>
  <si>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</si>
  <si>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</si>
  <si>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</si>
  <si>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</si>
  <si>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</si>
  <si>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</si>
  <si>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</si>
  <si>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</si>
  <si>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</si>
  <si>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</si>
  <si>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</si>
  <si>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</si>
  <si>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</si>
  <si>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</si>
  <si>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</si>
  <si>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</si>
  <si>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</si>
  <si>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</si>
  <si>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</si>
  <si>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</si>
  <si>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</si>
  <si>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</si>
  <si>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</si>
  <si>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</si>
  <si>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</si>
  <si>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</si>
  <si>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</si>
  <si>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</si>
  <si>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</si>
  <si>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</si>
  <si>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</si>
  <si>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</si>
  <si>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</si>
  <si>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</si>
  <si>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</si>
  <si>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</si>
  <si>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</si>
  <si>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</si>
  <si>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</si>
  <si>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</si>
  <si>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</si>
  <si>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</si>
  <si>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</si>
  <si>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</si>
  <si>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</si>
  <si>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</si>
  <si>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</si>
  <si>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</si>
  <si>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</si>
  <si>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</si>
  <si>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</si>
  <si>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</si>
  <si>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</si>
  <si>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</si>
  <si>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</si>
  <si>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</si>
  <si>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</si>
  <si>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</si>
  <si>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</si>
  <si>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</si>
  <si>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</si>
  <si>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</si>
  <si>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</si>
  <si>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</si>
  <si>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</si>
  <si>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</si>
  <si>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</si>
  <si>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</si>
  <si>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</si>
  <si>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</si>
  <si>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</si>
  <si>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</si>
  <si>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</si>
  <si>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</si>
  <si>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</si>
  <si>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</si>
  <si>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</si>
  <si>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</si>
  <si>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</si>
  <si>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</si>
  <si>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</si>
  <si>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</si>
  <si>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</si>
  <si>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</si>
  <si>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</si>
  <si>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</si>
  <si>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</si>
  <si>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</si>
  <si>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</si>
  <si>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</si>
  <si>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</si>
  <si>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</si>
  <si>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</si>
  <si>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</si>
  <si>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</si>
  <si>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</si>
  <si>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</si>
  <si>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</si>
  <si>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</si>
  <si>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</si>
  <si>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</si>
  <si>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</si>
  <si>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</si>
  <si>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</si>
  <si>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</si>
  <si>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</si>
  <si>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</si>
  <si>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</si>
  <si>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</si>
  <si>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</si>
  <si>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</si>
  <si>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</si>
  <si>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</si>
  <si>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</si>
  <si>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</si>
  <si>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</si>
  <si>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</si>
  <si>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</si>
  <si>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</si>
  <si>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</si>
  <si>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</si>
  <si>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</si>
  <si>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</si>
  <si>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</si>
  <si>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</si>
  <si>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</si>
  <si>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</si>
  <si>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</si>
  <si>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</si>
  <si>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</si>
  <si>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</si>
  <si>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</si>
  <si>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</si>
  <si>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</si>
  <si>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</si>
  <si>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</si>
  <si>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</si>
  <si>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</si>
  <si>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</si>
  <si>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</si>
  <si>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</si>
  <si>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</si>
  <si>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</si>
  <si>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</si>
  <si>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</si>
  <si>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</si>
  <si>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</si>
  <si>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</si>
  <si>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</si>
  <si>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</si>
  <si>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</si>
  <si>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</si>
  <si>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</si>
  <si>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</si>
  <si>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</si>
  <si>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</si>
  <si>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</si>
  <si>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</si>
  <si>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</si>
  <si>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</si>
  <si>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</si>
  <si>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</si>
  <si>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</si>
  <si>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</si>
  <si>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</si>
  <si>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</si>
  <si>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</si>
  <si>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</si>
  <si>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</si>
  <si>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</si>
  <si>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</si>
  <si>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</si>
  <si>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</si>
  <si>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</si>
  <si>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</si>
  <si>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</si>
  <si>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</si>
  <si>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</si>
  <si>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</si>
  <si>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</si>
  <si>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</si>
  <si>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</si>
  <si>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</si>
  <si>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</si>
  <si>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</si>
  <si>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</si>
  <si>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</si>
  <si>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</si>
  <si>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</si>
  <si>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</si>
  <si>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</si>
  <si>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</si>
  <si>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</si>
  <si>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</si>
  <si>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</si>
  <si>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</si>
  <si>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</si>
  <si>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</si>
  <si>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</si>
  <si>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</si>
  <si>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</si>
  <si>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</si>
  <si>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</si>
  <si>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</si>
  <si>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</si>
  <si>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</si>
  <si>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</si>
  <si>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</si>
  <si>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</si>
  <si>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</si>
  <si>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</si>
  <si>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</si>
  <si>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</si>
  <si>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</si>
  <si>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</si>
  <si>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</si>
  <si>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</si>
  <si>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</si>
  <si>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</si>
  <si>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</si>
  <si>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</si>
  <si>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</si>
  <si>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</si>
  <si>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</si>
  <si>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</si>
  <si>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</si>
  <si>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</si>
  <si>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</si>
  <si>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</si>
  <si>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</si>
  <si>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</si>
  <si>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</si>
  <si>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</si>
  <si>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</si>
  <si>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</si>
  <si>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</si>
  <si>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</si>
  <si>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</si>
  <si>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</si>
  <si>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</si>
  <si>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</si>
  <si>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</si>
  <si>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</si>
  <si>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</si>
  <si>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</si>
  <si>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</si>
  <si>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</si>
  <si>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</si>
  <si>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</si>
  <si>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</si>
  <si>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</si>
  <si>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</si>
  <si>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</si>
  <si>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</si>
  <si>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</si>
  <si>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</si>
  <si>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</si>
  <si>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</si>
  <si>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</si>
  <si>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</si>
  <si>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</si>
  <si>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</si>
  <si>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</si>
  <si>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</si>
  <si>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</si>
  <si>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</si>
  <si>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</si>
  <si>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</si>
  <si>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</si>
  <si>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A4-3的題目</t>
  </si>
  <si>
    <t>A4-3的分錄</t>
  </si>
  <si>
    <t>更正版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</si>
</sst>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</numFmts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microsoft.com/office/2017/10/relationships/person" Target="persons/perso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1</xdr:row>
      <xdr:rowOff>47625</xdr:rowOff>
    </xdr:from>
    <xdr:to>
      <xdr:col>4</xdr:col>
      <xdr:colOff>209550</xdr:colOff>
      <xdr:row>5</xdr:row>
      <xdr:rowOff>171450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BDADB24-996C-54A8-3FC7-863A1AEA2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257175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0</xdr:row>
      <xdr:rowOff>200025</xdr:rowOff>
    </xdr:from>
    <xdr:to>
      <xdr:col>6</xdr:col>
      <xdr:colOff>609600</xdr:colOff>
      <xdr:row>6</xdr:row>
      <xdr:rowOff>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862B49AE-E843-D985-1E2C-A1D51AEC0481}"/>
            </a:ext>
            <a:ext uri="{147F2762-F138-4A5C-976F-8EAC2B608ADB}">
              <a16:predDERef xmlns:a16="http://schemas.microsoft.com/office/drawing/2014/main" pred="{5BDADB24-996C-54A8-3FC7-863A1AEA2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1050" y="200025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2-03T09:38:47.23" personId="{F702E3D2-4E7B-40B8-9A75-837AA64B8094}" id="{B234CC52-F045-4CAB-BFFD-355C1016A66D}">
    <text>下圖為會計學題目A4-3。擷取自解答本。</text>
  </threadedComment>
  <threadedComment ref="F1" personId="{301AB195-C950-41D3-AE73-D8C412ED5AFC}" id="{F592FC2C-ADC9-46F0-ABA3-CB530013588B}">
    <text xml:space="preserve">
</text>
  </threadedComment>
  <threadedComment ref="F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F1" dT="2024-02-03T09:39:08.55" personId="{F702E3D2-4E7B-40B8-9A75-837AA64B8094}" id="{26E6EF74-D88E-46A3-B8FC-AAA4756903A5}" parentId="{F592FC2C-ADC9-46F0-ABA3-CB530013588B}">
    <text>跟我列的不一樣。</text>
  </threadedComment>
  <threadedComment ref="F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77" workbookViewId="0">
      <selection activeCell="C82" sqref="C82:E9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P66" workbookViewId="0">
      <selection activeCell="S73" sqref="A1:XFD1048576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80000</v>
      </c>
      <c r="L36" t="s">
        <v>142</v>
      </c>
      <c r="M36" s="54" t="s">
        <v>86</v>
      </c>
      <c r="O36">
        <v>51</v>
      </c>
      <c r="P36" s="17">
        <v>80000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80000</v>
      </c>
      <c r="N37" s="49" t="s">
        <v>231</v>
      </c>
      <c r="O37">
        <v>33</v>
      </c>
      <c r="Q37" s="17">
        <v>80000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10000</v>
      </c>
      <c r="L38" t="s">
        <v>142</v>
      </c>
      <c r="M38" s="54" t="s">
        <v>84</v>
      </c>
      <c r="O38">
        <v>63</v>
      </c>
      <c r="P38" s="17">
        <v>10000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10000</v>
      </c>
      <c r="N39" s="49" t="s">
        <v>242</v>
      </c>
      <c r="O39">
        <v>35</v>
      </c>
      <c r="Q39" s="17">
        <v>10000</v>
      </c>
      <c r="S39" s="60">
        <v>10</v>
      </c>
      <c r="T39" s="61">
        <v>31</v>
      </c>
      <c r="U39" s="61"/>
      <c r="V39" s="61">
        <v>1</v>
      </c>
      <c r="W39" s="30"/>
      <c r="X39" s="31">
        <v>80000</v>
      </c>
      <c r="Y39" s="61" t="s">
        <v>150</v>
      </c>
      <c r="Z39" s="28">
        <v>80000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10000</v>
      </c>
      <c r="Y44" s="61" t="s">
        <v>150</v>
      </c>
      <c r="Z44" s="28">
        <v>10000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97000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10000</v>
      </c>
      <c r="H74">
        <v>15</v>
      </c>
      <c r="S74" s="29"/>
      <c r="T74" s="29">
        <v>31</v>
      </c>
      <c r="U74" s="29"/>
      <c r="V74" s="59" t="s">
        <v>142</v>
      </c>
      <c r="W74" s="30">
        <v>80000</v>
      </c>
      <c r="X74" s="11"/>
      <c r="Y74" s="59" t="s">
        <v>142</v>
      </c>
      <c r="Z74" s="31">
        <v>97000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2" spans="1:26">
      <c r="A102">
        <v>15</v>
      </c>
      <c r="B102">
        <v>5</v>
      </c>
      <c r="C102" s="54" t="s">
        <v>243</v>
      </c>
    </row>
    <row r="103" spans="1:26">
      <c r="F103" s="8">
        <v>44135</v>
      </c>
      <c r="G103" s="17">
        <v>1000</v>
      </c>
      <c r="H103">
        <v>12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97000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10000</v>
      </c>
      <c r="E136" s="51"/>
    </row>
    <row r="137" spans="1:5">
      <c r="C137" t="s">
        <v>107</v>
      </c>
      <c r="D137" s="51">
        <f>SUM(D120:D136)</f>
        <v>361000</v>
      </c>
      <c r="E137" s="51">
        <f>SUM(E120:E136)</f>
        <v>361000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249</v>
      </c>
    </row>
    <row r="2" spans="1:6">
      <c r="A2" t="s">
        <v>250</v>
      </c>
      <c r="B2" s="8">
        <v>44196</v>
      </c>
      <c r="C2" t="s">
        <v>251</v>
      </c>
      <c r="F2" t="s">
        <v>252</v>
      </c>
    </row>
    <row r="3" spans="1:6">
      <c r="A3" t="s">
        <v>250</v>
      </c>
    </row>
    <row r="4" spans="1:6">
      <c r="B4" t="s">
        <v>253</v>
      </c>
      <c r="D4" t="s">
        <v>254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255</v>
      </c>
      <c r="B8" s="17" t="s">
        <v>256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257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258</v>
      </c>
      <c r="B13" s="17"/>
      <c r="C13" s="17" t="s">
        <v>256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259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256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261</v>
      </c>
      <c r="D1" s="17" t="s">
        <v>5</v>
      </c>
    </row>
    <row r="2" spans="1:9">
      <c r="A2" s="17" t="s">
        <v>262</v>
      </c>
      <c r="D2" s="17" t="s">
        <v>263</v>
      </c>
      <c r="E2" s="17" t="s">
        <v>264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265</v>
      </c>
      <c r="D3" s="17">
        <v>1</v>
      </c>
      <c r="E3" s="17" t="s">
        <v>266</v>
      </c>
      <c r="F3" s="8">
        <v>44075</v>
      </c>
      <c r="G3" s="17" t="s">
        <v>118</v>
      </c>
      <c r="H3" s="17">
        <v>9600</v>
      </c>
    </row>
    <row r="4" spans="1:9">
      <c r="A4" s="17" t="s">
        <v>267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268</v>
      </c>
      <c r="F6" s="8"/>
      <c r="G6" s="17" t="s">
        <v>118</v>
      </c>
      <c r="I6" s="17">
        <f>9600*3/12</f>
        <v>2400</v>
      </c>
    </row>
    <row r="7" spans="1:9">
      <c r="A7" s="17" t="s">
        <v>269</v>
      </c>
      <c r="D7" s="17">
        <v>2</v>
      </c>
      <c r="E7" s="17" t="s">
        <v>266</v>
      </c>
      <c r="F7" s="8">
        <v>44120</v>
      </c>
      <c r="G7" s="17" t="s">
        <v>270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270</v>
      </c>
      <c r="I10" s="17">
        <f>84000*1.5/12</f>
        <v>10500</v>
      </c>
    </row>
    <row r="11" spans="1:9">
      <c r="D11" s="17">
        <v>3</v>
      </c>
      <c r="E11" s="17" t="s">
        <v>271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266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266</v>
      </c>
      <c r="F17" s="8">
        <v>44166</v>
      </c>
      <c r="G17" s="17" t="s">
        <v>272</v>
      </c>
      <c r="H17" s="17">
        <v>30000</v>
      </c>
      <c r="K17" s="17" t="s">
        <v>273</v>
      </c>
      <c r="L17" s="42">
        <v>0.12</v>
      </c>
      <c r="M17" s="17" t="s">
        <v>274</v>
      </c>
      <c r="N17" s="17">
        <f>H17*L17*1/12</f>
        <v>300</v>
      </c>
    </row>
    <row r="18" spans="4:14">
      <c r="F18" s="8"/>
      <c r="G18" s="17" t="s">
        <v>275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272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276</v>
      </c>
    </row>
    <row r="3" spans="3:14">
      <c r="C3" t="s">
        <v>277</v>
      </c>
      <c r="E3" t="s">
        <v>49</v>
      </c>
      <c r="K3" t="s">
        <v>49</v>
      </c>
    </row>
    <row r="4" spans="3:14">
      <c r="C4" t="s">
        <v>278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279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280</v>
      </c>
      <c r="E7" t="s">
        <v>50</v>
      </c>
      <c r="L7" s="5" t="s">
        <v>234</v>
      </c>
      <c r="N7">
        <v>12800</v>
      </c>
    </row>
    <row r="8" spans="3:14">
      <c r="C8" t="s">
        <v>281</v>
      </c>
      <c r="E8" s="3" t="s">
        <v>234</v>
      </c>
      <c r="F8" s="4"/>
      <c r="G8" s="3">
        <v>6400</v>
      </c>
      <c r="H8" s="3"/>
    </row>
    <row r="9" spans="3:14">
      <c r="C9" t="s">
        <v>282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283</v>
      </c>
    </row>
    <row r="4" spans="1:5">
      <c r="A4" s="17" t="s">
        <v>94</v>
      </c>
    </row>
    <row r="5" spans="1:5">
      <c r="A5" s="17" t="s">
        <v>284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266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285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285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271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285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286</v>
      </c>
    </row>
    <row r="2" spans="1:23">
      <c r="D2" t="s">
        <v>129</v>
      </c>
    </row>
    <row r="3" spans="1:23">
      <c r="A3" t="s">
        <v>287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288</v>
      </c>
      <c r="W3">
        <v>1</v>
      </c>
    </row>
    <row r="4" spans="1:23">
      <c r="A4" t="s">
        <v>289</v>
      </c>
      <c r="D4" s="14" t="s">
        <v>131</v>
      </c>
      <c r="K4" s="5" t="s">
        <v>290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288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291</v>
      </c>
      <c r="J8" s="17">
        <v>10000</v>
      </c>
      <c r="K8" s="28"/>
    </row>
    <row r="9" spans="1:23">
      <c r="D9" s="14"/>
      <c r="G9" t="s">
        <v>292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293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264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294</v>
      </c>
      <c r="E3">
        <v>1</v>
      </c>
      <c r="F3" t="s">
        <v>284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295</v>
      </c>
      <c r="I4" s="5" t="s">
        <v>270</v>
      </c>
      <c r="J4" s="17"/>
      <c r="K4" s="17">
        <v>300000</v>
      </c>
      <c r="L4" s="17"/>
    </row>
    <row r="5" spans="3:12">
      <c r="C5" t="s">
        <v>296</v>
      </c>
      <c r="E5">
        <v>2</v>
      </c>
      <c r="F5" t="s">
        <v>266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270</v>
      </c>
      <c r="J6" s="17"/>
      <c r="K6" s="17">
        <v>300000</v>
      </c>
    </row>
    <row r="7" spans="3:12">
      <c r="G7" s="8">
        <v>44196</v>
      </c>
      <c r="H7" t="s">
        <v>270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271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270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264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271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270</v>
      </c>
      <c r="H6" s="17"/>
      <c r="I6" s="17">
        <f>H5</f>
        <v>630000</v>
      </c>
    </row>
    <row r="7" spans="3:9">
      <c r="C7">
        <v>2</v>
      </c>
      <c r="D7" t="s">
        <v>266</v>
      </c>
      <c r="E7" s="8">
        <v>44075</v>
      </c>
      <c r="F7" t="s">
        <v>285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271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266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286</v>
      </c>
    </row>
    <row r="2" spans="1:23">
      <c r="D2" t="s">
        <v>129</v>
      </c>
    </row>
    <row r="3" spans="1:23">
      <c r="A3" t="s">
        <v>287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297</v>
      </c>
      <c r="W3">
        <v>1</v>
      </c>
    </row>
    <row r="4" spans="1:23">
      <c r="A4" t="s">
        <v>289</v>
      </c>
      <c r="D4" s="14" t="s">
        <v>131</v>
      </c>
      <c r="K4" s="5" t="s">
        <v>290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297</v>
      </c>
      <c r="G6" s="3" t="s">
        <v>298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299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300</v>
      </c>
      <c r="H9" s="17" t="s">
        <v>301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302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300</v>
      </c>
      <c r="H13" s="11" t="s">
        <v>301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276</v>
      </c>
    </row>
    <row r="3" spans="1:16">
      <c r="A3" t="s">
        <v>287</v>
      </c>
      <c r="C3" t="s">
        <v>277</v>
      </c>
      <c r="E3" t="s">
        <v>49</v>
      </c>
      <c r="K3" t="s">
        <v>264</v>
      </c>
      <c r="L3" t="s">
        <v>22</v>
      </c>
      <c r="M3" t="s">
        <v>49</v>
      </c>
    </row>
    <row r="4" spans="1:16">
      <c r="A4" t="s">
        <v>289</v>
      </c>
      <c r="C4" t="s">
        <v>303</v>
      </c>
      <c r="E4" s="3" t="s">
        <v>190</v>
      </c>
      <c r="F4" s="4"/>
      <c r="G4" s="3">
        <v>48000</v>
      </c>
      <c r="H4" s="3"/>
      <c r="K4" t="s">
        <v>271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279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280</v>
      </c>
      <c r="E7" t="s">
        <v>50</v>
      </c>
      <c r="N7" s="5" t="s">
        <v>34</v>
      </c>
      <c r="P7">
        <v>48000</v>
      </c>
    </row>
    <row r="8" spans="1:16">
      <c r="C8" t="s">
        <v>281</v>
      </c>
      <c r="E8" s="3" t="s">
        <v>34</v>
      </c>
      <c r="F8" s="4"/>
      <c r="G8" s="3">
        <v>96000</v>
      </c>
      <c r="H8" s="3"/>
    </row>
    <row r="9" spans="1:16">
      <c r="C9" t="s">
        <v>282</v>
      </c>
      <c r="F9" s="5" t="s">
        <v>190</v>
      </c>
      <c r="H9">
        <v>96000</v>
      </c>
    </row>
    <row r="11" spans="1:16">
      <c r="K11" t="s">
        <v>264</v>
      </c>
      <c r="L11" t="s">
        <v>22</v>
      </c>
      <c r="M11" t="s">
        <v>50</v>
      </c>
    </row>
    <row r="12" spans="1:16">
      <c r="K12" t="s">
        <v>266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304</v>
      </c>
      <c r="J1" t="s">
        <v>305</v>
      </c>
    </row>
    <row r="2" spans="1:58">
      <c r="AC2" t="s">
        <v>306</v>
      </c>
    </row>
    <row r="3" spans="1:58">
      <c r="A3" t="s">
        <v>94</v>
      </c>
      <c r="J3" t="s">
        <v>129</v>
      </c>
    </row>
    <row r="4" spans="1:58">
      <c r="AC4" t="s">
        <v>307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306</v>
      </c>
      <c r="AT5" t="s">
        <v>308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309</v>
      </c>
      <c r="AQ6" t="s">
        <v>310</v>
      </c>
      <c r="AR6" t="s">
        <v>311</v>
      </c>
      <c r="AT6" t="s">
        <v>312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260</v>
      </c>
      <c r="AJ7" s="3"/>
      <c r="AK7" s="3"/>
      <c r="AL7" s="4"/>
      <c r="AM7" s="3" t="s">
        <v>313</v>
      </c>
      <c r="AN7" s="4"/>
      <c r="AO7" s="3" t="s">
        <v>314</v>
      </c>
      <c r="AP7" s="4"/>
      <c r="AQ7" s="3" t="s">
        <v>315</v>
      </c>
      <c r="AR7" s="4"/>
      <c r="AT7" t="s">
        <v>313</v>
      </c>
      <c r="AV7" s="3" t="s">
        <v>314</v>
      </c>
      <c r="AW7" s="3" t="s">
        <v>313</v>
      </c>
      <c r="AX7" s="3" t="s">
        <v>314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316</v>
      </c>
      <c r="AK8" s="3" t="s">
        <v>19</v>
      </c>
      <c r="AL8" s="4" t="s">
        <v>316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317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314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workbookViewId="0">
      <selection activeCell="F1" sqref="F1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304</v>
      </c>
      <c r="C1" t="s">
        <v>318</v>
      </c>
      <c r="F1" t="s">
        <v>319</v>
      </c>
      <c r="J1" t="s">
        <v>305</v>
      </c>
    </row>
    <row r="2" spans="1:58">
      <c r="A2" t="s">
        <v>320</v>
      </c>
      <c r="AC2" t="s">
        <v>306</v>
      </c>
    </row>
    <row r="3" spans="1:58">
      <c r="A3" t="s">
        <v>94</v>
      </c>
      <c r="J3" t="s">
        <v>129</v>
      </c>
    </row>
    <row r="4" spans="1:58">
      <c r="AC4" t="s">
        <v>307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306</v>
      </c>
      <c r="AT5" t="s">
        <v>308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309</v>
      </c>
      <c r="AQ6" t="s">
        <v>310</v>
      </c>
      <c r="AR6" t="s">
        <v>311</v>
      </c>
      <c r="AT6" t="s">
        <v>312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260</v>
      </c>
      <c r="AJ7" s="3"/>
      <c r="AK7" s="3"/>
      <c r="AL7" s="4"/>
      <c r="AM7" s="3" t="s">
        <v>313</v>
      </c>
      <c r="AN7" s="4"/>
      <c r="AO7" s="3" t="s">
        <v>314</v>
      </c>
      <c r="AP7" s="4"/>
      <c r="AQ7" s="3" t="s">
        <v>315</v>
      </c>
      <c r="AR7" s="4"/>
      <c r="AT7" t="s">
        <v>313</v>
      </c>
      <c r="AV7" s="3" t="s">
        <v>314</v>
      </c>
      <c r="AW7" s="3" t="s">
        <v>313</v>
      </c>
      <c r="AX7" s="3" t="s">
        <v>314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316</v>
      </c>
      <c r="AK8" s="3" t="s">
        <v>19</v>
      </c>
      <c r="AL8" s="4" t="s">
        <v>316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317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314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drawing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2024-02-03T09:40:09Z</dcterms:modified>
  <cp:category/>
  <cp:contentStatus/>
</cp:coreProperties>
</file>