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i\Dropbox\Philippe\PC, Programming, C++\Lenovo Achat\"/>
    </mc:Choice>
  </mc:AlternateContent>
  <xr:revisionPtr revIDLastSave="0" documentId="8_{903D2CFE-6489-4135-B4D5-82ED9EC2D2C9}" xr6:coauthVersionLast="47" xr6:coauthVersionMax="47" xr10:uidLastSave="{00000000-0000-0000-0000-000000000000}"/>
  <bookViews>
    <workbookView xWindow="-98" yWindow="-98" windowWidth="22695" windowHeight="14595" xr2:uid="{36C7F949-6E11-4ECF-8B0D-95C5F3A25891}"/>
  </bookViews>
  <sheets>
    <sheet name="Feuil1" sheetId="1" r:id="rId1"/>
  </sheets>
  <definedNames>
    <definedName name="Diagonal">Feuil1!$C$6</definedName>
    <definedName name="Inches">Feuil1!$C$1</definedName>
    <definedName name="Ratio">Feuil1!$C$4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2" i="1" l="1" a="1"/>
  <c r="C12" i="1" s="1"/>
  <c r="C4" i="1"/>
  <c r="C7" i="1" s="1"/>
  <c r="C8" i="1" s="1"/>
  <c r="C9" i="1" s="1"/>
  <c r="C14" i="1" s="1"/>
  <c r="F14" i="1" l="1"/>
  <c r="C15" i="1"/>
  <c r="C17" i="1" s="1"/>
  <c r="F15" i="1"/>
  <c r="F1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<sst xmlns="http://schemas.openxmlformats.org/spreadsheetml/2006/main" count="20" uniqueCount="20">
  <si>
    <t>Ratio</t>
  </si>
  <si>
    <t>Diagonal (inches)</t>
  </si>
  <si>
    <t>H²</t>
  </si>
  <si>
    <t>H (inches)</t>
  </si>
  <si>
    <t>L (inches)</t>
  </si>
  <si>
    <t>Angle Horizontal (rad)</t>
  </si>
  <si>
    <t>Angle Horizontal (deg)</t>
  </si>
  <si>
    <t>PPD Horizontal</t>
  </si>
  <si>
    <t>Angle Vertical (rad)</t>
  </si>
  <si>
    <t>Angle Vertical (deg)</t>
  </si>
  <si>
    <t>PPD Vertical</t>
  </si>
  <si>
    <t>cm/inches converter</t>
  </si>
  <si>
    <t># Pixels Height</t>
  </si>
  <si>
    <t># Pixels Width</t>
  </si>
  <si>
    <t>&lt;- 1</t>
  </si>
  <si>
    <t>&lt;- 2</t>
  </si>
  <si>
    <t>&lt;- 3</t>
  </si>
  <si>
    <t>&lt;- 4</t>
  </si>
  <si>
    <t>Eye to screen lenght (cm)</t>
  </si>
  <si>
    <t>Eye to screen lenght (inches)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</si>
</sst>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71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43" fontId="0" fillId="0" borderId="0" xfId="1" applyFont="1"/>
    <xf numFmtId="0" fontId="2" fillId="0" borderId="0" xfId="0" applyFont="1"/>
    <xf numFmtId="43" fontId="2" fillId="0" borderId="0" xfId="1" applyFont="1"/>
    <xf numFmtId="0" fontId="3" fillId="3" borderId="0" xfId="0" applyFont="1" applyFill="1" applyAlignment="1">
      <alignment horizontal="left"/>
    </xf>
    <xf numFmtId="43" fontId="0" fillId="2" borderId="0" xfId="1" applyFont="1" applyFill="1"/>
    <xf numFmtId="171" fontId="0" fillId="2" borderId="0" xfId="1" applyNumberFormat="1" applyFont="1" applyFill="1"/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836CE-95B1-4A39-94B2-9D6F5905E02D}">
  <dimension ref="B1:F17"/>
  <sheetViews>
    <sheetView tabSelected="1" workbookViewId="0">
      <selection activeCell="C19" sqref="C19"/>
    </sheetView>
  </sheetViews>
  <sheetFormatPr baseColWidth="10" defaultRowHeight="14.25" x14ac:dyDescent="0.45"/>
  <cols>
    <col min="2" max="2" width="23.33203125" bestFit="1" customWidth="1"/>
    <col min="5" max="5" width="16.265625" bestFit="1" customWidth="1"/>
    <col min="7" max="7" width="16.265625" bestFit="1" customWidth="1"/>
  </cols>
  <sheetData>
    <row r="1" spans="2:6" x14ac:dyDescent="0.45">
      <c r="B1" t="s">
        <v>11</v>
      </c>
      <c r="C1" s="1">
        <v>2.54</v>
      </c>
    </row>
    <row r="2" spans="2:6" x14ac:dyDescent="0.45">
      <c r="B2" t="s">
        <v>12</v>
      </c>
      <c r="C2" s="6">
        <v>1600</v>
      </c>
      <c r="D2" s="4" t="s">
        <v>14</v>
      </c>
    </row>
    <row r="3" spans="2:6" x14ac:dyDescent="0.45">
      <c r="B3" t="s">
        <v>13</v>
      </c>
      <c r="C3" s="6">
        <v>2560</v>
      </c>
      <c r="D3" s="4" t="s">
        <v>15</v>
      </c>
    </row>
    <row r="4" spans="2:6" x14ac:dyDescent="0.45">
      <c r="B4" t="s">
        <v>0</v>
      </c>
      <c r="C4" s="1">
        <f>C3/C2</f>
        <v>1.6</v>
      </c>
    </row>
    <row r="6" spans="2:6" x14ac:dyDescent="0.45">
      <c r="B6" t="s">
        <v>1</v>
      </c>
      <c r="C6" s="5">
        <v>16</v>
      </c>
      <c r="D6" s="4" t="s">
        <v>16</v>
      </c>
    </row>
    <row r="7" spans="2:6" x14ac:dyDescent="0.45">
      <c r="B7" t="s">
        <v>2</v>
      </c>
      <c r="C7" s="1">
        <f>Diagonal^2/(1+Ratio^2)</f>
        <v>71.910112359550553</v>
      </c>
    </row>
    <row r="8" spans="2:6" x14ac:dyDescent="0.45">
      <c r="B8" t="s">
        <v>3</v>
      </c>
      <c r="C8" s="1">
        <f>SQRT(C7)</f>
        <v>8.4799830400508789</v>
      </c>
    </row>
    <row r="9" spans="2:6" x14ac:dyDescent="0.45">
      <c r="B9" t="s">
        <v>4</v>
      </c>
      <c r="C9" s="1">
        <f>Ratio*C8</f>
        <v>13.567972864081407</v>
      </c>
    </row>
    <row r="11" spans="2:6" x14ac:dyDescent="0.45">
      <c r="B11" t="s">
        <v>18</v>
      </c>
      <c r="C11" s="5">
        <v>52</v>
      </c>
      <c r="D11" s="4" t="s">
        <v>17</v>
      </c>
    </row>
    <row r="12" spans="2:6" x14ac:dyDescent="0.45">
      <c r="B12" t="s">
        <v>19</v>
      </c>
      <c r="C12" s="1" cm="1">
        <f t="array" ref="C12">C11/Inches</f>
        <v>20.472440944881889</v>
      </c>
    </row>
    <row r="14" spans="2:6" x14ac:dyDescent="0.45">
      <c r="B14" t="s">
        <v>5</v>
      </c>
      <c r="C14" s="1">
        <f>2 * ATAN((C9*1/2)/C12)</f>
        <v>0.63996799411483707</v>
      </c>
      <c r="E14" t="s">
        <v>8</v>
      </c>
      <c r="F14" s="1">
        <f>2 * ATAN((C8*1/2)/C12)</f>
        <v>0.40844009479551258</v>
      </c>
    </row>
    <row r="15" spans="2:6" x14ac:dyDescent="0.45">
      <c r="B15" t="s">
        <v>6</v>
      </c>
      <c r="C15" s="1">
        <f>C14/PI()*180</f>
        <v>36.667465086233271</v>
      </c>
      <c r="E15" t="s">
        <v>9</v>
      </c>
      <c r="F15" s="1">
        <f>F14/PI()*180</f>
        <v>23.401893615706129</v>
      </c>
    </row>
    <row r="17" spans="2:6" x14ac:dyDescent="0.45">
      <c r="B17" s="2" t="s">
        <v>7</v>
      </c>
      <c r="C17" s="3">
        <f>C3/C15</f>
        <v>69.816661554854718</v>
      </c>
      <c r="E17" s="2" t="s">
        <v>10</v>
      </c>
      <c r="F17" s="3">
        <f>C2/F15</f>
        <v>68.370535576068235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Feuil1</vt:lpstr>
      <vt:lpstr>Diagonal</vt:lpstr>
      <vt:lpstr>Inches</vt:lpstr>
      <vt:lpstr>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BAUCOUR</dc:creator>
  <cp:lastModifiedBy>Philippe BAUCOUR</cp:lastModifiedBy>
  <dcterms:created xsi:type="dcterms:W3CDTF">2022-11-20T15:22:07Z</dcterms:created>
  <dcterms:modified xsi:type="dcterms:W3CDTF">2022-11-20T16:37:53Z</dcterms:modified>
</cp:coreProperties>
</file>