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\Documents\Eagle Project\Github\"/>
    </mc:Choice>
  </mc:AlternateContent>
  <xr:revisionPtr revIDLastSave="0" documentId="13_ncr:1_{82DE5B35-BBBF-47DA-9244-DF7E224331E6}" xr6:coauthVersionLast="37" xr6:coauthVersionMax="37" xr10:uidLastSave="{00000000-0000-0000-0000-000000000000}"/>
  <bookViews>
    <workbookView xWindow="0" yWindow="0" windowWidth="13575" windowHeight="5280" xr2:uid="{743BBEAA-C5DD-4C3A-81F2-3CE34EF029FF}"/>
  </bookViews>
  <sheets>
    <sheet name="Materials" sheetId="4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4" l="1"/>
  <c r="H33" i="4"/>
  <c r="H32" i="4"/>
  <c r="H31" i="4"/>
  <c r="F19" i="4"/>
  <c r="F15" i="4"/>
  <c r="H15" i="4" s="1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F14" i="4"/>
  <c r="H14" i="4" s="1"/>
  <c r="H13" i="4"/>
  <c r="H12" i="4"/>
  <c r="H11" i="4"/>
  <c r="H6" i="4"/>
  <c r="H7" i="4"/>
  <c r="H8" i="4"/>
  <c r="H9" i="4"/>
  <c r="H10" i="4"/>
  <c r="H5" i="4"/>
  <c r="J5" i="4" l="1"/>
</calcChain>
</file>

<file path=xl/sharedStrings.xml><?xml version="1.0" encoding="utf-8"?>
<sst xmlns="http://schemas.openxmlformats.org/spreadsheetml/2006/main" count="111" uniqueCount="83">
  <si>
    <t>Grandpa Chris</t>
  </si>
  <si>
    <t>Total</t>
  </si>
  <si>
    <t>Ms. Fitch</t>
  </si>
  <si>
    <t>Mr. Dietze</t>
  </si>
  <si>
    <t>Name</t>
  </si>
  <si>
    <t>Quantity</t>
  </si>
  <si>
    <t>Price</t>
  </si>
  <si>
    <t>Donated By:</t>
  </si>
  <si>
    <t>Piezo Buzzer</t>
  </si>
  <si>
    <t>Steve Curtland</t>
  </si>
  <si>
    <t>Display</t>
  </si>
  <si>
    <t>Mr. Hohn</t>
  </si>
  <si>
    <t>Aluminum Box</t>
  </si>
  <si>
    <t>Handheld Box</t>
  </si>
  <si>
    <t>Push Button</t>
  </si>
  <si>
    <t>RJ45 connector</t>
  </si>
  <si>
    <t>RJ45 box</t>
  </si>
  <si>
    <t>330 ohm resistor</t>
  </si>
  <si>
    <t>1 meg resistor</t>
  </si>
  <si>
    <t>LED</t>
  </si>
  <si>
    <t>Connections</t>
  </si>
  <si>
    <t>Aluminum Bars</t>
  </si>
  <si>
    <t>Lowes</t>
  </si>
  <si>
    <t>Home Depot</t>
  </si>
  <si>
    <t>Ammo Cans</t>
  </si>
  <si>
    <t>Wood</t>
  </si>
  <si>
    <t>Black cable (ethernet)</t>
  </si>
  <si>
    <t>Blue cable (ethernet)</t>
  </si>
  <si>
    <t>NTE48 (transistor)</t>
  </si>
  <si>
    <t>Cost (approx)</t>
  </si>
  <si>
    <t>Arduino trinket Pro 5V (16Mhz)</t>
  </si>
  <si>
    <t>.47uf Capacitor</t>
  </si>
  <si>
    <t>USB Type A to Type B cable</t>
  </si>
  <si>
    <t>USB-B to micro adapter</t>
  </si>
  <si>
    <t>Non-Skid feet</t>
  </si>
  <si>
    <t>Cutting Board</t>
  </si>
  <si>
    <t>Wood Glue</t>
  </si>
  <si>
    <t>Screws</t>
  </si>
  <si>
    <t>Lettering</t>
  </si>
  <si>
    <t>Nylon Spacers</t>
  </si>
  <si>
    <t>Nylon Nuts</t>
  </si>
  <si>
    <t>Nylon Screws</t>
  </si>
  <si>
    <t>Double Sided tape</t>
  </si>
  <si>
    <t>Materials</t>
  </si>
  <si>
    <t>Tools</t>
  </si>
  <si>
    <t>Soldering Iron</t>
  </si>
  <si>
    <t>Screwdriver</t>
  </si>
  <si>
    <t>Wire Stripper</t>
  </si>
  <si>
    <t>Punch Down Tool</t>
  </si>
  <si>
    <t>Wire Cutter</t>
  </si>
  <si>
    <t>Pliers</t>
  </si>
  <si>
    <t>Various</t>
  </si>
  <si>
    <t>Source</t>
  </si>
  <si>
    <t>Description</t>
  </si>
  <si>
    <t>https://www.walmart.com/ip/Brand-New-Pro-Signal-26-2250-12V-Dc-Piezo-Buzzer-2-Pack/250522615?wmlspartner=wlpa&amp;selectedSellerId=1772&amp;adid=22222222227067503886&amp;wmlspartner=wmtlabs&amp;wl0=&amp;wl1=g&amp;wl2=c&amp;wl3=172778511490&amp;wl4=pla-279273698353&amp;wl5=9033616&amp;wl6=&amp;wl7=&amp;wl8=&amp;wl9=pla&amp;wl10=113834025&amp;wl11=online&amp;wl12=250522615&amp;wl13=&amp;veh=sem&amp;gclid=Cj0KCQjw3ebdBRC1ARIsAD8U0V7pYucdNAVKdyqtmtSInWueOJf2VIOk9jZGy2SPjsBP3BXoedpuCzgaAvULEALw_wcB</t>
  </si>
  <si>
    <t>https://www.tindie.com/products/rajbex/serial-8-digit-7-segment-led-display-yellow/</t>
  </si>
  <si>
    <t>https://www.homedepot.com/p/Commercial-Electric-15-ft-Cat5e-Ethernet-Cable-Blue-575681-15/202669350</t>
  </si>
  <si>
    <t>https://www.amazon.com/dp/B00WD017BQ/ref=twister_B07HB4YBWH?_encoding=UTF8&amp;psc=1</t>
  </si>
  <si>
    <t>https://www.mouser.com/ProductDetail/Hammond-Manufacturing/1590WFFBK?qs=sGAEpiMZZMsrGrAVj6eTvepHvgJR37n0gx0eyBcHBEY%3d</t>
  </si>
  <si>
    <t>https://www.mouser.com/ProductDetail/Hammond-Manufacturing/1590G2?qs=sGAEpiMZZMsrGrAVj6eTvYBaRXWIBrdoPDEQ%252bTwxKWw%3d</t>
  </si>
  <si>
    <t>https://www.homedepot.com/p/Gardner-Bender-6-Amp-Single-Pole-Momentary-Contact-Push-Button-Switch-Black-1-Pack-GSW-22/100176241</t>
  </si>
  <si>
    <t>https://www.frys.com/product/6301291?site=sr:SEARCH:MAIN_RSLT_PG</t>
  </si>
  <si>
    <t>https://www.frys.com/product/6340101?site=sr:SEARCH:MAIN_RSLT_PG</t>
  </si>
  <si>
    <t>https://www.amazon.com/Projects-Resistors-Watt-Choose-Quantity/dp/B071YZ1D3H</t>
  </si>
  <si>
    <t>https://www.allelectronics.com/item/291-1m/1-meg-ohm-1/4-watt-resistor/1.html</t>
  </si>
  <si>
    <t>https://www.newark.com/nte-electronics/nte48/darlington-transistor-npn-50v/dp/29C4614</t>
  </si>
  <si>
    <t>https://www.digikey.com/product-detail/en/lumex-opto-components-inc/OED-EL-1L2/67-1001-ND/270797&amp;?gclid=Cj0KCQjw3ebdBRC1ARIsAD8U0V6e79AZfw1utyAsTZc9lE3juZHeMa5OBIOysUIOuhRRDFtsXv3329waAjQaEALw_wcB</t>
  </si>
  <si>
    <t>XX</t>
  </si>
  <si>
    <t>https://www.homedepot.com/p/Everbilt-1-2-in-W-x-1-2-in-H-x-96-in-L-Aluminum-C-Channel-with-1-16-in-Thick-802657/204273938</t>
  </si>
  <si>
    <t>https://www.walmart.com/ip/Plano-Sports-Outdoors-Gun-Storage-1312-Ammo-Can/23247620</t>
  </si>
  <si>
    <t>https://www.adafruit.com/product/2000</t>
  </si>
  <si>
    <t>https://www.mouser.com/ProductDetail/Vishay-BC-Components/K474Z20Y5VE5TL2?qs=sGAEpiMZZMsh%252b1woXyUXj6bVAARjVgEp9G7QwCyVq7I%3d</t>
  </si>
  <si>
    <t>https://www.amazon.com/AmazonBasics-USB-2-0-Cable-Male/dp/B00NH11KIK</t>
  </si>
  <si>
    <t>https://www.adafruit.com/product/937</t>
  </si>
  <si>
    <t>https://www.amazon.com/20PCS-Transparent-Round-Shape-Rubber/dp/B01FLWQS70/ref=sr_1_14?s=hardware&amp;ie=UTF8&amp;qid=1538950807&amp;sr=1-14&amp;refinements=p_n_feature_keywords_browse-bin%3A2802967011</t>
  </si>
  <si>
    <t>https://www.biglots.com/product/utility-cutting-board-12-x-18-/p810191695?zcp=pd_pla_go&amp;G_Shopping%3A_Kitchen_%26_Dining_est2997&amp;gclid=Cj0KCQjw3ebdBRC1ARIsAD8U0V5RXCpXp8LDZblcpR6wcrdSkmfXuGRtv-J_mJR1hPmWYBcjXWG9PoAaApTTEALw_wcB&amp;gclsrc=aw.ds</t>
  </si>
  <si>
    <t>https://www.homedepot.com/p/Gorilla-18-fl-oz-Wood-Glue-62050/100662003</t>
  </si>
  <si>
    <t>https://www.homedepot.com/p/Grip-Rite-10-x-3-in-Philips-Bugle-Head-Coarse-Thread-Sharp-Point-Polymer-Coated-Exterior-Screw-PTN3S1/100115639</t>
  </si>
  <si>
    <t>https://www.amazon.com/Cricut-Printable-Vinyl-for-Die-Cuts/dp/B00NMCU9ZO</t>
  </si>
  <si>
    <t>https://www.homedepot.com/p/1-2-in-x-0-257-in-x-1-2-in-Nylon-Outer-Diameter-Spacers-2-Piece-815008/204276571</t>
  </si>
  <si>
    <t>https://www.homedepot.com/p/8-32-x-1-1-2-in-Nylon-Binder-Head-Combo-Drive-Machine-Screws-2-Pack-814428/204274474</t>
  </si>
  <si>
    <t>https://www.homedepot.com/p/1-4-in-Nylon-Machine-Screw-Nuts-2-Piece-814698/204274533</t>
  </si>
  <si>
    <t>https://www.homedepot.com/p/3M-Scotch-1-in-x-1-66-yds-Permanent-Double-Sided-Extreme-Mounting-Tape-414DC-SF/203405976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</si>
</sst>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9137-DC6D-40D2-8A81-AEBE759A74AF}">
  <dimension ref="C3:K42"/>
  <sheetViews>
    <sheetView tabSelected="1" workbookViewId="0">
      <selection activeCell="I34" sqref="I34"/>
    </sheetView>
  </sheetViews>
  <sheetFormatPr defaultRowHeight="15" x14ac:dyDescent="0.25"/>
  <cols>
    <col min="2" max="2" width="15.7109375" bestFit="1" customWidth="1"/>
    <col min="3" max="3" width="28.85546875" bestFit="1" customWidth="1"/>
    <col min="4" max="4" width="11.140625" bestFit="1" customWidth="1"/>
    <col min="5" max="5" width="8.7109375" bestFit="1" customWidth="1"/>
    <col min="6" max="6" width="6.5703125" style="1" bestFit="1" customWidth="1"/>
    <col min="7" max="7" width="14.140625" bestFit="1" customWidth="1"/>
    <col min="8" max="8" width="12.85546875" bestFit="1" customWidth="1"/>
    <col min="9" max="9" width="7" bestFit="1" customWidth="1"/>
    <col min="10" max="10" width="7.5703125" bestFit="1" customWidth="1"/>
  </cols>
  <sheetData>
    <row r="3" spans="3:11" x14ac:dyDescent="0.25">
      <c r="C3" t="s">
        <v>43</v>
      </c>
    </row>
    <row r="4" spans="3:11" x14ac:dyDescent="0.25">
      <c r="C4" t="s">
        <v>4</v>
      </c>
      <c r="D4" t="s">
        <v>53</v>
      </c>
      <c r="E4" t="s">
        <v>5</v>
      </c>
      <c r="F4" s="1" t="s">
        <v>6</v>
      </c>
      <c r="G4" t="s">
        <v>7</v>
      </c>
      <c r="H4" t="s">
        <v>29</v>
      </c>
      <c r="I4" t="s">
        <v>52</v>
      </c>
      <c r="J4" t="s">
        <v>1</v>
      </c>
    </row>
    <row r="5" spans="3:11" x14ac:dyDescent="0.25">
      <c r="C5" t="s">
        <v>8</v>
      </c>
      <c r="E5">
        <v>3</v>
      </c>
      <c r="F5" s="1">
        <v>1.5</v>
      </c>
      <c r="G5" t="s">
        <v>9</v>
      </c>
      <c r="H5" s="1">
        <f>E5*F5</f>
        <v>4.5</v>
      </c>
      <c r="I5" t="s">
        <v>54</v>
      </c>
      <c r="J5" s="1">
        <f>SUM(H:H)</f>
        <v>603.0200000000001</v>
      </c>
      <c r="K5" s="1"/>
    </row>
    <row r="6" spans="3:11" x14ac:dyDescent="0.25">
      <c r="C6" t="s">
        <v>10</v>
      </c>
      <c r="E6">
        <v>3</v>
      </c>
      <c r="F6" s="1">
        <v>12.99</v>
      </c>
      <c r="G6" t="s">
        <v>9</v>
      </c>
      <c r="H6" s="1">
        <f t="shared" ref="H6:H34" si="0">E6*F6</f>
        <v>38.97</v>
      </c>
      <c r="I6" t="s">
        <v>55</v>
      </c>
    </row>
    <row r="7" spans="3:11" x14ac:dyDescent="0.25">
      <c r="C7" t="s">
        <v>27</v>
      </c>
      <c r="E7">
        <v>3</v>
      </c>
      <c r="F7" s="1">
        <v>6.99</v>
      </c>
      <c r="G7" t="s">
        <v>9</v>
      </c>
      <c r="H7" s="1">
        <f t="shared" si="0"/>
        <v>20.97</v>
      </c>
      <c r="I7" t="s">
        <v>56</v>
      </c>
    </row>
    <row r="8" spans="3:11" x14ac:dyDescent="0.25">
      <c r="C8" t="s">
        <v>26</v>
      </c>
      <c r="E8">
        <v>3</v>
      </c>
      <c r="F8" s="1">
        <v>5</v>
      </c>
      <c r="G8" t="s">
        <v>9</v>
      </c>
      <c r="H8" s="1">
        <f t="shared" si="0"/>
        <v>15</v>
      </c>
      <c r="I8" t="s">
        <v>57</v>
      </c>
    </row>
    <row r="9" spans="3:11" x14ac:dyDescent="0.25">
      <c r="C9" t="s">
        <v>12</v>
      </c>
      <c r="E9">
        <v>3</v>
      </c>
      <c r="F9" s="1">
        <v>12</v>
      </c>
      <c r="G9" t="s">
        <v>3</v>
      </c>
      <c r="H9" s="1">
        <f t="shared" si="0"/>
        <v>36</v>
      </c>
      <c r="I9" t="s">
        <v>58</v>
      </c>
    </row>
    <row r="10" spans="3:11" x14ac:dyDescent="0.25">
      <c r="C10" t="s">
        <v>13</v>
      </c>
      <c r="E10">
        <v>3</v>
      </c>
      <c r="F10" s="1">
        <v>10</v>
      </c>
      <c r="G10" t="s">
        <v>9</v>
      </c>
      <c r="H10" s="1">
        <f t="shared" si="0"/>
        <v>30</v>
      </c>
      <c r="I10" t="s">
        <v>59</v>
      </c>
    </row>
    <row r="11" spans="3:11" x14ac:dyDescent="0.25">
      <c r="C11" t="s">
        <v>14</v>
      </c>
      <c r="E11">
        <v>6</v>
      </c>
      <c r="F11" s="1">
        <v>4.49</v>
      </c>
      <c r="G11" t="s">
        <v>23</v>
      </c>
      <c r="H11" s="1">
        <f t="shared" si="0"/>
        <v>26.94</v>
      </c>
      <c r="I11" t="s">
        <v>60</v>
      </c>
    </row>
    <row r="12" spans="3:11" x14ac:dyDescent="0.25">
      <c r="C12" t="s">
        <v>15</v>
      </c>
      <c r="E12">
        <v>2</v>
      </c>
      <c r="F12" s="1">
        <v>15.99</v>
      </c>
      <c r="G12" t="s">
        <v>9</v>
      </c>
      <c r="H12" s="1">
        <f t="shared" si="0"/>
        <v>31.98</v>
      </c>
      <c r="I12" t="s">
        <v>61</v>
      </c>
    </row>
    <row r="13" spans="3:11" x14ac:dyDescent="0.25">
      <c r="C13" t="s">
        <v>16</v>
      </c>
      <c r="E13">
        <v>9</v>
      </c>
      <c r="F13" s="1">
        <v>6.95</v>
      </c>
      <c r="G13" t="s">
        <v>9</v>
      </c>
      <c r="H13" s="1">
        <f t="shared" si="0"/>
        <v>62.550000000000004</v>
      </c>
      <c r="I13" t="s">
        <v>62</v>
      </c>
    </row>
    <row r="14" spans="3:11" x14ac:dyDescent="0.25">
      <c r="C14" t="s">
        <v>17</v>
      </c>
      <c r="E14">
        <v>18</v>
      </c>
      <c r="F14" s="1">
        <f>5.75/10</f>
        <v>0.57499999999999996</v>
      </c>
      <c r="G14" t="s">
        <v>3</v>
      </c>
      <c r="H14" s="1">
        <f t="shared" si="0"/>
        <v>10.35</v>
      </c>
      <c r="I14" t="s">
        <v>63</v>
      </c>
    </row>
    <row r="15" spans="3:11" x14ac:dyDescent="0.25">
      <c r="C15" t="s">
        <v>18</v>
      </c>
      <c r="E15">
        <v>9</v>
      </c>
      <c r="F15" s="1">
        <f>0.65/10</f>
        <v>6.5000000000000002E-2</v>
      </c>
      <c r="G15" t="s">
        <v>3</v>
      </c>
      <c r="H15" s="1">
        <f t="shared" si="0"/>
        <v>0.58499999999999996</v>
      </c>
      <c r="I15" t="s">
        <v>64</v>
      </c>
    </row>
    <row r="16" spans="3:11" x14ac:dyDescent="0.25">
      <c r="C16" t="s">
        <v>28</v>
      </c>
      <c r="E16">
        <v>9</v>
      </c>
      <c r="F16" s="1">
        <v>3.55</v>
      </c>
      <c r="G16" t="s">
        <v>3</v>
      </c>
      <c r="H16" s="1">
        <f t="shared" si="0"/>
        <v>31.95</v>
      </c>
      <c r="I16" t="s">
        <v>65</v>
      </c>
    </row>
    <row r="17" spans="3:9" x14ac:dyDescent="0.25">
      <c r="C17" t="s">
        <v>19</v>
      </c>
      <c r="E17">
        <v>1</v>
      </c>
      <c r="F17" s="1">
        <v>6.68</v>
      </c>
      <c r="G17" t="s">
        <v>3</v>
      </c>
      <c r="H17" s="1">
        <f t="shared" si="0"/>
        <v>6.68</v>
      </c>
      <c r="I17" t="s">
        <v>66</v>
      </c>
    </row>
    <row r="18" spans="3:9" x14ac:dyDescent="0.25">
      <c r="C18" t="s">
        <v>20</v>
      </c>
      <c r="E18">
        <v>1</v>
      </c>
      <c r="F18" s="1">
        <v>25</v>
      </c>
      <c r="G18" t="s">
        <v>9</v>
      </c>
      <c r="H18" s="1">
        <f t="shared" si="0"/>
        <v>25</v>
      </c>
      <c r="I18" t="s">
        <v>67</v>
      </c>
    </row>
    <row r="19" spans="3:9" x14ac:dyDescent="0.25">
      <c r="C19" t="s">
        <v>21</v>
      </c>
      <c r="E19">
        <v>9</v>
      </c>
      <c r="F19" s="1">
        <f>9.39/2</f>
        <v>4.6950000000000003</v>
      </c>
      <c r="G19" t="s">
        <v>22</v>
      </c>
      <c r="H19" s="1">
        <f t="shared" si="0"/>
        <v>42.255000000000003</v>
      </c>
      <c r="I19" t="s">
        <v>68</v>
      </c>
    </row>
    <row r="20" spans="3:9" x14ac:dyDescent="0.25">
      <c r="C20" t="s">
        <v>24</v>
      </c>
      <c r="E20">
        <v>3</v>
      </c>
      <c r="F20" s="1">
        <v>5.97</v>
      </c>
      <c r="G20" t="s">
        <v>9</v>
      </c>
      <c r="H20" s="1">
        <f t="shared" si="0"/>
        <v>17.91</v>
      </c>
      <c r="I20" t="s">
        <v>69</v>
      </c>
    </row>
    <row r="21" spans="3:9" x14ac:dyDescent="0.25">
      <c r="C21" t="s">
        <v>25</v>
      </c>
      <c r="E21">
        <v>1</v>
      </c>
      <c r="F21" s="1">
        <v>80</v>
      </c>
      <c r="G21" t="s">
        <v>0</v>
      </c>
      <c r="H21" s="1">
        <f t="shared" si="0"/>
        <v>80</v>
      </c>
    </row>
    <row r="22" spans="3:9" x14ac:dyDescent="0.25">
      <c r="C22" t="s">
        <v>30</v>
      </c>
      <c r="E22">
        <v>3</v>
      </c>
      <c r="F22" s="1">
        <v>7.99</v>
      </c>
      <c r="G22" t="s">
        <v>9</v>
      </c>
      <c r="H22" s="1">
        <f t="shared" si="0"/>
        <v>23.97</v>
      </c>
      <c r="I22" t="s">
        <v>70</v>
      </c>
    </row>
    <row r="23" spans="3:9" x14ac:dyDescent="0.25">
      <c r="C23" t="s">
        <v>31</v>
      </c>
      <c r="E23">
        <v>9</v>
      </c>
      <c r="F23" s="1">
        <v>0.86</v>
      </c>
      <c r="G23" t="s">
        <v>3</v>
      </c>
      <c r="H23" s="1">
        <f t="shared" si="0"/>
        <v>7.74</v>
      </c>
      <c r="I23" t="s">
        <v>71</v>
      </c>
    </row>
    <row r="24" spans="3:9" x14ac:dyDescent="0.25">
      <c r="C24" t="s">
        <v>32</v>
      </c>
      <c r="E24">
        <v>1</v>
      </c>
      <c r="F24" s="1">
        <v>9.9499999999999993</v>
      </c>
      <c r="G24" t="s">
        <v>9</v>
      </c>
      <c r="H24" s="1">
        <f t="shared" si="0"/>
        <v>9.9499999999999993</v>
      </c>
      <c r="I24" t="s">
        <v>72</v>
      </c>
    </row>
    <row r="25" spans="3:9" x14ac:dyDescent="0.25">
      <c r="C25" t="s">
        <v>33</v>
      </c>
      <c r="E25">
        <v>3</v>
      </c>
      <c r="F25" s="1">
        <v>6</v>
      </c>
      <c r="G25" t="s">
        <v>9</v>
      </c>
      <c r="H25" s="1">
        <f t="shared" si="0"/>
        <v>18</v>
      </c>
      <c r="I25" t="s">
        <v>73</v>
      </c>
    </row>
    <row r="26" spans="3:9" x14ac:dyDescent="0.25">
      <c r="C26" t="s">
        <v>34</v>
      </c>
      <c r="E26">
        <v>1</v>
      </c>
      <c r="F26" s="1">
        <v>7.59</v>
      </c>
      <c r="G26" t="s">
        <v>9</v>
      </c>
      <c r="H26" s="1">
        <f t="shared" si="0"/>
        <v>7.59</v>
      </c>
      <c r="I26" t="s">
        <v>74</v>
      </c>
    </row>
    <row r="27" spans="3:9" x14ac:dyDescent="0.25">
      <c r="C27" t="s">
        <v>35</v>
      </c>
      <c r="E27">
        <v>1</v>
      </c>
      <c r="F27" s="1">
        <v>1</v>
      </c>
      <c r="G27" t="s">
        <v>9</v>
      </c>
      <c r="H27" s="1">
        <f t="shared" si="0"/>
        <v>1</v>
      </c>
      <c r="I27" t="s">
        <v>75</v>
      </c>
    </row>
    <row r="28" spans="3:9" x14ac:dyDescent="0.25">
      <c r="C28" t="s">
        <v>36</v>
      </c>
      <c r="E28">
        <v>1</v>
      </c>
      <c r="F28" s="1">
        <v>3.97</v>
      </c>
      <c r="G28" t="s">
        <v>0</v>
      </c>
      <c r="H28" s="1">
        <f t="shared" si="0"/>
        <v>3.97</v>
      </c>
      <c r="I28" t="s">
        <v>76</v>
      </c>
    </row>
    <row r="29" spans="3:9" x14ac:dyDescent="0.25">
      <c r="C29" t="s">
        <v>37</v>
      </c>
      <c r="E29">
        <v>1</v>
      </c>
      <c r="F29" s="1">
        <v>5</v>
      </c>
      <c r="G29" t="s">
        <v>0</v>
      </c>
      <c r="H29" s="1">
        <f t="shared" si="0"/>
        <v>5</v>
      </c>
      <c r="I29" t="s">
        <v>77</v>
      </c>
    </row>
    <row r="30" spans="3:9" x14ac:dyDescent="0.25">
      <c r="C30" t="s">
        <v>38</v>
      </c>
      <c r="E30">
        <v>1</v>
      </c>
      <c r="F30" s="1">
        <v>5</v>
      </c>
      <c r="G30" t="s">
        <v>2</v>
      </c>
      <c r="H30" s="1">
        <f t="shared" si="0"/>
        <v>5</v>
      </c>
      <c r="I30" t="s">
        <v>78</v>
      </c>
    </row>
    <row r="31" spans="3:9" x14ac:dyDescent="0.25">
      <c r="C31" t="s">
        <v>39</v>
      </c>
      <c r="E31">
        <v>18</v>
      </c>
      <c r="F31" s="1">
        <v>0.4</v>
      </c>
      <c r="G31" t="s">
        <v>9</v>
      </c>
      <c r="H31" s="1">
        <f t="shared" si="0"/>
        <v>7.2</v>
      </c>
      <c r="I31" t="s">
        <v>79</v>
      </c>
    </row>
    <row r="32" spans="3:9" x14ac:dyDescent="0.25">
      <c r="C32" t="s">
        <v>41</v>
      </c>
      <c r="E32">
        <v>18</v>
      </c>
      <c r="F32" s="1">
        <v>0.55000000000000004</v>
      </c>
      <c r="G32" t="s">
        <v>9</v>
      </c>
      <c r="H32" s="1">
        <f t="shared" si="0"/>
        <v>9.9</v>
      </c>
      <c r="I32" t="s">
        <v>80</v>
      </c>
    </row>
    <row r="33" spans="3:10" x14ac:dyDescent="0.25">
      <c r="C33" t="s">
        <v>40</v>
      </c>
      <c r="E33">
        <v>18</v>
      </c>
      <c r="F33" s="1">
        <v>0.67</v>
      </c>
      <c r="G33" t="s">
        <v>9</v>
      </c>
      <c r="H33" s="1">
        <f t="shared" si="0"/>
        <v>12.06</v>
      </c>
      <c r="I33" t="s">
        <v>81</v>
      </c>
    </row>
    <row r="34" spans="3:10" x14ac:dyDescent="0.25">
      <c r="C34" t="s">
        <v>42</v>
      </c>
      <c r="E34">
        <v>1</v>
      </c>
      <c r="F34" s="1">
        <v>10</v>
      </c>
      <c r="G34" t="s">
        <v>0</v>
      </c>
      <c r="H34" s="1">
        <f t="shared" si="0"/>
        <v>10</v>
      </c>
      <c r="I34" t="s">
        <v>82</v>
      </c>
    </row>
    <row r="36" spans="3:10" x14ac:dyDescent="0.25">
      <c r="C36" s="2" t="s">
        <v>44</v>
      </c>
    </row>
    <row r="37" spans="3:10" x14ac:dyDescent="0.25">
      <c r="C37" t="s">
        <v>45</v>
      </c>
      <c r="E37">
        <v>3</v>
      </c>
      <c r="G37" t="s">
        <v>51</v>
      </c>
      <c r="H37" s="1"/>
      <c r="J37" s="1"/>
    </row>
    <row r="38" spans="3:10" x14ac:dyDescent="0.25">
      <c r="C38" t="s">
        <v>46</v>
      </c>
      <c r="E38">
        <v>1</v>
      </c>
      <c r="G38" t="s">
        <v>9</v>
      </c>
      <c r="H38" s="1"/>
    </row>
    <row r="39" spans="3:10" x14ac:dyDescent="0.25">
      <c r="C39" t="s">
        <v>47</v>
      </c>
      <c r="E39">
        <v>1</v>
      </c>
      <c r="G39" t="s">
        <v>9</v>
      </c>
      <c r="H39" s="1"/>
    </row>
    <row r="40" spans="3:10" x14ac:dyDescent="0.25">
      <c r="C40" t="s">
        <v>48</v>
      </c>
      <c r="E40">
        <v>1</v>
      </c>
      <c r="G40" t="s">
        <v>11</v>
      </c>
      <c r="H40" s="1"/>
    </row>
    <row r="41" spans="3:10" x14ac:dyDescent="0.25">
      <c r="C41" t="s">
        <v>49</v>
      </c>
      <c r="E41">
        <v>1</v>
      </c>
      <c r="G41" t="s">
        <v>9</v>
      </c>
      <c r="H41" s="1"/>
    </row>
    <row r="42" spans="3:10" x14ac:dyDescent="0.25">
      <c r="C42" t="s">
        <v>50</v>
      </c>
      <c r="E42">
        <v>2</v>
      </c>
      <c r="G42" t="s">
        <v>9</v>
      </c>
      <c r="H4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Curtland</dc:creator>
  <cp:lastModifiedBy>Andrew Curtland</cp:lastModifiedBy>
  <cp:lastPrinted>2018-10-04T03:00:02Z</cp:lastPrinted>
  <dcterms:created xsi:type="dcterms:W3CDTF">2018-09-04T01:03:17Z</dcterms:created>
  <dcterms:modified xsi:type="dcterms:W3CDTF">2018-10-07T22:23:17Z</dcterms:modified>
</cp:coreProperties>
</file>