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\Documents\Eagle Project\Github\"/>
    </mc:Choice>
  </mc:AlternateContent>
  <xr:revisionPtr revIDLastSave="0" documentId="13_ncr:1_{8B1D31CA-D597-46CD-B2AC-2DC5DDB32E1F}" xr6:coauthVersionLast="37" xr6:coauthVersionMax="37" xr10:uidLastSave="{00000000-0000-0000-0000-000000000000}"/>
  <bookViews>
    <workbookView xWindow="0" yWindow="0" windowWidth="13575" windowHeight="5280" xr2:uid="{743BBEAA-C5DD-4C3A-81F2-3CE34EF029FF}"/>
  </bookViews>
  <sheets>
    <sheet name="Materials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4" l="1"/>
  <c r="F34" i="4" l="1"/>
  <c r="F33" i="4"/>
  <c r="F32" i="4"/>
  <c r="F31" i="4"/>
  <c r="D19" i="4"/>
  <c r="F19" i="4" s="1"/>
  <c r="D15" i="4"/>
  <c r="F15" i="4" s="1"/>
  <c r="F16" i="4"/>
  <c r="F17" i="4"/>
  <c r="F18" i="4"/>
  <c r="F20" i="4"/>
  <c r="F21" i="4"/>
  <c r="F22" i="4"/>
  <c r="F23" i="4"/>
  <c r="F24" i="4"/>
  <c r="F25" i="4"/>
  <c r="F26" i="4"/>
  <c r="F27" i="4"/>
  <c r="F28" i="4"/>
  <c r="F29" i="4"/>
  <c r="F30" i="4"/>
  <c r="D14" i="4"/>
  <c r="F14" i="4" s="1"/>
  <c r="F13" i="4"/>
  <c r="F12" i="4"/>
  <c r="F11" i="4"/>
  <c r="F6" i="4"/>
  <c r="F7" i="4"/>
  <c r="F8" i="4"/>
  <c r="F9" i="4"/>
  <c r="F10" i="4"/>
  <c r="F5" i="4"/>
</calcChain>
</file>

<file path=xl/sharedStrings.xml><?xml version="1.0" encoding="utf-8"?>
<sst xmlns="http://schemas.openxmlformats.org/spreadsheetml/2006/main" count="141" uniqueCount="107">
  <si>
    <t>Grandpa Chris</t>
  </si>
  <si>
    <t>Total</t>
  </si>
  <si>
    <t>Ms. Fitch</t>
  </si>
  <si>
    <t>Mr. Dietze</t>
  </si>
  <si>
    <t>Name</t>
  </si>
  <si>
    <t>Quantity</t>
  </si>
  <si>
    <t>Price</t>
  </si>
  <si>
    <t>Donated By:</t>
  </si>
  <si>
    <t>Piezo Buzzer</t>
  </si>
  <si>
    <t>Steve Curtland</t>
  </si>
  <si>
    <t>Display</t>
  </si>
  <si>
    <t>Mr. Hohn</t>
  </si>
  <si>
    <t>Aluminum Box</t>
  </si>
  <si>
    <t>Handheld Box</t>
  </si>
  <si>
    <t>Push Button</t>
  </si>
  <si>
    <t>RJ45 connector</t>
  </si>
  <si>
    <t>RJ45 box</t>
  </si>
  <si>
    <t>330 ohm resistor</t>
  </si>
  <si>
    <t>1 meg resistor</t>
  </si>
  <si>
    <t>LED</t>
  </si>
  <si>
    <t>Connections</t>
  </si>
  <si>
    <t>Aluminum Bars</t>
  </si>
  <si>
    <t>Lowes</t>
  </si>
  <si>
    <t>Home Depot</t>
  </si>
  <si>
    <t>Ammo Cans</t>
  </si>
  <si>
    <t>Wood</t>
  </si>
  <si>
    <t>Black cable (ethernet)</t>
  </si>
  <si>
    <t>Blue cable (ethernet)</t>
  </si>
  <si>
    <t>NTE48 (transistor)</t>
  </si>
  <si>
    <t>Cost (approx)</t>
  </si>
  <si>
    <t>Arduino trinket Pro 5V (16Mhz)</t>
  </si>
  <si>
    <t>.47uf Capacitor</t>
  </si>
  <si>
    <t>USB Type A to Type B cable</t>
  </si>
  <si>
    <t>USB-B to micro adapter</t>
  </si>
  <si>
    <t>Non-Skid feet</t>
  </si>
  <si>
    <t>Cutting Board</t>
  </si>
  <si>
    <t>Wood Glue</t>
  </si>
  <si>
    <t>Screws</t>
  </si>
  <si>
    <t>Lettering</t>
  </si>
  <si>
    <t>Nylon Spacers</t>
  </si>
  <si>
    <t>Nylon Nuts</t>
  </si>
  <si>
    <t>Nylon Screws</t>
  </si>
  <si>
    <t>Double Sided tape</t>
  </si>
  <si>
    <t>Tools</t>
  </si>
  <si>
    <t>Soldering Iron</t>
  </si>
  <si>
    <t>Screwdriver</t>
  </si>
  <si>
    <t>Wire Stripper</t>
  </si>
  <si>
    <t>Punch Down Tool</t>
  </si>
  <si>
    <t>Wire Cutter</t>
  </si>
  <si>
    <t>Pliers</t>
  </si>
  <si>
    <t>Various</t>
  </si>
  <si>
    <t>Description</t>
  </si>
  <si>
    <t>https://www.walmart.com/ip/Brand-New-Pro-Signal-26-2250-12V-Dc-Piezo-Buzzer-2-Pack/250522615?wmlspartner=wlpa&amp;selectedSellerId=1772&amp;adid=22222222227067503886&amp;wmlspartner=wmtlabs&amp;wl0=&amp;wl1=g&amp;wl2=c&amp;wl3=172778511490&amp;wl4=pla-279273698353&amp;wl5=9033616&amp;wl6=&amp;wl7=&amp;wl8=&amp;wl9=pla&amp;wl10=113834025&amp;wl11=online&amp;wl12=250522615&amp;wl13=&amp;veh=sem&amp;gclid=Cj0KCQjw3ebdBRC1ARIsAD8U0V7pYucdNAVKdyqtmtSInWueOJf2VIOk9jZGy2SPjsBP3BXoedpuCzgaAvULEALw_wcB</t>
  </si>
  <si>
    <t>https://www.tindie.com/products/rajbex/serial-8-digit-7-segment-led-display-yellow/</t>
  </si>
  <si>
    <t>https://www.homedepot.com/p/Commercial-Electric-15-ft-Cat5e-Ethernet-Cable-Blue-575681-15/202669350</t>
  </si>
  <si>
    <t>https://www.amazon.com/dp/B00WD017BQ/ref=twister_B07HB4YBWH?_encoding=UTF8&amp;psc=1</t>
  </si>
  <si>
    <t>https://www.mouser.com/ProductDetail/Hammond-Manufacturing/1590WFFBK?qs=sGAEpiMZZMsrGrAVj6eTvepHvgJR37n0gx0eyBcHBEY%3d</t>
  </si>
  <si>
    <t>https://www.mouser.com/ProductDetail/Hammond-Manufacturing/1590G2?qs=sGAEpiMZZMsrGrAVj6eTvYBaRXWIBrdoPDEQ%252bTwxKWw%3d</t>
  </si>
  <si>
    <t>https://www.homedepot.com/p/Gardner-Bender-6-Amp-Single-Pole-Momentary-Contact-Push-Button-Switch-Black-1-Pack-GSW-22/100176241</t>
  </si>
  <si>
    <t>https://www.frys.com/product/6301291?site=sr:SEARCH:MAIN_RSLT_PG</t>
  </si>
  <si>
    <t>https://www.frys.com/product/6340101?site=sr:SEARCH:MAIN_RSLT_PG</t>
  </si>
  <si>
    <t>https://www.amazon.com/Projects-Resistors-Watt-Choose-Quantity/dp/B071YZ1D3H</t>
  </si>
  <si>
    <t>https://www.allelectronics.com/item/291-1m/1-meg-ohm-1/4-watt-resistor/1.html</t>
  </si>
  <si>
    <t>https://www.newark.com/nte-electronics/nte48/darlington-transistor-npn-50v/dp/29C4614</t>
  </si>
  <si>
    <t>https://www.digikey.com/product-detail/en/lumex-opto-components-inc/OED-EL-1L2/67-1001-ND/270797&amp;?gclid=Cj0KCQjw3ebdBRC1ARIsAD8U0V6e79AZfw1utyAsTZc9lE3juZHeMa5OBIOysUIOuhRRDFtsXv3329waAjQaEALw_wcB</t>
  </si>
  <si>
    <t>https://www.homedepot.com/p/Everbilt-1-2-in-W-x-1-2-in-H-x-96-in-L-Aluminum-C-Channel-with-1-16-in-Thick-802657/204273938</t>
  </si>
  <si>
    <t>https://www.walmart.com/ip/Plano-Sports-Outdoors-Gun-Storage-1312-Ammo-Can/23247620</t>
  </si>
  <si>
    <t>https://www.adafruit.com/product/2000</t>
  </si>
  <si>
    <t>https://www.mouser.com/ProductDetail/Vishay-BC-Components/K474Z20Y5VE5TL2?qs=sGAEpiMZZMsh%252b1woXyUXj6bVAARjVgEp9G7QwCyVq7I%3d</t>
  </si>
  <si>
    <t>https://www.amazon.com/AmazonBasics-USB-2-0-Cable-Male/dp/B00NH11KIK</t>
  </si>
  <si>
    <t>https://www.adafruit.com/product/937</t>
  </si>
  <si>
    <t>https://www.amazon.com/20PCS-Transparent-Round-Shape-Rubber/dp/B01FLWQS70/ref=sr_1_14?s=hardware&amp;ie=UTF8&amp;qid=1538950807&amp;sr=1-14&amp;refinements=p_n_feature_keywords_browse-bin%3A2802967011</t>
  </si>
  <si>
    <t>https://www.biglots.com/product/utility-cutting-board-12-x-18-/p810191695?zcp=pd_pla_go&amp;G_Shopping%3A_Kitchen_%26_Dining_est2997&amp;gclid=Cj0KCQjw3ebdBRC1ARIsAD8U0V5RXCpXp8LDZblcpR6wcrdSkmfXuGRtv-J_mJR1hPmWYBcjXWG9PoAaApTTEALw_wcB&amp;gclsrc=aw.ds</t>
  </si>
  <si>
    <t>https://www.homedepot.com/p/Gorilla-18-fl-oz-Wood-Glue-62050/100662003</t>
  </si>
  <si>
    <t>https://www.homedepot.com/p/Grip-Rite-10-x-3-in-Philips-Bugle-Head-Coarse-Thread-Sharp-Point-Polymer-Coated-Exterior-Screw-PTN3S1/100115639</t>
  </si>
  <si>
    <t>https://www.amazon.com/Cricut-Printable-Vinyl-for-Die-Cuts/dp/B00NMCU9ZO</t>
  </si>
  <si>
    <t>https://www.homedepot.com/p/1-2-in-x-0-257-in-x-1-2-in-Nylon-Outer-Diameter-Spacers-2-Piece-815008/204276571</t>
  </si>
  <si>
    <t>https://www.homedepot.com/p/8-32-x-1-1-2-in-Nylon-Binder-Head-Combo-Drive-Machine-Screws-2-Pack-814428/204274474</t>
  </si>
  <si>
    <t>https://www.homedepot.com/p/1-4-in-Nylon-Machine-Screw-Nuts-2-Piece-814698/204274533</t>
  </si>
  <si>
    <t>https://www.homedepot.com/p/3M-Scotch-1-in-x-1-66-yds-Permanent-Double-Sided-Extreme-Mounting-Tape-414DC-SF/203405976</t>
  </si>
  <si>
    <t>Andrew Curtland, Knowledge Bowl Machine Project: Matrerials</t>
  </si>
  <si>
    <t>purchased, but not used in final design</t>
  </si>
  <si>
    <t>Source (link to similar item)</t>
  </si>
  <si>
    <t>8 digit, 7 segment module with MAX7219</t>
  </si>
  <si>
    <t>self oscillating</t>
  </si>
  <si>
    <t>For Bars</t>
  </si>
  <si>
    <t>For Handheld</t>
  </si>
  <si>
    <t>For Brain</t>
  </si>
  <si>
    <t>Sized for a hand</t>
  </si>
  <si>
    <t>Momentary, durable</t>
  </si>
  <si>
    <t>Keystone</t>
  </si>
  <si>
    <t>Keystone mount</t>
  </si>
  <si>
    <t>generic</t>
  </si>
  <si>
    <t>cheap, generic</t>
  </si>
  <si>
    <t>not used in final design</t>
  </si>
  <si>
    <t>U-channel for 1/4 inch wood</t>
  </si>
  <si>
    <t>plastic variety</t>
  </si>
  <si>
    <t>Sized to bars</t>
  </si>
  <si>
    <t>Adafruit chip</t>
  </si>
  <si>
    <t>Ceramic capacitor</t>
  </si>
  <si>
    <t>Panel mount on B end</t>
  </si>
  <si>
    <t>Screw-ons for Brain</t>
  </si>
  <si>
    <t>For bottom of Brain</t>
  </si>
  <si>
    <t>Assembling Boxes</t>
  </si>
  <si>
    <t>Vinyl Labelling</t>
  </si>
  <si>
    <t>Attaching Arduino in Brain</t>
  </si>
  <si>
    <t>internal darlington pair for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</si>
</sst>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0" xfId="0" applyFont="1" applyFill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 applyAlignment="1">
      <alignment wrapText="1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3" fillId="0" borderId="2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3" fillId="0" borderId="9" xfId="0" applyFont="1" applyBorder="1" applyAlignment="1">
      <alignment wrapText="1"/>
    </xf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9137-DC6D-40D2-8A81-AEBE759A74AF}">
  <sheetPr>
    <pageSetUpPr fitToPage="1"/>
  </sheetPr>
  <dimension ref="A2:I43"/>
  <sheetViews>
    <sheetView showGridLines="0" tabSelected="1" topLeftCell="A13" workbookViewId="0">
      <selection activeCell="B17" sqref="B17"/>
    </sheetView>
  </sheetViews>
  <sheetFormatPr defaultRowHeight="15.75" x14ac:dyDescent="0.25"/>
  <cols>
    <col min="1" max="1" width="31.7109375" style="9" customWidth="1"/>
    <col min="2" max="2" width="30.140625" style="11" customWidth="1"/>
    <col min="3" max="3" width="9.7109375" style="9" bestFit="1" customWidth="1"/>
    <col min="4" max="4" width="7.28515625" style="10" bestFit="1" customWidth="1"/>
    <col min="5" max="5" width="14.5703125" style="9" bestFit="1" customWidth="1"/>
    <col min="6" max="6" width="14.140625" style="9" bestFit="1" customWidth="1"/>
    <col min="7" max="7" width="131.42578125" style="11" customWidth="1"/>
    <col min="8" max="8" width="7.5703125" style="9" bestFit="1" customWidth="1"/>
    <col min="9" max="16384" width="9.140625" style="9"/>
  </cols>
  <sheetData>
    <row r="2" spans="1:9" ht="21" x14ac:dyDescent="0.35">
      <c r="A2" s="8" t="s">
        <v>80</v>
      </c>
    </row>
    <row r="4" spans="1:9" s="5" customFormat="1" ht="16.5" thickBot="1" x14ac:dyDescent="0.3">
      <c r="A4" s="5" t="s">
        <v>4</v>
      </c>
      <c r="B4" s="7" t="s">
        <v>51</v>
      </c>
      <c r="C4" s="5" t="s">
        <v>5</v>
      </c>
      <c r="D4" s="6" t="s">
        <v>6</v>
      </c>
      <c r="E4" s="5" t="s">
        <v>7</v>
      </c>
      <c r="F4" s="5" t="s">
        <v>29</v>
      </c>
      <c r="G4" s="7" t="s">
        <v>82</v>
      </c>
    </row>
    <row r="5" spans="1:9" ht="78.75" x14ac:dyDescent="0.25">
      <c r="A5" s="12" t="s">
        <v>8</v>
      </c>
      <c r="B5" s="27" t="s">
        <v>84</v>
      </c>
      <c r="C5" s="13">
        <v>3</v>
      </c>
      <c r="D5" s="14">
        <v>1.5</v>
      </c>
      <c r="E5" s="13" t="s">
        <v>9</v>
      </c>
      <c r="F5" s="14">
        <f>C5*D5</f>
        <v>4.5</v>
      </c>
      <c r="G5" s="15" t="s">
        <v>52</v>
      </c>
      <c r="I5" s="10"/>
    </row>
    <row r="6" spans="1:9" ht="31.5" x14ac:dyDescent="0.25">
      <c r="A6" s="16" t="s">
        <v>10</v>
      </c>
      <c r="B6" s="28" t="s">
        <v>83</v>
      </c>
      <c r="C6" s="17">
        <v>3</v>
      </c>
      <c r="D6" s="18">
        <v>12.99</v>
      </c>
      <c r="E6" s="17" t="s">
        <v>9</v>
      </c>
      <c r="F6" s="18">
        <f t="shared" ref="F6:F34" si="0">C6*D6</f>
        <v>38.97</v>
      </c>
      <c r="G6" s="19" t="s">
        <v>53</v>
      </c>
    </row>
    <row r="7" spans="1:9" x14ac:dyDescent="0.25">
      <c r="A7" s="16" t="s">
        <v>27</v>
      </c>
      <c r="B7" s="28" t="s">
        <v>85</v>
      </c>
      <c r="C7" s="17">
        <v>3</v>
      </c>
      <c r="D7" s="18">
        <v>6.99</v>
      </c>
      <c r="E7" s="17" t="s">
        <v>9</v>
      </c>
      <c r="F7" s="18">
        <f t="shared" si="0"/>
        <v>20.97</v>
      </c>
      <c r="G7" s="19" t="s">
        <v>54</v>
      </c>
    </row>
    <row r="8" spans="1:9" x14ac:dyDescent="0.25">
      <c r="A8" s="16" t="s">
        <v>26</v>
      </c>
      <c r="B8" s="28" t="s">
        <v>86</v>
      </c>
      <c r="C8" s="17">
        <v>3</v>
      </c>
      <c r="D8" s="18">
        <v>5</v>
      </c>
      <c r="E8" s="17" t="s">
        <v>9</v>
      </c>
      <c r="F8" s="18">
        <f t="shared" si="0"/>
        <v>15</v>
      </c>
      <c r="G8" s="19" t="s">
        <v>55</v>
      </c>
    </row>
    <row r="9" spans="1:9" ht="31.5" x14ac:dyDescent="0.25">
      <c r="A9" s="16" t="s">
        <v>12</v>
      </c>
      <c r="B9" s="28" t="s">
        <v>87</v>
      </c>
      <c r="C9" s="17">
        <v>3</v>
      </c>
      <c r="D9" s="18">
        <v>12</v>
      </c>
      <c r="E9" s="17" t="s">
        <v>3</v>
      </c>
      <c r="F9" s="18">
        <f t="shared" si="0"/>
        <v>36</v>
      </c>
      <c r="G9" s="19" t="s">
        <v>56</v>
      </c>
    </row>
    <row r="10" spans="1:9" ht="31.5" x14ac:dyDescent="0.25">
      <c r="A10" s="16" t="s">
        <v>13</v>
      </c>
      <c r="B10" s="28" t="s">
        <v>88</v>
      </c>
      <c r="C10" s="17">
        <v>3</v>
      </c>
      <c r="D10" s="18">
        <v>10</v>
      </c>
      <c r="E10" s="17" t="s">
        <v>9</v>
      </c>
      <c r="F10" s="18">
        <f t="shared" si="0"/>
        <v>30</v>
      </c>
      <c r="G10" s="19" t="s">
        <v>57</v>
      </c>
    </row>
    <row r="11" spans="1:9" ht="31.5" x14ac:dyDescent="0.25">
      <c r="A11" s="16" t="s">
        <v>14</v>
      </c>
      <c r="B11" s="28" t="s">
        <v>89</v>
      </c>
      <c r="C11" s="17">
        <v>6</v>
      </c>
      <c r="D11" s="18">
        <v>4.49</v>
      </c>
      <c r="E11" s="17" t="s">
        <v>23</v>
      </c>
      <c r="F11" s="18">
        <f t="shared" si="0"/>
        <v>26.94</v>
      </c>
      <c r="G11" s="19" t="s">
        <v>58</v>
      </c>
    </row>
    <row r="12" spans="1:9" x14ac:dyDescent="0.25">
      <c r="A12" s="16" t="s">
        <v>15</v>
      </c>
      <c r="B12" s="28" t="s">
        <v>90</v>
      </c>
      <c r="C12" s="17">
        <v>2</v>
      </c>
      <c r="D12" s="18">
        <v>15.99</v>
      </c>
      <c r="E12" s="17" t="s">
        <v>9</v>
      </c>
      <c r="F12" s="18">
        <f t="shared" si="0"/>
        <v>31.98</v>
      </c>
      <c r="G12" s="19" t="s">
        <v>59</v>
      </c>
    </row>
    <row r="13" spans="1:9" x14ac:dyDescent="0.25">
      <c r="A13" s="16" t="s">
        <v>16</v>
      </c>
      <c r="B13" s="28" t="s">
        <v>91</v>
      </c>
      <c r="C13" s="17">
        <v>9</v>
      </c>
      <c r="D13" s="18">
        <v>6.95</v>
      </c>
      <c r="E13" s="17" t="s">
        <v>9</v>
      </c>
      <c r="F13" s="18">
        <f t="shared" si="0"/>
        <v>62.550000000000004</v>
      </c>
      <c r="G13" s="19" t="s">
        <v>60</v>
      </c>
    </row>
    <row r="14" spans="1:9" x14ac:dyDescent="0.25">
      <c r="A14" s="16" t="s">
        <v>17</v>
      </c>
      <c r="B14" s="28" t="s">
        <v>92</v>
      </c>
      <c r="C14" s="17">
        <v>18</v>
      </c>
      <c r="D14" s="18">
        <f>5.75/10</f>
        <v>0.57499999999999996</v>
      </c>
      <c r="E14" s="17" t="s">
        <v>3</v>
      </c>
      <c r="F14" s="18">
        <f t="shared" si="0"/>
        <v>10.35</v>
      </c>
      <c r="G14" s="19" t="s">
        <v>61</v>
      </c>
    </row>
    <row r="15" spans="1:9" x14ac:dyDescent="0.25">
      <c r="A15" s="16" t="s">
        <v>18</v>
      </c>
      <c r="B15" s="28" t="s">
        <v>92</v>
      </c>
      <c r="C15" s="17">
        <v>9</v>
      </c>
      <c r="D15" s="18">
        <f>0.65/10</f>
        <v>6.5000000000000002E-2</v>
      </c>
      <c r="E15" s="17" t="s">
        <v>3</v>
      </c>
      <c r="F15" s="18">
        <f t="shared" si="0"/>
        <v>0.58499999999999996</v>
      </c>
      <c r="G15" s="19" t="s">
        <v>62</v>
      </c>
    </row>
    <row r="16" spans="1:9" x14ac:dyDescent="0.25">
      <c r="A16" s="16" t="s">
        <v>28</v>
      </c>
      <c r="B16" s="28" t="s">
        <v>106</v>
      </c>
      <c r="C16" s="17">
        <v>9</v>
      </c>
      <c r="D16" s="18">
        <v>3.55</v>
      </c>
      <c r="E16" s="17" t="s">
        <v>3</v>
      </c>
      <c r="F16" s="18">
        <f t="shared" si="0"/>
        <v>31.95</v>
      </c>
      <c r="G16" s="19" t="s">
        <v>63</v>
      </c>
    </row>
    <row r="17" spans="1:7" ht="31.5" x14ac:dyDescent="0.25">
      <c r="A17" s="16" t="s">
        <v>19</v>
      </c>
      <c r="B17" s="28" t="s">
        <v>93</v>
      </c>
      <c r="C17" s="17">
        <v>1</v>
      </c>
      <c r="D17" s="18">
        <v>6.68</v>
      </c>
      <c r="E17" s="17" t="s">
        <v>3</v>
      </c>
      <c r="F17" s="18">
        <f t="shared" si="0"/>
        <v>6.68</v>
      </c>
      <c r="G17" s="19" t="s">
        <v>64</v>
      </c>
    </row>
    <row r="18" spans="1:7" x14ac:dyDescent="0.25">
      <c r="A18" s="16" t="s">
        <v>20</v>
      </c>
      <c r="B18" s="28" t="s">
        <v>94</v>
      </c>
      <c r="C18" s="17">
        <v>1</v>
      </c>
      <c r="D18" s="18">
        <v>25</v>
      </c>
      <c r="E18" s="17" t="s">
        <v>9</v>
      </c>
      <c r="F18" s="18">
        <f t="shared" si="0"/>
        <v>25</v>
      </c>
      <c r="G18" s="19" t="s">
        <v>81</v>
      </c>
    </row>
    <row r="19" spans="1:7" x14ac:dyDescent="0.25">
      <c r="A19" s="16" t="s">
        <v>21</v>
      </c>
      <c r="B19" s="28" t="s">
        <v>95</v>
      </c>
      <c r="C19" s="17">
        <v>9</v>
      </c>
      <c r="D19" s="18">
        <f>9.39/2</f>
        <v>4.6950000000000003</v>
      </c>
      <c r="E19" s="17" t="s">
        <v>22</v>
      </c>
      <c r="F19" s="18">
        <f t="shared" si="0"/>
        <v>42.255000000000003</v>
      </c>
      <c r="G19" s="19" t="s">
        <v>65</v>
      </c>
    </row>
    <row r="20" spans="1:7" x14ac:dyDescent="0.25">
      <c r="A20" s="16" t="s">
        <v>24</v>
      </c>
      <c r="B20" s="28" t="s">
        <v>96</v>
      </c>
      <c r="C20" s="17">
        <v>3</v>
      </c>
      <c r="D20" s="18">
        <v>5.97</v>
      </c>
      <c r="E20" s="17" t="s">
        <v>9</v>
      </c>
      <c r="F20" s="18">
        <f t="shared" si="0"/>
        <v>17.91</v>
      </c>
      <c r="G20" s="19" t="s">
        <v>66</v>
      </c>
    </row>
    <row r="21" spans="1:7" x14ac:dyDescent="0.25">
      <c r="A21" s="16" t="s">
        <v>25</v>
      </c>
      <c r="B21" s="28" t="s">
        <v>97</v>
      </c>
      <c r="C21" s="17">
        <v>1</v>
      </c>
      <c r="D21" s="18">
        <v>80</v>
      </c>
      <c r="E21" s="17" t="s">
        <v>0</v>
      </c>
      <c r="F21" s="18">
        <f t="shared" si="0"/>
        <v>80</v>
      </c>
      <c r="G21" s="19"/>
    </row>
    <row r="22" spans="1:7" x14ac:dyDescent="0.25">
      <c r="A22" s="16" t="s">
        <v>30</v>
      </c>
      <c r="B22" s="28" t="s">
        <v>98</v>
      </c>
      <c r="C22" s="17">
        <v>3</v>
      </c>
      <c r="D22" s="18">
        <v>7.99</v>
      </c>
      <c r="E22" s="17" t="s">
        <v>9</v>
      </c>
      <c r="F22" s="18">
        <f t="shared" si="0"/>
        <v>23.97</v>
      </c>
      <c r="G22" s="19" t="s">
        <v>67</v>
      </c>
    </row>
    <row r="23" spans="1:7" ht="31.5" x14ac:dyDescent="0.25">
      <c r="A23" s="16" t="s">
        <v>31</v>
      </c>
      <c r="B23" s="28" t="s">
        <v>99</v>
      </c>
      <c r="C23" s="17">
        <v>9</v>
      </c>
      <c r="D23" s="18">
        <v>0.86</v>
      </c>
      <c r="E23" s="17" t="s">
        <v>3</v>
      </c>
      <c r="F23" s="18">
        <f t="shared" si="0"/>
        <v>7.74</v>
      </c>
      <c r="G23" s="19" t="s">
        <v>68</v>
      </c>
    </row>
    <row r="24" spans="1:7" x14ac:dyDescent="0.25">
      <c r="A24" s="16" t="s">
        <v>32</v>
      </c>
      <c r="B24" s="28" t="s">
        <v>92</v>
      </c>
      <c r="C24" s="17">
        <v>1</v>
      </c>
      <c r="D24" s="18">
        <v>9.9499999999999993</v>
      </c>
      <c r="E24" s="17" t="s">
        <v>9</v>
      </c>
      <c r="F24" s="18">
        <f t="shared" si="0"/>
        <v>9.9499999999999993</v>
      </c>
      <c r="G24" s="19" t="s">
        <v>69</v>
      </c>
    </row>
    <row r="25" spans="1:7" x14ac:dyDescent="0.25">
      <c r="A25" s="16" t="s">
        <v>33</v>
      </c>
      <c r="B25" s="28" t="s">
        <v>100</v>
      </c>
      <c r="C25" s="17">
        <v>3</v>
      </c>
      <c r="D25" s="18">
        <v>6</v>
      </c>
      <c r="E25" s="17" t="s">
        <v>9</v>
      </c>
      <c r="F25" s="18">
        <f t="shared" si="0"/>
        <v>18</v>
      </c>
      <c r="G25" s="19" t="s">
        <v>70</v>
      </c>
    </row>
    <row r="26" spans="1:7" ht="47.25" x14ac:dyDescent="0.25">
      <c r="A26" s="16" t="s">
        <v>34</v>
      </c>
      <c r="B26" s="28" t="s">
        <v>101</v>
      </c>
      <c r="C26" s="17">
        <v>1</v>
      </c>
      <c r="D26" s="18">
        <v>7.59</v>
      </c>
      <c r="E26" s="17" t="s">
        <v>9</v>
      </c>
      <c r="F26" s="18">
        <f t="shared" si="0"/>
        <v>7.59</v>
      </c>
      <c r="G26" s="19" t="s">
        <v>71</v>
      </c>
    </row>
    <row r="27" spans="1:7" ht="47.25" x14ac:dyDescent="0.25">
      <c r="A27" s="16" t="s">
        <v>35</v>
      </c>
      <c r="B27" s="28" t="s">
        <v>102</v>
      </c>
      <c r="C27" s="17">
        <v>1</v>
      </c>
      <c r="D27" s="18">
        <v>1</v>
      </c>
      <c r="E27" s="17" t="s">
        <v>9</v>
      </c>
      <c r="F27" s="18">
        <f t="shared" si="0"/>
        <v>1</v>
      </c>
      <c r="G27" s="19" t="s">
        <v>72</v>
      </c>
    </row>
    <row r="28" spans="1:7" x14ac:dyDescent="0.25">
      <c r="A28" s="16" t="s">
        <v>36</v>
      </c>
      <c r="B28" s="28" t="s">
        <v>103</v>
      </c>
      <c r="C28" s="17">
        <v>1</v>
      </c>
      <c r="D28" s="18">
        <v>3.97</v>
      </c>
      <c r="E28" s="17" t="s">
        <v>0</v>
      </c>
      <c r="F28" s="18">
        <f t="shared" si="0"/>
        <v>3.97</v>
      </c>
      <c r="G28" s="19" t="s">
        <v>73</v>
      </c>
    </row>
    <row r="29" spans="1:7" ht="31.5" x14ac:dyDescent="0.25">
      <c r="A29" s="16" t="s">
        <v>37</v>
      </c>
      <c r="B29" s="28" t="s">
        <v>103</v>
      </c>
      <c r="C29" s="17">
        <v>1</v>
      </c>
      <c r="D29" s="18">
        <v>5</v>
      </c>
      <c r="E29" s="17" t="s">
        <v>0</v>
      </c>
      <c r="F29" s="18">
        <f t="shared" si="0"/>
        <v>5</v>
      </c>
      <c r="G29" s="19" t="s">
        <v>74</v>
      </c>
    </row>
    <row r="30" spans="1:7" x14ac:dyDescent="0.25">
      <c r="A30" s="16" t="s">
        <v>38</v>
      </c>
      <c r="B30" s="28" t="s">
        <v>104</v>
      </c>
      <c r="C30" s="17">
        <v>1</v>
      </c>
      <c r="D30" s="18">
        <v>5</v>
      </c>
      <c r="E30" s="17" t="s">
        <v>2</v>
      </c>
      <c r="F30" s="18">
        <f t="shared" si="0"/>
        <v>5</v>
      </c>
      <c r="G30" s="19" t="s">
        <v>75</v>
      </c>
    </row>
    <row r="31" spans="1:7" x14ac:dyDescent="0.25">
      <c r="A31" s="16" t="s">
        <v>39</v>
      </c>
      <c r="B31" s="28" t="s">
        <v>85</v>
      </c>
      <c r="C31" s="17">
        <v>18</v>
      </c>
      <c r="D31" s="18">
        <v>0.4</v>
      </c>
      <c r="E31" s="17" t="s">
        <v>9</v>
      </c>
      <c r="F31" s="18">
        <f t="shared" si="0"/>
        <v>7.2</v>
      </c>
      <c r="G31" s="19" t="s">
        <v>76</v>
      </c>
    </row>
    <row r="32" spans="1:7" x14ac:dyDescent="0.25">
      <c r="A32" s="16" t="s">
        <v>41</v>
      </c>
      <c r="B32" s="28" t="s">
        <v>85</v>
      </c>
      <c r="C32" s="17">
        <v>18</v>
      </c>
      <c r="D32" s="18">
        <v>0.55000000000000004</v>
      </c>
      <c r="E32" s="17" t="s">
        <v>9</v>
      </c>
      <c r="F32" s="18">
        <f t="shared" si="0"/>
        <v>9.9</v>
      </c>
      <c r="G32" s="19" t="s">
        <v>77</v>
      </c>
    </row>
    <row r="33" spans="1:8" x14ac:dyDescent="0.25">
      <c r="A33" s="16" t="s">
        <v>40</v>
      </c>
      <c r="B33" s="28" t="s">
        <v>85</v>
      </c>
      <c r="C33" s="17">
        <v>18</v>
      </c>
      <c r="D33" s="18">
        <v>0.67</v>
      </c>
      <c r="E33" s="17" t="s">
        <v>9</v>
      </c>
      <c r="F33" s="18">
        <f t="shared" si="0"/>
        <v>12.06</v>
      </c>
      <c r="G33" s="19" t="s">
        <v>78</v>
      </c>
    </row>
    <row r="34" spans="1:8" ht="16.5" thickBot="1" x14ac:dyDescent="0.3">
      <c r="A34" s="20" t="s">
        <v>42</v>
      </c>
      <c r="B34" s="29" t="s">
        <v>105</v>
      </c>
      <c r="C34" s="21">
        <v>1</v>
      </c>
      <c r="D34" s="22">
        <v>10</v>
      </c>
      <c r="E34" s="21" t="s">
        <v>0</v>
      </c>
      <c r="F34" s="22">
        <f t="shared" si="0"/>
        <v>10</v>
      </c>
      <c r="G34" s="23" t="s">
        <v>79</v>
      </c>
    </row>
    <row r="35" spans="1:8" ht="16.5" thickBot="1" x14ac:dyDescent="0.3">
      <c r="A35" s="1" t="s">
        <v>1</v>
      </c>
      <c r="B35" s="30"/>
      <c r="C35" s="2"/>
      <c r="D35" s="3"/>
      <c r="E35" s="2"/>
      <c r="F35" s="3">
        <f>SUM(F5:F34)</f>
        <v>603.0200000000001</v>
      </c>
      <c r="G35" s="4"/>
    </row>
    <row r="36" spans="1:8" x14ac:dyDescent="0.25">
      <c r="F36" s="10"/>
    </row>
    <row r="37" spans="1:8" ht="16.5" thickBot="1" x14ac:dyDescent="0.3">
      <c r="A37" s="5" t="s">
        <v>43</v>
      </c>
    </row>
    <row r="38" spans="1:8" x14ac:dyDescent="0.25">
      <c r="A38" s="12" t="s">
        <v>44</v>
      </c>
      <c r="B38" s="27"/>
      <c r="C38" s="13">
        <v>3</v>
      </c>
      <c r="D38" s="14"/>
      <c r="E38" s="24" t="s">
        <v>50</v>
      </c>
      <c r="F38" s="10"/>
      <c r="H38" s="10"/>
    </row>
    <row r="39" spans="1:8" x14ac:dyDescent="0.25">
      <c r="A39" s="16" t="s">
        <v>45</v>
      </c>
      <c r="B39" s="28"/>
      <c r="C39" s="17">
        <v>1</v>
      </c>
      <c r="D39" s="18"/>
      <c r="E39" s="25" t="s">
        <v>9</v>
      </c>
      <c r="F39" s="10"/>
    </row>
    <row r="40" spans="1:8" x14ac:dyDescent="0.25">
      <c r="A40" s="16" t="s">
        <v>46</v>
      </c>
      <c r="B40" s="28"/>
      <c r="C40" s="17">
        <v>1</v>
      </c>
      <c r="D40" s="18"/>
      <c r="E40" s="25" t="s">
        <v>9</v>
      </c>
      <c r="F40" s="10"/>
    </row>
    <row r="41" spans="1:8" x14ac:dyDescent="0.25">
      <c r="A41" s="16" t="s">
        <v>47</v>
      </c>
      <c r="B41" s="28"/>
      <c r="C41" s="17">
        <v>1</v>
      </c>
      <c r="D41" s="18"/>
      <c r="E41" s="25" t="s">
        <v>11</v>
      </c>
      <c r="F41" s="10"/>
    </row>
    <row r="42" spans="1:8" x14ac:dyDescent="0.25">
      <c r="A42" s="16" t="s">
        <v>48</v>
      </c>
      <c r="B42" s="28"/>
      <c r="C42" s="17">
        <v>1</v>
      </c>
      <c r="D42" s="18"/>
      <c r="E42" s="25" t="s">
        <v>9</v>
      </c>
      <c r="F42" s="10"/>
    </row>
    <row r="43" spans="1:8" ht="16.5" thickBot="1" x14ac:dyDescent="0.3">
      <c r="A43" s="20" t="s">
        <v>49</v>
      </c>
      <c r="B43" s="29"/>
      <c r="C43" s="21">
        <v>2</v>
      </c>
      <c r="D43" s="22"/>
      <c r="E43" s="26" t="s">
        <v>9</v>
      </c>
      <c r="F43" s="10"/>
    </row>
  </sheetData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Curtland</dc:creator>
  <cp:lastModifiedBy>Andrew Curtland</cp:lastModifiedBy>
  <cp:lastPrinted>2018-10-08T01:40:16Z</cp:lastPrinted>
  <dcterms:created xsi:type="dcterms:W3CDTF">2018-09-04T01:03:17Z</dcterms:created>
  <dcterms:modified xsi:type="dcterms:W3CDTF">2018-10-08T01:50:51Z</dcterms:modified>
</cp:coreProperties>
</file>