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0" yWindow="60" windowWidth="20730" windowHeight="11760" tabRatio="861" activeTab="8"/>
  </bookViews>
  <sheets>
    <sheet name="Customer Information" sheetId="39" r:id="rId1"/>
    <sheet name="Acronyms" sheetId="34" r:id="rId2"/>
    <sheet name="Process for Using CMM" sheetId="35" r:id="rId3"/>
    <sheet name="Spider Graph" sheetId="38" r:id="rId4"/>
    <sheet name="Domain Descriptions" sheetId="36" r:id="rId5"/>
    <sheet name="Use Cases" sheetId="40" r:id="rId6"/>
    <sheet name="Services Required" sheetId="41" r:id="rId7"/>
    <sheet name="Common Barriers" sheetId="37" r:id="rId8"/>
    <sheet name="1. Finance" sheetId="1" r:id="rId9"/>
    <sheet name="2. Enterprise Strategy" sheetId="3" r:id="rId10"/>
    <sheet name="3. Structure" sheetId="6" r:id="rId11"/>
    <sheet name="4. Culture" sheetId="5" r:id="rId12"/>
    <sheet name="5. Skills" sheetId="8" r:id="rId13"/>
    <sheet name="6. Compliance" sheetId="31" r:id="rId14"/>
    <sheet name="7. Governance &amp; Control" sheetId="7" r:id="rId15"/>
    <sheet name="8. Business Process" sheetId="10" r:id="rId16"/>
    <sheet name="9. Procurement" sheetId="11" r:id="rId17"/>
    <sheet name="10. Commercial" sheetId="12" r:id="rId18"/>
    <sheet name="11. Portfolio Mgt" sheetId="13" r:id="rId19"/>
    <sheet name="12. Projects" sheetId="14" r:id="rId20"/>
    <sheet name="13. Operations (IT) Processes" sheetId="18" r:id="rId21"/>
    <sheet name="14. Management Tools" sheetId="17" r:id="rId22"/>
    <sheet name="15. Security" sheetId="4" r:id="rId23"/>
    <sheet name="16. Information Lifecycle Mgmt" sheetId="30" r:id="rId24"/>
    <sheet name="17. DevOps" sheetId="25" r:id="rId25"/>
    <sheet name="18. PaaS" sheetId="20" r:id="rId26"/>
    <sheet name="19. IPaaS" sheetId="2" r:id="rId27"/>
    <sheet name="20. IT Architecture" sheetId="15" r:id="rId28"/>
    <sheet name="21. Applications" sheetId="16" r:id="rId29"/>
    <sheet name="22. SaaS" sheetId="22" r:id="rId30"/>
    <sheet name="23. Data" sheetId="23" r:id="rId31"/>
    <sheet name="24. IaaS" sheetId="19" r:id="rId32"/>
    <sheet name="25. STaaS" sheetId="29" r:id="rId33"/>
  </sheets>
  <definedNames>
    <definedName name="_xlnm.Print_Area" localSheetId="30">'23. Data'!$A$1:$M$15</definedName>
    <definedName name="_xlnm.Print_Area" localSheetId="32">'25. STaaS'!$A$1:$K$19</definedName>
  </definedNames>
  <calcPr calcId="145621" concurrentCalc="0"/>
</workbook>
</file>

<file path=xl/calcChain.xml><?xml version="1.0" encoding="utf-8"?>
<calcChain xmlns="http://schemas.openxmlformats.org/spreadsheetml/2006/main">
  <c r="M12" i="7" l="1"/>
  <c r="L12" i="7"/>
  <c r="L21" i="19"/>
  <c r="L20" i="29"/>
  <c r="L13" i="1"/>
  <c r="M20" i="29"/>
  <c r="L11" i="2"/>
  <c r="M11" i="22"/>
  <c r="L11" i="22"/>
  <c r="M16" i="30"/>
  <c r="D19" i="38"/>
  <c r="L16" i="30"/>
  <c r="C19" i="38"/>
  <c r="M16" i="23"/>
  <c r="L16" i="23"/>
  <c r="M13" i="20"/>
  <c r="L13" i="20"/>
  <c r="M11" i="3"/>
  <c r="L11" i="3"/>
  <c r="M10" i="6"/>
  <c r="L10" i="6"/>
  <c r="M12" i="11"/>
  <c r="L12" i="11"/>
  <c r="M11" i="12"/>
  <c r="L11" i="12"/>
  <c r="M9" i="13"/>
  <c r="L9" i="13"/>
  <c r="M11" i="14"/>
  <c r="L11" i="14"/>
  <c r="M12" i="16"/>
  <c r="L12" i="16"/>
  <c r="M18" i="25"/>
  <c r="L18" i="25"/>
  <c r="M11" i="2"/>
  <c r="M25" i="18"/>
  <c r="L25" i="18"/>
  <c r="M8" i="10"/>
  <c r="L8" i="10"/>
  <c r="D26" i="38"/>
  <c r="C26" i="38"/>
  <c r="D22" i="38"/>
  <c r="C22" i="38"/>
  <c r="C25" i="38"/>
  <c r="D28" i="38"/>
  <c r="C28" i="38"/>
  <c r="D21" i="38"/>
  <c r="C21" i="38"/>
  <c r="M21" i="19"/>
  <c r="D27" i="38"/>
  <c r="C27" i="38"/>
  <c r="D20" i="38"/>
  <c r="C20" i="38"/>
  <c r="D16" i="38"/>
  <c r="M14" i="17"/>
  <c r="D17" i="38"/>
  <c r="L14" i="17"/>
  <c r="C17" i="38"/>
  <c r="M13" i="15"/>
  <c r="D23" i="38"/>
  <c r="L13" i="15"/>
  <c r="C23" i="38"/>
  <c r="D14" i="38"/>
  <c r="D11" i="38"/>
  <c r="C11" i="38"/>
  <c r="M15" i="31"/>
  <c r="D9" i="38"/>
  <c r="L15" i="31"/>
  <c r="C9" i="38"/>
  <c r="M17" i="8"/>
  <c r="D8" i="38"/>
  <c r="L17" i="8"/>
  <c r="C8" i="38"/>
  <c r="D10" i="38"/>
  <c r="M11" i="5"/>
  <c r="D7" i="38"/>
  <c r="L11" i="5"/>
  <c r="C7" i="38"/>
  <c r="M13" i="4"/>
  <c r="D18" i="38"/>
  <c r="L13" i="4"/>
  <c r="C18" i="38"/>
  <c r="D6" i="38"/>
  <c r="D25" i="38"/>
  <c r="C16" i="38"/>
  <c r="D15" i="38"/>
  <c r="C14" i="38"/>
  <c r="D12" i="38"/>
  <c r="C10" i="38"/>
  <c r="C6" i="38"/>
  <c r="M13" i="1"/>
  <c r="D4" i="38"/>
  <c r="C4" i="38"/>
  <c r="D24" i="38"/>
  <c r="C24" i="38"/>
  <c r="C15" i="38"/>
  <c r="D13" i="38"/>
  <c r="C13" i="38"/>
  <c r="C12" i="38"/>
  <c r="D5" i="38"/>
  <c r="C5" i="38"/>
</calcChain>
</file>

<file path=xl/comments1.xml><?xml version="1.0" encoding="utf-8"?>
<comments xmlns="http://schemas.openxmlformats.org/spreadsheetml/2006/main">
  <authors>
    <author>Regener, Immo</author>
  </authors>
  <commentList>
    <comment ref="G9" authorId="0">
      <text>
        <r>
          <rPr>
            <b/>
            <sz val="9"/>
            <color indexed="81"/>
            <rFont val="Segoe UI"/>
            <family val="2"/>
          </rPr>
          <t>Regener, Immo:</t>
        </r>
        <r>
          <rPr>
            <sz val="9"/>
            <color indexed="81"/>
            <rFont val="Segoe UI"/>
            <family val="2"/>
          </rPr>
          <t xml:space="preserve">
sample code examples?</t>
        </r>
      </text>
    </comment>
    <comment ref="I9" authorId="0">
      <text>
        <r>
          <rPr>
            <b/>
            <sz val="9"/>
            <color indexed="81"/>
            <rFont val="Segoe UI"/>
            <family val="2"/>
          </rPr>
          <t>Regener, Immo:</t>
        </r>
        <r>
          <rPr>
            <sz val="9"/>
            <color indexed="81"/>
            <rFont val="Segoe UI"/>
            <family val="2"/>
          </rPr>
          <t xml:space="preserve">
instead of traditional maybe conventional?</t>
        </r>
      </text>
    </comment>
  </commentList>
</comments>
</file>

<file path=xl/comments2.xml><?xml version="1.0" encoding="utf-8"?>
<comments xmlns="http://schemas.openxmlformats.org/spreadsheetml/2006/main">
  <authors>
    <author>Regener, Immo</author>
  </authors>
  <commentList>
    <comment ref="I18" authorId="0">
      <text>
        <r>
          <rPr>
            <b/>
            <sz val="9"/>
            <color indexed="81"/>
            <rFont val="Segoe UI"/>
            <family val="2"/>
          </rPr>
          <t>Regener, Immo:</t>
        </r>
        <r>
          <rPr>
            <sz val="9"/>
            <color indexed="81"/>
            <rFont val="Segoe UI"/>
            <family val="2"/>
          </rPr>
          <t xml:space="preserve">
why italic?</t>
        </r>
      </text>
    </comment>
  </commentList>
</comments>
</file>

<file path=xl/sharedStrings.xml><?xml version="1.0" encoding="utf-8"?>
<sst xmlns="http://schemas.openxmlformats.org/spreadsheetml/2006/main" count="3015" uniqueCount="2323">
  <si>
    <t>Control Question</t>
  </si>
  <si>
    <t>CMM 0</t>
  </si>
  <si>
    <t>(None)</t>
  </si>
  <si>
    <t>CMM 1</t>
  </si>
  <si>
    <t>(initial, ad-hoc)</t>
  </si>
  <si>
    <t>CMM 2</t>
  </si>
  <si>
    <t>(repeatable, opportunistic)</t>
  </si>
  <si>
    <t>CMM 3</t>
  </si>
  <si>
    <t>(defined, systematic)</t>
  </si>
  <si>
    <t>CMM 4</t>
  </si>
  <si>
    <r>
      <t>(managed &amp; measurable</t>
    </r>
    <r>
      <rPr>
        <b/>
        <sz val="12"/>
        <color rgb="FFFFFFFF"/>
        <rFont val="Calibri"/>
        <family val="2"/>
      </rPr>
      <t>)</t>
    </r>
  </si>
  <si>
    <t>CMM 5</t>
  </si>
  <si>
    <t>(optimized)</t>
  </si>
  <si>
    <t>People</t>
  </si>
  <si>
    <t>Are the costs of a service billed to the consumer of the service?</t>
  </si>
  <si>
    <t>There is a constant process which monitors the billing. Growing costs are proactively monitored and are constantly discussed with the consumer. There is a process which terminates unused Services.</t>
  </si>
  <si>
    <t>Technology</t>
  </si>
  <si>
    <t>Do Key Performance Indicators exist for cloud based services?</t>
  </si>
  <si>
    <t>Each project is independently funded according to its' needs</t>
  </si>
  <si>
    <t>No cloud awareness training done</t>
  </si>
  <si>
    <t>Finance team are trained about cloud, and the specific commercial models that the business is applying, as well as the benefits it seeks from these investments</t>
  </si>
  <si>
    <t>Finance team understand the generic commercial models for cloud services</t>
  </si>
  <si>
    <t>Finance Domain</t>
  </si>
  <si>
    <t>Whoever encounters a cloud investment deals with it in their own way</t>
  </si>
  <si>
    <t>Responsibility for cloud investments is clearly assigned to the appropriate role players, as defined points of contact according to a structured process</t>
  </si>
  <si>
    <t>Teams are measured by KPI's.
Active planning exists against anomalies and deviations, and status is reviewed regularly</t>
  </si>
  <si>
    <t>Yes, costs are billed to the main departments (Production, Management, R&amp;D, …), but only 1 -2 times a year, on a pre calculated long term pricing model (maybe fixed for 2 years)</t>
  </si>
  <si>
    <t>Each unit has independent budget for IT.  There is no usage based billing process for the IT Costs to the business</t>
  </si>
  <si>
    <t>It Costs are billed per use to the business and the business has a constant view on the actual costs which are constantly monitored.  Unused resources are optimized or returned to the available resource pool</t>
  </si>
  <si>
    <t>Processes</t>
  </si>
  <si>
    <t>Financial KPI's are used to measure the strategic enterprise wide migration of identified services to identified cloud environments</t>
  </si>
  <si>
    <t>Financial KPI's are used to measure the success of the implementations against specific financial objectives for cloud based services</t>
  </si>
  <si>
    <t>General innovation framework exists, but does not address cloud concepts or incentivation  specifically - no formal budget item exists</t>
  </si>
  <si>
    <t>An incentive scheme exists and employee measurement and compensation (where appropriate) aligns to the implementation and success of the idea or objective.</t>
  </si>
  <si>
    <t>Is there an Incentive Scheme for creative Cloud adoption?</t>
  </si>
  <si>
    <t>Is Project Funding biased towards cloud enablement projects</t>
  </si>
  <si>
    <t>Is there a formal migration of IT investment from CAPEX over to OPEX to bring IT costs in line with production revenue</t>
  </si>
  <si>
    <t>Constant drives exist for overall cost reduction</t>
  </si>
  <si>
    <t>All costs are shown relative to each revenue item, as a percentage of its' production costs, with target reductions</t>
  </si>
  <si>
    <t>Focus is defined on selected cost reduction areas, and objectives are defined for specific elements which often lead to moving to pay-per-use services</t>
  </si>
  <si>
    <t>No "spare capacity " investments are made in IT infrastructure any more - all capacity is applied and paid for only when it is needed</t>
  </si>
  <si>
    <t>Consolidation of IT assets is ongoing with respect to financial investment in renewals and lifecycle management</t>
  </si>
  <si>
    <t>Is Financial Reporting and Monitoring in place to monitor and measure cloud services</t>
  </si>
  <si>
    <t>Defined interfaces for data supply and financial reports exist, for cloud providers to integrate to and supply data</t>
  </si>
  <si>
    <t>Errors can be caught before they become costly to recover from by attracting management and specialist resource time</t>
  </si>
  <si>
    <t>Reduced errors and repeat task time (reduced costs for duplicated work)</t>
  </si>
  <si>
    <t>Allocation of costs to actual areas of consumption, and thereby to the products of the business more accurately, enabling better competitiveness per product</t>
  </si>
  <si>
    <t>Integration Platform as a Service (IPaaS) Domain</t>
  </si>
  <si>
    <t>Benefit Analysis</t>
  </si>
  <si>
    <t>Is there a Cloud Adoption Framework</t>
  </si>
  <si>
    <t>New opportunities offered by cloud services are evaluated and included in the Cloud Adoption Framework on a regular basis.</t>
  </si>
  <si>
    <t>The current application landscape has been analyzed for possible cloud migration.</t>
  </si>
  <si>
    <t>The KPI's are constantly measured, and the results are reviewed.</t>
  </si>
  <si>
    <t>Is the business strategy available online, to enable daily real-time decision making based on it</t>
  </si>
  <si>
    <t>The strategy is published on Intranet, for general visibility, but not used as a daily decision making tool.</t>
  </si>
  <si>
    <t>Managers</t>
  </si>
  <si>
    <t>Managers (Exec, IT, and Business)</t>
  </si>
  <si>
    <t>Who judges / defines the success of cloud services?</t>
  </si>
  <si>
    <t>There is no evaluation - whoever use cloud, use it at their own discretion</t>
  </si>
  <si>
    <t>KPI's may be defined to measure the success of the cloud strategy</t>
  </si>
  <si>
    <t>Impacts of cloud service delivery on some affected teams have been identified</t>
  </si>
  <si>
    <t>Planning and design of structure updates is done for selected departments, to improve cloud adoption</t>
  </si>
  <si>
    <t>No formal plan exists</t>
  </si>
  <si>
    <t>Classification framework exists for all Business Applications &amp; Data, with all applications which could be considered for cloud, classified as such</t>
  </si>
  <si>
    <t>The use and success of the cloud adoption framework is managed by means of KPI's</t>
  </si>
  <si>
    <t>No strategy defined</t>
  </si>
  <si>
    <t>Yes, a common shared strategy exists across the enterprise, but with ad-hoc adoption</t>
  </si>
  <si>
    <t>The cloud strategy guides all new system deployments and technology renewals as "the rule". 
The coverage is measured by means of tracked KPI's.</t>
  </si>
  <si>
    <t>No education done</t>
  </si>
  <si>
    <t>Enterprise Architecture</t>
  </si>
  <si>
    <t>HR &amp; Managers</t>
  </si>
  <si>
    <t>CxO</t>
  </si>
  <si>
    <t>Decrease security gaps and lower risks, data loss</t>
  </si>
  <si>
    <t>Active planning exists against anomalies and deviations, and status is reviewed regularly and measurable by criteria checks</t>
  </si>
  <si>
    <t>Culture</t>
  </si>
  <si>
    <t>Structure</t>
  </si>
  <si>
    <t>SaaS</t>
  </si>
  <si>
    <t>Storage as a Service</t>
  </si>
  <si>
    <t>PaaS</t>
  </si>
  <si>
    <t>IaaS</t>
  </si>
  <si>
    <t>Management Tools</t>
  </si>
  <si>
    <t>Applications</t>
  </si>
  <si>
    <t>IT Architecture</t>
  </si>
  <si>
    <t>Projects</t>
  </si>
  <si>
    <t>Portfolio Mgt</t>
  </si>
  <si>
    <t>Commercial</t>
  </si>
  <si>
    <t>Procurement</t>
  </si>
  <si>
    <t>Business Process</t>
  </si>
  <si>
    <t>Compliance</t>
  </si>
  <si>
    <t>Skills</t>
  </si>
  <si>
    <t>IT Department, General Management</t>
  </si>
  <si>
    <t>IT Management</t>
  </si>
  <si>
    <t>Is the role and definition of Internal IT and its function updated to address cloud and partner based service provision?</t>
  </si>
  <si>
    <t>Defined IT roles Consult with appointed Business representatives on appropriate cloud platforms for their needs</t>
  </si>
  <si>
    <t>Are business processes modified to leverage the use of Cloud Services</t>
  </si>
  <si>
    <t>Does a formal Communication plan exist, positioning cloud and the impacts?</t>
  </si>
  <si>
    <t>Governance,  risk and compliance requirements are available for those who look for them, for cloud services, documented in an enterprise repository</t>
  </si>
  <si>
    <t>Co-ordinated roadmap updates and communications are broadcast through the full eco-system, with feedback loops in place</t>
  </si>
  <si>
    <t>Limited positioning of cloud with respect to requirements and compliance are communicated to islands of adoption</t>
  </si>
  <si>
    <t xml:space="preserve">Written enterprise architecture charter and operating documents outlining scope of responsibility and strategy (charter, RACI's, decision process guidelines, standards processes) </t>
  </si>
  <si>
    <t>A centralized cloud service selection process has been established.</t>
  </si>
  <si>
    <t>Is Risk Management updated for Cloud?</t>
  </si>
  <si>
    <t>Standard original compliance framework carries forward, without cloud awareness</t>
  </si>
  <si>
    <t>A Compliance framework is defined and includes cloud appropriate dimensions</t>
  </si>
  <si>
    <t>Risks may be evaluated in project situations. No general risk definition</t>
  </si>
  <si>
    <t>Are Finance and Procurement in control / informed of the spend process on any external cloud services?</t>
  </si>
  <si>
    <t>Are security requirements and rules defined for the use of cloud services</t>
  </si>
  <si>
    <t>No formal communications about cloud services and rules exists.</t>
  </si>
  <si>
    <t>HR, IT, Business, Partners</t>
  </si>
  <si>
    <t>Finance, Business, IT</t>
  </si>
  <si>
    <t>IT Architecture
Business</t>
  </si>
  <si>
    <t>Risk Management</t>
  </si>
  <si>
    <t>Data Security
Compliance Mgt</t>
  </si>
  <si>
    <t>Bills are received "after the fact", and used to register cloud spend/procurement</t>
  </si>
  <si>
    <t>A formal list of partners and services are published, and project budgets align to these</t>
  </si>
  <si>
    <t>Risks are discussed (4-eye principle), and settlement/remediation agreed on a case by case basis</t>
  </si>
  <si>
    <t>Is there a formal Compliance framework, updated  for Cloud?</t>
  </si>
  <si>
    <t>Standard original security control  framework carries forward, without cloud awareness</t>
  </si>
  <si>
    <t>A security framework concept is defined and includes cloud appropriate dimensions</t>
  </si>
  <si>
    <t xml:space="preserve"> Are controls in place to identify, assess and manage risk, security and compliance relating to cloud deployments, and alignment to business objectives?</t>
  </si>
  <si>
    <t>Security,
Business
IT Management</t>
  </si>
  <si>
    <t>No formal communications about compliance and the enterprise specific requirements.</t>
  </si>
  <si>
    <t>Compliance requirements are available for those who look for them, for cloud services, documented in an enterprise repository</t>
  </si>
  <si>
    <t>Limited positioning of enterprise specific  compliance requirements in context of cloud services, are communicated to islands of adoption</t>
  </si>
  <si>
    <t>Compliance Mgt, 
IT
Business</t>
  </si>
  <si>
    <t>Evidence of conformance to some key industry requirements are requested of suppliers prior to committing services</t>
  </si>
  <si>
    <t>Internal Management tools are linked to each service as it migrates to cloud, and events relating to compliance are reported</t>
  </si>
  <si>
    <t>Real-time event monitoring is set up using tooling that is compliance aware, against defined industry and business/ legal standards</t>
  </si>
  <si>
    <t>Developers
IT Risk Mgt
Business</t>
  </si>
  <si>
    <t>Deeply skilled/IT operations experts, 
Operational  IT process-knowledge,  IT administration &amp; continuity experts
Cloud Service knowledgeable</t>
  </si>
  <si>
    <t xml:space="preserve">ITIL V3 Process Knowledge
Standards knowledge 
Services-oriented architecture skills
</t>
  </si>
  <si>
    <t xml:space="preserve">Solving Business Problems, Catalyst for change
Proactively identifying solutions  to meet future business requirements
Six Sigma Quality
</t>
  </si>
  <si>
    <t>Are the business processes for business product operations documented from an IT system and process perspective</t>
  </si>
  <si>
    <t>Do the involved people understand the inter-relationship between the various business processes, and the under-pinning IT systems</t>
  </si>
  <si>
    <t>Are the IT system interfaces properly documented in accordance with their function in the business process chain</t>
  </si>
  <si>
    <t>Some people understand the product process chains and some of the systems they depend on, but not end-to-end</t>
  </si>
  <si>
    <t>Certain business process chains are known, together with identification of elements that can be safely run in the cloud</t>
  </si>
  <si>
    <t>Each Business process is documented, together with the underlying IT systems, and SLA's / OLA's for handling transactions</t>
  </si>
  <si>
    <t>Some business product process chains are documented, showing some involved IT elements</t>
  </si>
  <si>
    <t>Key common elements of the business process are aligned from a semantics and data handling perspective, and evaluated for cloud candidacy, with a migration and consolidation plan in place.</t>
  </si>
  <si>
    <t>Performance and compliance reality is measured for each IT element underpinning the business process, and the process or element is regularly updated to align on business objectives more effectively.</t>
  </si>
  <si>
    <t>Selected system interfaces are documented, based on project focus work, but not towards cloud system interfacing objectives</t>
  </si>
  <si>
    <t>Some of the element interfaces underpinning the business process are documented, but naming and data structures are not aligned</t>
  </si>
  <si>
    <t>Common semantics are applied to systems, and the interface characteristics are well documented to enable dynamic message queue based interaction</t>
  </si>
  <si>
    <t>Application elements underpinning the business processes are designed according to well documented cloud native models and frameworks, and are robust and scalable</t>
  </si>
  <si>
    <t>Developers
IT
Business</t>
  </si>
  <si>
    <t>Procurement team are trained about cloud, and the commercial models</t>
  </si>
  <si>
    <t>Is the Procurement Tooling cloud aware</t>
  </si>
  <si>
    <t>Each providers own Cloud Portal is used for ordering &amp; configuring services</t>
  </si>
  <si>
    <t>Have Sourcing &amp; contracting been updated to accommodate cloud?</t>
  </si>
  <si>
    <t>Does a specific Cloud Service Catalogue exist?</t>
  </si>
  <si>
    <t>Included in the Service catalogue are detail costs and calculations, detail rules associated to services, and automated links and updates to contracts for changed services</t>
  </si>
  <si>
    <t>Basic management and Monitoring data is produced from systems within the companies' own control</t>
  </si>
  <si>
    <t>- IT Procurement</t>
  </si>
  <si>
    <t>How is Shadow IT prevented?</t>
  </si>
  <si>
    <t>IT
Procurement</t>
  </si>
  <si>
    <t>Do Cloud Contract templates exist?</t>
  </si>
  <si>
    <t>No, still using original templates</t>
  </si>
  <si>
    <t>Leveraging contracts supplied by each cloud provider, with slightly different terms and conditions, and processes</t>
  </si>
  <si>
    <t xml:space="preserve">All commercial terms are electronically integrated and linked to the service classes and qualities selected from the available catalogues, by the consumer </t>
  </si>
  <si>
    <t>Are Commercial Processes updated to accommodate cloud service delivery?</t>
  </si>
  <si>
    <t>Original internal IT processes are used, and cloud is fitted to those, as applicable</t>
  </si>
  <si>
    <t>Defined manual handling of exceptions exists, where existing systems don't accommodate integration with cloud providers</t>
  </si>
  <si>
    <t>- IT Management
- IT Procurement</t>
  </si>
  <si>
    <t>Infrastructure availability SLA's are used to measure services</t>
  </si>
  <si>
    <t>SLA's are in place for IaaS, PaaS &amp; SaaS</t>
  </si>
  <si>
    <t>Clear KPI's for service delivery against procurement events  are defined and automatically monitored in the system, in context of defined business objectives</t>
  </si>
  <si>
    <t>Each Business objective has a KPI mapped to it, and data is automatically collected to indicate status and progress in achieving the objective KPI</t>
  </si>
  <si>
    <t>- IT Service Delivery Management</t>
  </si>
  <si>
    <t>Cloud provision is handled like any other supplier by the involved teams and processes</t>
  </si>
  <si>
    <t>Some Suppliers are integrated into the Procurement  and Event management systems</t>
  </si>
  <si>
    <t>Partners are integrated at contractual, electronic and process levels, transparently</t>
  </si>
  <si>
    <t>- IT Procurement
- IT Service Management</t>
  </si>
  <si>
    <t>No, IT Costs are handled by a common IT budget</t>
  </si>
  <si>
    <t>Yes, costs are billed to the main departments (Production, Management, R&amp;D, …), but only 1 -2 times a year</t>
  </si>
  <si>
    <t>- Financial Controlling</t>
  </si>
  <si>
    <t>Are the Commercial contracts and processes integrated into supporting electronic systems?</t>
  </si>
  <si>
    <t>Salient points of an interaction are manually captured into the systems as comments</t>
  </si>
  <si>
    <t>Defined products, contracts and partners exist in the systems, with zero value commitments, against which services can be ordered</t>
  </si>
  <si>
    <t>Based on documented capacity and trends in existing contracted service usage, services can be aligned more directly to meet business requirements</t>
  </si>
  <si>
    <t xml:space="preserve">Do consistently defined templates, guidelines, best practices and blueprints for cloud based service &amp; product deployments exist </t>
  </si>
  <si>
    <t>Developed by each project manager on an as-needed basis</t>
  </si>
  <si>
    <t>Use is made of centrally defined and published Blueprints, Best Practices, and Checklists for Cloud Service integration</t>
  </si>
  <si>
    <t>Comprehensive documentation exists, and is used by all projects: A clear framework exists and is used for classifying applications and data (protection) for projects (for mapping systems against cloud platforms and services) , prior to deployment, ranging from Development, through Q&amp;A, Pre-Production and into Production</t>
  </si>
  <si>
    <t>-IT Service Management
- Quality Management
- Knowledge Management</t>
  </si>
  <si>
    <t>Is Project Initiation updated for Cloud?</t>
  </si>
  <si>
    <t>Ad-hoc projects developed by the project manager, developing own processes, methodologies and frameworks for Cloud service integration</t>
  </si>
  <si>
    <t>Partial re-use of cloud methodologies, defined by certain new projects, and shared for further enhancement</t>
  </si>
  <si>
    <t>- IT Service design
- IT Programme Management
- It Architecture</t>
  </si>
  <si>
    <t>Are Project Tools updated to support Cloud projects</t>
  </si>
  <si>
    <t>Each project is defined by the assigned project manager, and built from scratch</t>
  </si>
  <si>
    <t>Cloud based project templates are shared between project managers for re-use</t>
  </si>
  <si>
    <t xml:space="preserve">Online project tool with integrated documentation is linked to selected cloud deployments and reporting systems. </t>
  </si>
  <si>
    <t>Online project tool also integrates with and triggers / invokes workflows and processes for  partnered services, as part of the Cloud Service landscape</t>
  </si>
  <si>
    <t>- IT Programme Management
- IT Architecture</t>
  </si>
  <si>
    <t>Cloud deployments always leverage the "80%" of existing cloud based building blocks, and most cost is directed towards "20% new development"</t>
  </si>
  <si>
    <t>Do Project Skills exist for cloud projects</t>
  </si>
  <si>
    <t>Does a planned Project Portfolio exist for migration to cloud based services</t>
  </si>
  <si>
    <t>Each project is initiated by separate units independently</t>
  </si>
  <si>
    <t xml:space="preserve">Business Application landscape is defined to platform level, and new opportunities leverage this guide </t>
  </si>
  <si>
    <t>Based on the Business Application Landscape, each application is planned for appropriate cloud location, as renewal occurs</t>
  </si>
  <si>
    <t>- IT Project Management</t>
  </si>
  <si>
    <t>Enterprise, Cloud, Application, Infrastructure and Security Architecture Teams. Application Development/Engineering Teams.</t>
  </si>
  <si>
    <t>Enterprise, Cloud, Application, Infrastructure and Security Architecture Teams</t>
  </si>
  <si>
    <t>Enterprise, Cloud, and Application Architecture Teams. Application Development/Engineering Teams</t>
  </si>
  <si>
    <t>Enterprise, Business and Application Architecture Teams. Business Operations.</t>
  </si>
  <si>
    <t>Are Standard Cloud Building Blocks Available?</t>
  </si>
  <si>
    <t>CIO
Architects</t>
  </si>
  <si>
    <t>Governance and Compliance Team. Risk Management Team. Service Management Team</t>
  </si>
  <si>
    <t>Is Capacity Management updated to include cloud based services</t>
  </si>
  <si>
    <t>There is a common system for credential management (authentication, e.g. SSO) credential management is performed as a self service</t>
  </si>
  <si>
    <t>What level of IT automation and process management tools that are implemented</t>
  </si>
  <si>
    <t xml:space="preserve">Tools for managing  &amp; monitoring all Technology and
ITIL  V3 Service Operations Service Transition &amp;
IT Asset Management
CMDB Operational
</t>
  </si>
  <si>
    <t xml:space="preserve">Tools for managing  
ITIL  V3 Service Design, &amp; Build &amp; Test 
Work Force Management  
IT Financial management
</t>
  </si>
  <si>
    <t>Tools for managing  
Portfolio and Program Management  
IT Architecture Enforcement  
Service Catalogue with workflow  
Business Relationship Management 
Workflow Automation
Implement central cloud service portal for configuring and provisioning (and deprovisioning) all cloud services directly by the business.</t>
  </si>
  <si>
    <t xml:space="preserve">Statistical Process control monitoring and reporting
IT Data Warehouse 
</t>
  </si>
  <si>
    <t>Resilient design blueprints are available for common re-use of all key application elements</t>
  </si>
  <si>
    <t>Interoperable design elements call external security providers and message busses, enabling cross-cloud application design and development</t>
  </si>
  <si>
    <t>Cloud Architecture, Cloud Engineering, Application Development</t>
  </si>
  <si>
    <t>Do Defined resources exist for cloud implementations</t>
  </si>
  <si>
    <t xml:space="preserve"> Cloud Architecture, Cloud Engineering, Application Development</t>
  </si>
  <si>
    <t>Developers use virtualized infrastructure (or IaaS) to deploy non-cloud applications</t>
  </si>
  <si>
    <t>Developers use PaaS to develop new applications</t>
  </si>
  <si>
    <t>Is a Scaling concept available</t>
  </si>
  <si>
    <t>Services and capacity are manually scaled against defined high and low watermarks, to allocate sufficient change capacity for an agreed period</t>
  </si>
  <si>
    <t>Developers can scale their applications using self-service within metering limits.</t>
  </si>
  <si>
    <t>Application templates/examples support cloud application patterns  *(Note: See ODCA Paper on Architecting Applications for the Cloud)</t>
  </si>
  <si>
    <t xml:space="preserve"> Data Management, Legal Department,  Service Management</t>
  </si>
  <si>
    <t>Is a SaaS Integration concept available?</t>
  </si>
  <si>
    <t xml:space="preserve"> Enterprise Architecture, Cloud architecture,  Cloud Operations,  Procurement and Legal</t>
  </si>
  <si>
    <t>Enterprise Architecture, Cloud Architecture,  Cloud Operations,  Procurement and Legal</t>
  </si>
  <si>
    <t>Integration Platform aaS</t>
  </si>
  <si>
    <t>Current structure deals with ad-hoc adoption</t>
  </si>
  <si>
    <t>A Structure to enable cloud service models is defined and partially implemented, ongoing as projects occur</t>
  </si>
  <si>
    <t>Business unit structures are updated to support cloud service use.  Active planning is performed to close gaps in the overall structure, and reviewed regularly</t>
  </si>
  <si>
    <t>Incidental, Training in new topics and unit needs is done by individual  employees with  personal commitment or interest</t>
  </si>
  <si>
    <t>A training and development plan exists and is implemented, defined per structure element and associated business unit.  KPI's exist for relevant business objective achievement</t>
  </si>
  <si>
    <t>IT and Business collaborate on an ad-hoc basis in selected projects relating to cloud, with roles and processes having been defined for key cloud related functions</t>
  </si>
  <si>
    <t>IT Continues handling internal IT and internal data center / outsourcing topics.  No cloud specific processes exist</t>
  </si>
  <si>
    <t xml:space="preserve">Formalized  Business processes exist across business units for common process,  Each silo adds new process and structures to address
• Cloud Service delivery management
• Cloud Procurement
• Cloud Risk management
• Internal audit
• Finance
• IT services
• Project management and delivery
• Security (including information security)
</t>
  </si>
  <si>
    <t>Has the internal IT co-ordination and process management system been aligned to an updated cloud orientated unit structure</t>
  </si>
  <si>
    <t>No systems exist</t>
  </si>
  <si>
    <t>The service request process caters for structure, roles and workflow according to defined processes - there is no bypassing it, and it operates in real-time</t>
  </si>
  <si>
    <t>Governance and Compliance Team. Service Management Team, Cloud Product &amp; Portfolio, Audit</t>
  </si>
  <si>
    <t>Process</t>
  </si>
  <si>
    <t>Compliance Team, Security, Policy, Cloud Architecture, Cloud Product &amp; Portfolio</t>
  </si>
  <si>
    <t xml:space="preserve">Clear security perimeters and controls are defined and extended to the different cloud services, according to defined security qualities and criteria </t>
  </si>
  <si>
    <t>Reduced risk and improved security posture, 
Decreased chance of compliance issue</t>
  </si>
  <si>
    <t xml:space="preserve">Improved Cloud security and cloud governance operations,  
Improved security  and decreased risk </t>
  </si>
  <si>
    <t xml:space="preserve">  Security and Risk Management, Cloud Architecture, Cloud Product &amp; Portfolio</t>
  </si>
  <si>
    <t>Is Security Tooling updated for Cloud based services?</t>
  </si>
  <si>
    <t xml:space="preserve"> Improved security posture and reduced risk, 
Improved security and risk intelligence</t>
  </si>
  <si>
    <t>Enterprise IT</t>
  </si>
  <si>
    <t>Clear positioning exists of IT as a Cloud Provider, Facilitator, Consultant and/or Broker, with updated roles and processes implemented</t>
  </si>
  <si>
    <t>Is formal Cloud Training evident?</t>
  </si>
  <si>
    <t>No formalized Business processes for cloud services, each business unit operates as a silo leveraging their own cloud solutions.
Cloud use is optional</t>
  </si>
  <si>
    <t>Formalized Business processes exist including cloud based process steps, but each business unit operates in a silo.  Each silo adds a new process structure to address
• Cloud based Service delivery management
• Cloud Procurement
• Cloud Risk management
Cloud use is recommended</t>
  </si>
  <si>
    <t xml:space="preserve">Composable process  model formalized   for common cloud process work:
• Cloud Service delivery management
• Cloud Procurement
• Cloud Risk management 
• Internal audit
• Finance
• IT services
• Project management and delivery
• Security (including information security)
Cloud use is mandated (i.e. Cloud First)
</t>
  </si>
  <si>
    <t>Teams have been created in the IT function area to deal with cloud services, incl business and technical functions.
A Business Analyst role exists to consult with Developers and Business on Cloud
Cloud KPI's per team are identified</t>
  </si>
  <si>
    <t>An exception handling process exists for non-standard requests(i.e. Cloud First logic)- all activity is handled via real-time systems</t>
  </si>
  <si>
    <t>Is there a “Storage Service” capability available?</t>
  </si>
  <si>
    <t>Is there a “Storage Platform” mapped according to business needs?</t>
  </si>
  <si>
    <t>Are there process steps identified to be ensure a consistent method of STaaS adoption?</t>
  </si>
  <si>
    <t>Is your storage accessible through a “Service Interface”?</t>
  </si>
  <si>
    <t>Is there Security Reporting and Monitoring in place to measure and monitor storage services?</t>
  </si>
  <si>
    <t>No cloud
Storage
services</t>
  </si>
  <si>
    <t>Backup services for
applications,
services and PCs</t>
  </si>
  <si>
    <t>Data Archiving
services</t>
  </si>
  <si>
    <t>Deduplication services</t>
  </si>
  <si>
    <t>Record Retention
Management
services</t>
  </si>
  <si>
    <t>Data Encryption at rest
and in transit</t>
  </si>
  <si>
    <t>How is the infrastructure optimized to support STaaS, i.e. file sync across multiple devices, support a global file system?</t>
  </si>
  <si>
    <t>Is a STaaS framework available for the business to leverage for effective cloud application development?</t>
  </si>
  <si>
    <t>How is your data and network secured to support STaaS for both public and private services?</t>
  </si>
  <si>
    <t>Are the following storage services included, Elastic Object, Block or file storage?</t>
  </si>
  <si>
    <t>How important are backup services for applications and workstations?</t>
  </si>
  <si>
    <t>Whoever encounters cloud security deals with it in their own way</t>
  </si>
  <si>
    <t xml:space="preserve">The requirements for secure cloud usage according to the business objectives are defined. </t>
  </si>
  <si>
    <t>Approval capability and roles are defined and operational
security measures are identified per role.
Responsibility for cloud security is clearly assigned to the appropriate role players, as defined points of contact according to a structured process.</t>
  </si>
  <si>
    <t>Does a Data Security and/or Privacy Concept exist for Cloud?</t>
  </si>
  <si>
    <t>Is Security Reporting and Monitoring in place to be cloud-aware</t>
  </si>
  <si>
    <t>Business systems are categorized with system and data protection parameters per 'tier'.</t>
  </si>
  <si>
    <t>Consistent measurement and reporting of Cloud systems is defined, and reports are generated.</t>
  </si>
  <si>
    <t>There is no structured security awareness, the employees have their own understanding of security (by their own interest.) No match to the business objective is in place.</t>
  </si>
  <si>
    <t>Cloud security training and certifications are required for all involved parties. Q-Gates assessments are done.</t>
  </si>
  <si>
    <t>Contains the capability of:</t>
  </si>
  <si>
    <t>No information value is determined. All information objects treated as equal.</t>
  </si>
  <si>
    <t>Recovery timing predictions are not possible or a guess Best effort basis.</t>
  </si>
  <si>
    <t>DevOps</t>
  </si>
  <si>
    <t>ITIL</t>
  </si>
  <si>
    <t>How are people's roles changing as a result of cloud adoption?</t>
  </si>
  <si>
    <t>Roles are still defined by technology area.</t>
  </si>
  <si>
    <t>Operations and Development teams.</t>
  </si>
  <si>
    <t>Architecture, Platform operations</t>
  </si>
  <si>
    <t>Development, Build, Release and Operations teams.</t>
  </si>
  <si>
    <t>Enterprise Strategy Domain</t>
  </si>
  <si>
    <t>Technical Base Domain</t>
  </si>
  <si>
    <t>Security</t>
  </si>
  <si>
    <t xml:space="preserve">Are Policies &amp; Rules cloud aware? Cloud security governance and compliance.
</t>
  </si>
  <si>
    <t>More efficient IT and business operations,   
Reduced friction between security and technology teams,  
Increased agility</t>
  </si>
  <si>
    <t xml:space="preserve">Do clear security frameworks and requirements exist for each class of application?
</t>
  </si>
  <si>
    <t xml:space="preserve">Applications are grouped and requirements are set  for business critical systems. </t>
  </si>
  <si>
    <t>A data security and privacy concepts are not differentiated for cloud and not defined yet.</t>
  </si>
  <si>
    <t xml:space="preserve">Data security and privacy is evaluated on a project level for cloud which includes data access, security and transmissions. </t>
  </si>
  <si>
    <t xml:space="preserve">Documentation and assessing of data flows and security/privacy classes. Audits and assessments ensure data policy, including encryption facilities are available for data in transit, and data at rest. </t>
  </si>
  <si>
    <t xml:space="preserve">Mechanisms (process &amp; technology) for application and IT control in place to demonstrate compliance to government regulation (SOX), security access controlled. </t>
  </si>
  <si>
    <t>Automated Threat response. Real time email monitoring for intellectual property or critical information theft.</t>
  </si>
  <si>
    <t>Legacy systems are able to benefit from both the operational and the functional aspects of cloud delivery.</t>
  </si>
  <si>
    <t>Native cloud capabilities can be realized when data access is managed and monitored.</t>
  </si>
  <si>
    <t>No storage "service" capabilities exist.</t>
  </si>
  <si>
    <t>Storage service capabilities provide agility and extendibility in cloud capable environments.</t>
  </si>
  <si>
    <t>Having a mapping of the storage platforms to the business needs will help in identifying waste and redundancy within the service environment.</t>
  </si>
  <si>
    <t>No steps have been taken to identify a consistent method of STaaS adoption.</t>
  </si>
  <si>
    <t>Limited adoption STaaS methodology.</t>
  </si>
  <si>
    <t>Moderate adoption STaaS methodology.</t>
  </si>
  <si>
    <t>Extensive adoption STaaS methodology.</t>
  </si>
  <si>
    <t>Full adoption STaaS methodology.</t>
  </si>
  <si>
    <t>All steps have been taken to implement a consistent method of STaaS adoption.</t>
  </si>
  <si>
    <t>Consistency in STaaS adoption will reduce the time of adoption and accelerate the benefits that STaaS has to offer.</t>
  </si>
  <si>
    <t>No defined backup, archival and recovery services exist.</t>
  </si>
  <si>
    <t>No accessibility exist to storage sites through a “Service Interface”.</t>
  </si>
  <si>
    <t>Limited accessibility exist to storage sites through a “Service Interface”.</t>
  </si>
  <si>
    <t>Moderate accessibility exist to storage sites through a “Service Interface”.</t>
  </si>
  <si>
    <t>Extensive accessibility exist to storage sites through a “Service Interface”.</t>
  </si>
  <si>
    <t>Full accessibility exist to storage sites through a “Service Interface”.</t>
  </si>
  <si>
    <t>Complete integration and accessibility exist to storage sites through a “Service Interface”.</t>
  </si>
  <si>
    <t>Having a service interface will help tremendously in consolidating the access point needed to attain management of services and availability.</t>
  </si>
  <si>
    <t>Having security reporting and monitoring in place to measure and monitor storage services is critical to service sustainability and resiliency.</t>
  </si>
  <si>
    <t>No optimizations exist to support STaaS.</t>
  </si>
  <si>
    <t>Limited optimizations exist to support STaaS.</t>
  </si>
  <si>
    <t>Moderate optimizations exist to support STaaS.</t>
  </si>
  <si>
    <t>Extensive optimizations exist to support STaaS.</t>
  </si>
  <si>
    <t>Full optimizations exist to support STaaS.</t>
  </si>
  <si>
    <t>Optimization of infrastructure is critical in optimizing services and applications that support business functionality.</t>
  </si>
  <si>
    <t>No STaaS framework is available for the business to leverage effective cloud application development.</t>
  </si>
  <si>
    <t>Limited STaaS framework is available for the business to leverage effective cloud application development.</t>
  </si>
  <si>
    <t>Moderate STaaS framework is available for the business to leverage effective cloud application development.</t>
  </si>
  <si>
    <t>Extensive STaaS framework is available for the business to leverage effective cloud application development.</t>
  </si>
  <si>
    <t>Full STaaS framework is available for the business to leverage effective cloud application development.</t>
  </si>
  <si>
    <t>Complete integration of the STaaS framework is available for the business to leverage for effective cloud application development.</t>
  </si>
  <si>
    <t>Speed of cloud adoption is critical for time to market and availability of services.  A STaaS framework can help ensure optimization of services across and optimized infrastructure.</t>
  </si>
  <si>
    <t>No support exist to secure data and network needed to support STaaS for both public and private services.</t>
  </si>
  <si>
    <t>Limited support exist to secure data and network needed to support STaaS for both public and private services.</t>
  </si>
  <si>
    <t>Moderate support exist to secure data and network needed to support STaaS for both public and private services.</t>
  </si>
  <si>
    <t>Extensive support exist to secure data and network needed to support STaaS for both public and private services.</t>
  </si>
  <si>
    <t>Full support exist to secure data and network needed to support STaaS for both public and private services.</t>
  </si>
  <si>
    <t>Fully secured data and network services are in place to support STaaS for both public and private services.</t>
  </si>
  <si>
    <t>Data and network security is paramount in availability.  It also aids in the compliance with standards and best practices for both public and private services.</t>
  </si>
  <si>
    <t>None of the following storage services are included, Elastic Object, Block or file storage in a STaaS offering.</t>
  </si>
  <si>
    <t>Limited STaaS exist for Elastic Object, Block and or file storage services.</t>
  </si>
  <si>
    <t>Moderate level of STaaS exist for Elastic Object, Block and or file storage services.</t>
  </si>
  <si>
    <t>Extensive level of STaaS exist for Elastic Object, Block and or file storage services.</t>
  </si>
  <si>
    <t>Full services for STaaS exist for Elastic Object, Block and or file storage services.</t>
  </si>
  <si>
    <t>Fully integrated STaaS solution that includes Elastic Object, Block and file storage.</t>
  </si>
  <si>
    <t>All types of data classifications are critical to include in storage service availability and support.</t>
  </si>
  <si>
    <t>Backup services are critical for business continuity and sustainment of services.</t>
  </si>
  <si>
    <t>Record retention can be a critical service and regulatory compliance.</t>
  </si>
  <si>
    <t>Data encryption is critical for data security and to protect IP (intellectual Property).</t>
  </si>
  <si>
    <t>Is there a standard definition of services at business and technical level, centrally documented and referenced?</t>
  </si>
  <si>
    <t>Is an online service catalogue available against which services may be ordered?</t>
  </si>
  <si>
    <t>Each team produces their own services and they are not defined formally</t>
  </si>
  <si>
    <t>No training has been done and no framework for service portfolio management is used</t>
  </si>
  <si>
    <t>No service definitions exist</t>
  </si>
  <si>
    <t>Common terminology is used for service descriptions, and common terminology is defined</t>
  </si>
  <si>
    <t>Compliance reports are requested from each service provider and reviewed periodically</t>
  </si>
  <si>
    <t>Based on common service definitions, services may be compared between API integrated suppliers for best fit to business requirements.</t>
  </si>
  <si>
    <t>There is no defined portfolio of services in any system</t>
  </si>
  <si>
    <t>Some services are defined and published to specific groups, in their own systems</t>
  </si>
  <si>
    <t>Online reporting regarding service use and effectiveness enables regular service and supplier corrections</t>
  </si>
  <si>
    <t>KPI's for people development include Service Portfolio development, operations and management, at the appropriate level</t>
  </si>
  <si>
    <t>How is tribal knowledge of cloud service management being fed into process documentation?</t>
  </si>
  <si>
    <t>Is there a methodical approach to demand management (new VM or service requests) that includes consideration of cloud platforms.</t>
  </si>
  <si>
    <t xml:space="preserve">Does Disasters Management consider cloud services that support business critical functions? </t>
  </si>
  <si>
    <t>Do Backup and recovery processes exist for CSP provided services where data is stored off premise?</t>
  </si>
  <si>
    <t>How are cloud technology platforms selected?</t>
  </si>
  <si>
    <t>How are cloud vendors selected and managed?</t>
  </si>
  <si>
    <t>Vendor management team can engage with architecture to align requirements with capabilities of CSPs when requested.</t>
  </si>
  <si>
    <t>Vendor management team engages regularly with architecture to align requirements with capabilities of CSPs.</t>
  </si>
  <si>
    <t>Organizational standards define preferred vendors.</t>
  </si>
  <si>
    <t>How is Runbook Documentation managed for cloud services?</t>
  </si>
  <si>
    <t>To what extent are Continuous Monitoring / Feedback practices used?</t>
  </si>
  <si>
    <t>To what extent does the CMDB support cloud?</t>
  </si>
  <si>
    <t>A basic compliance framework exists. 
When implementing new cloud services, following specified procedures is required to meet compliance requirements.
Selected areas are checked for compliance on an as-needed basis, incl. certifications / attestations published by cloud provider.</t>
  </si>
  <si>
    <t>An advanced compliance framework exists and is established incl. accountabilities, responsibilities and documentation requirements.
Online management and monitoring systems enable for checking for compliance of selected areas, systems environments etc. in real-time, against defined compliance requirements.
Deviations and exceptions are reported and escalated.
Systematic analysis and management of certifications / attestations published by cloud provider.</t>
  </si>
  <si>
    <t>Requesting and reviewing of relevant attestations / certifications governed by compliance process, considering basic dependencies and compliance requirements and obligations.
Results are communicated and / or available for those who look for them.</t>
  </si>
  <si>
    <t>Requesting and reviewing of relevant attestations / certifications supported by tools / DB providing e.g. alerting, info regarding need for request, dependencies as well as compliance requirements and obligations.
Requesting of relevant attestations / certifications is monitored.</t>
  </si>
  <si>
    <t>Identification of requirements conducted in individual project.
Dependencies are not made visible, and therefore not taken into account.
No connection to corporate compliance management.
Enterprise is strongly dependent on support by external consultants.</t>
  </si>
  <si>
    <t xml:space="preserve">During requirements engineering the enterprise develops a catalogue with basic compliance requirements applying a systematic approach.
Enterprise seeks for support by external consultants for specific tasks.
</t>
  </si>
  <si>
    <t>How are Compliance requirements and standards defined and maintained in the tools used for management and monitoring?</t>
  </si>
  <si>
    <t>Some Employees posses limited  skills</t>
  </si>
  <si>
    <t>10-25% of employees posses and exhibit the appropriate skill level</t>
  </si>
  <si>
    <t>50-75% of employees posses and exhibit the appropriate skill level</t>
  </si>
  <si>
    <t>Some Employees posses limited Cloud skills (Basic)</t>
  </si>
  <si>
    <t>10-25% of employees posses and exhibit the appropriate skill level (Intermediate/Advanced)</t>
  </si>
  <si>
    <t>25-50% of employees posses and exhibit the appropriate skill level (Advanced)</t>
  </si>
  <si>
    <t>50-75% of employees posses and exhibit the appropriate skill level (Advanced)</t>
  </si>
  <si>
    <t>Employees rarely seek opportunities to cross-train with other team members</t>
  </si>
  <si>
    <t>Employees seek opportunities to cross-train with other team members when time and opportunity allows</t>
  </si>
  <si>
    <t>Managers &amp; Supervisors identify opportunities to allow certain Employees  to get exposure to new skills, based on demand management and existing talent/skill set available</t>
  </si>
  <si>
    <t>A formal plan exists to rotate certain Employees within some functions to expose them to new skills and provide career growth opportunities</t>
  </si>
  <si>
    <t xml:space="preserve">Is there an appropriate skill set (technical and "soft") defined to support all relevant roles within each Cloud-related function? </t>
  </si>
  <si>
    <t xml:space="preserve">Cloud skills are assumed, and understanding on needed vs. preferred skills vary greatly </t>
  </si>
  <si>
    <t>Skill set has been identified &amp; defined for most of the technologies for which a team/function is responsible</t>
  </si>
  <si>
    <t>Skill set has been identified and defined for all of the technologies for which a team/function is responsible</t>
  </si>
  <si>
    <t>Is skill development part of career development and performance evaluation plans?</t>
  </si>
  <si>
    <t>Employees choose to develop skills and attend training when opportunities arise, and make it part of their annual career development plans</t>
  </si>
  <si>
    <t>Some Managers or Supervisors encourage employees to develop skills and attend training when opportunities arise or when budgets allow</t>
  </si>
  <si>
    <t>Employees are encouraged to attend Cloud-relevant training at least once a year</t>
  </si>
  <si>
    <t>Employees attend Cloud-relevant training towards fulfilling specific requirements for the role/function they serve</t>
  </si>
  <si>
    <t>Is there a process defined to ensure new hires' skills are assessed appropriately?</t>
  </si>
  <si>
    <t xml:space="preserve">HR / Talent Acquisition performs basic checks to match technical skills required by the position as specified by Hiring Managers </t>
  </si>
  <si>
    <t>HR / Talent Acquisition performs basic checks to match technical skills required by the position for all postings, as specified by Hiring Managers</t>
  </si>
  <si>
    <t>HR / Talent Acquisition matches technical and soft skills required by the position for all postings, leveraging the existing skill competency matrix defined by Hiring Managers</t>
  </si>
  <si>
    <t>HR / Talent Acquisition matches technical and soft skills required by the position for all postings, leveraging the existing skill competency matrix - Candidates are only sent to Hiring Managers once technical competency matrix matches &gt;70%</t>
  </si>
  <si>
    <t>A Basic list of skills is known by most Leaders &amp; Employees; Assumptions are made about depth, meaning and scope</t>
  </si>
  <si>
    <t xml:space="preserve">A Basic list of skills is Documented but used inconsistently </t>
  </si>
  <si>
    <t>10-25% of employees attend available training</t>
  </si>
  <si>
    <t>25-50% of employees attend available training</t>
  </si>
  <si>
    <t>50-75% of employees attend available training</t>
  </si>
  <si>
    <t>Managers or Supervisors might have ad-hoc tracking mechanisms</t>
  </si>
  <si>
    <t>Skill development &amp; training tracking system (e.g. online Skills Profile) is available, but usage is not encouraged/enforced</t>
  </si>
  <si>
    <t>Tool usage is part of formal SoP, and tracked yearly</t>
  </si>
  <si>
    <t>Are training opportunities made available via internal or external e-learning or CBT training options?</t>
  </si>
  <si>
    <t>Training consists mostly of "on the job" learning</t>
  </si>
  <si>
    <t>Training is informal and not regularly scheduled</t>
  </si>
  <si>
    <t>A Basic training catalog (internal, external or mixed) exists and is leveraged by Managers or Supervisors to offer to Employees</t>
  </si>
  <si>
    <t>A comprehensive training catalog (internal, external or mixed) exists and is leveraged by Managers or Supervisors to offer to Employees</t>
  </si>
  <si>
    <t>Data</t>
  </si>
  <si>
    <t>Information Lifecycle Management</t>
  </si>
  <si>
    <t>Cloud-aware management tools are not in use, highly manual process based management</t>
  </si>
  <si>
    <t>(managed &amp; measurable)</t>
  </si>
  <si>
    <t>How are teams organized and managed to support CSP offerings?</t>
  </si>
  <si>
    <t>There is no co-ordination of support for CSP offerings</t>
  </si>
  <si>
    <t>Support for discrete CSP offerings is available from CSPs across one or more LOB.</t>
  </si>
  <si>
    <t>Some SLO/SLAs are established for some consumer LOBs.</t>
  </si>
  <si>
    <t>Support teams are managed via SLO/SLA across all consumer LOBs.</t>
  </si>
  <si>
    <t>Delivery of support information is automated across support teams.</t>
  </si>
  <si>
    <t xml:space="preserve">Centralized services teams exist and support information is provided from CSP through a unified dashboard. </t>
  </si>
  <si>
    <t>Who owns and updates metrics related to CSP offerings?</t>
  </si>
  <si>
    <t>Metric owners are not identified and or metrics are not used to manage CSP offerings.</t>
  </si>
  <si>
    <t>Some CSPs provide their own proprietary metrics.</t>
  </si>
  <si>
    <t xml:space="preserve">Metrics and alerting are fully customizable across CSPs.  </t>
  </si>
  <si>
    <t>Business analytics automatically provides input to a centralized services team or Enterprise Architecture regarding CSP metric baselines and targets.</t>
  </si>
  <si>
    <t>Who owns and updates service catalogs?</t>
  </si>
  <si>
    <t>Service catalogs are periodically optimized based on usage data provided by CSPs and standards managed by Enterprise Architecture.</t>
  </si>
  <si>
    <t>How are management tools evolving to support CSP offerings?</t>
  </si>
  <si>
    <t>Management tools do not yet support CSP offerings.</t>
  </si>
  <si>
    <t>Some pre-production support teams are leveraging CSP provided management tools.</t>
  </si>
  <si>
    <t>CSP provided management tools are integrated with internal support management tools including end to end real-time service monitoring.</t>
  </si>
  <si>
    <t>Tools are enabled with standardized KPIs across CSPs to provide analytical views of service quality from a transaction perspective.</t>
  </si>
  <si>
    <t>Management tool task automation and integration to CMDB across CSPs.</t>
  </si>
  <si>
    <t>How are management tools used to govern CSP offering policies?</t>
  </si>
  <si>
    <t>Policies are not used with our CSPs.</t>
  </si>
  <si>
    <t>Some CSPs provide basic policy management tools for their offerings.  Business and technical policy items are management via different tools.</t>
  </si>
  <si>
    <t>Internal management tools provide a centralized view of CSP offering policies but updates are managed via CSP management tools.</t>
  </si>
  <si>
    <t>Centralized management tools provide full visibility and control over all CSP offering policies including both business and technical policy items.  Limited KPIs exist for policy compliance.</t>
  </si>
  <si>
    <t>Triggers provide automated alerting where policy violations exist across CSP offerings.</t>
  </si>
  <si>
    <t>A feedback loop across management tools provides automated input to period updates to CSP offering policies.</t>
  </si>
  <si>
    <t>How are management tools improving service delivery across CSP offerings?</t>
  </si>
  <si>
    <t>Automation and event based triggers have had a significant impact on service delivery times.  Management tools provide a view of entire transactions along with component service calls dramatically reducing time to resolution of support tickets.</t>
  </si>
  <si>
    <t>CMDB discovery and config management across Hybrid IT is enabled by interface standardization and automation.  A unified service dashboard provides summary and detailed views with analytical features.</t>
  </si>
  <si>
    <t>How are tools used to diagnose issues as part of CSP offerings?</t>
  </si>
  <si>
    <t>Internal and CSP management tools are highly integrated and provide Hybrid monitoring to aide in diagnostics.</t>
  </si>
  <si>
    <t>Triggers are highly customizable across CSP offerings including component service events alerting.</t>
  </si>
  <si>
    <t>A unified service dashboard including analytical features provides pre and post event alarm actions that can be executed manually or automatically via policies.</t>
  </si>
  <si>
    <t xml:space="preserve">Some teams have defined products and a common approach to portfolio development is defined for that group. </t>
  </si>
  <si>
    <t>Some core business services and their supporting processes are documented but it is not mandatory</t>
  </si>
  <si>
    <t>Management level reporting is available for all services, indicating key information such as which portfolio elements are most used, most costly, alignment level to KPI's, and which are not used.</t>
  </si>
  <si>
    <t>Some teams have defined their own non-aligned standards for documenting their services, but each team updates, changes and retires their services independently.</t>
  </si>
  <si>
    <t>All services are defined for recording in a central repository, and orderable online, including both external and internal offering elements</t>
  </si>
  <si>
    <t>All services are documented in a defined toolset, according to their role in the business environment, which publishes them as an online catalogue, with some service related reporting</t>
  </si>
  <si>
    <t>Barriers</t>
  </si>
  <si>
    <t>What skills do developers have and what training takes place, to ensure optimal application development for the cloud?</t>
  </si>
  <si>
    <t>Who determines the management tool standards?</t>
  </si>
  <si>
    <t>There are no standards for management tools.</t>
  </si>
  <si>
    <t>Individual service consumers or LOBs control management tool selection.</t>
  </si>
  <si>
    <t>Management tools standards for internal services are controlled by a centralized IT team.  Cloud management tool standards are defined by use cases by discrete CSPs.</t>
  </si>
  <si>
    <t>Management Tool standards are defined by  Enterprise Architecture for a Hybrid IT view of all services.  CSPs and IT delivery determine tool selection.</t>
  </si>
  <si>
    <t>Internal and CSP provided management tool standards including some integration that provide a limited Hybrid IT view of some services.</t>
  </si>
  <si>
    <t>Management tool standards are defined by Enterprise Architecture and tool selection is determined by a centralized IT team.</t>
  </si>
  <si>
    <t>How is a formal Compliance understanding communicated, incl. positioning of cloud computing and its impacts on compliance, and the specific requirements for the enterprise?</t>
  </si>
  <si>
    <t>A standard process exists for documenting and publishing new product and service development, used for all new services, supported by a "cloud first" platform selection concept.</t>
  </si>
  <si>
    <t>Contains capabilities related to:</t>
  </si>
  <si>
    <t>ILM</t>
  </si>
  <si>
    <t>Acronyms</t>
  </si>
  <si>
    <t xml:space="preserve">ATIS </t>
  </si>
  <si>
    <t>Alliance for Telecommunications Industry Solutions</t>
  </si>
  <si>
    <t xml:space="preserve">CEN </t>
  </si>
  <si>
    <t>Comité Européen de Normalisation</t>
  </si>
  <si>
    <t xml:space="preserve">CENELEC </t>
  </si>
  <si>
    <t>Comité Européen de Normalisation Electrotechnique</t>
  </si>
  <si>
    <t xml:space="preserve">CSMIC </t>
  </si>
  <si>
    <t>Cloud Services Measurement Initiative Consortium</t>
  </si>
  <si>
    <t xml:space="preserve">CSA </t>
  </si>
  <si>
    <t>Cloud Security Alliance</t>
  </si>
  <si>
    <t xml:space="preserve">CSCC </t>
  </si>
  <si>
    <t>Cloud Standards Customer Council</t>
  </si>
  <si>
    <t xml:space="preserve">DMTF </t>
  </si>
  <si>
    <t>Distributed Management Task Force</t>
  </si>
  <si>
    <t xml:space="preserve">ENISA </t>
  </si>
  <si>
    <t>European Union Agency for Network and Information Security</t>
  </si>
  <si>
    <t xml:space="preserve">ETSI </t>
  </si>
  <si>
    <t>European Telecommunications Standards Institute</t>
  </si>
  <si>
    <t xml:space="preserve">GICTF </t>
  </si>
  <si>
    <t>Global Inter-Cloud Technology Forum</t>
  </si>
  <si>
    <t xml:space="preserve">IEC </t>
  </si>
  <si>
    <t>International Electrical Commission</t>
  </si>
  <si>
    <t xml:space="preserve">IEEE </t>
  </si>
  <si>
    <t>Institute for Electrical and Electronics Engineers</t>
  </si>
  <si>
    <t xml:space="preserve">IETF </t>
  </si>
  <si>
    <t>Internet Engineering Task Force</t>
  </si>
  <si>
    <t xml:space="preserve">ISO </t>
  </si>
  <si>
    <t>International Organization for Standardization</t>
  </si>
  <si>
    <t xml:space="preserve">ITU </t>
  </si>
  <si>
    <t>International Telecommunication Union</t>
  </si>
  <si>
    <t xml:space="preserve">ITU-T ITU </t>
  </si>
  <si>
    <t>Telecommunication Standardization Sector</t>
  </si>
  <si>
    <t xml:space="preserve">NIST </t>
  </si>
  <si>
    <t>National Institute of Standards and Technology</t>
  </si>
  <si>
    <t xml:space="preserve">OASIS </t>
  </si>
  <si>
    <t>Organization for the Advancement of Structured Information Standards</t>
  </si>
  <si>
    <t xml:space="preserve">ODCA </t>
  </si>
  <si>
    <t>Open Data Center Alliance</t>
  </si>
  <si>
    <t xml:space="preserve">OGF </t>
  </si>
  <si>
    <t>Open Grid Forum</t>
  </si>
  <si>
    <t xml:space="preserve">OSS/BSS </t>
  </si>
  <si>
    <t>Operations Support System/Business Support System</t>
  </si>
  <si>
    <t xml:space="preserve">QuEST </t>
  </si>
  <si>
    <t>Quality Excellence for Suppliers of Telecommunications</t>
  </si>
  <si>
    <t xml:space="preserve">SNIA </t>
  </si>
  <si>
    <t>Storage Networking Industry Association</t>
  </si>
  <si>
    <t xml:space="preserve">TIA </t>
  </si>
  <si>
    <t>Telecommunications Industry Association</t>
  </si>
  <si>
    <t xml:space="preserve">TMF </t>
  </si>
  <si>
    <t>TeleManagement Forum</t>
  </si>
  <si>
    <t xml:space="preserve">TOG </t>
  </si>
  <si>
    <t>The Open Group</t>
  </si>
  <si>
    <t xml:space="preserve">CDMI </t>
  </si>
  <si>
    <t>Cloud Data Management Interface</t>
  </si>
  <si>
    <t xml:space="preserve">CIMI </t>
  </si>
  <si>
    <t>Cloud Infrastructure Management Interface</t>
  </si>
  <si>
    <t xml:space="preserve">CSC </t>
  </si>
  <si>
    <t>Cloud Standards Coordination</t>
  </si>
  <si>
    <t xml:space="preserve">CSP </t>
  </si>
  <si>
    <t>Cloud Service Provider</t>
  </si>
  <si>
    <t xml:space="preserve">HLUC </t>
  </si>
  <si>
    <t>High-Level Use Case</t>
  </si>
  <si>
    <t xml:space="preserve">IaaS </t>
  </si>
  <si>
    <t>Infrastructure as a Service</t>
  </si>
  <si>
    <t xml:space="preserve">IOP </t>
  </si>
  <si>
    <t>Interoperability</t>
  </si>
  <si>
    <t xml:space="preserve">OCCI </t>
  </si>
  <si>
    <t>Open Cloud Computing Interface</t>
  </si>
  <si>
    <t>Operational Support System / Business Support System</t>
  </si>
  <si>
    <t xml:space="preserve">PaaS </t>
  </si>
  <si>
    <t>Platform as a Service</t>
  </si>
  <si>
    <t xml:space="preserve">SaaS </t>
  </si>
  <si>
    <t>Software as a Service</t>
  </si>
  <si>
    <t xml:space="preserve">SDO </t>
  </si>
  <si>
    <t>Standards Development Organization</t>
  </si>
  <si>
    <t xml:space="preserve">SLA </t>
  </si>
  <si>
    <t>Service Level Agreement</t>
  </si>
  <si>
    <t xml:space="preserve">TGx </t>
  </si>
  <si>
    <t>Task Group 1 to 3 of CSC</t>
  </si>
  <si>
    <t xml:space="preserve">VM </t>
  </si>
  <si>
    <t>Virtual Machine</t>
  </si>
  <si>
    <t xml:space="preserve">VPN </t>
  </si>
  <si>
    <t>Virtual Private Network</t>
  </si>
  <si>
    <t>IT Infrastructure Library</t>
  </si>
  <si>
    <t>ITSM</t>
  </si>
  <si>
    <t>IT Service Management</t>
  </si>
  <si>
    <t>Acronym</t>
  </si>
  <si>
    <t>Full Name</t>
  </si>
  <si>
    <t>Step</t>
  </si>
  <si>
    <t>Activities</t>
  </si>
  <si>
    <t>Result</t>
  </si>
  <si>
    <r>
      <t>1.</t>
    </r>
    <r>
      <rPr>
        <b/>
        <sz val="7"/>
        <color rgb="FFFFFFFF"/>
        <rFont val="Times New Roman"/>
        <family val="1"/>
      </rPr>
      <t xml:space="preserve">    </t>
    </r>
    <r>
      <rPr>
        <b/>
        <u/>
        <sz val="10"/>
        <color rgb="FFFFFFFF"/>
        <rFont val="Calibri"/>
        <family val="2"/>
        <scheme val="minor"/>
      </rPr>
      <t>Define analysis scope:</t>
    </r>
    <r>
      <rPr>
        <b/>
        <sz val="10"/>
        <color rgb="FFFFFFFF"/>
        <rFont val="Calibri"/>
        <family val="2"/>
        <scheme val="minor"/>
      </rPr>
      <t xml:space="preserve"> </t>
    </r>
    <r>
      <rPr>
        <sz val="10"/>
        <color rgb="FFFFFFFF"/>
        <rFont val="Calibri"/>
        <family val="2"/>
        <scheme val="minor"/>
      </rPr>
      <t>The first step in defining an analysis scope is defining the use cases that have to be enabled for the enterprise.  Some example use cases are discussed in this CMM document.</t>
    </r>
  </si>
  <si>
    <t>Define the target scope, including for example:</t>
  </si>
  <si>
    <r>
      <t>·</t>
    </r>
    <r>
      <rPr>
        <sz val="7"/>
        <color rgb="FF0F243E"/>
        <rFont val="Times New Roman"/>
        <family val="1"/>
      </rPr>
      <t xml:space="preserve">   </t>
    </r>
    <r>
      <rPr>
        <sz val="9"/>
        <color rgb="FF0F243E"/>
        <rFont val="Calibri"/>
        <family val="2"/>
        <scheme val="minor"/>
      </rPr>
      <t>overall intended scope and objectives for cloud services</t>
    </r>
  </si>
  <si>
    <r>
      <t>·</t>
    </r>
    <r>
      <rPr>
        <sz val="7"/>
        <color rgb="FF0F243E"/>
        <rFont val="Times New Roman"/>
        <family val="1"/>
      </rPr>
      <t xml:space="preserve">   </t>
    </r>
    <r>
      <rPr>
        <sz val="9"/>
        <color rgb="FF0F243E"/>
        <rFont val="Calibri"/>
        <family val="2"/>
        <scheme val="minor"/>
      </rPr>
      <t>specific target use cases required, &amp; the enabling cloud service models</t>
    </r>
  </si>
  <si>
    <r>
      <t>·</t>
    </r>
    <r>
      <rPr>
        <sz val="7"/>
        <color rgb="FF0F243E"/>
        <rFont val="Times New Roman"/>
        <family val="1"/>
      </rPr>
      <t xml:space="preserve">   </t>
    </r>
    <r>
      <rPr>
        <sz val="9"/>
        <color rgb="FF0F243E"/>
        <rFont val="Calibri"/>
        <family val="2"/>
        <scheme val="minor"/>
      </rPr>
      <t xml:space="preserve">select the domains relevant to each use case </t>
    </r>
  </si>
  <si>
    <r>
      <t>·</t>
    </r>
    <r>
      <rPr>
        <sz val="7"/>
        <color rgb="FF0F243E"/>
        <rFont val="Times New Roman"/>
        <family val="1"/>
      </rPr>
      <t xml:space="preserve">   </t>
    </r>
    <r>
      <rPr>
        <sz val="9"/>
        <color rgb="FF0F243E"/>
        <rFont val="Calibri"/>
        <family val="2"/>
        <scheme val="minor"/>
      </rPr>
      <t>identify the target CMM levels (per use case)</t>
    </r>
  </si>
  <si>
    <r>
      <t>·</t>
    </r>
    <r>
      <rPr>
        <sz val="7"/>
        <color rgb="FF0F243E"/>
        <rFont val="Times New Roman"/>
        <family val="1"/>
      </rPr>
      <t xml:space="preserve">   </t>
    </r>
    <r>
      <rPr>
        <sz val="9"/>
        <color rgb="FF0F243E"/>
        <rFont val="Calibri"/>
        <family val="2"/>
        <scheme val="minor"/>
      </rPr>
      <t>specify the timeline and milestones per use case / quality gates</t>
    </r>
  </si>
  <si>
    <r>
      <t>·</t>
    </r>
    <r>
      <rPr>
        <sz val="7"/>
        <color rgb="FF0F243E"/>
        <rFont val="Times New Roman"/>
        <family val="1"/>
      </rPr>
      <t xml:space="preserve">   </t>
    </r>
    <r>
      <rPr>
        <sz val="9"/>
        <color rgb="FF0F243E"/>
        <rFont val="Calibri"/>
        <family val="2"/>
        <scheme val="minor"/>
      </rPr>
      <t>basic conditions and project risks</t>
    </r>
  </si>
  <si>
    <r>
      <t>Analysis charter:</t>
    </r>
    <r>
      <rPr>
        <sz val="10"/>
        <color rgb="FF0F243E"/>
        <rFont val="Calibri"/>
        <family val="2"/>
        <scheme val="minor"/>
      </rPr>
      <t xml:space="preserve"> A clear mandate, scope statement including target Use Case/s to enable, and the timeline in which those Use Cases should be delivered, and list of overall objectives that the analysis should address.</t>
    </r>
  </si>
  <si>
    <t>Identify relevant stakeholders and personnel to interview</t>
  </si>
  <si>
    <t>Agree interview schedule</t>
  </si>
  <si>
    <r>
      <t>Interview schedule:</t>
    </r>
    <r>
      <rPr>
        <sz val="10"/>
        <color rgb="FF0F243E"/>
        <rFont val="Calibri"/>
        <family val="2"/>
        <scheme val="minor"/>
      </rPr>
      <t xml:space="preserve"> Based on the selected Use Case/s, relevant Domains are selected, and the appropriate stakeholders for each domain can be identified.  This schedule should list the stakeholders to be interviewed, as well as listing what information needs to be obtained from each one.</t>
    </r>
  </si>
  <si>
    <t>Conduct interviews</t>
  </si>
  <si>
    <t>Review existing documentation, processes, methods, strategies and problems.</t>
  </si>
  <si>
    <r>
      <t>Resulting Preparation:</t>
    </r>
    <r>
      <rPr>
        <sz val="10"/>
        <color rgb="FF0F243E"/>
        <rFont val="Calibri"/>
        <family val="2"/>
        <scheme val="minor"/>
      </rPr>
      <t xml:space="preserve"> The following documents would normally be created in preparation for the analysis:</t>
    </r>
  </si>
  <si>
    <r>
      <t>1.</t>
    </r>
    <r>
      <rPr>
        <sz val="7"/>
        <color rgb="FF0F243E"/>
        <rFont val="Times New Roman"/>
        <family val="1"/>
      </rPr>
      <t xml:space="preserve">       </t>
    </r>
    <r>
      <rPr>
        <sz val="10"/>
        <color rgb="FF0F243E"/>
        <rFont val="Calibri"/>
        <family val="2"/>
        <scheme val="minor"/>
      </rPr>
      <t>A list of questions and possible outcomes per domain, specifically appropriate to the selected Use Case/s, compiled into a single “audit” document</t>
    </r>
  </si>
  <si>
    <r>
      <t>2.</t>
    </r>
    <r>
      <rPr>
        <sz val="7"/>
        <color rgb="FF0F243E"/>
        <rFont val="Times New Roman"/>
        <family val="1"/>
      </rPr>
      <t xml:space="preserve">       </t>
    </r>
    <r>
      <rPr>
        <sz val="10"/>
        <color rgb="FF0F243E"/>
        <rFont val="Calibri"/>
        <family val="2"/>
        <scheme val="minor"/>
      </rPr>
      <t>A short slide overview to introduce the stakeholders to the audit, providing objectives for the audit, timeline, and setting feedback expectations</t>
    </r>
  </si>
  <si>
    <t>For each of these, a solution will need to be found, considering the leveraging of hierarchy, culture, structure, and business strategy.</t>
  </si>
  <si>
    <t xml:space="preserve">Consolidate Barriers </t>
  </si>
  <si>
    <t>The process of consolidating barriers into a Pareto chart requires the assessor to make a judgment call on the unstructured comments that are collected into categories. Here is a list of common categories of barriers. This is a starting point. You may find very unique categories in your enterprise when doing the assessment</t>
  </si>
  <si>
    <r>
      <t>5. Consolidate results</t>
    </r>
    <r>
      <rPr>
        <b/>
        <sz val="10"/>
        <color rgb="FFFFFFFF"/>
        <rFont val="Calibri"/>
        <family val="2"/>
        <scheme val="minor"/>
      </rPr>
      <t xml:space="preserve">: </t>
    </r>
    <r>
      <rPr>
        <sz val="10"/>
        <color rgb="FFFFFFFF"/>
        <rFont val="Calibri"/>
        <family val="2"/>
        <scheme val="minor"/>
      </rPr>
      <t>Review the results of the analysis in context with what is a probable desired state, and consider the real impacts and priorities of any gaps / changes required per domain. Also consider which frameworks, standards, tools or methods would best be applied to help close the defined gaps for each domain.</t>
    </r>
  </si>
  <si>
    <t>Consolidate result documentation</t>
  </si>
  <si>
    <t>Reconcile draft results with stakeholders and interviewees (if required)</t>
  </si>
  <si>
    <r>
      <t>Resulting documentation:</t>
    </r>
    <r>
      <rPr>
        <sz val="10"/>
        <color rgb="FF0F243E"/>
        <rFont val="Calibri"/>
        <family val="2"/>
        <scheme val="minor"/>
      </rPr>
      <t xml:space="preserve"> The following documents would normally be outputs of the analysis:</t>
    </r>
  </si>
  <si>
    <r>
      <t>6. Identify gaps between current and target maturity levels, and develop closure actions:</t>
    </r>
    <r>
      <rPr>
        <b/>
        <i/>
        <sz val="10"/>
        <color rgb="FFFFFFFF"/>
        <rFont val="Calibri"/>
        <family val="2"/>
        <scheme val="minor"/>
      </rPr>
      <t xml:space="preserve"> </t>
    </r>
    <r>
      <rPr>
        <sz val="10"/>
        <color rgb="FFFFFFFF"/>
        <rFont val="Calibri"/>
        <family val="2"/>
        <scheme val="minor"/>
      </rPr>
      <t>Based on the result of the analysis per selected domain, create a practical implementation plan of change actions (from the previous step) that groups and synchronizes any changes and actions into logical bundles.  This should result in a project plan of some sort.</t>
    </r>
  </si>
  <si>
    <t>Identify potential gaps between assessment results and targeted Maturity level</t>
  </si>
  <si>
    <t>Develop closure requirements / actions between current and target maturity levels per domain.</t>
  </si>
  <si>
    <t>High level resource estimation and action timing</t>
  </si>
  <si>
    <t>Roadmap for maturity level achievement / Hybrid IT establishment:</t>
  </si>
  <si>
    <t>Define a set of steps needed to move each domain from current state to target state, including suggested reference models, recommended frameworks and standards, as well as actions needed in the process and people layers per domain.</t>
  </si>
  <si>
    <t>Produce a logical grouping of actions across the involved domains to increase project efficiency, simplify the tasks overall, and maximize sharing/single efforts at once between domains.</t>
  </si>
  <si>
    <r>
      <t xml:space="preserve">7. Create report incl. assessment results, suggested roadmap </t>
    </r>
    <r>
      <rPr>
        <b/>
        <i/>
        <u/>
        <sz val="10"/>
        <color rgb="FFFFFFFF"/>
        <rFont val="Calibri"/>
        <family val="2"/>
        <scheme val="minor"/>
      </rPr>
      <t>and actions</t>
    </r>
    <r>
      <rPr>
        <b/>
        <i/>
        <sz val="10"/>
        <color rgb="FFFFFFFF"/>
        <rFont val="Calibri"/>
        <family val="2"/>
        <scheme val="minor"/>
      </rPr>
      <t xml:space="preserve">: </t>
    </r>
    <r>
      <rPr>
        <sz val="10"/>
        <color rgb="FFFFFFFF"/>
        <rFont val="Calibri"/>
        <family val="2"/>
        <scheme val="minor"/>
      </rPr>
      <t>Create a management level report which identifies the key gaps and the impacts of these on the organizational objectives, as well as the proposed closure actions, proposed timelines, and the amount of estimated effort required to perform these actions.  Also identify a set of proposed measures (in context of Business Objectives / defined Use Case to quantify progress through the changes,</t>
    </r>
  </si>
  <si>
    <t>Create report including:</t>
  </si>
  <si>
    <r>
      <t>·</t>
    </r>
    <r>
      <rPr>
        <sz val="7"/>
        <color rgb="FF0F243E"/>
        <rFont val="Times New Roman"/>
        <family val="1"/>
      </rPr>
      <t xml:space="preserve">   </t>
    </r>
    <r>
      <rPr>
        <sz val="9"/>
        <color rgb="FF0F243E"/>
        <rFont val="Calibri"/>
        <family val="2"/>
        <scheme val="minor"/>
      </rPr>
      <t>Assessment results</t>
    </r>
  </si>
  <si>
    <r>
      <t>·</t>
    </r>
    <r>
      <rPr>
        <sz val="7"/>
        <color rgb="FF0F243E"/>
        <rFont val="Times New Roman"/>
        <family val="1"/>
      </rPr>
      <t xml:space="preserve">   </t>
    </r>
    <r>
      <rPr>
        <sz val="9"/>
        <color rgb="FF0F243E"/>
        <rFont val="Calibri"/>
        <family val="2"/>
        <scheme val="minor"/>
      </rPr>
      <t>Roadmap  of actions</t>
    </r>
  </si>
  <si>
    <r>
      <t>·</t>
    </r>
    <r>
      <rPr>
        <sz val="7"/>
        <color rgb="FF0F243E"/>
        <rFont val="Times New Roman"/>
        <family val="1"/>
      </rPr>
      <t xml:space="preserve">   </t>
    </r>
    <r>
      <rPr>
        <sz val="9"/>
        <color rgb="FF0F243E"/>
        <rFont val="Calibri"/>
        <family val="2"/>
        <scheme val="minor"/>
      </rPr>
      <t xml:space="preserve">Gap closure plan between current and target Maturity Levels </t>
    </r>
  </si>
  <si>
    <r>
      <t>·</t>
    </r>
    <r>
      <rPr>
        <sz val="7"/>
        <color rgb="FF0F243E"/>
        <rFont val="Times New Roman"/>
        <family val="1"/>
      </rPr>
      <t xml:space="preserve">   </t>
    </r>
    <r>
      <rPr>
        <sz val="9"/>
        <color rgb="FF0F243E"/>
        <rFont val="Calibri"/>
        <family val="2"/>
        <scheme val="minor"/>
      </rPr>
      <t xml:space="preserve">Draft Project charter </t>
    </r>
  </si>
  <si>
    <r>
      <t>Resulting Report:</t>
    </r>
    <r>
      <rPr>
        <sz val="10"/>
        <color rgb="FF0F243E"/>
        <rFont val="Calibri"/>
        <family val="2"/>
        <scheme val="minor"/>
      </rPr>
      <t xml:space="preserve"> The following documents are suggested outputs of the analysis and Hybrid IT Roadmap:</t>
    </r>
  </si>
  <si>
    <r>
      <t>1.</t>
    </r>
    <r>
      <rPr>
        <sz val="7"/>
        <color rgb="FF0F243E"/>
        <rFont val="Times New Roman"/>
        <family val="1"/>
      </rPr>
      <t xml:space="preserve">       </t>
    </r>
    <r>
      <rPr>
        <sz val="10"/>
        <color rgb="FF0F243E"/>
        <rFont val="Calibri"/>
        <family val="2"/>
        <scheme val="minor"/>
      </rPr>
      <t>Written gap Analysis between Current and Target State, per domain, including impacts of the gap, and recommended frameworks/standards/models to incorporate to close the gaps, with a benefit summary of each. (This represents the Roadmap to Hybrid IT enablement at the required levels)</t>
    </r>
  </si>
  <si>
    <r>
      <t>2.</t>
    </r>
    <r>
      <rPr>
        <sz val="7"/>
        <color rgb="FF0F243E"/>
        <rFont val="Times New Roman"/>
        <family val="1"/>
      </rPr>
      <t xml:space="preserve">       </t>
    </r>
    <r>
      <rPr>
        <sz val="10"/>
        <color rgb="FF0F243E"/>
        <rFont val="Calibri"/>
        <family val="2"/>
        <scheme val="minor"/>
      </rPr>
      <t>A draft project plan for closing the gaps, with timing and logical grouping of activities</t>
    </r>
  </si>
  <si>
    <t>Non cloud-aware structure exists</t>
  </si>
  <si>
    <t>No cloud related KPI's exist</t>
  </si>
  <si>
    <t>There is no incentive scheme in place</t>
  </si>
  <si>
    <t>Funding criteria do not consider cloud</t>
  </si>
  <si>
    <t>There is no active management of a migration towards OPEX</t>
  </si>
  <si>
    <t>CAPEX</t>
  </si>
  <si>
    <t>OPEX</t>
  </si>
  <si>
    <t>Capital Expenditure</t>
  </si>
  <si>
    <t>Operational Expenditure</t>
  </si>
  <si>
    <t>Financial reporting ignores cloud</t>
  </si>
  <si>
    <t>Finance &amp; Procurement Management</t>
  </si>
  <si>
    <t>Finance and Administration teams</t>
  </si>
  <si>
    <t>HR &amp; Training</t>
  </si>
  <si>
    <t>Financial Admin &amp; Procurement</t>
  </si>
  <si>
    <t>Administration Teams</t>
  </si>
  <si>
    <t>Does an understanding of SaaS exist</t>
  </si>
  <si>
    <t>No-one knows what SaaS models are</t>
  </si>
  <si>
    <t>People use SaaS without really understanding what the difference is</t>
  </si>
  <si>
    <t>People understand SaaS and the benefits it offers, and understand what to look for from a SaaS service</t>
  </si>
  <si>
    <t>A clear understanding of SaaS exist covering both the opportunities and the risks, in context of the business's applications</t>
  </si>
  <si>
    <t>No policy exists</t>
  </si>
  <si>
    <t>No SaaS blueprints or reference frameworks exist</t>
  </si>
  <si>
    <t>Is a SaaS Management concept available?</t>
  </si>
  <si>
    <t>No management systems exist to support compliant SaaS use</t>
  </si>
  <si>
    <t>Each cloud providers' own security offering is generally accepted</t>
  </si>
  <si>
    <t>Specific business functionality is mapped to SaaS resources, and existing systems are being retired according to a managed plan, and migrated over to these target SaaS offerings
Some SaaS offerings are defined in the CMDB</t>
  </si>
  <si>
    <t>Structures don't consider cloud service delivery</t>
  </si>
  <si>
    <t>Processes do not consider differences between cloud and traditional IT</t>
  </si>
  <si>
    <t>No specific information is passed pro-actively, invoices just arrive</t>
  </si>
  <si>
    <t>The Architects do not consider cloud for business service opportunities</t>
  </si>
  <si>
    <t>No clear cloud aware compliance framework is documents</t>
  </si>
  <si>
    <t>There are no requirements specifically for or updated to consider cloud services as any different to internal IT services</t>
  </si>
  <si>
    <t>Controls and tools do not monitor and report risk, security and compliance information for cloud services</t>
  </si>
  <si>
    <t>Compliance framework is defined and updated to include cross border legislation, data protection in transit and at rest in cloud environments, and data privacy requirements</t>
  </si>
  <si>
    <t>The Security framework is defined and updated to include any cross border implications, data protection in transit and at rest in cloud environments, and data privacy requirements</t>
  </si>
  <si>
    <t>Defined and communicated auditing and monitoring exist / signed off by all business units, with manual ad-hoc auditing</t>
  </si>
  <si>
    <t>Automated exception reporting occurs in real-time (e.g. by a data loss prevention system)</t>
  </si>
  <si>
    <t>Contains capabilities such as:</t>
  </si>
  <si>
    <t>Contains the mindset and behavior pattern that:</t>
  </si>
  <si>
    <t>Contains capabilities related to;</t>
  </si>
  <si>
    <t>This area considers the process and technology updates that should be integrated into an existing environment, to deal with and control cloud and any external dynamic services and solutions.</t>
  </si>
  <si>
    <r>
      <t>Compliance</t>
    </r>
    <r>
      <rPr>
        <sz val="9"/>
        <color theme="1"/>
        <rFont val="Calibri"/>
        <family val="2"/>
        <scheme val="minor"/>
      </rPr>
      <t xml:space="preserve"> in general means to fulfill laws and regulatory requirements, specifications and standards as well as specific demands imposed by other external parties or internal stakeholders.</t>
    </r>
  </si>
  <si>
    <t xml:space="preserve">Examples from the perspective of a certain enterprise: </t>
  </si>
  <si>
    <t xml:space="preserve">Law: publish yearly financial statement </t>
  </si>
  <si>
    <t xml:space="preserve">Regulatory: Validate Computer System when manufacturing medical devices </t>
  </si>
  <si>
    <t>Internal stakeholder: a foreign subsidiary requires a process or IT system to be designed in a certain manner</t>
  </si>
  <si>
    <t>Domain</t>
  </si>
  <si>
    <t>Description</t>
  </si>
  <si>
    <t>Considers the financial management, control and budget processes necessary to enable cloud services when moving from CAPEX to OPEX models</t>
  </si>
  <si>
    <r>
      <t>·</t>
    </r>
    <r>
      <rPr>
        <sz val="7"/>
        <color theme="1"/>
        <rFont val="Times New Roman"/>
        <family val="1"/>
      </rPr>
      <t xml:space="preserve">        </t>
    </r>
    <r>
      <rPr>
        <sz val="9"/>
        <color theme="1"/>
        <rFont val="Calibri"/>
        <family val="2"/>
      </rPr>
      <t xml:space="preserve">Business motivation, </t>
    </r>
  </si>
  <si>
    <r>
      <t>·</t>
    </r>
    <r>
      <rPr>
        <sz val="7"/>
        <color theme="1"/>
        <rFont val="Times New Roman"/>
        <family val="1"/>
      </rPr>
      <t xml:space="preserve">        </t>
    </r>
    <r>
      <rPr>
        <sz val="9"/>
        <color theme="1"/>
        <rFont val="Calibri"/>
        <family val="2"/>
      </rPr>
      <t xml:space="preserve">Expected benefits, </t>
    </r>
  </si>
  <si>
    <r>
      <t>·</t>
    </r>
    <r>
      <rPr>
        <sz val="7"/>
        <color theme="1"/>
        <rFont val="Times New Roman"/>
        <family val="1"/>
      </rPr>
      <t xml:space="preserve">        </t>
    </r>
    <r>
      <rPr>
        <sz val="9"/>
        <color theme="1"/>
        <rFont val="Calibri"/>
        <family val="2"/>
      </rPr>
      <t xml:space="preserve">Guiding principles, </t>
    </r>
  </si>
  <si>
    <r>
      <t>·</t>
    </r>
    <r>
      <rPr>
        <sz val="7"/>
        <color theme="1"/>
        <rFont val="Times New Roman"/>
        <family val="1"/>
      </rPr>
      <t xml:space="preserve">        </t>
    </r>
    <r>
      <rPr>
        <sz val="9"/>
        <color theme="1"/>
        <rFont val="Calibri"/>
        <family val="2"/>
      </rPr>
      <t xml:space="preserve">Expected costs, and funding models. </t>
    </r>
  </si>
  <si>
    <r>
      <t>·</t>
    </r>
    <r>
      <rPr>
        <sz val="7"/>
        <color theme="1"/>
        <rFont val="Times New Roman"/>
        <family val="1"/>
      </rPr>
      <t xml:space="preserve">        </t>
    </r>
    <r>
      <rPr>
        <sz val="9"/>
        <color theme="1"/>
        <rFont val="Calibri"/>
        <family val="2"/>
      </rPr>
      <t>Capabilities such as service selection and service-level agreements (SLAs) also gain relevance in cloud initiatives</t>
    </r>
  </si>
  <si>
    <t>Culture Domain</t>
  </si>
  <si>
    <r>
      <t>·</t>
    </r>
    <r>
      <rPr>
        <sz val="7"/>
        <color theme="1"/>
        <rFont val="Times New Roman"/>
        <family val="1"/>
      </rPr>
      <t xml:space="preserve">        </t>
    </r>
    <r>
      <rPr>
        <sz val="9"/>
        <color theme="1"/>
        <rFont val="Calibri"/>
        <family val="2"/>
      </rPr>
      <t xml:space="preserve">Supports the business with choice (says yes not no), and facilitates innovation, and demonstrates flexibility, </t>
    </r>
  </si>
  <si>
    <r>
      <t>·</t>
    </r>
    <r>
      <rPr>
        <sz val="7"/>
        <color theme="1"/>
        <rFont val="Times New Roman"/>
        <family val="1"/>
      </rPr>
      <t xml:space="preserve">        </t>
    </r>
    <r>
      <rPr>
        <sz val="9"/>
        <color theme="1"/>
        <rFont val="Calibri"/>
        <family val="2"/>
      </rPr>
      <t xml:space="preserve">Transformed from being a supplier to being a business partner. </t>
    </r>
  </si>
  <si>
    <r>
      <t>·</t>
    </r>
    <r>
      <rPr>
        <sz val="7"/>
        <color theme="1"/>
        <rFont val="Times New Roman"/>
        <family val="1"/>
      </rPr>
      <t xml:space="preserve">        </t>
    </r>
    <r>
      <rPr>
        <sz val="9"/>
        <color theme="1"/>
        <rFont val="Calibri"/>
        <family val="2"/>
      </rPr>
      <t xml:space="preserve">Nurtures innovative practices through self-service and automation. </t>
    </r>
  </si>
  <si>
    <r>
      <t>·</t>
    </r>
    <r>
      <rPr>
        <sz val="7"/>
        <color theme="1"/>
        <rFont val="Times New Roman"/>
        <family val="1"/>
      </rPr>
      <t xml:space="preserve">        </t>
    </r>
    <r>
      <rPr>
        <sz val="9"/>
        <color theme="1"/>
        <rFont val="Calibri"/>
        <family val="2"/>
      </rPr>
      <t xml:space="preserve">No technology silos, </t>
    </r>
  </si>
  <si>
    <r>
      <t>·</t>
    </r>
    <r>
      <rPr>
        <sz val="7"/>
        <color theme="1"/>
        <rFont val="Times New Roman"/>
        <family val="1"/>
      </rPr>
      <t xml:space="preserve">        </t>
    </r>
    <r>
      <rPr>
        <sz val="9"/>
        <color theme="1"/>
        <rFont val="Calibri"/>
        <family val="2"/>
      </rPr>
      <t>Is committed to being and efficient, fast and service oriented where a service is measure from a customers point of view not IT’s</t>
    </r>
  </si>
  <si>
    <t>Structure Domain</t>
  </si>
  <si>
    <r>
      <t>·</t>
    </r>
    <r>
      <rPr>
        <sz val="7"/>
        <color theme="1"/>
        <rFont val="Times New Roman"/>
        <family val="1"/>
      </rPr>
      <t xml:space="preserve">        </t>
    </r>
    <r>
      <rPr>
        <sz val="9"/>
        <color theme="1"/>
        <rFont val="Calibri"/>
        <family val="2"/>
      </rPr>
      <t xml:space="preserve">Development of organizational competency (work) around cloud computing, </t>
    </r>
  </si>
  <si>
    <r>
      <t>·</t>
    </r>
    <r>
      <rPr>
        <sz val="7"/>
        <color theme="1"/>
        <rFont val="Times New Roman"/>
        <family val="1"/>
      </rPr>
      <t xml:space="preserve">        </t>
    </r>
    <r>
      <rPr>
        <sz val="9"/>
        <color theme="1"/>
        <rFont val="Calibri"/>
        <family val="2"/>
      </rPr>
      <t>Organizational structure and new tasks</t>
    </r>
  </si>
  <si>
    <t>Skills Domain</t>
  </si>
  <si>
    <r>
      <t>·</t>
    </r>
    <r>
      <rPr>
        <sz val="7"/>
        <color theme="1"/>
        <rFont val="Times New Roman"/>
        <family val="1"/>
      </rPr>
      <t xml:space="preserve">        </t>
    </r>
    <r>
      <rPr>
        <sz val="9"/>
        <color theme="1"/>
        <rFont val="Calibri"/>
        <family val="2"/>
      </rPr>
      <t xml:space="preserve">Competency in cloud implementation Skills </t>
    </r>
  </si>
  <si>
    <r>
      <t>·</t>
    </r>
    <r>
      <rPr>
        <sz val="7"/>
        <color theme="1"/>
        <rFont val="Times New Roman"/>
        <family val="1"/>
      </rPr>
      <t xml:space="preserve">        </t>
    </r>
    <r>
      <rPr>
        <sz val="9"/>
        <color theme="1"/>
        <rFont val="Calibri"/>
        <family val="2"/>
      </rPr>
      <t xml:space="preserve">Business process knowledge, </t>
    </r>
  </si>
  <si>
    <r>
      <t>·</t>
    </r>
    <r>
      <rPr>
        <sz val="7"/>
        <color theme="1"/>
        <rFont val="Times New Roman"/>
        <family val="1"/>
      </rPr>
      <t xml:space="preserve">        </t>
    </r>
    <r>
      <rPr>
        <sz val="9"/>
        <color theme="1"/>
        <rFont val="Calibri"/>
        <family val="2"/>
      </rPr>
      <t xml:space="preserve">Emerging standards  &amp; technology knowledge such open source, openstack, cloud foundry and cloud native application development, </t>
    </r>
  </si>
  <si>
    <r>
      <t>·</t>
    </r>
    <r>
      <rPr>
        <sz val="7"/>
        <color theme="1"/>
        <rFont val="Times New Roman"/>
        <family val="1"/>
      </rPr>
      <t xml:space="preserve">        </t>
    </r>
    <r>
      <rPr>
        <sz val="9"/>
        <color theme="1"/>
        <rFont val="Calibri"/>
        <family val="2"/>
      </rPr>
      <t xml:space="preserve">Dev Ops methods of continuous integration and Deployment, </t>
    </r>
  </si>
  <si>
    <r>
      <t>·</t>
    </r>
    <r>
      <rPr>
        <sz val="7"/>
        <color theme="1"/>
        <rFont val="Times New Roman"/>
        <family val="1"/>
      </rPr>
      <t xml:space="preserve">        </t>
    </r>
    <r>
      <rPr>
        <sz val="9"/>
        <color theme="1"/>
        <rFont val="Calibri"/>
        <family val="2"/>
      </rPr>
      <t>Big data technology, and data lake architecture, Six Sigma, ITIL v3 and IT4IT Operational models</t>
    </r>
  </si>
  <si>
    <t>Compliance Domain</t>
  </si>
  <si>
    <t>Business Process Domain</t>
  </si>
  <si>
    <r>
      <t>·</t>
    </r>
    <r>
      <rPr>
        <sz val="7"/>
        <color theme="1"/>
        <rFont val="Times New Roman"/>
        <family val="1"/>
      </rPr>
      <t xml:space="preserve">        </t>
    </r>
    <r>
      <rPr>
        <sz val="9"/>
        <color theme="1"/>
        <rFont val="Calibri"/>
        <family val="2"/>
      </rPr>
      <t>How the business processes  are structured and designed</t>
    </r>
  </si>
  <si>
    <r>
      <t>·</t>
    </r>
    <r>
      <rPr>
        <sz val="7"/>
        <color theme="1"/>
        <rFont val="Times New Roman"/>
        <family val="1"/>
      </rPr>
      <t xml:space="preserve">        </t>
    </r>
    <r>
      <rPr>
        <sz val="9"/>
        <color theme="1"/>
        <rFont val="Calibri"/>
        <family val="2"/>
      </rPr>
      <t>What processes are deemed support/ shared and which are unique to the business unit</t>
    </r>
  </si>
  <si>
    <t>Procurement Domain</t>
  </si>
  <si>
    <r>
      <t>·</t>
    </r>
    <r>
      <rPr>
        <sz val="7"/>
        <color theme="1"/>
        <rFont val="Times New Roman"/>
        <family val="1"/>
      </rPr>
      <t xml:space="preserve">        </t>
    </r>
    <r>
      <rPr>
        <sz val="9"/>
        <color theme="1"/>
        <rFont val="Calibri"/>
        <family val="2"/>
      </rPr>
      <t xml:space="preserve">The Procurement Processes are cloud aware, </t>
    </r>
  </si>
  <si>
    <r>
      <t>·</t>
    </r>
    <r>
      <rPr>
        <sz val="7"/>
        <color theme="1"/>
        <rFont val="Times New Roman"/>
        <family val="1"/>
      </rPr>
      <t xml:space="preserve">        </t>
    </r>
    <r>
      <rPr>
        <sz val="9"/>
        <color theme="1"/>
        <rFont val="Calibri"/>
        <family val="2"/>
      </rPr>
      <t xml:space="preserve">The Procurement Tooling is cloud aware, </t>
    </r>
  </si>
  <si>
    <r>
      <t>·</t>
    </r>
    <r>
      <rPr>
        <sz val="7"/>
        <color theme="1"/>
        <rFont val="Times New Roman"/>
        <family val="1"/>
      </rPr>
      <t xml:space="preserve">        </t>
    </r>
    <r>
      <rPr>
        <sz val="9"/>
        <color theme="1"/>
        <rFont val="Calibri"/>
        <family val="2"/>
      </rPr>
      <t xml:space="preserve">Training and Development performed for supporting organizations, </t>
    </r>
  </si>
  <si>
    <r>
      <t>·</t>
    </r>
    <r>
      <rPr>
        <sz val="7"/>
        <color theme="1"/>
        <rFont val="Times New Roman"/>
        <family val="1"/>
      </rPr>
      <t xml:space="preserve">        </t>
    </r>
    <r>
      <rPr>
        <sz val="9"/>
        <color theme="1"/>
        <rFont val="Calibri"/>
        <family val="2"/>
      </rPr>
      <t xml:space="preserve">Sourcing &amp; contracting been updated to accommodate cloud, </t>
    </r>
  </si>
  <si>
    <r>
      <t>·</t>
    </r>
    <r>
      <rPr>
        <sz val="7"/>
        <color theme="1"/>
        <rFont val="Times New Roman"/>
        <family val="1"/>
      </rPr>
      <t xml:space="preserve">        </t>
    </r>
    <r>
      <rPr>
        <sz val="9"/>
        <color theme="1"/>
        <rFont val="Calibri"/>
        <family val="2"/>
      </rPr>
      <t xml:space="preserve">A Cloud Service Catalogue exists, </t>
    </r>
  </si>
  <si>
    <r>
      <t>·</t>
    </r>
    <r>
      <rPr>
        <sz val="7"/>
        <color theme="1"/>
        <rFont val="Times New Roman"/>
        <family val="1"/>
      </rPr>
      <t xml:space="preserve">        </t>
    </r>
    <r>
      <rPr>
        <sz val="9"/>
        <color theme="1"/>
        <rFont val="Calibri"/>
        <family val="2"/>
      </rPr>
      <t>Reporting is updated to monitor and measure cloud services</t>
    </r>
  </si>
  <si>
    <t>Commercial Domain</t>
  </si>
  <si>
    <r>
      <t>·</t>
    </r>
    <r>
      <rPr>
        <sz val="7"/>
        <color theme="1"/>
        <rFont val="Times New Roman"/>
        <family val="1"/>
      </rPr>
      <t xml:space="preserve">        </t>
    </r>
    <r>
      <rPr>
        <sz val="9"/>
        <color theme="1"/>
        <rFont val="Calibri"/>
        <family val="2"/>
      </rPr>
      <t xml:space="preserve">Cloud Contract templates, </t>
    </r>
  </si>
  <si>
    <r>
      <t>·</t>
    </r>
    <r>
      <rPr>
        <sz val="7"/>
        <color theme="1"/>
        <rFont val="Times New Roman"/>
        <family val="1"/>
      </rPr>
      <t xml:space="preserve">        </t>
    </r>
    <r>
      <rPr>
        <sz val="9"/>
        <color theme="1"/>
        <rFont val="Calibri"/>
        <family val="2"/>
      </rPr>
      <t xml:space="preserve">Processes updated to accommodate cloud service delivery, </t>
    </r>
  </si>
  <si>
    <r>
      <t>·</t>
    </r>
    <r>
      <rPr>
        <sz val="7"/>
        <color theme="1"/>
        <rFont val="Times New Roman"/>
        <family val="1"/>
      </rPr>
      <t xml:space="preserve">        </t>
    </r>
    <r>
      <rPr>
        <sz val="9"/>
        <color theme="1"/>
        <rFont val="Calibri"/>
        <family val="2"/>
      </rPr>
      <t xml:space="preserve">Key performance indicators exist for cloud based services, </t>
    </r>
  </si>
  <si>
    <r>
      <t>·</t>
    </r>
    <r>
      <rPr>
        <sz val="7"/>
        <color theme="1"/>
        <rFont val="Times New Roman"/>
        <family val="1"/>
      </rPr>
      <t xml:space="preserve">        </t>
    </r>
    <r>
      <rPr>
        <sz val="9"/>
        <color theme="1"/>
        <rFont val="Calibri"/>
        <family val="2"/>
      </rPr>
      <t xml:space="preserve">Partner &amp; Client Interactions updated for Cloud service delivery, and </t>
    </r>
  </si>
  <si>
    <r>
      <t>·</t>
    </r>
    <r>
      <rPr>
        <sz val="7"/>
        <color theme="1"/>
        <rFont val="Times New Roman"/>
        <family val="1"/>
      </rPr>
      <t xml:space="preserve">        </t>
    </r>
    <r>
      <rPr>
        <sz val="9"/>
        <color theme="1"/>
        <rFont val="Calibri"/>
        <family val="2"/>
      </rPr>
      <t>Costs of a service billed to the consumer of the service.</t>
    </r>
  </si>
  <si>
    <t>Portfolio Management Domain</t>
  </si>
  <si>
    <r>
      <t>·</t>
    </r>
    <r>
      <rPr>
        <sz val="7"/>
        <color theme="1"/>
        <rFont val="Times New Roman"/>
        <family val="1"/>
      </rPr>
      <t xml:space="preserve">        </t>
    </r>
    <r>
      <rPr>
        <sz val="9"/>
        <color theme="1"/>
        <rFont val="Calibri"/>
        <family val="2"/>
      </rPr>
      <t>Consistent methodology for product and service development at both business and enabling technology layers</t>
    </r>
  </si>
  <si>
    <r>
      <t>·</t>
    </r>
    <r>
      <rPr>
        <sz val="7"/>
        <color theme="1"/>
        <rFont val="Times New Roman"/>
        <family val="1"/>
      </rPr>
      <t xml:space="preserve">        </t>
    </r>
    <r>
      <rPr>
        <sz val="9"/>
        <color theme="1"/>
        <rFont val="Calibri"/>
        <family val="2"/>
      </rPr>
      <t xml:space="preserve">Project Initiation updated to enable innovation and “cloud first” thinking, </t>
    </r>
  </si>
  <si>
    <t>Projects Domain</t>
  </si>
  <si>
    <t>Projects are enabled by means of defined processes, blueprints, skills, and governance frameworks.  This domain considers some of the key cloud enablers for projects</t>
  </si>
  <si>
    <t>Standard questions to be applied in conjunction with all technical domains.</t>
  </si>
  <si>
    <t>IT Applications Domain</t>
  </si>
  <si>
    <t>Contains modernized and optimized applications eco system that:</t>
  </si>
  <si>
    <r>
      <t>·</t>
    </r>
    <r>
      <rPr>
        <sz val="7"/>
        <color theme="1"/>
        <rFont val="Times New Roman"/>
        <family val="1"/>
      </rPr>
      <t xml:space="preserve">        </t>
    </r>
    <r>
      <rPr>
        <sz val="9"/>
        <color theme="1"/>
        <rFont val="Calibri"/>
        <family val="2"/>
      </rPr>
      <t xml:space="preserve">Are service oriented, API accessible,  fully aligned to business needs and cost effective </t>
    </r>
  </si>
  <si>
    <r>
      <t>·</t>
    </r>
    <r>
      <rPr>
        <sz val="7"/>
        <color theme="1"/>
        <rFont val="Times New Roman"/>
        <family val="1"/>
      </rPr>
      <t xml:space="preserve">        </t>
    </r>
    <r>
      <rPr>
        <sz val="9"/>
        <color theme="1"/>
        <rFont val="Calibri"/>
        <family val="2"/>
      </rPr>
      <t xml:space="preserve">Able to be migrated to a Hybrid cloud delivery model.   </t>
    </r>
  </si>
  <si>
    <r>
      <t>·</t>
    </r>
    <r>
      <rPr>
        <sz val="7"/>
        <color theme="1"/>
        <rFont val="Times New Roman"/>
        <family val="1"/>
      </rPr>
      <t xml:space="preserve">        </t>
    </r>
    <r>
      <rPr>
        <sz val="9"/>
        <color theme="1"/>
        <rFont val="Calibri"/>
        <family val="2"/>
      </rPr>
      <t xml:space="preserve">Contains hybrid cloud application design mechanisms </t>
    </r>
  </si>
  <si>
    <r>
      <t>·</t>
    </r>
    <r>
      <rPr>
        <sz val="7"/>
        <color theme="1"/>
        <rFont val="Times New Roman"/>
        <family val="1"/>
      </rPr>
      <t xml:space="preserve">        </t>
    </r>
    <r>
      <rPr>
        <sz val="9"/>
        <color theme="1"/>
        <rFont val="Calibri"/>
        <family val="2"/>
      </rPr>
      <t xml:space="preserve">Supports cloud native application design. </t>
    </r>
  </si>
  <si>
    <r>
      <t>·</t>
    </r>
    <r>
      <rPr>
        <sz val="7"/>
        <color theme="1"/>
        <rFont val="Times New Roman"/>
        <family val="1"/>
      </rPr>
      <t xml:space="preserve">        </t>
    </r>
    <r>
      <rPr>
        <sz val="9"/>
        <color theme="1"/>
        <rFont val="Calibri"/>
        <family val="2"/>
      </rPr>
      <t>Utilizes restful api, micro services, container models of application design</t>
    </r>
  </si>
  <si>
    <t>Architecture Domain</t>
  </si>
  <si>
    <r>
      <t>·</t>
    </r>
    <r>
      <rPr>
        <sz val="7"/>
        <color theme="1"/>
        <rFont val="Times New Roman"/>
        <family val="1"/>
      </rPr>
      <t xml:space="preserve">        </t>
    </r>
    <r>
      <rPr>
        <sz val="9"/>
        <color theme="1"/>
        <rFont val="Calibri"/>
        <family val="2"/>
      </rPr>
      <t xml:space="preserve">The definitions of the overall architecture and guidelines for various practitioners to ensure adherence to the architecture. </t>
    </r>
  </si>
  <si>
    <r>
      <t>·</t>
    </r>
    <r>
      <rPr>
        <sz val="7"/>
        <color theme="1"/>
        <rFont val="Times New Roman"/>
        <family val="1"/>
      </rPr>
      <t xml:space="preserve">        </t>
    </r>
    <r>
      <rPr>
        <sz val="9"/>
        <color theme="1"/>
        <rFont val="Calibri"/>
        <family val="2"/>
      </rPr>
      <t>Capabilities fundamental to cloud architectures such as:</t>
    </r>
  </si>
  <si>
    <r>
      <t>·</t>
    </r>
    <r>
      <rPr>
        <sz val="7"/>
        <color theme="1"/>
        <rFont val="Times New Roman"/>
        <family val="1"/>
      </rPr>
      <t xml:space="preserve">        </t>
    </r>
    <r>
      <rPr>
        <sz val="9"/>
        <color theme="1"/>
        <rFont val="Calibri"/>
        <family val="2"/>
      </rPr>
      <t>Resource pooling,</t>
    </r>
  </si>
  <si>
    <r>
      <t>·</t>
    </r>
    <r>
      <rPr>
        <sz val="7"/>
        <color theme="1"/>
        <rFont val="Times New Roman"/>
        <family val="1"/>
      </rPr>
      <t xml:space="preserve">        </t>
    </r>
    <r>
      <rPr>
        <sz val="9"/>
        <color theme="1"/>
        <rFont val="Calibri"/>
        <family val="2"/>
      </rPr>
      <t xml:space="preserve">Interoperability, and </t>
    </r>
  </si>
  <si>
    <r>
      <t>·</t>
    </r>
    <r>
      <rPr>
        <sz val="7"/>
        <color theme="1"/>
        <rFont val="Times New Roman"/>
        <family val="1"/>
      </rPr>
      <t xml:space="preserve">        </t>
    </r>
    <r>
      <rPr>
        <sz val="9"/>
        <color theme="1"/>
        <rFont val="Calibri"/>
        <family val="2"/>
      </rPr>
      <t xml:space="preserve">Self-service </t>
    </r>
  </si>
  <si>
    <r>
      <t>·</t>
    </r>
    <r>
      <rPr>
        <sz val="7"/>
        <color theme="1"/>
        <rFont val="Times New Roman"/>
        <family val="1"/>
      </rPr>
      <t xml:space="preserve">        </t>
    </r>
    <r>
      <rPr>
        <sz val="9"/>
        <color theme="1"/>
        <rFont val="Calibri"/>
        <family val="2"/>
      </rPr>
      <t>Enterprise architecture program defined:</t>
    </r>
  </si>
  <si>
    <r>
      <t>o</t>
    </r>
    <r>
      <rPr>
        <sz val="7"/>
        <color theme="1"/>
        <rFont val="Times New Roman"/>
        <family val="1"/>
      </rPr>
      <t xml:space="preserve">   </t>
    </r>
    <r>
      <rPr>
        <sz val="9"/>
        <color theme="1"/>
        <rFont val="Calibri"/>
        <family val="2"/>
      </rPr>
      <t xml:space="preserve">Policies, </t>
    </r>
  </si>
  <si>
    <r>
      <t>o</t>
    </r>
    <r>
      <rPr>
        <sz val="7"/>
        <color theme="1"/>
        <rFont val="Times New Roman"/>
        <family val="1"/>
      </rPr>
      <t xml:space="preserve">   </t>
    </r>
    <r>
      <rPr>
        <sz val="9"/>
        <color theme="1"/>
        <rFont val="Calibri"/>
        <family val="2"/>
      </rPr>
      <t xml:space="preserve">Principles and </t>
    </r>
  </si>
  <si>
    <r>
      <t>o</t>
    </r>
    <r>
      <rPr>
        <sz val="7"/>
        <color theme="1"/>
        <rFont val="Times New Roman"/>
        <family val="1"/>
      </rPr>
      <t xml:space="preserve">   </t>
    </r>
    <r>
      <rPr>
        <sz val="9"/>
        <color theme="1"/>
        <rFont val="Calibri"/>
        <family val="2"/>
      </rPr>
      <t>Architecture domains</t>
    </r>
  </si>
  <si>
    <r>
      <t>o</t>
    </r>
    <r>
      <rPr>
        <sz val="7"/>
        <color theme="1"/>
        <rFont val="Times New Roman"/>
        <family val="1"/>
      </rPr>
      <t xml:space="preserve">   </t>
    </r>
    <r>
      <rPr>
        <sz val="9"/>
        <color theme="1"/>
        <rFont val="Calibri"/>
        <family val="2"/>
      </rPr>
      <t>Technology standards &amp; roadmaps enforced. Cloud Native Patterns and Code samples</t>
    </r>
  </si>
  <si>
    <t>Management Tools Domain</t>
  </si>
  <si>
    <t>Contains capabilities of tools that:</t>
  </si>
  <si>
    <r>
      <t>·</t>
    </r>
    <r>
      <rPr>
        <sz val="7"/>
        <color theme="1"/>
        <rFont val="Times New Roman"/>
        <family val="1"/>
      </rPr>
      <t xml:space="preserve">        </t>
    </r>
    <r>
      <rPr>
        <sz val="9"/>
        <color theme="1"/>
        <rFont val="Calibri"/>
        <family val="2"/>
      </rPr>
      <t xml:space="preserve">Manage &amp; monitor all technology, </t>
    </r>
  </si>
  <si>
    <r>
      <t>·</t>
    </r>
    <r>
      <rPr>
        <sz val="7"/>
        <color theme="1"/>
        <rFont val="Times New Roman"/>
        <family val="1"/>
      </rPr>
      <t xml:space="preserve">        </t>
    </r>
    <r>
      <rPr>
        <sz val="9"/>
        <color theme="1"/>
        <rFont val="Calibri"/>
        <family val="2"/>
      </rPr>
      <t>Enable ITIL  V3 Processes, IT4IT Value chain models, End to end service monitoring.</t>
    </r>
  </si>
  <si>
    <r>
      <t>·</t>
    </r>
    <r>
      <rPr>
        <sz val="7"/>
        <color theme="1"/>
        <rFont val="Times New Roman"/>
        <family val="1"/>
      </rPr>
      <t xml:space="preserve">        </t>
    </r>
    <r>
      <rPr>
        <sz val="9"/>
        <color theme="1"/>
        <rFont val="Calibri"/>
        <family val="2"/>
      </rPr>
      <t xml:space="preserve">Provide Integrated portfolio management system, </t>
    </r>
  </si>
  <si>
    <r>
      <t>·</t>
    </r>
    <r>
      <rPr>
        <sz val="7"/>
        <color theme="1"/>
        <rFont val="Times New Roman"/>
        <family val="1"/>
      </rPr>
      <t xml:space="preserve">        </t>
    </r>
    <r>
      <rPr>
        <sz val="9"/>
        <color theme="1"/>
        <rFont val="Calibri"/>
        <family val="2"/>
      </rPr>
      <t>Enterprise architecture system.</t>
    </r>
  </si>
  <si>
    <r>
      <t>·</t>
    </r>
    <r>
      <rPr>
        <sz val="7"/>
        <color theme="1"/>
        <rFont val="Times New Roman"/>
        <family val="1"/>
      </rPr>
      <t xml:space="preserve">        </t>
    </r>
    <r>
      <rPr>
        <sz val="9"/>
        <color theme="1"/>
        <rFont val="Calibri"/>
        <family val="2"/>
      </rPr>
      <t xml:space="preserve">Service catalogue with workflow, </t>
    </r>
  </si>
  <si>
    <r>
      <t>·</t>
    </r>
    <r>
      <rPr>
        <sz val="7"/>
        <color theme="1"/>
        <rFont val="Times New Roman"/>
        <family val="1"/>
      </rPr>
      <t xml:space="preserve">        </t>
    </r>
    <r>
      <rPr>
        <sz val="9"/>
        <color theme="1"/>
        <rFont val="Calibri"/>
        <family val="2"/>
      </rPr>
      <t xml:space="preserve">Integrated test management and software development environment, </t>
    </r>
  </si>
  <si>
    <r>
      <t>·</t>
    </r>
    <r>
      <rPr>
        <sz val="7"/>
        <color theme="1"/>
        <rFont val="Times New Roman"/>
        <family val="1"/>
      </rPr>
      <t xml:space="preserve">        </t>
    </r>
    <r>
      <rPr>
        <sz val="9"/>
        <color theme="1"/>
        <rFont val="Calibri"/>
        <family val="2"/>
      </rPr>
      <t xml:space="preserve">IT asset management, </t>
    </r>
  </si>
  <si>
    <r>
      <t>·</t>
    </r>
    <r>
      <rPr>
        <sz val="7"/>
        <color theme="1"/>
        <rFont val="Times New Roman"/>
        <family val="1"/>
      </rPr>
      <t xml:space="preserve">        </t>
    </r>
    <r>
      <rPr>
        <sz val="9"/>
        <color theme="1"/>
        <rFont val="Calibri"/>
        <family val="2"/>
      </rPr>
      <t>IT Automation and Cloud service provisioning</t>
    </r>
  </si>
  <si>
    <t>Operations (IT) Processes Domain</t>
  </si>
  <si>
    <r>
      <t>·</t>
    </r>
    <r>
      <rPr>
        <sz val="7"/>
        <color theme="1"/>
        <rFont val="Times New Roman"/>
        <family val="1"/>
      </rPr>
      <t xml:space="preserve">        </t>
    </r>
    <r>
      <rPr>
        <sz val="9"/>
        <color theme="1"/>
        <rFont val="Calibri"/>
        <family val="2"/>
      </rPr>
      <t xml:space="preserve">Enables 24x7, business continuity , data center fail-over and </t>
    </r>
  </si>
  <si>
    <r>
      <t>·</t>
    </r>
    <r>
      <rPr>
        <sz val="7"/>
        <color theme="1"/>
        <rFont val="Times New Roman"/>
        <family val="1"/>
      </rPr>
      <t xml:space="preserve">        </t>
    </r>
    <r>
      <rPr>
        <sz val="9"/>
        <color theme="1"/>
        <rFont val="Calibri"/>
        <family val="2"/>
      </rPr>
      <t xml:space="preserve">ITIL Version 3, Service Strategy, Design, Operations, and continuous improvement processes.  </t>
    </r>
  </si>
  <si>
    <r>
      <t>·</t>
    </r>
    <r>
      <rPr>
        <sz val="7"/>
        <color theme="1"/>
        <rFont val="Times New Roman"/>
        <family val="1"/>
      </rPr>
      <t xml:space="preserve">        </t>
    </r>
    <r>
      <rPr>
        <sz val="9"/>
        <color theme="1"/>
        <rFont val="Calibri"/>
        <family val="2"/>
      </rPr>
      <t xml:space="preserve">Asset Management, Workforce Management and  Service design, build and test development processes. </t>
    </r>
  </si>
  <si>
    <r>
      <t>·</t>
    </r>
    <r>
      <rPr>
        <sz val="7"/>
        <color theme="1"/>
        <rFont val="Times New Roman"/>
        <family val="1"/>
      </rPr>
      <t xml:space="preserve">        </t>
    </r>
    <r>
      <rPr>
        <sz val="9"/>
        <color theme="1"/>
        <rFont val="Calibri"/>
        <family val="2"/>
      </rPr>
      <t xml:space="preserve">Integrated IT Value chain (Open Group IT4IT model) That service life cycle is captured in the four IT Value Streams </t>
    </r>
  </si>
  <si>
    <r>
      <t>o</t>
    </r>
    <r>
      <rPr>
        <sz val="7"/>
        <color theme="1"/>
        <rFont val="Times New Roman"/>
        <family val="1"/>
      </rPr>
      <t xml:space="preserve">   </t>
    </r>
    <r>
      <rPr>
        <sz val="9"/>
        <color theme="1"/>
        <rFont val="Calibri"/>
        <family val="2"/>
      </rPr>
      <t>Plan (Strategy to Portfolio)</t>
    </r>
  </si>
  <si>
    <r>
      <t>o</t>
    </r>
    <r>
      <rPr>
        <sz val="7"/>
        <color theme="1"/>
        <rFont val="Times New Roman"/>
        <family val="1"/>
      </rPr>
      <t xml:space="preserve">   </t>
    </r>
    <r>
      <rPr>
        <sz val="9"/>
        <color theme="1"/>
        <rFont val="Calibri"/>
        <family val="2"/>
      </rPr>
      <t>Build,(Requirement to Deploy)</t>
    </r>
  </si>
  <si>
    <r>
      <t>o</t>
    </r>
    <r>
      <rPr>
        <sz val="7"/>
        <color theme="1"/>
        <rFont val="Times New Roman"/>
        <family val="1"/>
      </rPr>
      <t xml:space="preserve">   </t>
    </r>
    <r>
      <rPr>
        <sz val="9"/>
        <color theme="1"/>
        <rFont val="Calibri"/>
        <family val="2"/>
      </rPr>
      <t>Deliver (Request to Fulfill)</t>
    </r>
  </si>
  <si>
    <r>
      <t>o</t>
    </r>
    <r>
      <rPr>
        <sz val="7"/>
        <color theme="1"/>
        <rFont val="Times New Roman"/>
        <family val="1"/>
      </rPr>
      <t xml:space="preserve">   </t>
    </r>
    <r>
      <rPr>
        <sz val="9"/>
        <color theme="1"/>
        <rFont val="Calibri"/>
        <family val="2"/>
      </rPr>
      <t>Run (Detect to Correct)</t>
    </r>
  </si>
  <si>
    <t>DevOps Domain</t>
  </si>
  <si>
    <t>DevOps is a framework that allows development, quality assurance, and operations to meet customer needs it contains capabilities related to:</t>
  </si>
  <si>
    <r>
      <t>·</t>
    </r>
    <r>
      <rPr>
        <sz val="7"/>
        <color theme="1"/>
        <rFont val="Times New Roman"/>
        <family val="1"/>
      </rPr>
      <t xml:space="preserve">        </t>
    </r>
    <r>
      <rPr>
        <sz val="9"/>
        <color theme="1"/>
        <rFont val="Calibri"/>
        <family val="2"/>
      </rPr>
      <t>Integrating Development and Operations teams to facilitate communication, collaboration, and integration to manage today’s rapidly changing business demands.</t>
    </r>
  </si>
  <si>
    <r>
      <t>·</t>
    </r>
    <r>
      <rPr>
        <sz val="7"/>
        <color theme="1"/>
        <rFont val="Times New Roman"/>
        <family val="1"/>
      </rPr>
      <t xml:space="preserve">        </t>
    </r>
    <r>
      <rPr>
        <sz val="9"/>
        <color theme="1"/>
        <rFont val="Calibri"/>
        <family val="2"/>
      </rPr>
      <t>It enables Developers to provision, change and manage their development environments without IT operations involvement</t>
    </r>
  </si>
  <si>
    <r>
      <t>·</t>
    </r>
    <r>
      <rPr>
        <sz val="7"/>
        <color theme="1"/>
        <rFont val="Times New Roman"/>
        <family val="1"/>
      </rPr>
      <t xml:space="preserve">        </t>
    </r>
    <r>
      <rPr>
        <sz val="9"/>
        <color theme="1"/>
        <rFont val="Calibri"/>
        <family val="2"/>
      </rPr>
      <t xml:space="preserve">It enables Developers to promote to production cloud native applications without IT Operations involvement </t>
    </r>
  </si>
  <si>
    <r>
      <t>·</t>
    </r>
    <r>
      <rPr>
        <sz val="7"/>
        <color theme="1"/>
        <rFont val="Times New Roman"/>
        <family val="1"/>
      </rPr>
      <t xml:space="preserve">        </t>
    </r>
    <r>
      <rPr>
        <sz val="9"/>
        <color theme="1"/>
        <rFont val="Calibri"/>
        <family val="2"/>
      </rPr>
      <t>It enables both conventional application development acceleration and cloud native application development techniques</t>
    </r>
  </si>
  <si>
    <t>Security Domain</t>
  </si>
  <si>
    <t>Contains capabilities to enable</t>
  </si>
  <si>
    <r>
      <t>·</t>
    </r>
    <r>
      <rPr>
        <sz val="7"/>
        <color theme="1"/>
        <rFont val="Times New Roman"/>
        <family val="1"/>
      </rPr>
      <t xml:space="preserve">        </t>
    </r>
    <r>
      <rPr>
        <sz val="9"/>
        <color theme="1"/>
        <rFont val="Calibri"/>
        <family val="2"/>
      </rPr>
      <t xml:space="preserve">Single sign on access, </t>
    </r>
  </si>
  <si>
    <r>
      <t>·</t>
    </r>
    <r>
      <rPr>
        <sz val="7"/>
        <color theme="1"/>
        <rFont val="Times New Roman"/>
        <family val="1"/>
      </rPr>
      <t xml:space="preserve">        </t>
    </r>
    <r>
      <rPr>
        <sz val="9"/>
        <color theme="1"/>
        <rFont val="Calibri"/>
        <family val="2"/>
      </rPr>
      <t xml:space="preserve">Role based identity management  </t>
    </r>
  </si>
  <si>
    <r>
      <t>·</t>
    </r>
    <r>
      <rPr>
        <sz val="7"/>
        <color theme="1"/>
        <rFont val="Times New Roman"/>
        <family val="1"/>
      </rPr>
      <t xml:space="preserve">        </t>
    </r>
    <r>
      <rPr>
        <sz val="9"/>
        <color theme="1"/>
        <rFont val="Calibri"/>
        <family val="2"/>
      </rPr>
      <t>Real time per transaction authentication for SaaS Integration.</t>
    </r>
  </si>
  <si>
    <r>
      <t>·</t>
    </r>
    <r>
      <rPr>
        <sz val="7"/>
        <color theme="1"/>
        <rFont val="Times New Roman"/>
        <family val="1"/>
      </rPr>
      <t xml:space="preserve">        </t>
    </r>
    <r>
      <rPr>
        <sz val="9"/>
        <color theme="1"/>
        <rFont val="Calibri"/>
        <family val="2"/>
      </rPr>
      <t>Detection and auto response mechanism to all threats at any level of the OSI model</t>
    </r>
  </si>
  <si>
    <t>IaaS Domain</t>
  </si>
  <si>
    <r>
      <t>·</t>
    </r>
    <r>
      <rPr>
        <sz val="7"/>
        <color theme="1"/>
        <rFont val="Times New Roman"/>
        <family val="1"/>
      </rPr>
      <t xml:space="preserve">        </t>
    </r>
    <r>
      <rPr>
        <sz val="9"/>
        <color theme="1"/>
        <rFont val="Calibri"/>
        <family val="2"/>
      </rPr>
      <t xml:space="preserve">Provision processing, storage, networks, and other fundamental computing resources </t>
    </r>
  </si>
  <si>
    <r>
      <t>·</t>
    </r>
    <r>
      <rPr>
        <sz val="7"/>
        <color theme="1"/>
        <rFont val="Times New Roman"/>
        <family val="1"/>
      </rPr>
      <t xml:space="preserve">        </t>
    </r>
    <r>
      <rPr>
        <sz val="9"/>
        <color theme="1"/>
        <rFont val="Calibri"/>
        <family val="2"/>
      </rPr>
      <t xml:space="preserve">Enabling a consumer to be able to deploy and run arbitrary software, which can include operating systems and applications. </t>
    </r>
  </si>
  <si>
    <r>
      <t>·</t>
    </r>
    <r>
      <rPr>
        <sz val="7"/>
        <color theme="1"/>
        <rFont val="Times New Roman"/>
        <family val="1"/>
      </rPr>
      <t xml:space="preserve">        </t>
    </r>
    <r>
      <rPr>
        <sz val="9"/>
        <color theme="1"/>
        <rFont val="Calibri"/>
        <family val="2"/>
      </rPr>
      <t xml:space="preserve">The subscriber does not manage or control the underlying cloud infrastructure but has control over operating systems, storage, and deployed applications. </t>
    </r>
  </si>
  <si>
    <r>
      <t>·</t>
    </r>
    <r>
      <rPr>
        <sz val="7"/>
        <color theme="1"/>
        <rFont val="Times New Roman"/>
        <family val="1"/>
      </rPr>
      <t xml:space="preserve">        </t>
    </r>
    <r>
      <rPr>
        <sz val="9"/>
        <color theme="1"/>
        <rFont val="Calibri"/>
        <family val="2"/>
      </rPr>
      <t>The subscriber may also have possibly limited control of select networking components (such as host firewalls).</t>
    </r>
  </si>
  <si>
    <t>PaaS Domain</t>
  </si>
  <si>
    <r>
      <t>·</t>
    </r>
    <r>
      <rPr>
        <sz val="7"/>
        <color theme="1"/>
        <rFont val="Times New Roman"/>
        <family val="1"/>
      </rPr>
      <t xml:space="preserve">        </t>
    </r>
    <r>
      <rPr>
        <sz val="9"/>
        <color theme="1"/>
        <rFont val="Calibri"/>
        <family val="2"/>
      </rPr>
      <t xml:space="preserve">Deploy onto the cloud infrastructure subscriber-created or acquired applications created using programming languages, libraries, services, and tools supported by the provider.  </t>
    </r>
  </si>
  <si>
    <r>
      <t>·</t>
    </r>
    <r>
      <rPr>
        <sz val="7"/>
        <color theme="1"/>
        <rFont val="Times New Roman"/>
        <family val="1"/>
      </rPr>
      <t xml:space="preserve">        </t>
    </r>
    <r>
      <rPr>
        <sz val="9"/>
        <color theme="1"/>
        <rFont val="Calibri"/>
        <family val="2"/>
      </rPr>
      <t>The subscriber does not manage or control the underlying cloud infrastructure including network, servers, operating systems, or storage, but has control over the deployed applications and possibly configuration settings for the application-hosting environment</t>
    </r>
  </si>
  <si>
    <r>
      <t>·</t>
    </r>
    <r>
      <rPr>
        <sz val="7"/>
        <color theme="1"/>
        <rFont val="Times New Roman"/>
        <family val="1"/>
      </rPr>
      <t xml:space="preserve">        </t>
    </r>
    <r>
      <rPr>
        <sz val="9"/>
        <color theme="1"/>
        <rFont val="Calibri"/>
        <family val="2"/>
      </rPr>
      <t>The provider provides platform services such as Apache tomcat, Jboss, .net, Cloud Foundry to develop applications</t>
    </r>
  </si>
  <si>
    <r>
      <t>·</t>
    </r>
    <r>
      <rPr>
        <sz val="7"/>
        <color theme="1"/>
        <rFont val="Times New Roman"/>
        <family val="1"/>
      </rPr>
      <t xml:space="preserve">        </t>
    </r>
    <r>
      <rPr>
        <sz val="9"/>
        <color theme="1"/>
        <rFont val="Calibri"/>
        <family val="2"/>
      </rPr>
      <t>The provide provides data base as service, such as Oracle, Microsoft SQL, Cassandra, Mongo, Maria, Vertica etc.</t>
    </r>
  </si>
  <si>
    <t>STaaS Domain</t>
  </si>
  <si>
    <t>Storage as a service (STaaS) is a cloud service that provides a platform to support users, applications, and  data projects with Storage</t>
  </si>
  <si>
    <r>
      <t>·</t>
    </r>
    <r>
      <rPr>
        <sz val="7"/>
        <color theme="1"/>
        <rFont val="Times New Roman"/>
        <family val="1"/>
      </rPr>
      <t xml:space="preserve">        </t>
    </r>
    <r>
      <rPr>
        <sz val="9"/>
        <color theme="1"/>
        <rFont val="Calibri"/>
        <family val="2"/>
      </rPr>
      <t>Storage services include Elastic:</t>
    </r>
  </si>
  <si>
    <r>
      <t>·</t>
    </r>
    <r>
      <rPr>
        <sz val="7"/>
        <color theme="1"/>
        <rFont val="Times New Roman"/>
        <family val="1"/>
      </rPr>
      <t xml:space="preserve">        </t>
    </r>
    <r>
      <rPr>
        <sz val="9"/>
        <color theme="1"/>
        <rFont val="Calibri"/>
        <family val="2"/>
      </rPr>
      <t>Object storage</t>
    </r>
  </si>
  <si>
    <r>
      <t>·</t>
    </r>
    <r>
      <rPr>
        <sz val="7"/>
        <color theme="1"/>
        <rFont val="Times New Roman"/>
        <family val="1"/>
      </rPr>
      <t xml:space="preserve">        </t>
    </r>
    <r>
      <rPr>
        <sz val="9"/>
        <color theme="1"/>
        <rFont val="Calibri"/>
        <family val="2"/>
      </rPr>
      <t>Block storage</t>
    </r>
  </si>
  <si>
    <r>
      <t>·</t>
    </r>
    <r>
      <rPr>
        <sz val="7"/>
        <color theme="1"/>
        <rFont val="Times New Roman"/>
        <family val="1"/>
      </rPr>
      <t xml:space="preserve">        </t>
    </r>
    <r>
      <rPr>
        <sz val="9"/>
        <color theme="1"/>
        <rFont val="Calibri"/>
        <family val="2"/>
      </rPr>
      <t>File storage</t>
    </r>
  </si>
  <si>
    <r>
      <t>·</t>
    </r>
    <r>
      <rPr>
        <sz val="7"/>
        <color theme="1"/>
        <rFont val="Times New Roman"/>
        <family val="1"/>
      </rPr>
      <t xml:space="preserve">        </t>
    </r>
    <r>
      <rPr>
        <sz val="9"/>
        <color theme="1"/>
        <rFont val="Calibri"/>
        <family val="2"/>
      </rPr>
      <t>One location for all data across the enterprise using a global file system</t>
    </r>
  </si>
  <si>
    <r>
      <t>·</t>
    </r>
    <r>
      <rPr>
        <sz val="7"/>
        <color theme="1"/>
        <rFont val="Times New Roman"/>
        <family val="1"/>
      </rPr>
      <t xml:space="preserve">        </t>
    </r>
    <r>
      <rPr>
        <sz val="9"/>
        <color theme="1"/>
        <rFont val="Calibri"/>
        <family val="2"/>
      </rPr>
      <t>Ability to sync files  across any device, PC, server</t>
    </r>
  </si>
  <si>
    <r>
      <t>·</t>
    </r>
    <r>
      <rPr>
        <sz val="7"/>
        <color theme="1"/>
        <rFont val="Times New Roman"/>
        <family val="1"/>
      </rPr>
      <t xml:space="preserve">        </t>
    </r>
    <r>
      <rPr>
        <sz val="9"/>
        <color theme="1"/>
        <rFont val="Calibri"/>
        <family val="2"/>
      </rPr>
      <t>Data Encryption at rest and in transit</t>
    </r>
  </si>
  <si>
    <t>SaaS Domain</t>
  </si>
  <si>
    <r>
      <t>·</t>
    </r>
    <r>
      <rPr>
        <sz val="7"/>
        <color theme="1"/>
        <rFont val="Times New Roman"/>
        <family val="1"/>
      </rPr>
      <t xml:space="preserve">        </t>
    </r>
    <r>
      <rPr>
        <sz val="9"/>
        <color theme="1"/>
        <rFont val="Calibri"/>
        <family val="2"/>
      </rPr>
      <t xml:space="preserve">The Servicer (software) provider’s applications running on a Service provider’s infrastructure.  </t>
    </r>
  </si>
  <si>
    <r>
      <t>·</t>
    </r>
    <r>
      <rPr>
        <sz val="7"/>
        <color theme="1"/>
        <rFont val="Times New Roman"/>
        <family val="1"/>
      </rPr>
      <t xml:space="preserve">        </t>
    </r>
    <r>
      <rPr>
        <sz val="9"/>
        <color theme="1"/>
        <rFont val="Calibri"/>
        <family val="2"/>
      </rPr>
      <t xml:space="preserve">The applications are accessible from various client devices through either a thin client interface, such as a web browser (for example, web-based email), or a program interface. </t>
    </r>
  </si>
  <si>
    <r>
      <t>·</t>
    </r>
    <r>
      <rPr>
        <sz val="7"/>
        <color theme="1"/>
        <rFont val="Times New Roman"/>
        <family val="1"/>
      </rPr>
      <t xml:space="preserve">        </t>
    </r>
    <r>
      <rPr>
        <sz val="9"/>
        <color theme="1"/>
        <rFont val="Calibri"/>
        <family val="2"/>
      </rPr>
      <t>Applications are integrated with internal applications and data stores</t>
    </r>
  </si>
  <si>
    <t>IPaaS Domain</t>
  </si>
  <si>
    <r>
      <t>·</t>
    </r>
    <r>
      <rPr>
        <sz val="7"/>
        <color theme="1"/>
        <rFont val="Times New Roman"/>
        <family val="1"/>
      </rPr>
      <t xml:space="preserve">        </t>
    </r>
    <r>
      <rPr>
        <sz val="9"/>
        <color theme="1"/>
        <rFont val="Calibri"/>
        <family val="2"/>
      </rPr>
      <t xml:space="preserve">Integration platform as a service (iPaaS) is a cloud service that provides a platform to support application, data and process integration projects, usually involving a combination of cloud-based applications, APis and on-premises systems. </t>
    </r>
  </si>
  <si>
    <r>
      <t>·</t>
    </r>
    <r>
      <rPr>
        <sz val="7"/>
        <color theme="1"/>
        <rFont val="Times New Roman"/>
        <family val="1"/>
      </rPr>
      <t xml:space="preserve">        </t>
    </r>
    <r>
      <rPr>
        <sz val="9"/>
        <color theme="1"/>
        <rFont val="Calibri"/>
        <family val="2"/>
      </rPr>
      <t xml:space="preserve">iPaaS delivers some combination of capabilities that are typically found in enterprise service buses (ESBs), data integration tools, B2B gateways, managed file transfer products and API management platforms. </t>
    </r>
  </si>
  <si>
    <r>
      <t>·</t>
    </r>
    <r>
      <rPr>
        <sz val="7"/>
        <color theme="1"/>
        <rFont val="Times New Roman"/>
        <family val="1"/>
      </rPr>
      <t xml:space="preserve">        </t>
    </r>
    <r>
      <rPr>
        <sz val="9"/>
        <color theme="1"/>
        <rFont val="Calibri"/>
        <family val="2"/>
      </rPr>
      <t>IT departments, line of business developers, mobile application development  teams, application teams and even business users (aka "citizen integrators") leverage these capabilities to develop, execute and manage integration interfaces (or "integration flows") in the cloud .</t>
    </r>
  </si>
  <si>
    <t>Information Lifecycle Management Domain</t>
  </si>
  <si>
    <t>Contains capabilities to enable:</t>
  </si>
  <si>
    <r>
      <t>·</t>
    </r>
    <r>
      <rPr>
        <sz val="7"/>
        <color theme="1"/>
        <rFont val="Times New Roman"/>
        <family val="1"/>
      </rPr>
      <t xml:space="preserve">        </t>
    </r>
    <r>
      <rPr>
        <sz val="9"/>
        <color theme="1"/>
        <rFont val="Calibri"/>
        <family val="2"/>
      </rPr>
      <t>Capture, manage, retain, retrieve and deliver information according to its business relevance and specific industries</t>
    </r>
  </si>
  <si>
    <r>
      <t>·</t>
    </r>
    <r>
      <rPr>
        <sz val="7"/>
        <color theme="1"/>
        <rFont val="Times New Roman"/>
        <family val="1"/>
      </rPr>
      <t xml:space="preserve">        </t>
    </r>
    <r>
      <rPr>
        <sz val="9"/>
        <color theme="1"/>
        <rFont val="Calibri"/>
        <family val="2"/>
      </rPr>
      <t>Information Management Lifecycle process enforcement from creation to disposal</t>
    </r>
  </si>
  <si>
    <r>
      <t>·</t>
    </r>
    <r>
      <rPr>
        <sz val="7"/>
        <color theme="1"/>
        <rFont val="Times New Roman"/>
        <family val="1"/>
      </rPr>
      <t xml:space="preserve">        </t>
    </r>
    <r>
      <rPr>
        <sz val="9"/>
        <color theme="1"/>
        <rFont val="Calibri"/>
        <family val="2"/>
      </rPr>
      <t>Record retention policy enforcement</t>
    </r>
  </si>
  <si>
    <r>
      <t>·</t>
    </r>
    <r>
      <rPr>
        <sz val="7"/>
        <color theme="1"/>
        <rFont val="Times New Roman"/>
        <family val="1"/>
      </rPr>
      <t xml:space="preserve">        </t>
    </r>
    <r>
      <rPr>
        <sz val="9"/>
        <color theme="1"/>
        <rFont val="Calibri"/>
        <family val="2"/>
      </rPr>
      <t>Backup and archiving policy enforcement</t>
    </r>
  </si>
  <si>
    <r>
      <t>·</t>
    </r>
    <r>
      <rPr>
        <sz val="7"/>
        <color theme="1"/>
        <rFont val="Times New Roman"/>
        <family val="1"/>
      </rPr>
      <t xml:space="preserve">        </t>
    </r>
    <r>
      <rPr>
        <sz val="9"/>
        <color theme="1"/>
        <rFont val="Calibri"/>
        <family val="2"/>
      </rPr>
      <t>Efficient use of hierarchical storage technology</t>
    </r>
  </si>
  <si>
    <r>
      <t>·</t>
    </r>
    <r>
      <rPr>
        <sz val="7"/>
        <color theme="1"/>
        <rFont val="Times New Roman"/>
        <family val="1"/>
      </rPr>
      <t xml:space="preserve">        </t>
    </r>
    <r>
      <rPr>
        <sz val="9"/>
        <color theme="1"/>
        <rFont val="Calibri"/>
        <family val="2"/>
      </rPr>
      <t>An enterprise to go beyond storage management to information management by application, data classification, and business function.</t>
    </r>
  </si>
  <si>
    <r>
      <t>·</t>
    </r>
    <r>
      <rPr>
        <sz val="7"/>
        <color theme="1"/>
        <rFont val="Times New Roman"/>
        <family val="1"/>
      </rPr>
      <t xml:space="preserve">        </t>
    </r>
    <r>
      <rPr>
        <sz val="9"/>
        <color theme="1"/>
        <rFont val="Calibri"/>
        <family val="2"/>
      </rPr>
      <t>Backup services for applications, services and PCs</t>
    </r>
  </si>
  <si>
    <r>
      <t>·</t>
    </r>
    <r>
      <rPr>
        <sz val="7"/>
        <color theme="1"/>
        <rFont val="Times New Roman"/>
        <family val="1"/>
      </rPr>
      <t xml:space="preserve">        </t>
    </r>
    <r>
      <rPr>
        <sz val="9"/>
        <color theme="1"/>
        <rFont val="Calibri"/>
        <family val="2"/>
      </rPr>
      <t>Data Archiving services</t>
    </r>
  </si>
  <si>
    <r>
      <t>·</t>
    </r>
    <r>
      <rPr>
        <sz val="7"/>
        <color theme="1"/>
        <rFont val="Times New Roman"/>
        <family val="1"/>
      </rPr>
      <t xml:space="preserve">        </t>
    </r>
    <r>
      <rPr>
        <sz val="9"/>
        <color theme="1"/>
        <rFont val="Calibri"/>
        <family val="2"/>
      </rPr>
      <t>Deduplication services</t>
    </r>
  </si>
  <si>
    <t>Data Domain</t>
  </si>
  <si>
    <r>
      <t>·</t>
    </r>
    <r>
      <rPr>
        <sz val="7"/>
        <color theme="1"/>
        <rFont val="Times New Roman"/>
        <family val="1"/>
      </rPr>
      <t xml:space="preserve">        </t>
    </r>
    <r>
      <rPr>
        <sz val="9"/>
        <color theme="1"/>
        <rFont val="Calibri"/>
        <family val="2"/>
        <scheme val="minor"/>
      </rPr>
      <t xml:space="preserve">Information stored in  data lake architecture or a storage as a service model that is a highly scalable, high performance, easily accessible, cost effective shared repository </t>
    </r>
  </si>
  <si>
    <r>
      <t>·</t>
    </r>
    <r>
      <rPr>
        <sz val="7"/>
        <color theme="1"/>
        <rFont val="Times New Roman"/>
        <family val="1"/>
      </rPr>
      <t xml:space="preserve">        </t>
    </r>
    <r>
      <rPr>
        <sz val="9"/>
        <color theme="1"/>
        <rFont val="Calibri"/>
        <family val="2"/>
        <scheme val="minor"/>
      </rPr>
      <t>Enables data virtualization of structured and unstructured data</t>
    </r>
  </si>
  <si>
    <r>
      <t>·</t>
    </r>
    <r>
      <rPr>
        <sz val="7"/>
        <color theme="1"/>
        <rFont val="Times New Roman"/>
        <family val="1"/>
      </rPr>
      <t xml:space="preserve">        </t>
    </r>
    <r>
      <rPr>
        <sz val="9"/>
        <color theme="1"/>
        <rFont val="Calibri"/>
        <family val="2"/>
        <scheme val="minor"/>
      </rPr>
      <t>Promotes a shift from ETL (Extract, Transform, Load) to ELT (Extract Load Transform) of data.</t>
    </r>
  </si>
  <si>
    <r>
      <t>·</t>
    </r>
    <r>
      <rPr>
        <sz val="7"/>
        <color rgb="FF1F497D"/>
        <rFont val="Times New Roman"/>
        <family val="1"/>
      </rPr>
      <t xml:space="preserve">        </t>
    </r>
    <r>
      <rPr>
        <sz val="9"/>
        <color theme="1"/>
        <rFont val="Calibri"/>
        <family val="2"/>
        <scheme val="minor"/>
      </rPr>
      <t>Enables Insight and Foresight reporting based on  aggregated unstructured and structured data versus conventional Hind sight reporting based on structured data alone</t>
    </r>
  </si>
  <si>
    <t>Domain Descriptions</t>
  </si>
  <si>
    <t>No cloud aspects included</t>
  </si>
  <si>
    <t>No training or awareness in evidence</t>
  </si>
  <si>
    <t>No cloud training has been performed</t>
  </si>
  <si>
    <t>No mechanisms are in place to support cloud skill development</t>
  </si>
  <si>
    <t>no formal exposure mechanism is established</t>
  </si>
  <si>
    <t>No support function exists</t>
  </si>
  <si>
    <t>Cloud does not feature in any career development or performance evaluation planning</t>
  </si>
  <si>
    <t>No consideration of cloud and cloud skills is incorporated into the process</t>
  </si>
  <si>
    <t>No skills or competency framework relating to cloud technology exists</t>
  </si>
  <si>
    <t>No budget is planned for cloud skills development</t>
  </si>
  <si>
    <t>No tracking of participation in opportunities is done</t>
  </si>
  <si>
    <t>No training materials are made available for cloud technology</t>
  </si>
  <si>
    <t>CAPA</t>
  </si>
  <si>
    <t>Corrective and Preventative Actions</t>
  </si>
  <si>
    <t>No clear knowledge exists of how various systems support or participate in the business processes</t>
  </si>
  <si>
    <t>No documentation is available mapping the business products, processes, and supporting IT systems</t>
  </si>
  <si>
    <t>No documentation can be produced of the IT system interfaces, and their inter-connection as part of the business process chain</t>
  </si>
  <si>
    <t>OLA</t>
  </si>
  <si>
    <t>Operational Level Agreement</t>
  </si>
  <si>
    <t>No training on cloud is provided for non-IT supporting functions</t>
  </si>
  <si>
    <t>No updates have been defined for the processes</t>
  </si>
  <si>
    <t>Cloud services are not defined in an available catalogue of services</t>
  </si>
  <si>
    <t>Shadow IT is not prevented, (and is alive and well)</t>
  </si>
  <si>
    <t>The tools that Procurement use are not cloud aware or partner integrated</t>
  </si>
  <si>
    <t>Hardcopy brochures are used, with functions and features defined per deployment, via a technically orientated portal</t>
  </si>
  <si>
    <t>A well defined set of standards for catalogue definitions are applied and communicated (e.g. CIMI). 
Processes are defined to enable entries in the consumer facing catalogue to be updated regularly, and for retirements to be performed according to a defined roadmap process, without contract changes being needed</t>
  </si>
  <si>
    <t>Defined interfaces and reports exist for cloud providers to integrate to and supply data, in real time</t>
  </si>
  <si>
    <t>No controls exist and business units can buy anything they want</t>
  </si>
  <si>
    <t>No understanding exists of the differences between Cloud and Traditional IT contracting</t>
  </si>
  <si>
    <t>No template contracts or frameworks for cloud services exist</t>
  </si>
  <si>
    <t>No KPI's are defined for cloud services</t>
  </si>
  <si>
    <t>Costs of services are not billed or displayed to cloud consumers</t>
  </si>
  <si>
    <t>Systems do not include contract and process related information</t>
  </si>
  <si>
    <t>Procurement team drives CAPEX based ordering activities, with some initial Cloud services driving disruption into the tribal knowledge</t>
  </si>
  <si>
    <t>Businesses willingly adhere to corporate policies for security, record retention, and DR strategy. 
IT is able to rapidly conduct a cloud security audit on any proposed cloud provider. 
IT enables procurement audits to identify unauthorized cloud service procurement and unauthorized cloud service detection program.</t>
  </si>
  <si>
    <t>Frame contracts are integrated in procurement tools and standard cloud vendors and offerings may be chosen</t>
  </si>
  <si>
    <t>KPI</t>
  </si>
  <si>
    <t>Key Performance Indicator</t>
  </si>
  <si>
    <t>Departmental silos and
competency heroes
no connected thinking or common understanding of values and priorities</t>
  </si>
  <si>
    <t>How does management drive innovation within the area of cloud consumption as well as delivery and encourage employees to challenge how (well) things are done?</t>
  </si>
  <si>
    <t>Management strives to preserve status quo in order to keep legacy systems up and running as expected from business departments</t>
  </si>
  <si>
    <t>How does management value skills and their development?</t>
  </si>
  <si>
    <t>No specific, visible appreciation of skills related to cloud</t>
  </si>
  <si>
    <t>Technology-area specific appreciation of specific skills by e.g. assignment of prominent roles (Project Leader etc.)</t>
  </si>
  <si>
    <t xml:space="preserve">Management is open for targeted development of skills, but training measure has to occur within a current cloud initiative and to promise a strong RoI </t>
  </si>
  <si>
    <t>How is the compensation scheme (including rewards and incentives) designed to drive achievement of group, division and performance targets related to cloud?</t>
  </si>
  <si>
    <t>Enterprise's compensation scheme does not contain components that relate to cloud</t>
  </si>
  <si>
    <t>For senior management compensation scheme does contain KPIs that are affected by cloud implementation to a limited extent</t>
  </si>
  <si>
    <t xml:space="preserve">Compensation scheme is clearly driving innovation by the consumption and delivery of cloud services.
To a certain extent, compensation is measured against KPIs related to cloud
KPIs reflect different domains such as effectivity, efficiency etc. in regard to business and technology
KPIs are transparent to and influencable by those whose compensation is based on these
</t>
  </si>
  <si>
    <t>No Cloud Strategy or policies related to cloud evident</t>
  </si>
  <si>
    <t>IT Management has a vague idea of cloud and what to achieve with it, communicating it verbally and occasionally, only</t>
  </si>
  <si>
    <t>Enterprise uses paper-based feedback processes</t>
  </si>
  <si>
    <t>Basic knowledge is distributed if required, no corporate policies or guidelines related to cloud compliance evident</t>
  </si>
  <si>
    <t>No formal procedures such as checklists or due diligence implemented</t>
  </si>
  <si>
    <t>Enterprise does not verify that relevant documents are requested</t>
  </si>
  <si>
    <t>Relevant attestations / certifications are  requested from service provider and reviewed on a regular basis.
Obtaining, reviewing and action upon analysis' result performed without greater integration and consideration of interconnections and interdependencies</t>
  </si>
  <si>
    <t>Enterprise does monitor compliance and acts event-driven, only</t>
  </si>
  <si>
    <t>Enterprise does not define requirements related to cloud</t>
  </si>
  <si>
    <t>Enterprise does not implement measures related to privacy / data protection</t>
  </si>
  <si>
    <t>Enterprise does not use tools for management of compliance requirements</t>
  </si>
  <si>
    <t>No common code or re-usable cloud based resources exist</t>
  </si>
  <si>
    <t>No concepts are defined for scaling that leverage cloud capabilities</t>
  </si>
  <si>
    <t>No defined standard DB or DB service is centrally available</t>
  </si>
  <si>
    <t>Selected standards are defined for development of cloud applications (so as to ensure interoperability and integration capability (e.g. Jboss, .net, Apache, IIS)</t>
  </si>
  <si>
    <t>Different DB's exist, with some consolidation to shared environments</t>
  </si>
  <si>
    <t>A Comprehensive multi-functional DB environment is established as a service and is in common general use catering for the various application needs (e.g. Oracle, MS SQL)</t>
  </si>
  <si>
    <t>Common development tools and services are in consistent use to enable applications to scale up (e.g. Vertica, Autonomy)</t>
  </si>
  <si>
    <t>Project Management have no understanding of cloud services and how to work with cloud delivery from external CSP's</t>
  </si>
  <si>
    <t>No documented templates exist</t>
  </si>
  <si>
    <t>Cloud is not a factor in selecting or initiating projects</t>
  </si>
  <si>
    <t>No planned project portfolio exists for the integration or adoption of cloud</t>
  </si>
  <si>
    <t>Project tools and templates do not include any cloud factors</t>
  </si>
  <si>
    <t>Pre-defined elements are automatically populated into the project plan by the tool,  and consistent feedback loops exist to update approved steps and methodologies with new learning</t>
  </si>
  <si>
    <t>Do Cloud Skills Exist</t>
  </si>
  <si>
    <t>Are there unique applications in the environment that inhibit cloud use</t>
  </si>
  <si>
    <t>Are there Union driven Job Classifications</t>
  </si>
  <si>
    <t>Does leadership provide a Mandate to move to Cloud</t>
  </si>
  <si>
    <t>Is there a compensation scheme supporting Cloud Adoption</t>
  </si>
  <si>
    <t>Process design, ownership (accountability), or handoff (inter-process accountability)  problem</t>
  </si>
  <si>
    <t>Management or Measurement system problem</t>
  </si>
  <si>
    <t>Policy, rule, value or belief conflict</t>
  </si>
  <si>
    <t>Job description, skills or organizational problem</t>
  </si>
  <si>
    <t>Information system: Application System  is inadequate, or no existent</t>
  </si>
  <si>
    <t>Information System: Data is not collected or available</t>
  </si>
  <si>
    <t>Information system: Infrastructure is inadequate, or no existent</t>
  </si>
  <si>
    <t>Information system: Service or Service Levels inadequate, or nonexistent</t>
  </si>
  <si>
    <t>Physical layout or location problem</t>
  </si>
  <si>
    <t>Service Delivery technology problem</t>
  </si>
  <si>
    <t>Corporate culture issue</t>
  </si>
  <si>
    <t>IT Governance</t>
  </si>
  <si>
    <t>Lack of leadership problem</t>
  </si>
  <si>
    <t>Is there a perception of "entitlement"</t>
  </si>
  <si>
    <t>When planning a roadmap to enable Hybrid IT, the experienced analyst also considers which barriers they will have to overcome.  There are a few common ones in this area, which should be considered per domain, during the analysis:</t>
  </si>
  <si>
    <t xml:space="preserve">Identify Barriers: </t>
  </si>
  <si>
    <t>Consolidate Barriers:</t>
  </si>
  <si>
    <r>
      <t xml:space="preserve">For each of these, a </t>
    </r>
    <r>
      <rPr>
        <sz val="11"/>
        <rFont val="Calibri"/>
        <family val="2"/>
        <scheme val="minor"/>
      </rPr>
      <t xml:space="preserve">solution/project will need to be included in the Hybrid IT transformation plan considering </t>
    </r>
    <r>
      <rPr>
        <sz val="11"/>
        <color rgb="FF000000"/>
        <rFont val="Calibri"/>
        <family val="2"/>
        <scheme val="minor"/>
      </rPr>
      <t>the leveraging of hierarchy, culture, structure, and business strategy.</t>
    </r>
  </si>
  <si>
    <t>Resulting documentation:</t>
  </si>
  <si>
    <t xml:space="preserve"> Produce a Pareto chart of barriers and identify the most common barriers that will need to be eliminated.</t>
  </si>
  <si>
    <t>API</t>
  </si>
  <si>
    <t>Application Programming Interface</t>
  </si>
  <si>
    <t>LOB</t>
  </si>
  <si>
    <t>Lines of Business</t>
  </si>
  <si>
    <t>RTO</t>
  </si>
  <si>
    <t>Recovery Time Objective</t>
  </si>
  <si>
    <t>RPO</t>
  </si>
  <si>
    <t>Recovery Point Objective</t>
  </si>
  <si>
    <t>CMDB</t>
  </si>
  <si>
    <t>Configuration Management Database</t>
  </si>
  <si>
    <t>SAML</t>
  </si>
  <si>
    <t>SIEM</t>
  </si>
  <si>
    <t>Security Incident and Event Management/Monitoring</t>
  </si>
  <si>
    <t>OSI</t>
  </si>
  <si>
    <t>CMS</t>
  </si>
  <si>
    <t>XaaS</t>
  </si>
  <si>
    <t>"X" as a Service</t>
  </si>
  <si>
    <t>SOA</t>
  </si>
  <si>
    <t>Service Orientated Architecture</t>
  </si>
  <si>
    <t>ESB</t>
  </si>
  <si>
    <t>Enterprise Service Bus</t>
  </si>
  <si>
    <t>FSA</t>
  </si>
  <si>
    <t>ETL</t>
  </si>
  <si>
    <t>Extract Transform Load</t>
  </si>
  <si>
    <t>ELT</t>
  </si>
  <si>
    <t>BCP</t>
  </si>
  <si>
    <t>Business Continuity Plan</t>
  </si>
  <si>
    <t>Extract Load Transfer</t>
  </si>
  <si>
    <t>Financial Supervisory Authority</t>
  </si>
  <si>
    <t>Open Systems Interconnection</t>
  </si>
  <si>
    <t>Security Assertion Markup Language</t>
  </si>
  <si>
    <t>Configuration Management System</t>
  </si>
  <si>
    <t xml:space="preserve">Specifications and Standards: transmitting unit in Wi-Fi devices needs to use certain frequencies incl. a maximum deviation </t>
  </si>
  <si>
    <t xml:space="preserve">Specific demands of external party: a customer expects a certain interface for data exchange with e.g. ERP system </t>
  </si>
  <si>
    <r>
      <t>·</t>
    </r>
    <r>
      <rPr>
        <sz val="7"/>
        <color theme="1"/>
        <rFont val="Times New Roman"/>
        <family val="1"/>
      </rPr>
      <t xml:space="preserve">        </t>
    </r>
    <r>
      <rPr>
        <sz val="9"/>
        <color theme="1"/>
        <rFont val="Calibri"/>
        <family val="2"/>
      </rPr>
      <t>Standardized online documentation for services and products, which enables effective selection and matching  of enabling and underpinning offerings</t>
    </r>
  </si>
  <si>
    <t>Team is incentivized based on cloud strategy achievement</t>
  </si>
  <si>
    <t>Has the organizational structure been updated to enable Cloud based Service delivery</t>
  </si>
  <si>
    <t>Real-time authorization and approval capability and roles are defined and operational
Cloud related KPI's are identified per role</t>
  </si>
  <si>
    <t>Processes run effectively according to business needs, enabling and advising/supporting the business in real-time to achieve its' objectives</t>
  </si>
  <si>
    <t>IT Costs are billed on a generalized level based on the Use. There is a capability for the consumer to check ordered Services and their corresponding costs. The costs are billed to the consumers cost center once a month</t>
  </si>
  <si>
    <t xml:space="preserve"> Success of cloud services is evaluated by different roles on an ad-hoc basis. There is no common definition of success from a financial perspective.</t>
  </si>
  <si>
    <t>All cloud based investments are tracked according to financial KPI pre-planning, and deviations are analyzed and corrected</t>
  </si>
  <si>
    <t>Ideas are mailed to and evaluated by "the experts", without formal management support.
Employees receive individual responses to their idea, and each manager may determine financial incentives independently for this</t>
  </si>
  <si>
    <t>The process is evaluated on a regular base and re-aligned to the organizational needs.</t>
  </si>
  <si>
    <t>Incentivized employees will follow through to ensure the defined objectives are realized, through business optimization or revenue enhancement</t>
  </si>
  <si>
    <t>Cloud service deployments leverage the "approx. 80%" of existing cloud based building blocks, and most new cost is directed towards "approx. 20%" for new capability</t>
  </si>
  <si>
    <t>By selecting projects based on their adoption of cloud services as aligned to the Enterprise Strategy, the business can incentivize and direct investments more quickly to enable early benefit realization from investments in change</t>
  </si>
  <si>
    <t>The closer the real costs per product or service are to reality, the more competitive or innovative a business can be in how they deal with opportunities, threats and weaknesses in each product</t>
  </si>
  <si>
    <t>CAPEX investments are collected, analyzed, and processed according to defined cycles.  OPEX expenditure invoices are received at the end of the month, captured into the system and assigned to IT costs.</t>
  </si>
  <si>
    <t>Standardized supplier contracts enable JIT ordering, financial authorization, and service delivery, from pre-selected suppliers, with defined financial reporting and source data available according to pre-determined financial parameters, in real time</t>
  </si>
  <si>
    <t>Clear standard online contract and supply management is integrated with supplier systems, to ensure that the cloud service never runs out of capacity, by pre-warning authorized users about financial thresholds automatically and pro-actively</t>
  </si>
  <si>
    <t>Integrated reporting and data sharing of relevant data is enabled between pre-selected contracted suppliers and the cloud provider, to ensure that pre-warning of Procurement events is possible, and that service quality can be monitored and managed pro-actively</t>
  </si>
  <si>
    <t xml:space="preserve">Does a formal enterprise level strategy exist positioning the use of cloud based services?
</t>
  </si>
  <si>
    <t>Different units apply different strategies</t>
  </si>
  <si>
    <t xml:space="preserve"> The cloud strategy enables the growth and optimization of business outcomes across the  Enterprise. The strategy is revised on a regular basis, according to a defined timeframe.</t>
  </si>
  <si>
    <t>Is Organizational Change planned, in order to enable cloud effectiveness?</t>
  </si>
  <si>
    <t>No planning exists for organizational change</t>
  </si>
  <si>
    <t>All partners are integrated into the organizational plan, with roles &amp; responsibilities defined bi-laterally</t>
  </si>
  <si>
    <t>Organizational culture includes high performance aspect, to take advantage of technology opportunities in all initiatives</t>
  </si>
  <si>
    <t xml:space="preserve"> Success of cloud services is evaluated by different users. There is no common definition of success.</t>
  </si>
  <si>
    <t>KPI's are agreed to measure the success of the cloud strategy</t>
  </si>
  <si>
    <t>Strategy exists as Shelf ware with some management, dusted off every 2 or 3 years and updated</t>
  </si>
  <si>
    <t>Management emphasizes importance of legacy system's operations</t>
  </si>
  <si>
    <t>Enterprise uses emails containing questions and 'free text-answers'
No formalized feedback process established</t>
  </si>
  <si>
    <t>Enterprise uses tool-based surveys adaptable to role, department etc. of the employee
Formalized feedback process established
Results are communicated and measures for improvement are developed
Enterprise established an open feedback culture on every hierarchy level</t>
  </si>
  <si>
    <t>No training exists</t>
  </si>
  <si>
    <t>Training by external parties on new topics aligned to a defined structure is discussed in teams, with some organizational  support.</t>
  </si>
  <si>
    <t>The use and  success of enterprise based training and a development plan for each organizational unit and function is supported with identified relevant product certifications, and other knowledge tests.  KPI's are applied to measure business objective achievement, and individual recognition of those achievements</t>
  </si>
  <si>
    <t>Has the Business and IT organizational structure been updated to enable Cloud based Service delivery and planning</t>
  </si>
  <si>
    <t>The organizational structure brings tangible business benefits by having clear roles and structures identified across the business units, in context of the business objectives, with regular reviews and updates as needed</t>
  </si>
  <si>
    <t>enterprise Strategy, HR Department</t>
  </si>
  <si>
    <t>IT functions and roles do not consider cloud based service delivery</t>
  </si>
  <si>
    <t>Systems use the shortest possible method, not aligned to structure or roles, but can be bypassed</t>
  </si>
  <si>
    <t>The system recognizes business units and roles, and is often used, but does not operate in real-time</t>
  </si>
  <si>
    <t>Statistics are drawn, and effectiveness of the system is regularly analyzed, with improvements being released aligned to organizational updates.</t>
  </si>
  <si>
    <t>A communication plan exists relating to cloud services, and detailed follow through activities with the impacted business units is ongoing, including a feedback mechanism, and regular progress reports, possibly via the enterprise communications vehicles.</t>
  </si>
  <si>
    <t>Partners, clients and suppliers are addressed and cloud based implications clearly defined at commercial, service and business impact level, through training and information events</t>
  </si>
  <si>
    <t>Based on an online list of partners and services, an authorization workflow co-ordinates and informs on cloud spending</t>
  </si>
  <si>
    <t>Is Enterprise Architecture Cloud aware and  focused?</t>
  </si>
  <si>
    <t>Cloud design is handled completely and separately by lines of business</t>
  </si>
  <si>
    <t>The risk management team do not recognize cloud as different from internal IT</t>
  </si>
  <si>
    <t>Risks and remediation's are defined, known and documented.</t>
  </si>
  <si>
    <t>A Risk management framework is defined and contextualized for cloud. Risks are constantly monitored. Risk mitigation plans are in place</t>
  </si>
  <si>
    <t>Categorization of compliance requirements exists graded separately for Private, Hybrid, Public &amp; Hosted cloud types. 
Monitoring and Management of compliance requirements is automated, sensitive per cloud category</t>
  </si>
  <si>
    <t>The compliance framework is regularly updated to reflect changes in cloud services and usage.</t>
  </si>
  <si>
    <t>Categorization of security requirements exists graded separately for Private, Hybrid, Public &amp; Hosted cloud types. 
Monitoring and Management of security requirements is automated, sensitive per cloud category</t>
  </si>
  <si>
    <t>Ad-hoc deployments occur leveraging "non virtualized" definitions and interpretations</t>
  </si>
  <si>
    <t>Automated deployment of services occurs, according to business categorizations</t>
  </si>
  <si>
    <t>Employees attend Cloud-relevant training towards fulfilling specific requirements for the role/function they serve, and to ensure they're on track with specific skill competency goals included in their annual goals/plans</t>
  </si>
  <si>
    <t>A high-level skills competency list exists; Managers or Supervisors are encouraged to socialize within teams</t>
  </si>
  <si>
    <t xml:space="preserve">A skills competency matrix exists, with crisp definitions; Managers or Supervisors are encouraged to socialize within teams, and to use them to plan and execute skill development plans </t>
  </si>
  <si>
    <t xml:space="preserve">A detailed skills competency matrix exists and is updated regularly; Managers or Supervisors are encouraged to socialize within teams, and to use them to plan and execute skill development plans </t>
  </si>
  <si>
    <t>Are skill (technical or professional) development opportunities tracked by ,and integrated into existing HR to Management supporting systems?</t>
  </si>
  <si>
    <t>A communication plan exists relating to compliance requirements for cloud services, including detailed follow through activities with the impacted business units, and ongoing feedback mechanism, and regular progress reports, possibly via the enterprise communications vehicles.</t>
  </si>
  <si>
    <t>Responsibilities for compliance are defined. Management tracks training and compliance status continually using a tool-based solution enabling for monitoring, alerting and automatic follow-up.
Deviations are identified and escalated to management.
Before hiring new employees basic background check is performed.
Skills are evaluated on a regular basis supported by tools and DBs'
Policies and guidelines related to cloud compliance issued and reviewed  review triggered by document management system</t>
  </si>
  <si>
    <t>On request, meeting of compliance requirements and / or adherence to SLA is reviewed manually for a small selection of key KPIs, mostly based on manual collated data.
Certifications / attestations are analyzed as required.</t>
  </si>
  <si>
    <t>Compliance trends are reviewed and analyzed, corrective and preventive actions are triggered based on data collected by tools.
Changes in compliance requirements and system or business environment can be predicted and reacted upon, if required. 
Continuous, automatic monitoring and alerting established.</t>
  </si>
  <si>
    <t>Enterprise checks on request, whether compliance requirements are met and / or SLAs are adhered to. 
Small selection of KPIs is reviewed, analysis strongly based on data collated manually.
Certifications / attestations are requested with cloud provider and analyzed as required.</t>
  </si>
  <si>
    <t>After occurrence events of non-compliance are resolved with countermeasures that are mostly based on data collated manually
Meeting of compliance requirements is monitored manually and mostly on request and for a small selection of key KPIs, only</t>
  </si>
  <si>
    <t>Events of non-compliance are handled based on defined procedures but not synchronized. Technical view prevails.
Consequences are communicated to selected stakeholders.</t>
  </si>
  <si>
    <t>Events of non-compliance are remediated on a technical and organizational level. Consequences of deviations are analyzed, evaluated and communicated to relevant stakeholders.</t>
  </si>
  <si>
    <t>Events of non-compliance are identified automatically where possible and management is informed
Consequences of deviations are analyzed, evaluated and communicated to management and relevant stakeholders.
Root cause analysis is conducted to avoid future issues (CAPA).</t>
  </si>
  <si>
    <t>Enterprise develops compliance requirements in rather isolated islands, first attempts of  synchronization.
Identification of requirements based on  industry best practices and standards publicly available, if required.
Enterprise strongly relies on support by external consultants.</t>
  </si>
  <si>
    <t>Enterprise maintains a DB, which contains compliance requirements  covering selected business and IT areas, only.
DB is maintained by decentralized management via a systematic approach / process, e.g. regular meetings, reporting lines etc.</t>
  </si>
  <si>
    <t>Decentralized systems and tools populate compliance requirements DB automatically.
Management steers population and maintenance process actively.
Data quality is checked on a regular basis.</t>
  </si>
  <si>
    <t>Enterprise conducts basic analysis regarding privacy requirements. 
Avoids using services offered by providers situated in countries with insufficient / incompatible privacy laws.
Sensitive data is encrypted or tokenized before being transferred to a cloud service.</t>
  </si>
  <si>
    <t>Enterprise analyses requirements regarding data privacy based on defined data classes.
Sensitive data is encrypted or tokenized before being transferred to a cloud service.</t>
  </si>
  <si>
    <t>Enterprise analyses requirements regarding data privacy based on data classes maintained in the storage systems.
Sensitive data is encrypted or tokenized before being transferred to a cloud service.</t>
  </si>
  <si>
    <t>Enterprise uses a Cloud Access and Security Brokering solution to control data stream to cloud services.
Sensitive data is encrypted or tokenized before or while being transferred to a cloud service.</t>
  </si>
  <si>
    <t>The teams know and understand the business processes, and where the  process related data is stored, and what the rules are for protecting it</t>
  </si>
  <si>
    <t>The relevant people analyze systems for cloud candidates based on knowing the business processes, and what the service levels and compliance requirements are for each part.  There is a known plan and set of business objectives for moving all relevant parts to the right platforms, and sharing common elements.</t>
  </si>
  <si>
    <t>Performance of common IT elements is measured, in the combined business processes, and alerting is in place for when high or low performance watermarks are crossed.  Systems are categorized according to the data they hold for the business processes, and located accordingly</t>
  </si>
  <si>
    <t>Strategy and Planning
IT</t>
  </si>
  <si>
    <t>Systems auto scale according to actual business process needs, in real time</t>
  </si>
  <si>
    <t>Team is incentivized based on cloud strategy deployment</t>
  </si>
  <si>
    <t>Cloud resources are ordered on an ad-hoc basis from undefined vendors. No standard partnering or frame contracts exist, although initial ideas may be in play</t>
  </si>
  <si>
    <t>Default frame contracts exist for cloud services, which are available to the organizational business units, and re-used consistently.</t>
  </si>
  <si>
    <t>A Cloud Portal exists and includes a full integrated Catalogue of services, including technical functions and features, costs, and service level details, for IaaS and PaaS Services</t>
  </si>
  <si>
    <t>- Service Catalogue Management 
- IT Procurement
- IT Service Delivery</t>
  </si>
  <si>
    <t>No reporting is defined for cloud services from a finance and procurement perspective</t>
  </si>
  <si>
    <t>Standardized supplier contracts enable JIT delivery, from pre-selected suppliers, with defined reporting and source data available according to pre-determined business criteria</t>
  </si>
  <si>
    <t>Clear standard online contract and supply management is integrated with supplier systems, to ensure that the cloud service never runs out of capacity, by pre-warning suppliers of approaching order events automatically</t>
  </si>
  <si>
    <t>Integrated reporting and data sharing of relevant data is enabled between pre-selected contracted suppliers and the cloud provider, to ensure that pre-warning of Procurement events is possible, and that service quality can be monitored and managed pre-actively</t>
  </si>
  <si>
    <t>IT enables a Security Gateway in conjunction with Procurement to facilitate rapid assembly of authorized public services</t>
  </si>
  <si>
    <t>Links exist from the enterprise Procurement Intranet to selected supplier's portals/catalogues</t>
  </si>
  <si>
    <t>Providers Catalogues and approval workflows are integrated with the enterprise order portal and standardized workflow system</t>
  </si>
  <si>
    <t>Provider Catalogue contents updates are synchronized, selected and published within the enterprise order portal based on application and data compliance requirements</t>
  </si>
  <si>
    <t>Zero $ based framework contracts (agreements defining services and service level agreements, but with no volume commitments due to the nature of cloud services) are in place to enable service use, and all roles and responsibilities and remediation's are clearly defined, including risk, compliance, and data related actions</t>
  </si>
  <si>
    <t>Contracts with multiple suppliers are synchronized to common terms and processes, enabling the business to scale, migrate and adopt services transparently</t>
  </si>
  <si>
    <t>No updates have been done to the commercial processes to specifically enable cloud service integration</t>
  </si>
  <si>
    <t>Standardized supplier contracts are defined, enabling JIT delivery, from pre-selected suppliers, with electronic levels of integration consistently</t>
  </si>
  <si>
    <t>There is a capability for the consumer to check ordered Services and their corresponding costs. The costs are billed to the consumers cost center once a month</t>
  </si>
  <si>
    <t>Costs are constantly monitored, and billed to the consumer, and unused resources are optimized or returned to the available resource pool</t>
  </si>
  <si>
    <t>All services and contracts are standardized and aligned, enabling consistent decision making</t>
  </si>
  <si>
    <t>Based on real-time reporting against existing contracts, trends can be analyzed, and improved commercial conditions negotiated.  Exceptions are identified</t>
  </si>
  <si>
    <t>Does a defined process exist for the lifecycle management of services in the portfolio, allowing for new requests, changes and retirements?</t>
  </si>
  <si>
    <t>All services are defined according to a set of standardized definitions including business requirements, business case, features and functions, service reviews, KPI's, and retirement criteria</t>
  </si>
  <si>
    <t>A review process analyses all services, regularly evaluating deviations from the "standard", effectiveness of the service, cost benefit analysis, and recommends any changes that may be required.</t>
  </si>
  <si>
    <t>Services are regularly analyzed, consolidated or retired based on business use, efficiency and effectiveness</t>
  </si>
  <si>
    <t>Few internal skills exist aligned to common organizational cloud designs</t>
  </si>
  <si>
    <t>Application developers are skilled in cloud use, aligned to the enterprise strategy, and available to support projects</t>
  </si>
  <si>
    <t>Partnered skills from Cloud Providers are integrated into project teams, enabling internal resources to focus on corporate objectives</t>
  </si>
  <si>
    <t>Online interfaces and controls are in place enabling skills to be sourced from wherever they may exist, for the specific requirement (I.e. skills requirements are placed on external tender to specialists</t>
  </si>
  <si>
    <t>- IT Governance
- IT Management</t>
  </si>
  <si>
    <t>Automated selection of platforms is enabled (via a Cloud Portal) for placing applications and data, based on business rules and application classification, all the way through Orchestration and deployment to Production</t>
  </si>
  <si>
    <t xml:space="preserve">Standard training is available for the various involved organizational units, tailored to their needs, addressing important cloud rules, policies, aspects and skills that they must develop and apply in their cloud service adoption </t>
  </si>
  <si>
    <t>Projects are planned in a cloud portfolio annually in advance, with clear budget, scope and objectives towards enabling cloud benefits realization</t>
  </si>
  <si>
    <t>Project funding ignores cloud opportunities, incentivisation or favored biasing</t>
  </si>
  <si>
    <t>Projects are approved or declined based on their value proposition to achieving the companies objectives and associated KPI's</t>
  </si>
  <si>
    <t>A portfolio of planned and prioritized projects exists for migration of systems and services to cloud, accommodating new development initiatives</t>
  </si>
  <si>
    <t>Planning for strategic re-development of applications to being cloud aware and correctly hosted, is in place against a timeline and budget</t>
  </si>
  <si>
    <t xml:space="preserve">Application to application and service to service interactions are conducted as each team deems appropriate. Various methods and styles are utilized. </t>
  </si>
  <si>
    <t>What technologies and frameworks are utilized to design and build applications?</t>
  </si>
  <si>
    <t>Triggers are used across CSP offerings to provide automated alerting when issues arise for general conditions.</t>
  </si>
  <si>
    <t>Standardized criteria are used across LOBs in vendor evaluations.  Consultation with cloud consulting firms such as Forester and Gartner.</t>
  </si>
  <si>
    <t>How are development methodologies changing to support CSP offerings (i.e.: waterfall iterative vs. agile)?</t>
  </si>
  <si>
    <t>Consistent Cloud security certification is aligned to the business objectives and required through the defined cloud eco-system of the corporation and its partners</t>
  </si>
  <si>
    <t>Has the organizational structure been updated to enable Secure Cloud Usage</t>
  </si>
  <si>
    <t>The organizational structure is able to bring tangible business benefits by working according to security risk ratings  &amp; fast adoptions</t>
  </si>
  <si>
    <r>
      <t xml:space="preserve">Security requirements are analyzed and defined on a national basis. </t>
    </r>
    <r>
      <rPr>
        <sz val="12"/>
        <rFont val="Calibri"/>
        <family val="2"/>
      </rPr>
      <t>Cloud server location is known but does not call a need for action. Credentials for identity and accounting based on local server management with no process</t>
    </r>
  </si>
  <si>
    <r>
      <t>A basic security concept is av</t>
    </r>
    <r>
      <rPr>
        <sz val="12"/>
        <rFont val="Calibri"/>
        <family val="2"/>
      </rPr>
      <t>ailable for infrastructure and application layers per host country with clear defined authorization and access control. 
Credentials for identity and accounting based on basic processes</t>
    </r>
  </si>
  <si>
    <r>
      <t xml:space="preserve">Integrated Security concept created. A set of appropriate standard Rules, Policies, Procedures and Guidelines are defined and published for use when adopting Cloud </t>
    </r>
    <r>
      <rPr>
        <sz val="12"/>
        <rFont val="Calibri"/>
        <family val="2"/>
      </rPr>
      <t>Services around the world. Individual standards and legacy requirements are defined per country and are adopted including access management</t>
    </r>
    <r>
      <rPr>
        <sz val="12"/>
        <color rgb="FF000000"/>
        <rFont val="Calibri"/>
        <family val="2"/>
      </rPr>
      <t xml:space="preserve">.
</t>
    </r>
    <r>
      <rPr>
        <sz val="12"/>
        <rFont val="Calibri"/>
        <family val="2"/>
      </rPr>
      <t>Defined process and methods for identity and account management for all services</t>
    </r>
  </si>
  <si>
    <t>The security concept is reviewed regularly to adopt changes and follow country specific changes. Automatic monitoring of access management.
Uniform process and centralized identity and account management for all services</t>
  </si>
  <si>
    <t xml:space="preserve">Use is made of original physical separation based individual system requirements. Applications are not classified by groups. </t>
  </si>
  <si>
    <t>Requirements are defined for all types of systems, application groups and all cloud provider's services are aligned to these categories</t>
  </si>
  <si>
    <t>Fully integrated security framework exists capturing the whole cloud environment which is real-time monitored and integrated to the enterprise landscape</t>
  </si>
  <si>
    <t>Active data loss/ leakage prevention for cloud services. Automated KPI monitoring of data encryption during data hosting, interface management and data transmission matching corporate strategy and policy. Automated audits ensure security and privacy concept implementation.</t>
  </si>
  <si>
    <t>Business processes run effectively according to business needs, enabling and advising/supporting the business in real-time to achieve its' objectives</t>
  </si>
  <si>
    <t xml:space="preserve">Reporting is based on what lies within the corporate perimeter, without interfaces or defined data from external systems. </t>
  </si>
  <si>
    <t>Full OSI level Intrusion Protection, Application intrusion testing and monitoring. Standardized Security policies enforced across business units application pro active security testing.</t>
  </si>
  <si>
    <t>Leveraging common components, different cloud platforms are utilized to appropriately support application elements, leveraging the scalability and resilience features of the cloud platform (for example active/passive or active/active operational patterns)</t>
  </si>
  <si>
    <t>A consolidation programme is defined with all common elements being consolidated to central standard instances of that functionality according to an ongoing schedule, aligned to the lifecycle updates of the various business applications</t>
  </si>
  <si>
    <t>No standardized framework is defined or published for the business developers to use</t>
  </si>
  <si>
    <t>Common Development tools and services are in consistent use (e.g. Mongo, Cassandra) to enable common application element re-use in the horizontal layer</t>
  </si>
  <si>
    <t>The appropriate teams understand the business application categorization, its applications, and which ones can / will be provisioned from SaaS offerings</t>
  </si>
  <si>
    <t>Developers and leadership understand and drive re-use of standard offerings as a core culture, to avoid unnecessary own development</t>
  </si>
  <si>
    <t>Does a enterprise policy exist for the use of SaaS services</t>
  </si>
  <si>
    <t>Public and Private SaaS offerings are in use and all of them are registered in the CMDB, and all services are actively managed to use these highly standardized functions, UNLESS a significant proprietary need exists for a deviation from this standard</t>
  </si>
  <si>
    <t>The team understand the key financial trends they should watch for and manage relating to cloud consumption and landscape sprawl</t>
  </si>
  <si>
    <t>The financial organizational structure is able to bring tangible business benefits - and the operating model is an integral part of the culture, with defined KPI achievement as the norm</t>
  </si>
  <si>
    <t>There is a constant process which monitors the billing. Growing costs are proactively monitored and are constantly discussed with the consumer. There is a process which terminates unused Services, as well as service selection based on technical and cost optimization</t>
  </si>
  <si>
    <t>A cloud service adoption plan exists, with Milestones defined, planning, and budget - representing a "cloud first" mandate.</t>
  </si>
  <si>
    <t>The definition of the KPI's are checked and reviewed regularly against business outcomes to determine the success of cloud services</t>
  </si>
  <si>
    <t>Regular version updates are applied to the online strategy (e.g. Agile delivery), based on important influencers (e.g. Porters' 5 Forces model)</t>
  </si>
  <si>
    <t>Service and system integration focused. Provides Competitive offerings (based on "cloud first"), is a service broker. Silos in IT almost eliminated / not existing. Efficient and accountable for Service measured at the customer point of view</t>
  </si>
  <si>
    <t>Governance &amp; Control</t>
  </si>
  <si>
    <t>Co-ordinated roadmap updates and communications are broadcast through the full eco-system, with feedback loops in place
A reference model such as "ODCA CMM" is used to analyse and results are communicated, with, new analysis conducted on a regular basis to realign with changing business conditions and requirements</t>
  </si>
  <si>
    <t>Regular reviews of trends and opportunities for improvement are identified and implemented
Opportunitiies for ongoing increase of automation and integration to speed busines and reduce erros are sought.
Alignment exists with internal financial systems and process to co-ordinate costs and production</t>
  </si>
  <si>
    <t>A governance structure has been implemented to manage risks for the business. The risk mitigation plan is regularly updated. Computer Emergency Response Team (CERT) exists, which also extends to the cloud providers</t>
  </si>
  <si>
    <t>The security framework is regularly updated to reflect changes in cloud service threats and usage.
Automated integrated testing of security is in daily stable operation</t>
  </si>
  <si>
    <t>Governance &amp; Controls Domain</t>
  </si>
  <si>
    <t>100% of employees posses and exhibit the appropriate skill level (pervasive), based on certifications</t>
  </si>
  <si>
    <t>25-50% of employees posses and exhibit the appropriate skill level, with supporting certifications</t>
  </si>
  <si>
    <t>100% of employees posses and exhibit the appropriate skill level (pervasive), based on training on the business strategy</t>
  </si>
  <si>
    <t>Formal Employee feedback is regularly sought and used to improve the education and training process</t>
  </si>
  <si>
    <t>Employees are encouraged to seek opportunities to cross-train with other cloud team members, via project assignment and re-prioritization of their activities</t>
  </si>
  <si>
    <t>A Cloud Skill set has been identified for some of the technologies for which a team/function is responsible</t>
  </si>
  <si>
    <t>Minimum Skill set has been identified and defined  for all of the cloud technologies for which a team/function is responsible; a process exists to keep it updated</t>
  </si>
  <si>
    <t>HR / Talent Acquisition matches technical and soft skills required by the position for all postings, leveraging the existing skill competency matrix - Candidates are only sent to Hiring Managers once technical competency matrix matches &gt;70%; Hiring Managers assess depth of skills via panel interviews, case studies, and presentation skills analysis</t>
  </si>
  <si>
    <t>All employees seek out and attend relevant cloud training according to their proportional training budget allocation</t>
  </si>
  <si>
    <t xml:space="preserve">Tool usage is part of formal SoP for cloud services,  tracked yearly and updated to ensure relevancy </t>
  </si>
  <si>
    <t>A comprehensive self-service training catalog (internal, external or mixed) exists and is leveraged by Managers or Supervisors regularly as part of the formal skills development plan</t>
  </si>
  <si>
    <t>Consumer &amp; provider employees who have not completed their training are technically blocked from performing certain tasks in e.g. powerful management tools (e.g. with access to customer systems).
Deviations are identified and escalated to Management.
Policies and guidelines related to cloud compliance issued and reviewed on a regular basis by management, review triggered by document management system and updates made to requirements database (e.g. due to legal changes)</t>
  </si>
  <si>
    <t>Management console integrates all service providers and allows for central monitoring and direct access to their compliance related data.
Continuous audit and monitoring established leveraging trusted 3rd parties.
Tool based alarm is sent to management in case of non-compliance / deviations or unavailability of data.</t>
  </si>
  <si>
    <t>Management systems monitor trends in compliance and identifies issues proactively.
Tools support management's control activities by scanning IT landscape and stakeholder alerting.
Holistic consideration of dependencies / consequences for impact analysis and countermeasures incl. CAPA.</t>
  </si>
  <si>
    <t>Enterprise uses a fully integrated solution governing data flow and data distribution. Data is encrypted or tokenized based on service localization, data classification and access permissions.  Effective key management is in place</t>
  </si>
  <si>
    <t>All systems are designed with pre-defined compliance and compliance monitoring points, and tooling is enabled to monitor these compliance requirements.</t>
  </si>
  <si>
    <t>The people involved understand the business process and OLA's for each step or stage, and analyze the reality measured in each stage to identify opportunities for improvement and consolidation between business processes by leveraging more efficient cloud based enablers</t>
  </si>
  <si>
    <t>Active partner management is in place  with cloud vendors. 
Multiple vendor sourcing is implemented for identical cloud services
Procurement processes should be integrated across the business including all internal and external cloud suppliers</t>
  </si>
  <si>
    <t>Only exceptions are escalated for personal interventions, while standard authorized service items are automated</t>
  </si>
  <si>
    <t>All partnered or federated services are mapped into a single well structured catalogue for the consumer, transparently, with back-end integration automated and orchestrated, based on consumer requests.
Automatic feedback on catalog usage patterns are used to drive catalog improvement over time.</t>
  </si>
  <si>
    <t>Is Procurement Reporting updated to monitor and measure cloud services</t>
  </si>
  <si>
    <t>Defined partners are electronically integrated into the enterprise systems and processes
A generic catalogue is available on the enterprise portal, with transparent automated routing to the appropriate provider
Procurement systems get automated notification based on capacity requirements when additional infrastructure or service supply is required</t>
  </si>
  <si>
    <t>Are Partner &amp; Client formal frameworks updated for Cloud service delivery models?</t>
  </si>
  <si>
    <t>Clients interact via defined shared cloud based interface and commercial frameworks, for which training occurss, and which adhere to strict SLA's</t>
  </si>
  <si>
    <t>Are the portfolio mgt people trained in a formal process for the production, operation, and retirement of the business's service portfolio elements, with consideration for cloud enablement?</t>
  </si>
  <si>
    <t>Common training exists regarding business services development, including design, operation and changes  which are defined according to a framework, and cloud training according to this model is applied in all new projects</t>
  </si>
  <si>
    <t>Specific training is defined per business function, according to a common framework which defines cloud service positioning, and feedback on the effectiveness of the defined processes close the loop within the enterprise.</t>
  </si>
  <si>
    <t xml:space="preserve">Cloud Infrastructure Skills exist and cloud concepts are available to support/enable projects </t>
  </si>
  <si>
    <t>Online tooling, tracking and reporting is implemented and supports all project based deployments</t>
  </si>
  <si>
    <t>One common vision and set of objectives enables a common mandate, common understanding between all teams, and reduces diverse approaches which may be mis-aligned.  This helps to reduce "recovery" costs later, and becomes a "guide" for management decisions</t>
  </si>
  <si>
    <t>Line Management, HR</t>
  </si>
  <si>
    <t>Finance, Compensation Management, Line Management</t>
  </si>
  <si>
    <t>Executive management, Line Management, Communications</t>
  </si>
  <si>
    <t>HR, Communications, Line Management</t>
  </si>
  <si>
    <t>Governance and Control not being updated to enable cloud can be some of the biggest inhibitors of forward progress with a cloud strategy.  By pro-actively considering the requirements, and building cloud considerations into the governance and control requirements, guidelines and processes, one can pro-actively direct projects, decision making, and operations.  This is as opposed to always having to re-actively align the teams after the fact, and having ongoing burocratic "red-tape" style discussions between providers, consumers, and the governance bodies.</t>
  </si>
  <si>
    <t>The skills that are required in each o fthe units of organisational structure are pro-actively defined, developed, and monitored.  This enables units to perform and deliver on tasks as expected.  Team members are also more motivated, and constantly developing / moving forwards in support of ongoing organisational development and the evolution of the organisation and its products</t>
  </si>
  <si>
    <t>Managers, HR</t>
  </si>
  <si>
    <t xml:space="preserve"> Managers, HR</t>
  </si>
  <si>
    <t>Managers, HR, Training</t>
  </si>
  <si>
    <t>Procurement are a gatekeeper to the Commercial relationships that the business has with its partenrs, suppliers, and even clients.  Cloud drives many changes in the operating odels for both service delivery and financial transactions in this regard.  By proactively updating the Procurment function to understand and support cloud based sourcing and delivery, one can enable more effective business development, as well as track and control of sprawl of IT systems outside of the enterprise perimeter.</t>
  </si>
  <si>
    <t>Traditional contracts are usually based on defined services, quantities, costs and service levels.  Cloud based services are delivered "on demand", and providers can update, change or cancel their services at short notice, as can the consumers.  By having contract frameworks which understand this, one is able to establish well governed relationships with partners, that support the dynamic delivery and consumption of services, in line with real-time business needs.  This should also enable the cost of service unit production to more closely align to the actual unit sales, without excessive spare capacity or cost carrying.</t>
  </si>
  <si>
    <t>Through having a catalogue of defined products that the business produces, one is able to identifiy more effectively which internal or partnered services are key to the production of those services.  One is also able to identify and select potential supporting service elements from cloud providers more effectively, in direct context of the actual requirements and cost limitations.  This helps the business to understand its supporting services in context of each product much more effectively, and direct resources and investment accoringly.  It also helps the busines sto determine where potential cloud services could help them to become more comeptitive, and to move more quickly in line with opportunity, revenue potential, and ongoing optimisation needs.</t>
  </si>
  <si>
    <t>Business Units, Sales, Architecture</t>
  </si>
  <si>
    <t>Portfolio and Sales / Pre-sales, Architecture</t>
  </si>
  <si>
    <t>Architecture, Sales, Line Management</t>
  </si>
  <si>
    <t>Sales, Procurement, Architecture</t>
  </si>
  <si>
    <t>By creating templates and standardised concepts that projects can leverage, pre-defining authorisations, governance, reference models and interfaces,  and methodologies, projects in the new cloud era can move forwards much more quickly, completing work by leveraging as many existing elements as possible, and reducing duplication and effort.  This goes a long way to supporting a DevOps capability, in conjunction with adopting Agile methodologies.</t>
  </si>
  <si>
    <t>Are the infrastructure teams using virtualized services to support cloud computing?</t>
  </si>
  <si>
    <t>Infrastructure teams, DevOps Teams, Enterprise Architects, Network Engineers and Architects, Cloud Architects,  Data Architecture, Infrastructure Engineering, Cloud Engineering</t>
  </si>
  <si>
    <t>Network Engineers are able to implement virtualized networks as the opportunities arise.</t>
  </si>
  <si>
    <t>Network Engineers are implementing defined virtual networks that are deployed systematically across the application layer.</t>
  </si>
  <si>
    <t>Network Engineers are working with Infrastructure teams to manage and measure virtual networks.</t>
  </si>
  <si>
    <t>Network Engineers are optimized in their approach to utilizing virtual networks and are using such tools as the Cisco Virtual Network Management Center.</t>
  </si>
  <si>
    <t>Data and Storage Administrators utilize optimized services to administrative the virtual environments that utilize data and storage services.</t>
  </si>
  <si>
    <t xml:space="preserve">Data and Storage administrators utilizing data and storage virtualization services to enable native cloud capabilities will enable the realization of those capabilities. </t>
  </si>
  <si>
    <t>Has IaaS been clearly defined for the enterprise?</t>
  </si>
  <si>
    <t>There is no current understanding of IaaS across the enterprise.</t>
  </si>
  <si>
    <t>There is an initial understanding of IaaS and there are ad-hoc instances beginning to emerge.</t>
  </si>
  <si>
    <t>IaaS is beginning to be implemented consistently across the enterprise opportunistically.</t>
  </si>
  <si>
    <t>IaaS is optimized to meet the needs of the enterprise and the businesses it supports.</t>
  </si>
  <si>
    <t>Having IaaS well defined brings continuity and direction to the processes that depend on them to meet the needs of the business.</t>
  </si>
  <si>
    <t>Infrastructure teams, DevOps Teams, Enterprise Architects, Network Engineers and Architects, Cloud Architects,  Data Architecture, Infrastructure Engineering,  Cloud Engineering</t>
  </si>
  <si>
    <t>Is there a clear IaaS cloud architecture defined to support the business?</t>
  </si>
  <si>
    <t>No clear IaaS architecture is in use to support the business.</t>
  </si>
  <si>
    <t>The first use of IaaS is de-coupled from the traditional infrastructure and resides in ad-hoc pools.</t>
  </si>
  <si>
    <t>IaaS is now integrated and interoperable as an infrastructure service that is a repeatable and opportunistic response to the needs of the business.</t>
  </si>
  <si>
    <t>IaaS is implemented with well defined standards and interfaces and aligns with performance definitions which meets the needs of the business.</t>
  </si>
  <si>
    <t>IaaS is managed and measured to meet the demands to match the specific business  system and service requirements.</t>
  </si>
  <si>
    <t>Infrastructure is now optimized to automatically scale to meet infrastructure demands as defined by the business.</t>
  </si>
  <si>
    <t>When there is a clear architecture to support the infrastructure needs of the business the optimizations realized will provide cost savings and increase time to market to meet consumer demands.</t>
  </si>
  <si>
    <t>Infrastructure teams, DevOps Teams, Enterprise Architects, Cloud Architects,  Data Architecture</t>
  </si>
  <si>
    <t>Are there any virtualized computing resources being used to defined infrastructure components?</t>
  </si>
  <si>
    <t>No virtualized computing components are being used to by the current infrastructure environments.</t>
  </si>
  <si>
    <t xml:space="preserve">There is some initial collection of data about infrastructure virtualized services but it is ad-hoc and typically collected manually, with different methods,  by different departments. </t>
  </si>
  <si>
    <t>infrastructure virtualized services are available and used repeatedly to align with business processes that leverage the capabilities offered by IaaS.</t>
  </si>
  <si>
    <t>infrastructure virtualized services use a centralized CMDB/CMS (data warehouse) that leverages the DaaS ecosystem where all cloud reporting and metadata is collected and used to represent a single source in order to have consistent and valid data. The data is collected automatically.</t>
  </si>
  <si>
    <t>infrastructure virtualized services now optimize monitoring of data management and compliance to rules and policies which are integrated and automated to triggered in the event of non-compliance.</t>
  </si>
  <si>
    <t>Having virtualized computing resources that are defined to meet specific requirements to sustain the optimization capabilities offered by IaaS will enable the utilization of highly agile and versatile resources that will deliver on high available needed to sustain business requirements.</t>
  </si>
  <si>
    <t>Infrastructure teams, Enterprise Architects, Cloud Architects, Infrastructure Engineering,  Cloud Engineering</t>
  </si>
  <si>
    <t>Do infrastructure virtualized services support Identity Management Capabilities?</t>
  </si>
  <si>
    <t>Currently infrastructure virtualized services do not support identify management capabilities.</t>
  </si>
  <si>
    <t>infrastructure virtualized services now manage and measure a common system for credential and rights management (authorization, e.g. SSO with centralized rights management).</t>
  </si>
  <si>
    <t>infrastructure virtualized services are now optimized to Integrate with identity management to reacts to changes in HR systems and automatically manage access and rights on all services.</t>
  </si>
  <si>
    <t>infrastructure virtualized services the support identity management will leverage automation and orchestration capabilities helping to reduce the workload to manage accounts manually.</t>
  </si>
  <si>
    <t>Infrastructure teams, Enterprise Architects, Cloud Architects, Identity Management</t>
  </si>
  <si>
    <t>Do infrastructure virtualized services provide an Orchestration Capability?</t>
  </si>
  <si>
    <t>infrastructure virtualized services do not exist and or currently do not support any orchestration capabilities.</t>
  </si>
  <si>
    <t>The virtualized infrastructure services  process is defined and automated for adding new cataloged entries to consumer interfaces, and retiring/restricting use of products which are suspended from further deployment or similar, with clear rules about when and how such restrictions can be bypassed (e.g. adding another Win 2003 server to a Server 2003 cluster).</t>
  </si>
  <si>
    <t>Virtualized infrastructure services are optimized allowing for a Cloud Service Broker to select (based on the Consumers' defined  demand) from available pre-selected cloud services and platforms, and presents a shortlisted result to the consumer, to enable them to make a final choice on provider/platform/service.</t>
  </si>
  <si>
    <t>Having virtualized infrastructure services provide orchestration while supporting automation will greatly reduce the workload and allow for policies and brokerage to optimize service capabilities to the business.</t>
  </si>
  <si>
    <t>Infrastructure teams, DevOps Teams, Enterprise Architects, Cloud Architects, Cloud Engineering</t>
  </si>
  <si>
    <t>Does IaaS support the automated platform as a service selection and is it mapped according to business needs?</t>
  </si>
  <si>
    <t>There is no IaaS support for automation and there is no mapping according to the business needs.</t>
  </si>
  <si>
    <t>The business consumes virtualized infrastructure services directly to their preferred IaaS provider, and have access directly to that cloud's portal to select, configure, and deploy their own services.</t>
  </si>
  <si>
    <t>A standard set of interfaces and specifications are defined for virtualized infrastructure services to enable interoperability and avoidance of lock-in to the provider.</t>
  </si>
  <si>
    <t>A standard service Orchestration process is defined, with standard interfaces, for deploying work packages and workflows, as part of a IaaS deployment.</t>
  </si>
  <si>
    <t>Virtualized infrastructure services provide for a centralized security service provider which is defined and available for all cloud service infrastructure elements to leverage security requirements.</t>
  </si>
  <si>
    <t>Virtualized infrastructure services are optimized to host and migrate virtualized infrastructure resources according to business objectives for cost, quality and capability.</t>
  </si>
  <si>
    <t>Having IaaS support automation is critical to the realization and adoption of native cloud capabilities.  Having these services mapped in accordance with business needs is critical to the realization of the value the capabilities have to the business.</t>
  </si>
  <si>
    <t>Infrastructure teams, Enterprise Architects, Cloud Architects,  Data Architecture, Data Governance, Infrastructure Engineering,  Cloud Engineering</t>
  </si>
  <si>
    <t>Is Management &amp; Monitoring enabled for Cloud based services?</t>
  </si>
  <si>
    <t>No virtualized infrastructure services exist that support management and monitoring of cloud services.</t>
  </si>
  <si>
    <t>Some IaaS ad-hoc reporting exist however it is based on providers' shared monitoring data.</t>
  </si>
  <si>
    <t>Virtualized infrastructure services exist to allow for a standard interface to receive agreed monitoring and alerting data from selected providers.</t>
  </si>
  <si>
    <t>Virtualized infrastructure is managed and measurable according to defined lifecycles and policies.</t>
  </si>
  <si>
    <t>IaaS is optimized to support all data in the landscape and is managed according to a single set of policies and rules.</t>
  </si>
  <si>
    <t>Enabling virtualized infrastructure services to manage and monitor both services and capabilities will allow for the enforcement of polices and the standardized creation of SLA's.</t>
  </si>
  <si>
    <t>Infrastructure teams, Enterprise Architects, Cloud Architects,  Data Architecture, Data Governance, Cloud Engineering</t>
  </si>
  <si>
    <t>Does virtualized infrastructure components exist to support shared applications and the technology needs of the business?</t>
  </si>
  <si>
    <t>No virtualized infrastructure components exist to support shared applications or services that are needed by the business.</t>
  </si>
  <si>
    <t>There is limited virtualized infrastructure providing virtualized components as a service being made available to limited applications on an ad-hoc basis.</t>
  </si>
  <si>
    <t>There is repeatable standardized virtual server technology and operating systems using standardized shared storage and network technology that support a virtualized infrastructure system that can be made available if needed.</t>
  </si>
  <si>
    <t xml:space="preserve">Internal Cloud systems are managed using components from a measurable virtualized infrastructure that leverages DaaS with automatic tiring and a Software Defined Network.
</t>
  </si>
  <si>
    <t>Making virtualized infrastructure components available to support shared applications and support the technology needs of the business is a benefit of IaaS.</t>
  </si>
  <si>
    <t>Infrastructure teams, DevOps Teams, Enterprise Architects, Network Engineers and Architects, Cloud Architects,  Data Architecture, Data Governance, Identity Management,   Infrastructure Engineering,  Cloud Engineering,  Cloud Product &amp; Portfolio</t>
  </si>
  <si>
    <t>Does an IaaS framework available for the business to leverage for effective cloud application development?</t>
  </si>
  <si>
    <t>No IaaS framework exist that support the needs of the business to realize cloud capabilities and services.</t>
  </si>
  <si>
    <t>Virtualized infrastructure ad-hoc development of components exist but is limited to opportunistic implementations and is not widely available.</t>
  </si>
  <si>
    <t>IaaS frameworks are able to allow for repeatable and opportunistic instances that align with defined security providers, messaging facilities and limited data services.</t>
  </si>
  <si>
    <t>Resilient design blueprints for defined IaaS implementations are available for systematic re-use for all key application elements.</t>
  </si>
  <si>
    <t>Virtualized infrastructure supports auto-scaling and uses pre-built or scripted elements like web services, message bus's etc. to manage and measure infrastructure services.</t>
  </si>
  <si>
    <t>Having an IaaS framework enable components to be implemented in a standardized and consistent process that leverages the capabilities that enable applications and services to be available for the businesses they support.</t>
  </si>
  <si>
    <t>Do the services offered by IaaS support interoperable design elements to call external security providers and message busses, enabling cross-cloud application design and development?</t>
  </si>
  <si>
    <t>No IaaS services are available to support interoperable design elements nor is there any ability to call external providers.</t>
  </si>
  <si>
    <t>IaaS services are able to support interoperable design however only for limited design elements that align with available services.  Calls to providers for services is opportunistic.</t>
  </si>
  <si>
    <t>Optimized IaaS services are built with interoperable design elements that call external security providers and message busses, enabling cross-cloud application design and development.</t>
  </si>
  <si>
    <t>Infrastructure teams, DevOps Teams, Enterprise Architects, Cloud Architects, Cloud Engineering,  Cloud Product &amp; Portfolio</t>
  </si>
  <si>
    <t>Are the Dev-Ops teams working with the Infrastructure Teams to develop a container-native infrastructure?</t>
  </si>
  <si>
    <t>There is no work being done by either the Dev-Ops or Infrastructure Teams to develop a container-native infrastructure.</t>
  </si>
  <si>
    <t>Dev-Ops begins to develop some instances that utilize container-native infrastructure but it is ad-hoc and there is no existing global architecture to support it.</t>
  </si>
  <si>
    <t>The infrastructure teams begin to architect the virtualized infrastructure services to support containerization.  There is no widespread use of containers as they used only as the opportunities arises.</t>
  </si>
  <si>
    <t>Dev-Ops and Infrastructure teams no longer develop "Monolithic" applications or run dedicated VM's to support single application instances.  Container-Native Infrastructure is being used for applications based on SOA/REST componentization principles which leads to more agile and highly portable services.</t>
  </si>
  <si>
    <t>Container-Native Infrastructure is managed by the infrastructure teams to support DevOps systematic use of containerization.</t>
  </si>
  <si>
    <t>Container-Native Infrastructure has dedicated teams that optimize operating system virtualization utilizing containers to run on bare metal instead of inside of VM's.</t>
  </si>
  <si>
    <t>Infrastructure teams, DevOps Teams, Enterprise Architects, Network Engineers and Architects, Cloud Architects, Infrastructure Engineering, Cloud Engineering</t>
  </si>
  <si>
    <t xml:space="preserve">IaaS is now defined and implemented in a systematic way across the enterprise.  Examples of this are "compute, network and storage services are readily available for consumption by subscription. </t>
  </si>
  <si>
    <t>IaaS is managed and measurable across the enterprise and can be used to validate and enforce SLA's and meet defined KPI requirements.</t>
  </si>
  <si>
    <t>Is containerization part of service delivery for virtualized infrastructure services?</t>
  </si>
  <si>
    <t>No use of containers is used for any infrastructure service delivery.</t>
  </si>
  <si>
    <t>Some use of Hyper-Visor to deliver initial ad-hoc use of infrastructure services, i.e. using containers to deploy OS within a single Hyper-Visor.</t>
  </si>
  <si>
    <t>Container management systems (such as Docker) is used to automates the process of creating containers to run applications and components shared across multiple Hyper-Visor environments.</t>
  </si>
  <si>
    <t xml:space="preserve">The use of containers grows as a defined process to deliver small, agile operating environments, making them ideal for dynamic applications that scale with load as well as add and remove features on demand. </t>
  </si>
  <si>
    <t xml:space="preserve">IaaS is optimized to support the needed framework that meets the needs of the  business technology requirements and delivers an affective cloud development platform. </t>
  </si>
  <si>
    <t>IaaS services are well defined and are implemented systematically to support interoperable designs with all for the systematic calls to providers that enable cross-cloud application design and development.</t>
  </si>
  <si>
    <t>Having the services that are native to IaaS available for interoperable design is critical for leveraging the capabilities to enable cross-cloud features and reliability when meeting the needs of the business.</t>
  </si>
  <si>
    <t>Is container-based virtualization part of the infrastructure technology roadmap?</t>
  </si>
  <si>
    <t>There is no container-based virtualization on the infrastructure technology roadmap.</t>
  </si>
  <si>
    <t>Container-based virtualization is introduced on some infrastructure technology roadmaps but is siloed to specific ad-hoc implementations.</t>
  </si>
  <si>
    <t>Container-Native Infrastructure is managed enabling the systematic use of containerization to meet on-demand business requirements.</t>
  </si>
  <si>
    <t>Container-Native Infrastructure is provided to  support container-native cloud services to optimize containers which run on bare metal with no little or VMs.</t>
  </si>
  <si>
    <t>A defined standard container management layer is developing that will enable the systematic use of Container-Native-Infrastructure to build highly agile and scalable applications that can be spun up quickly to respond to changes in application requirements.</t>
  </si>
  <si>
    <t>The  KPI definitions are reviewed regularly, and include confidentiality and security dimensions for Finance related topics</t>
  </si>
  <si>
    <t>Management invites experts to participate in formalized development of strategies, concepts and policies 
process is setting off from the IT strategy / operations requirements
responsibilities during the development process are defined
for development, a timeline is set
Cloud strategy and policies are communicated on a regular basis via workshops, training and other occasions</t>
  </si>
  <si>
    <t>Enterprise uses tool-based surveys with a clear structure and timeframe
Formalized feedback process established
Results are communicated</t>
  </si>
  <si>
    <t>IT Acts as a bridge between external providers, internal providers, and manages  service definitions, taking care of the Securityand requiremetns between the participating entities</t>
  </si>
  <si>
    <t>Ordering and authorization of services and spend is run via process on electronic authorization systems, in real-time
Security and Privacy requirements are understood and considered at every decision point</t>
  </si>
  <si>
    <t xml:space="preserve">  The cloud services are measured and the quality is evaluated regulalrly to ensure that they met the enterpise requirements.</t>
  </si>
  <si>
    <t>Partners, clients and suppliers are addressed and cloud based compliance requirements and implications are clearly defined at security, commercial, service and business impact level, through training and information events</t>
  </si>
  <si>
    <t>Real-time authorization and approval is operational, aligned to enterprise budgets, and compliance and security parameters</t>
  </si>
  <si>
    <t>Quality and quantity based performance for  reporting of cloud vendors is in place, documenting their compliance and security capabilities</t>
  </si>
  <si>
    <t>KPI's are defined in context of the expected benefits of cloud, including availability, performance, cost, flexibility, compliance and security etc.</t>
  </si>
  <si>
    <t>Have the Architects been trained in Cloud Services and Architectures?</t>
  </si>
  <si>
    <t xml:space="preserve">Architects are not trained on cloud services nor cloud specific architectures. </t>
  </si>
  <si>
    <t>Based on personal interest, certain architects have some cloud knowledge.</t>
  </si>
  <si>
    <t xml:space="preserve">All of the Architects share a common framework and associated training regarding the enterprise approach to leveraging cloud services. </t>
  </si>
  <si>
    <t>Who is responsible for incorporating cloud service provider capabilities into architecture?</t>
  </si>
  <si>
    <t>Updating architectural artifacts with cloud service provider capabilities is monitored and managed. Governance and periodic maturity assessments ensure compliance with this process.</t>
  </si>
  <si>
    <t>Do standard architectural designs exist to guide cloud based service deployments?</t>
  </si>
  <si>
    <t xml:space="preserve"> If architectural artifacts exist they are not utilized to guide cloud-based service deployments.</t>
  </si>
  <si>
    <t xml:space="preserve"> Architectural designs are utilized on an ad hoc basis to guide cloud-based service deployments. </t>
  </si>
  <si>
    <t xml:space="preserve"> A foundational set of architectural designs exist and are often leveraged to guide cloud deployments. </t>
  </si>
  <si>
    <t xml:space="preserve"> Cloud principles, architecture  blueprints, requirements and use stories are well documented and utilized in a most cloud-based service deployments. </t>
  </si>
  <si>
    <t xml:space="preserve">Service components are modeled within the single set of tools that are also utilized for deploying and managing a highly automated and optimized cloud based ecosystem. 
</t>
  </si>
  <si>
    <t xml:space="preserve">Architectural planning does not consider cloud management tools. </t>
  </si>
  <si>
    <t xml:space="preserve">Architectural planning includes cloud services within workflows, capability analysis and building block development but only on an ad hoc basis. </t>
  </si>
  <si>
    <t xml:space="preserve">Consideration of cloud services is a central part of architectural planning; representing consistently in workflows, capability models, architecture building blocks, standards and patterns. </t>
  </si>
  <si>
    <t xml:space="preserve">Cloud service principles are a core element to architectural planning. Workflows, capability models, architectural building blocks, standards and patterns that do not consider cloud are flagged as exceptions and addressed. </t>
  </si>
  <si>
    <t>Are Architecture Processes in existence for Cloud based services?</t>
  </si>
  <si>
    <t xml:space="preserve">Architectural processes do not exist for cloud based services. </t>
  </si>
  <si>
    <t xml:space="preserve">Designing, engineering deploying and managing of cloud services have merged. These are accomplished through a single tool interface. Existence of operational metrics, used in conjunction with architecture governance and scoring, produce a multi-dimensional score for cloud implementations. </t>
  </si>
  <si>
    <t>Do Cloud Application Design &amp; Development Patterns exist and are they utilized?</t>
  </si>
  <si>
    <t>No cloud application design and development patterns exist. Applications are developed using traditional methods and technologies.</t>
  </si>
  <si>
    <t xml:space="preserve"> applications are developed on cloud services, but continue to utilize traditional patterns.</t>
  </si>
  <si>
    <t xml:space="preserve">A business application landscape has not been developed. </t>
  </si>
  <si>
    <t xml:space="preserve">Landscape designs are utilized in an ad hoc fashion, often focused on infrastructure only. </t>
  </si>
  <si>
    <t>A complete target landscape is defined up to business applications including interfaces for partners, leveraging appropriate cloud elements for application lifecycle stages.</t>
  </si>
  <si>
    <t>Process modelling is performed to optimize the cloud based application deployments.</t>
  </si>
  <si>
    <t xml:space="preserve">All business applications are represented in a common, shared cloud management capability.  People, process and technology elements are mapped across the application middleware and infrastructure layers, and accessible through this common and shared capability. </t>
  </si>
  <si>
    <t xml:space="preserve">Standard Cloud building blocks are not available. </t>
  </si>
  <si>
    <t xml:space="preserve">Use of RESTful API's emerge. Interfaces are programmatic and usable.
A clearly defined set of standard interfaces exist for Cloud services and their use, and these are used in all instances, as the foundation for managed integration. </t>
  </si>
  <si>
    <t>RESTFul API's are a standard IT management methodology. The End user can use the interfaces without knowing of their existence. 
A set of standardized cloud environment management tools and interfaces exist.</t>
  </si>
  <si>
    <t xml:space="preserve">Developers posses traditional application development skills. </t>
  </si>
  <si>
    <t xml:space="preserve">Teams begin to organize around discrete products, aligning design, development and operations into a single  team. </t>
  </si>
  <si>
    <t xml:space="preserve">All teams are covered by one or more cloud application architects. DevOps is a consistently utilized organizational model. </t>
  </si>
  <si>
    <t>Application development roles have transcended coding to become composers, or integrators of services. Application components are selected from a library of building blocks.</t>
  </si>
  <si>
    <t>How are your applications organized?</t>
  </si>
  <si>
    <t xml:space="preserve">Applications are organized into traditional application development silos.  Applications are deployed onto traditional infrastructure, to serve a single business need. Applications are not leveraged across heterogeneous processes. 
</t>
  </si>
  <si>
    <t xml:space="preserve">Applications have been modernized into a cloud aware architecture.  use of container  architectures are common.  client interfaces are  standardized providing an agnostic client experience regardless of the type (desktop, tablet, mobile).  all applications are provisioned as a service. </t>
  </si>
  <si>
    <t>How does application build and deploy occur?</t>
  </si>
  <si>
    <t>Applications and services are constructed by hand and deployed by people.</t>
  </si>
  <si>
    <t>Individual teams begin leveraging automation in the build and deploy stages of their application lifecycle.</t>
  </si>
  <si>
    <t>Shared, automated build and deploy capabilities emerge and begin being leveraged by multiple teams to build and deploy their applications.</t>
  </si>
  <si>
    <t xml:space="preserve">Build and deployment matured into a continuous integration or continuous deployment pipeline. </t>
  </si>
  <si>
    <t xml:space="preserve">How are applications architected and/or structured. </t>
  </si>
  <si>
    <t xml:space="preserve">Application are temporal, working in an environment where each link in the service tendency chain and are unaware of and unaffected by failure, start or elimination of dependent services or individual instances of those services. Applications are architected such that in-flight transactions across service chains are rolled forward/back appropriately regardless of the number or geographic distribution of service instances. </t>
  </si>
  <si>
    <t>How do applications/services communicate with each other?</t>
  </si>
  <si>
    <t>Ad hoc and inconsistent use of REST API's (HTTP and JSON serialization) are used for application to application / service to service interaction.</t>
  </si>
  <si>
    <t xml:space="preserve">Sufficient API governance has been instituted that exceptions are identified and evaluated and  remediated; resulting in consistent application and service communications. </t>
  </si>
  <si>
    <t xml:space="preserve">Cloud native designs are documented and accepted as the standard application development methodology.
Cloud Native frameworks like 12 Factor, ODCA Cloud Apps are used as the norm.  Containers are utilized as the norm across application and service development. 
</t>
  </si>
  <si>
    <t xml:space="preserve">Any application development that does not follow the organizational standard (e.g. 12 factor)  is identified and flagged for remediation. Application build manifestos are monitored for compliance to technology, framework and design standards and applications and services are tracked in a source of record, with associated metadata to support application technology governance activities. </t>
  </si>
  <si>
    <t>Individual LOBs manage their own service catalogs which they provide to their own user communities.</t>
  </si>
  <si>
    <t>There is a shared service catalog across LOBs for some CSP offerings. This instance is managed by a central services team.</t>
  </si>
  <si>
    <t xml:space="preserve">Most CSP offerings are managed from a central service catalog. This instance is managed by a central services team. A central service management governance process manages exceptions to the centralized service catalog. Exceptions are rationalized with sufficient business justification. </t>
  </si>
  <si>
    <t>More production support teams are leveraging CSP provided management tools.</t>
  </si>
  <si>
    <t>Management tools are cloud aware on an ad hoc basis, but process management is still highly manual.</t>
  </si>
  <si>
    <t xml:space="preserve">To what extent are CSP providing or making monitoring tools available? </t>
  </si>
  <si>
    <t xml:space="preserve">Cloud Service providers are not providing monitoring. </t>
  </si>
  <si>
    <t xml:space="preserve">Simple monitoring is provided, but contained to those services running within the cloud platform itself. </t>
  </si>
  <si>
    <t xml:space="preserve">Basic monitoring and reporting are provided by CSPs.  An internal service dashboard is used to provide a service view to the support team. In certain cases, monitoring data spans beyond the scope of a single cloud platform. </t>
  </si>
  <si>
    <t xml:space="preserve">All CSP offerings include service dashboards with measured KPIs including real-time end to end monitoring and reporting for each cloud service. Monitoring spans across cloud platforms. </t>
  </si>
  <si>
    <t xml:space="preserve">Monitoring is extended to provide a cross-CSP view including service measurements of entire transaction and component service calls. This includes spanning between cloud platforms and traditional infrastructure and service deployment models. </t>
  </si>
  <si>
    <t>A small percentage of management tools are able to communicate with CSP offerings to assist in manual diagnostics.</t>
  </si>
  <si>
    <t xml:space="preserve">Knowledge of cloud service management is not fed into process documentation. </t>
  </si>
  <si>
    <t>Some groups have access to and understand operations process and related tools to management cloud services.</t>
  </si>
  <si>
    <t>How are teams organized to support cloud service provider offerings?</t>
  </si>
  <si>
    <t>Roles have not been impacted by the adoption or the planned utilization of cloud.</t>
  </si>
  <si>
    <t>Roles have shifted to be focused on adoption of cloud and increased automation.</t>
  </si>
  <si>
    <t>Individual roles have changed as a result of increased automation and utilization of cloud technologies.  Architects, developers, integrators and administrators begin to merge.</t>
  </si>
  <si>
    <t>Organizational roles have merged,  removing much of the specialization that used to exist in silo'd functions. Compensation plans include a component related to operational process automation.</t>
  </si>
  <si>
    <t xml:space="preserve">Each division addresses its own resource and capacity needs and sets its own rules, roughly aligning to the enterprise requirements. Inclusion of cloud infrastructure and cloud-based services varies by division. </t>
  </si>
  <si>
    <t xml:space="preserve">Clearly defined processes exist for onboarding new services and capacity into cloud services. Integration of cloud service capacity and traditional capacity is manual. </t>
  </si>
  <si>
    <t>Inclusion of cloud platforms and demand management continues to mature.  Reporting and monitoring of KPIs for new demands enable predictive capacity management and forecasting.</t>
  </si>
  <si>
    <t>Are operational reports readily available across Hybrid IT?</t>
  </si>
  <si>
    <t>Operational reporting does not take a hybrid IT model into consideration.</t>
  </si>
  <si>
    <t>Hybrid IT reporting, spanning environments and providers,  is automatically generated at regular intervals or triggered by events.</t>
  </si>
  <si>
    <t xml:space="preserve">A cloud focused assessment of business-critical functions for disaster recovery management is conducted on an ad hoc basis. </t>
  </si>
  <si>
    <t>Some business critical functions have documented RTO and RPO KPIs and processes that are occasionally tested with the CSP's support.</t>
  </si>
  <si>
    <t>A repeatable process exists for the testing of cloud services that  support business critical functions. This process can be exercised independent of the CSP.  RTO and RPO KPIs are annually reviewed with CSPs in conjunction with testing.</t>
  </si>
  <si>
    <t xml:space="preserve">Backup and recovery processes do not exist for cloud service provider services where data is stored off premise. </t>
  </si>
  <si>
    <t xml:space="preserve">Cloud service providers do not provide automated processes for backup or restoration of  stored data. Responsibility for backup and recovery of data stored on the cloud service provider platform is driven by the consumer via manual request.   validation of backup and recovery activities is the responsibility of the consumer and initiated by manual request. </t>
  </si>
  <si>
    <t xml:space="preserve">Cloud service providers provide the means to schedule backup and recovery of data stored off premise, but only when the consumer has configured data storage to provide the services. </t>
  </si>
  <si>
    <t>Cloud service providers provide automated processes for backup and recovery of data stored off premise based on consumer set configuration.  Backup validation is automatic, including reporting for some cloud service provider services.</t>
  </si>
  <si>
    <t>Backup and recovery processes are highly automated including validation of backups across all cloud service provider's services.</t>
  </si>
  <si>
    <t xml:space="preserve">Cloud technology platform decisions are guided by formal requirements gathering and management reviews. This is practice is implemented differently across various lines of business. </t>
  </si>
  <si>
    <t>An architecture team or equivalent role determines platforms to be selected based on business and technical requirements and corporate-wide adoption standards.</t>
  </si>
  <si>
    <t xml:space="preserve">Brokering capabilities make selection of cloud technology platforms transparent to end-users. </t>
  </si>
  <si>
    <t>Runbook documentation is not managed for cloud services. Cloud services are not included in operational run books.</t>
  </si>
  <si>
    <t>Some cloud services have run books. Existing operational run books have been updated to reference cloud services but only on an ad hoc basis.</t>
  </si>
  <si>
    <t xml:space="preserve">Are security training and awareness materials updated to include cloud security? </t>
  </si>
  <si>
    <t xml:space="preserve">Little to no security training material exist, those that do exist do not consider cloud-specific security. </t>
  </si>
  <si>
    <t>No rules or policies exist for identity and account management of a cloud service user.</t>
  </si>
  <si>
    <t xml:space="preserve">No data security or /and  Privacy concept exist for cloud or non-cloud based systems and services. </t>
  </si>
  <si>
    <t xml:space="preserve">Real-time information flows across all participating service environments, supporting a continuous governance environment. </t>
  </si>
  <si>
    <t xml:space="preserve">Security tooling does not operated against internal or external cloud platforms. </t>
  </si>
  <si>
    <t>Security tooling is connected on an ad hoc basis, and only to systems located within the enterprise network perimeter.</t>
  </si>
  <si>
    <t>Tooling exists and is integrated for SSO, SIEM across cloud and non-cloud based systems. 
All Cloud services use the same ITIL and Security tooling feeding common databases / data warehouses.</t>
  </si>
  <si>
    <t xml:space="preserve">Security tooling exists to automate the deployment of the related rules and policies for deployment of all systems and services. </t>
  </si>
  <si>
    <t xml:space="preserve">No security enforcement technology exists. </t>
  </si>
  <si>
    <t>No defined cloud resources or tooling exists for building applications.</t>
  </si>
  <si>
    <t xml:space="preserve">Recognition exists of development tools and components, but is not re-used consistently or documented formally. </t>
  </si>
  <si>
    <t xml:space="preserve">PaaS is the only way applications are developed. </t>
  </si>
  <si>
    <t>Are your platforms and middleware solutions available via your platform as a service?</t>
  </si>
  <si>
    <t xml:space="preserve">How are your applications structured or integrated with PaaS as the foundational platform? </t>
  </si>
  <si>
    <t xml:space="preserve">Applications do not make use of any cloud related structure, pattern, design concept, PaaS platform or PaaS-based services. </t>
  </si>
  <si>
    <t xml:space="preserve">Applications are integrated using Non-standard proprietary application integration, though they may make use of a PaaS solution for certain services. 
</t>
  </si>
  <si>
    <t>Some service delivery processes are automated through management tooling controlled by CSPs.  Partial integration of tooling with some CSP offerings.  Containers are used by some delivery teams to improve application deployments.</t>
  </si>
  <si>
    <t>Internal management tools are highly integrated with CSP offerings providing a unified service based view across Hybrid IT components.  Application deployment via containers in the standard.</t>
  </si>
  <si>
    <t>Radar Chart</t>
  </si>
  <si>
    <t>Today</t>
  </si>
  <si>
    <t>2 Years</t>
  </si>
  <si>
    <t>1. Finance</t>
  </si>
  <si>
    <t>2. Enterprise Strategy</t>
  </si>
  <si>
    <t>3. Structure</t>
  </si>
  <si>
    <t>4. Culture</t>
  </si>
  <si>
    <t>5. Skills</t>
  </si>
  <si>
    <t>6. Compliance</t>
  </si>
  <si>
    <t>8. Business Process</t>
  </si>
  <si>
    <t>9. Procurement</t>
  </si>
  <si>
    <t>10. Commercial</t>
  </si>
  <si>
    <t>11. Portfolio Mgnt</t>
  </si>
  <si>
    <t>12. Projects</t>
  </si>
  <si>
    <t>22. SaaS</t>
  </si>
  <si>
    <t xml:space="preserve">Contains capabilities such as:
Financial management, 
Control and budget processes necessary to enable cloud services when moving from CAPEX to OPEX models 
</t>
  </si>
  <si>
    <t>Is this domain Relevent</t>
  </si>
  <si>
    <t>Yes/ No</t>
  </si>
  <si>
    <t>Current State</t>
  </si>
  <si>
    <t>Future State</t>
  </si>
  <si>
    <t>Total</t>
  </si>
  <si>
    <t>7. Governance &amp; Controls</t>
  </si>
  <si>
    <t xml:space="preserve">Service risk and compliance management processes do not exist or are handled in nonstandard and ad hoc fashions. </t>
  </si>
  <si>
    <t>Demand management does not take cloud or cloud services Into consideration.</t>
  </si>
  <si>
    <t>Cloud first thinking does not yet exist or is limited to some LOBs only, but cloud begins to work its way into the demand management lens.  Requests for new workloads are handled through traditional manual processes.</t>
  </si>
  <si>
    <t>Having achieved a high degree of integration and optimization, systems automatically adjust to accommodate new demand as it is requested.  The use of metadata and historical KPIs enable the demand management process to determine best placement of resources across Hybrid IT platform choices.</t>
  </si>
  <si>
    <t>Operational reporting is seamlessly integrated Into the single, shared brokering or cloud management capability. The act of designing, engineering, deploying or managing cloud services on or off premises automatically triggers supporting reports, metrics and KPIs.</t>
  </si>
  <si>
    <t>Disaster management does not take into account cloud services, regardless of the criticality of the business they support.</t>
  </si>
  <si>
    <t>Processes exist for failing over in disaster recovery cases to alternate cloud service providers. These processes are highly automated for cloud services that support business critical functions.  Testing of failover capability is done independent of the business users.</t>
  </si>
  <si>
    <t>Are traditional/legacy platforms transforming to leverage virtualization?</t>
  </si>
  <si>
    <t>Traditional/legacy platforms continue to run on physically dedicated systems.</t>
  </si>
  <si>
    <t xml:space="preserve">An initial set of traditional/ legacy systems begin leveraging virtualization. </t>
  </si>
  <si>
    <t xml:space="preserve">A broad number of traditional/legacy systems leverage virtualization for compute and storage. </t>
  </si>
  <si>
    <t>The ability to leverage virtualization for traditional/legacy systems extends to the network layer. Automation technologies are deployed to manage legacy systems.</t>
  </si>
  <si>
    <t>Cloud services are integrated across the entire technology stack, providing full support to traditional/legacy systems.</t>
  </si>
  <si>
    <t xml:space="preserve">Traditional/legacy systems are seamlessly integrated with virtualization technologies. Transactions span across cloud platform and traditional/legacy systems. </t>
  </si>
  <si>
    <t>Do in-house and custom built operations software packages provide integration APIs?</t>
  </si>
  <si>
    <t>All aspects of networking (security, capacity, topology etc. ),  across Hybrid IT landscape, is managed centrally from a single pane of glass.</t>
  </si>
  <si>
    <t>The CMDB contains mostly traditional/legacy Configuration Items. Cloud service entities are being entered ad-hoc.</t>
  </si>
  <si>
    <t>Most cloud service entities have at least one configuration item represented in the CMDB.</t>
  </si>
  <si>
    <t>Sufficient automation and API integration exists for dynamic updating of cloud service provider entities in the CMDB.</t>
  </si>
  <si>
    <t xml:space="preserve">Contains capabilities such as:
• Business motivation, 
• Expected benefits, 
• Guiding principles, 
• Expected costs, and funding models. 
• Capabilities such as service selection and service-level agreements (SLAs) also gain relevance in cloud initiatives
</t>
  </si>
  <si>
    <t>Contains capabilities related to:
• Competency in cloud implementation Skills 
• Business process knowledge, 
• Emerging standards  &amp; technology knowledge such open source, openstack, cloud foundry and cloud native application development, 
• Dev Ops methods of continuous integration and Deployment, 
• Big data technology, and data lake architecture, Six Sigma, ITIL v3 and IT4IT Operational models</t>
  </si>
  <si>
    <t xml:space="preserve">Contains capabilities related to;
• How the business processes  are structured and designed
• What processes are deemed support/ shared and which are unique to the business unit
</t>
  </si>
  <si>
    <t>Contains capabilities related to:
• Cloud Contract templates, 
• Processes updated to accommodate cloud service delivery, 
• Key performance indicators exist for cloud based services, 
• Partner &amp; Client Interactions updated for Cloud service delivery, and 
• Costs of a service billed to the consumer of the service.</t>
  </si>
  <si>
    <t>Contains capabilities related to:
• Consistent methodology for product and service development at both business and enabling technology layers
• Project Initiation updated to enable innovation and “cloud first” thinking, 
• Standardised online documentation for services and products, which enables effective selection and matching  of enabling and underpinning offerings</t>
  </si>
  <si>
    <t>Contains capabilities related to:
• The definitions of the overall architecture and guidelines for various practitioners to ensure adherence to the architecture. 
• Capabilities fundamental to cloud architectures such as:
• Resource pooling,
• Interoperability, and 
• Self-service 
• Enterprise architecture program defined:
o Policies, 
o Principles and 
o Architecture domains
o Technology standards &amp; roadmaps enforced. Cloud Native Patterns and Code samples</t>
  </si>
  <si>
    <t xml:space="preserve">Contains modernized and optimized applications eco system that:
• Are service oriented, API accessible,  fully aligned to business needs and cost effective 
• Able to be migrated to a Hybrid cloud delivery model.   
• Contains hybrid cloud application design mechanisms 
• Supports cloud native application design. 
• Utilizes restful api, micro services, container models of application design
</t>
  </si>
  <si>
    <t xml:space="preserve">Contains capabilities of tools that:
• Manage &amp; monitor all technology, 
• Enable ITIL  V3 Processes, IT4IT Value chain models, End to end service monitoring.
• Provide Integrated portfolio management system, 
• Enterprise architecture system.
• Service catalogue with workflow, 
• Integrated test management and software development environment, 
• IT asset management, 
• IT Automation and Cloud service provisioning
</t>
  </si>
  <si>
    <t>Contains capabilities related to:
• Enables 24x7, business continuity , data center fail-over and 
• ITIL Version 3, Service Strategy, Design, Operations, and continuous improvement processes.  
• Asset Management, Workforce Management and  Service design, build and test development processes. 
• Integrated IT Value chain (Open Group IT4IT model) That service life cycle is captured in the four IT Value Streams 
o Plan (Strategy to Portfolio)
o Build,(Requirement to Deploy)
o Deliver (Request to Fulfill)
o Run (Detect to Correct)</t>
  </si>
  <si>
    <t xml:space="preserve">DevOps is a framework that allows development, quality assurance, and operations to meet customer needs it contains capabilities related to:
• Integrating Development and Operations teams to facilitate communication, collaboration, and integration to manage today’s rapidly changing business demands.
• It enables Developers to provision, change and manage their development environments without IT operations involvement
• It enables Developers to promote to production cloud native applications without IT Operations involvement 
• It enables both conventional application development acceleration and cloud native application development techniques
</t>
  </si>
  <si>
    <t>Contains capabilities to enable
• Single sign on access, 
• Role based identity management  
• Real time per transaction authentication for SaaS Integration.
• Detection and auto response mechanism to all threats at any level of the OSI model</t>
  </si>
  <si>
    <t xml:space="preserve">Contains capabilities related to:
• Provision processing, storage, networks, and other fundamental computing resources 
• Enabling a consumer to be able to deploy and run arbitrary software, which can include operating systems and applications. 
• The subscriber does not manage or control the underlying cloud infrastructure but has control over operating systems, storage, and deployed applications. 
• The subscriber may also have possibly limited control of select networking components (such as host firewalls).
</t>
  </si>
  <si>
    <t xml:space="preserve">Contains capabilities related to:
• Deploy onto the cloud infrastructure subscriber-created or acquired applications created using programming languages, libraries, services, and tools supported by the provider.  
• The subscriber does not manage or control the underlying cloud infrastructure including network, servers, operating systems, or storage, but has control over the deployed applications and possibly configuration settings for the application-hosting environment
• The provider provides platform services such as Apache tomcat, Jboss, .net, Cloud Foundry to develop applications
• The provide provides data base as service, such as Oracle, Microsoft SQL, Cassandra, Mongo, Maria, Vertica etc.
</t>
  </si>
  <si>
    <t xml:space="preserve">Contains capabilities to enable:
• Capture, manage, retain, retrieve and deliver information according to its business relevance and specific industries
• Information Management Lifecycle process enforcement from creation to disposal
• Record retention policy enforcement
• Backup and archiving policy enforcement
• Efficient use of hierarchical storage technology
• An enterprise to go beyond storage management to information management by application, data classification, and business function.
• Backup services for applications, services and PCs
• Data Archiving services
• Deduplication services
</t>
  </si>
  <si>
    <t xml:space="preserve">Contains the capability of:
• Information stored in  data lake architecture or a storage as a service model that is a highly scalable, high performance, easily accessible, cost effective shared repository 
• Enables data virtualization of structured and unstructured data
• Promotes a shift from ETL (Extract, Transform, Load) to ELT (Extract Load Transform) of data.
• Enables Insight and Foresight reporting based on  aggregated unstructured and structured data versus conventional Hind sight reporting based on structured data alone
</t>
  </si>
  <si>
    <t>Contains the mindset and behavior pattern that:
• Supports the business with choice (says yes not no), and facilitates innovation, and demonstrates flexibility, 
• Transformed from being a supplier to being a business partner. 
• Nurtures innovative practices through self-service and automation. 
• No technology silos, 
• Is committed to being and efficient, fast and service oriented where a service is measure from a customers point of view not IT’s</t>
  </si>
  <si>
    <t>Is there a cloud specific Skills Management and development plan?</t>
  </si>
  <si>
    <t>There is no formal skill planning.</t>
  </si>
  <si>
    <t>Training Team, HR, Cloud Management Team</t>
  </si>
  <si>
    <t>Do continuous quality feedback loops exist with CSPs</t>
  </si>
  <si>
    <t>Feedback loops are not yet required as CSP offerings are not yet in use.</t>
  </si>
  <si>
    <t>CSPs are able to receive and consider feedback if/when provided.</t>
  </si>
  <si>
    <t>Periodic quality feedback reviews are conducted with some CSP.</t>
  </si>
  <si>
    <t>Periodic quality feedback reviews are conducted with all CSPs and incorporate provider defined KPIs.</t>
  </si>
  <si>
    <t>Periodic quality feedback reviews are conducted with all CSPs and incorporate standardized KPIs for ongoing tracking of improvement over time.</t>
  </si>
  <si>
    <t xml:space="preserve">Continuous feedback loop using structured KPI and unstructured comments methods provides input to continuous delivery cycle to improve Operations Processes.  </t>
  </si>
  <si>
    <t>Vendor management exists but they have not yet selected any cloud vendors.</t>
  </si>
  <si>
    <t>To what extent are Continuous Release and Deployment practices used?</t>
  </si>
  <si>
    <t>We're a waterfall shop!</t>
  </si>
  <si>
    <t xml:space="preserve">Agile practices are being adopted by some departments.  </t>
  </si>
  <si>
    <t>Broad use of agile practices.  Automation is used to promote new code through pre-production environments.</t>
  </si>
  <si>
    <t>KPIs are established to identify areas for improvement in CR and CD processes.  Some delivery teams are exploring the use of containers for application deployment.</t>
  </si>
  <si>
    <t>Application delivery through containers is the standard.</t>
  </si>
  <si>
    <t>Cross CSP CR / CD is enabled by highly automated processes and KPIs are used to report optimization such as increased application density per host.</t>
  </si>
  <si>
    <t>By training the architects in Cloud Services Architecture, they can consciously make decisions and select appropriate patterns to leverage cloud for the enterprize</t>
  </si>
  <si>
    <t>By pre-defining responsibility, the randomness of approach and occurrence is eliminated</t>
  </si>
  <si>
    <t>Architects, Business Owners</t>
  </si>
  <si>
    <t>By pre-defining selected patterns, re-usable building blocks can be established and leveraged</t>
  </si>
  <si>
    <t xml:space="preserve">How does architectural planning consider cloud management tools? </t>
  </si>
  <si>
    <t>The creation of a set of pre-defined re-usable  building blocks, processes and tools reduces the workload considerably for ongoing development of business functions</t>
  </si>
  <si>
    <t>By identifying the processes and assigning responsibility, a mandate is issued and doubt removed, thereby enabling governance and control</t>
  </si>
  <si>
    <t>Having selected application design patterns for cloud helps developers to adhere to centrally defined concepts</t>
  </si>
  <si>
    <t>Is the Business Application Landscape mapped to platforms?</t>
  </si>
  <si>
    <t>By pre-defining landscapes for Business Applications, a clear set of policies and rules can be applied to all ongoing development</t>
  </si>
  <si>
    <t>The more standard building blocks that are available for re-use, the less that has to be developed, and the more efficient ongoing development and operations become</t>
  </si>
  <si>
    <t>What is the current state of security Enforcement technology</t>
  </si>
  <si>
    <t>The more the teams are aligned on the enterprise strategy and imperatives, the more consistent will be their development and achievement of those objectives</t>
  </si>
  <si>
    <t>Developers, Business Application owners, IT Operations, DevOps</t>
  </si>
  <si>
    <t>Re-use of common shared elements enables more efficient operations, ongoing development, and enables reduced infrastructure below applications</t>
  </si>
  <si>
    <t>By pre-defining PaaS services, the developers can leverage a common standard, and avoid creating their own</t>
  </si>
  <si>
    <t>Re-use of a consistent DBMS enables consistent data management, security control, and cost efficiency</t>
  </si>
  <si>
    <t>DevOps, Operations, Architecture</t>
  </si>
  <si>
    <t>Address:</t>
  </si>
  <si>
    <t>Email</t>
  </si>
  <si>
    <t>Phone #</t>
  </si>
  <si>
    <t>Instructions</t>
  </si>
  <si>
    <t xml:space="preserve">This self-assessment is designed to enable you to identify what are the outcomes that are necessary in 25 key domains to achieve the desired capability of your IT operational model transformation to support a journey to cloud implementation. On the following page you will find 25 domains of questions in four main categories with descriptions of the capability at each level of the maturity model. 
How to complete the assessment
1. Define your Business and IT Goals (on this page)
2. Define the Cloud Value proposition desired state description &amp; time frame for implementation
3. Define Cloud Service Capability desired state description &amp; time frame for implementation 
4. Complete the analysis page and evaluate each question and:
• Rank your current state in the current state column
• Rank your future state requirement in the future state column based on the capability you wish to achieve in your IT operational model Transformation/cloud implementation and your business and IT goals.
• Identify which business goals and IT goals are contributed to by the transformation of the question
• Rank the contribution to the desired cloud capability Value Proposition Rating (rate each in importance using numbers 1 to 5 (1 = most important, 5 = least important)
• Identify the urgency to achieve the transformation (1-5). Urgency Rating (rate each in importance using numbers 1 to 5 (1 = Least  important, 5 = Most  important)  Consider this as time frame  measure 
      5 = 6 months, 
      4  = 12 months
      3  =  18 months
      2 = 24 months
      1 =  Greater than 24 months
Your results will be tabulated and presented in a radar chart at the bottom of the page. This results can help you then to identify the projects that should be done to help you achieve your desired capability. The current questionnaire ratings  are place holders and need to be erased before you add your information
</t>
  </si>
  <si>
    <t>#</t>
  </si>
  <si>
    <t>Use Cases</t>
  </si>
  <si>
    <t xml:space="preserve">Describe what you want to achieve by implementing this solution.  Some categories of business value are:
• Improve efficient use  of Infrastructure resources, 
• Increase velocity of Infrastructure, platform and application provisioning time, 
• Support flexible and rapid capacity  supply,
• Improve overall quality of service
Describes business enablement capability you wish to support such as  the Democratization of IT
</t>
  </si>
  <si>
    <t>6 months</t>
  </si>
  <si>
    <t>12 months</t>
  </si>
  <si>
    <t>18 months</t>
  </si>
  <si>
    <t>24 months</t>
  </si>
  <si>
    <t>Common use cases</t>
  </si>
  <si>
    <t>Cloud Service Capability Desired State Description</t>
  </si>
  <si>
    <t>Time Frame</t>
  </si>
  <si>
    <t>Development</t>
  </si>
  <si>
    <t>Integrated Test</t>
  </si>
  <si>
    <t>Production</t>
  </si>
  <si>
    <t>Check of the Service portfolio and capability you wish to support by your cloud implementation</t>
  </si>
  <si>
    <t xml:space="preserve">Infrastructure as a Service </t>
  </si>
  <si>
    <t>Physical Server Provision (bare metal)</t>
  </si>
  <si>
    <t>RHEL 6.3 Application Server(Virtual Machine with Vanilla OS)</t>
  </si>
  <si>
    <t xml:space="preserve">Windows 2008 R2 SP1 Application Server </t>
  </si>
  <si>
    <t>Windows 2012 &amp; Windows 2012​ R2(Virtual Machine with Vanilla OS)</t>
  </si>
  <si>
    <t>Open Stack Distro (Helion Openstack)</t>
  </si>
  <si>
    <t>Create/delete   &amp; configure load balancers</t>
  </si>
  <si>
    <t>Object Storage</t>
  </si>
  <si>
    <t>Block Storage</t>
  </si>
  <si>
    <t>File Storage</t>
  </si>
  <si>
    <t xml:space="preserve"> Hypervisor Support</t>
  </si>
  <si>
    <t>VMware ESX</t>
  </si>
  <si>
    <t>KVM</t>
  </si>
  <si>
    <t>Hyper-V</t>
  </si>
  <si>
    <t>Integration Platform as a Service</t>
  </si>
  <si>
    <t>Informatica</t>
  </si>
  <si>
    <t>Dell Boomi</t>
  </si>
  <si>
    <t>Mulesoft</t>
  </si>
  <si>
    <t>SAP</t>
  </si>
  <si>
    <t>Snap Logic</t>
  </si>
  <si>
    <t>IBM</t>
  </si>
  <si>
    <t>IIS 8.0  on WIN2012 R2</t>
  </si>
  <si>
    <t xml:space="preserve">Apache 2.2 on RHEL 6.0 </t>
  </si>
  <si>
    <t xml:space="preserve">Tomcat </t>
  </si>
  <si>
    <t>JBoss</t>
  </si>
  <si>
    <t>Window Azure</t>
  </si>
  <si>
    <t>Amazon Web Services</t>
  </si>
  <si>
    <t>Cloud Foundry (Helion Development Platform)</t>
  </si>
  <si>
    <t xml:space="preserve">Docker container  </t>
  </si>
  <si>
    <t>Database as a Service</t>
  </si>
  <si>
    <t xml:space="preserve">Oracle </t>
  </si>
  <si>
    <t>MS-SQL</t>
  </si>
  <si>
    <t>Cassandra</t>
  </si>
  <si>
    <t>MongoDB</t>
  </si>
  <si>
    <t>Maria</t>
  </si>
  <si>
    <t>Sales Force.Com</t>
  </si>
  <si>
    <t>Force.com</t>
  </si>
  <si>
    <t>Workday</t>
  </si>
  <si>
    <t>Etc.</t>
  </si>
  <si>
    <t>Elastic Object storage</t>
  </si>
  <si>
    <t>Elastic Block storage</t>
  </si>
  <si>
    <t>Elastic File storage</t>
  </si>
  <si>
    <t>One location for all data across the enterprise using a global file system</t>
  </si>
  <si>
    <t>Ability to sync files  across any device, PC, server</t>
  </si>
  <si>
    <t>Backup services for applications, services and PCs</t>
  </si>
  <si>
    <t>Data Archiving services</t>
  </si>
  <si>
    <t>Record Retention Management services</t>
  </si>
  <si>
    <t>Data Encryption at rest and in transit</t>
  </si>
  <si>
    <t>Application Eco System Provisioning</t>
  </si>
  <si>
    <t>Ability to provision complete 3-tier application/infrastructure/platform/database/network in one provisioning activity</t>
  </si>
  <si>
    <t>Management Services</t>
  </si>
  <si>
    <t xml:space="preserve">Replication service </t>
  </si>
  <si>
    <t xml:space="preserve">Server Management: Service Request/Ordering, Power features ( reboot, reset, shutdown, off, on),Snapshot, Restore snapshot (restore data and state of the last snapshot), Edit server - edit CPU, MEM, disk configuration, Rebuild Server - rebuild OS, wipes all data, Contract Mgmt.  </t>
  </si>
  <si>
    <t>Application monitoring</t>
  </si>
  <si>
    <t>Backup Services</t>
  </si>
  <si>
    <t>Cloud Native application Development</t>
  </si>
  <si>
    <t>Openstack Management tools (Chef, Heat, Puppet)</t>
  </si>
  <si>
    <t>Information value is determined on an ad hoc basis. When groups do perform valuation, each group performs it differently. Most information objects are treated as equal.</t>
  </si>
  <si>
    <t>The business value of information is assessed in more cases. Groups begin valuing information in a more consistent manner.</t>
  </si>
  <si>
    <t>The business value of information is consistently assessed. Metrics for measuring information business value are defined.</t>
  </si>
  <si>
    <t xml:space="preserve">Information storage and protection criteria are regularly re-assessed based on the business value of information. </t>
  </si>
  <si>
    <t xml:space="preserve">Information is continually assessed in the course of doing business.  Governance and validation of business value result inconsistent valuation results. </t>
  </si>
  <si>
    <t xml:space="preserve">Are data access and availability controls in place?  </t>
  </si>
  <si>
    <t>No data access or availability controls are in place.</t>
  </si>
  <si>
    <t xml:space="preserve">Limited data access and availability controls exist.  Implementation of controls is inconsistent and varies across groups. </t>
  </si>
  <si>
    <t xml:space="preserve">Information sharing policies are defined, laying out specific data access and availability controls. </t>
  </si>
  <si>
    <t>Do applications leverage cloud-based data services?</t>
  </si>
  <si>
    <t xml:space="preserve">Applications do not leverage cloud-based data services. </t>
  </si>
  <si>
    <t xml:space="preserve">A limited number of applications use of cloud-based data services. Use of this services is done ad hoc without consistency or standards. </t>
  </si>
  <si>
    <t>More applications use cloud-based data services.  Groups opportunistically drive consistency and standardization in the use of the services.</t>
  </si>
  <si>
    <t xml:space="preserve">Applications systematically use cloud-based data services.  Service usage standards are broadly deployed and used by most groups. </t>
  </si>
  <si>
    <t xml:space="preserve">Data services in support of applications are fully encapsulated behind access APIs. Data services can be scaled and changed without impact to the consuming applications. </t>
  </si>
  <si>
    <t>No criteria and controls exist for managing data.</t>
  </si>
  <si>
    <t xml:space="preserve">Criteria and controls for managing data are used on an ad hoc basis. Data management is inconsistent across groups. </t>
  </si>
  <si>
    <t xml:space="preserve">A standard set of criteria and controls for managing data emerges. Groups opportunistically drive consistency and standardization in data management.  </t>
  </si>
  <si>
    <t>Criteria and controls for data management are seamlessly integrated into enterprise processes. Data management governance exceptions are rare.</t>
  </si>
  <si>
    <t>Are data management processes automated?</t>
  </si>
  <si>
    <t>No data management processes exist</t>
  </si>
  <si>
    <t xml:space="preserve">Data management processes are documented.  Processes are manual, but used in more and more cases. </t>
  </si>
  <si>
    <t>Data management policies are enforced based on correlated metadata. Manual processes are still required for management of data based on business metrics.</t>
  </si>
  <si>
    <t xml:space="preserve">No data management processes exist. </t>
  </si>
  <si>
    <t>How is your information organized, accessed, available and managed?</t>
  </si>
  <si>
    <t xml:space="preserve">A single enterprise-wide logical data lake repository has been implemented for structured and unstructured data. Data is accessible via API's and discoverable through API calls to a service brokerage catalog. Data is defined in a master data record catalog. Clear responsibility and ownership of all data objects is assigned and managed by data stewards. </t>
  </si>
  <si>
    <t xml:space="preserve">Data repositories are not accessed or searched beyond the application that creates, modifies and deletes data directly (sole application access). </t>
  </si>
  <si>
    <t xml:space="preserve">Standard SQL Search capability have been implemented that access collections of data repositories - i.e. mini data lakes / data ponds. Standard and shared ETL/ELT capabilities are utilized in 50% or greater of cases. 50%+ of file transfer happens to and from sanctioned and pre-configured data sinks. </t>
  </si>
  <si>
    <t xml:space="preserve">Real time access to data is available through standard, managed access points.  Semantic search engine capabilities are operational to support structured and unstructured data analysis. Standard ETL/ELT tools are used to access data through data API's. </t>
  </si>
  <si>
    <t>Having clearly identified standards for management tools helps drive consistency in IT delivery leading to improved operational efficiency.</t>
  </si>
  <si>
    <t>Offering owners, CSPs, Enterprise architecture, Shared Services or Operations , LOB IT leaders</t>
  </si>
  <si>
    <t>Metric ownership and evolution will improve consistency in how IT deliver is measured and improve operational efficiency.</t>
  </si>
  <si>
    <t>The use of management tools in supporting and governing CSP offerings will lead to a optimized consumption of those offerings.</t>
  </si>
  <si>
    <t>Management tools and their consistent use across service offerings drives operational consistency and efficiency.</t>
  </si>
  <si>
    <t>The movement towards centralization and automation of CSP offering support will enable consistency and quality.</t>
  </si>
  <si>
    <t>Support teams, Service Owners</t>
  </si>
  <si>
    <t>Operational process evolve from traditional IT service management practice to one that is agile and supports 3rd party CSP offerings.</t>
  </si>
  <si>
    <t>Service Management Team, Capacity Planning, Supply Management, Technology Finance Team, Operations Team</t>
  </si>
  <si>
    <t>Capacity planning, IT Architecture, Platform operational teams, Cloud team.</t>
  </si>
  <si>
    <t>IT Management, Operations, Cloud Team.</t>
  </si>
  <si>
    <t>Business continuity team, IT Management, Cloud Team</t>
  </si>
  <si>
    <t>Centralized and shared support for CSP offerings will improve service availability.</t>
  </si>
  <si>
    <t>IT Support, Operations, IT Management</t>
  </si>
  <si>
    <t>A methodical approach to  selection ensures alignment between business objectives and both functional and non-functional capabilities provided.</t>
  </si>
  <si>
    <t>Regular and consistent dialog with CSPs with measured KPIs will improve the focus on service quality.</t>
  </si>
  <si>
    <t>Moving towards CR/CD will reduce time delays associated with traditional methods.</t>
  </si>
  <si>
    <t>IT Management, Operations, Platform teams, Cloud management</t>
  </si>
  <si>
    <t>Having highly integrated operations software will improve service  quality and enable more dynamic decision making.</t>
  </si>
  <si>
    <t>IT operations, Cloud Team, Platform support</t>
  </si>
  <si>
    <t>IT operations, Cloud Team, IT Management</t>
  </si>
  <si>
    <t>How well do your Developers and operations group collaborate on Cloud projects and initiatives?</t>
  </si>
  <si>
    <t>No collaboration exist between the DevOps teams in the development of "Cloud" applications and projects.</t>
  </si>
  <si>
    <t>DevOps collaborates in "ad-hoc" cloud projects and there is poor communication and coordination between teams.</t>
  </si>
  <si>
    <t>DevOps teams now have managed communication and have some shared Decision making in repeatable Cloud Projects and look for opportunities to collaborate on Cloud Initiatives.</t>
  </si>
  <si>
    <t>DevOps teams now have defined capabilities that align with the systematic development of Cloud Applications and Projects.</t>
  </si>
  <si>
    <t>DevOps Teams are "collaboration-based" and have measured processes to identify bottlenecks and inefficiencies.</t>
  </si>
  <si>
    <t>There is effective knowledge sharing between the DevOps teams and individual empowerment that results in optimized Cloud Development.</t>
  </si>
  <si>
    <t>DevOps Teams, Cloud and Application Architects, Project Management Teams, Implementation Teams, Enablement Teams.</t>
  </si>
  <si>
    <t>Are the DevOps Teams developing the skills to enable native cloud capabilities to meet the demands of the business?</t>
  </si>
  <si>
    <t>The DevOps Teams have no skills in "Cloud Technologies".</t>
  </si>
  <si>
    <t>The DevOps Teams have some initial skills in developing "Cloud" applications and capabilities.</t>
  </si>
  <si>
    <t>The DevOps Teams are developing consistently "Cloud" applications and services but they are opportunistic and not part of the development lifecycle.</t>
  </si>
  <si>
    <t>The DevOps teams have defined development processes and are using "Cloud Pattern" development in their application live cycle development.</t>
  </si>
  <si>
    <t>DevOps team now have measurable skills that align with business demands and enable the development of "Cloud Aware" application development.</t>
  </si>
  <si>
    <t>DevOps Teams are now optimized in their lifecycle development and have transitioned from an iterative waterfall approach to full agile methodology.</t>
  </si>
  <si>
    <t>The benefits of DevOps having extensive skills in developing  cloud capabilities and methodologies into their application and development lifecycle capabilities helps to meet the changing demands of the business in meeting the requirements of speed to market in near real time.</t>
  </si>
  <si>
    <t>How extensive is DevOps implementation of "Cloud Technologies" into your development and operation processes?</t>
  </si>
  <si>
    <t>There is no current implementation of "Cloud Technologies" into the development or operations processes.</t>
  </si>
  <si>
    <t>The DevOps use of "Cloud Technologies is unpredictable and uncontrolled, often as a reactive process to business demands.</t>
  </si>
  <si>
    <t>DevOps has developed processes to manage the use of "Cloud Technologies" but it is nonstandard and lacks a defined approach.</t>
  </si>
  <si>
    <t>DevOps Teams are developing "Cloud Aware" applications and have visibility and predictability of entire process quality and performance of the cloud development life cycle.</t>
  </si>
  <si>
    <t>All service and application deployments are automated with orchestration according to business requirements and process risk optimization is realized.</t>
  </si>
  <si>
    <t>The benefits of DevOps having an extensive implementation of cloud capabilities and methodologies into their development and operations processes is realized by cost optimization and improved speed to market that aligns with business requirements.</t>
  </si>
  <si>
    <t>The is no changes to the development methodologies to support CSP offerings.</t>
  </si>
  <si>
    <t>There is initial use of CSP but it is for ad-hoc PoC and is limited.</t>
  </si>
  <si>
    <t>The CSP process is defined for Cloud Service Adoption and there is a developed repeatable methodology that is used.</t>
  </si>
  <si>
    <t>DevOps has a defined and systematic process in place that now supports CSP to meet the needs of the business and has implemented an agile methodology.</t>
  </si>
  <si>
    <t xml:space="preserve">DevOps support of CSP is now managed and measured.  DevOps is building "Cloud Aware" applications to meet the requirements of the business on all cloud platforms. </t>
  </si>
  <si>
    <t>DevOps now collects metrics that are constantly gathered and used to incrementally improve the capabilities that enable an agile methodology to respond to the changing needs of the business.</t>
  </si>
  <si>
    <t>DevOps Teams, Cloud and Application Architects, Project Management Teams, Implementation Teams, Enablement Teams, business management teams</t>
  </si>
  <si>
    <t>DevOps Teams now can  build and re-created from source control, management of build artifacts, automated deployment scripts, automated provisioning of environments, automatic integration tests, static code analysis, test coverage and analysis.</t>
  </si>
  <si>
    <t>DevOps Teams can now build pushbutton deployment and release of any releasable artifact to any environment, standard deployment process for all environments, automatic functional tests,  manual performance/security tests.</t>
  </si>
  <si>
    <t>DevOps Team priorities keeping code base deployable overdoing new work, builds are not left broken, 12 factor application design discipline.  Cloud Native application design philosophy based on Container design fully automatic acceptance tests, automatic performance/security test,  manual exploratory testing.</t>
  </si>
  <si>
    <t xml:space="preserve">There is now "zero touch" continuous deployments, no rollbacks always rolling forward, verify expected business value, defects found and fixed immediately.
</t>
  </si>
  <si>
    <t>Are the DevOps Teams aligned to a strategic "Cloud" roadmap?</t>
  </si>
  <si>
    <t>No strategic "Cloud" roadmap exist for the DevOps Teams to align to.</t>
  </si>
  <si>
    <t>There is initial strategic use of  a "Cloud Roadmap" but it is limited to ad-hoc implementations.</t>
  </si>
  <si>
    <t>Some "Cloud Automation" has been developed by the DevOps teams but is not part of a strategic "Cloud "roadmap.</t>
  </si>
  <si>
    <t>The DevOps Teams are defining the capabilities of "Cloud Services" and begin to develop tooling and automation needed for Cloud Service Adoption.</t>
  </si>
  <si>
    <t>The DevOps Teams now have a strategic "Cloud" roadmap that captures measurable capabilities that align with strategic business goals.</t>
  </si>
  <si>
    <t>The strategic "Cloud" roadmap is optimized to meet the demands of the business and align with the DevOps Teams capabilities.</t>
  </si>
  <si>
    <t>Having a strategic "Cloud Adoption" roadmap that aligns with business objectives and demands will ensure that the needs and capabilities align at the time they are needed.</t>
  </si>
  <si>
    <t>DevOps Teams are now optimized in their approach to using agile methodologies in addressing business needs and requirements.</t>
  </si>
  <si>
    <t>Development methodologies need to change in order to realize the native capabilities that provide the business with an agile and responsive DevOps team that will align with CSP offerings.</t>
  </si>
  <si>
    <t>Are the DevOps teams utilizing centralized version control and automated build scripts to manage artifacts and manual deployment for provisioning, automated unit testing and a separate testing environment?</t>
  </si>
  <si>
    <t>DevOps teams have no centralized version control and automated build scripts to manage artifacts and manual deployment for provisioning, automated unit testing and a separate testing environment also do not exist.</t>
  </si>
  <si>
    <t>The DevOps Teams have initial centralized version control and automated build scripts but still do not have any standardized management of artifacts.  They still rely on manual deployment however there are some ad-hoc environments provisioned through automation.  Test environments have initial integration into the "Cloud" lifecycle management.</t>
  </si>
  <si>
    <t>Centralized version control for the DevOps Teams and "no touch" automation builds enable savings in resources and reduces errors.  Also time-to-market is greatly increased with continuous deployments of provisioned services and systems that enable the business to align its response to market changes in near real time.</t>
  </si>
  <si>
    <t>Has DevOps implemented continuous delivery to meet the demands of the business?</t>
  </si>
  <si>
    <t>DevOps has not implemented a continuous delivery solution.</t>
  </si>
  <si>
    <t>The continuous delivery solution is infrequent and unreliable, releases are on an annual process.</t>
  </si>
  <si>
    <t>DevOps has a repeatable process for delivering continuous availability however it is painful and infrequent but reliable does have reliable monthly deployment of applications.</t>
  </si>
  <si>
    <t xml:space="preserve">DevOps is providing Infrequent but fully automated and reliable releases to support continuous availability in any environment with weekly deployments of applications. </t>
  </si>
  <si>
    <t xml:space="preserve">DevOps Teams now provide orchestration deployments, blue-green deployments, frequent fully automated releases, deployment disconnected from releases and daily deployment of applications. </t>
  </si>
  <si>
    <t>When the DevOps Teams provide continuous availability the business applications built are designed to be "always on" and "available".  Administration and operations are greatly simplified and often inter-site DR is combined with continuous availability to provide the ability to tolerate the loss of infrastructure service, application or database services and still retain functional availability to the business.</t>
  </si>
  <si>
    <t>Are the DevOps teams providing an extensive continuous assessment of cloud capabilities and functional alignment to the business?</t>
  </si>
  <si>
    <t>The DevOps teams do not provide any assessments for capabilities that support the business functional requirements to realize cloud capability solutions.</t>
  </si>
  <si>
    <t>DevOps is providing some baseline process metrics, manual reporting, visible to report runner assessments but it is limited and ad-hoc.</t>
  </si>
  <si>
    <t>DevOps Teams measure the process of developing cloud capabilities with automatic reporting and transparency to the business.</t>
  </si>
  <si>
    <t>DevOps Teams produce automatic generation of release notes, pipeline traceability, reporting history and provide visibility to cross silo teams.</t>
  </si>
  <si>
    <t>DevOps team produce report trend analysis, real-time graphs on deployment pipeline metrics and measurable assessments of capabilities.</t>
  </si>
  <si>
    <t>DevOps teams are optimized for dynamic self-serve of information, customizable dashboards and cross reference across organizational boundaries.</t>
  </si>
  <si>
    <t>What are the process goals and perspective with regards to Dev Ops?</t>
  </si>
  <si>
    <t>The are no stated goals or perspectives provided to the DevOps Teams.</t>
  </si>
  <si>
    <t>ITIL is introduced which provides a mechanism to establish process goals and alignment with business objectives.</t>
  </si>
  <si>
    <t>DevOps has implemented limited self-service features but responds to opportunities when goals are set and processes defined.</t>
  </si>
  <si>
    <t>DevOps has defined workload deployment choices and is developing systematic process goals that align with business needs.</t>
  </si>
  <si>
    <t>DevOps has managed workload deployment with measurable systematic process goals that align with business needs.</t>
  </si>
  <si>
    <t>DevOps has optimized their operations to maximize business process goals and development capabilities to meet business demands.</t>
  </si>
  <si>
    <t>When DevOps Teams have defined process goals that align with business requirements and demands the realization of business agility and performance can be realized.</t>
  </si>
  <si>
    <t>What is extent of cloud technology has been implemented to support DevOps operation and development of Cloud models?</t>
  </si>
  <si>
    <t>There has been no implementation of cloud technologies or development models to support DevOps.</t>
  </si>
  <si>
    <t>There is limited development of Cloud Technologies and Models but no implementation of automation or orchestration.</t>
  </si>
  <si>
    <t>DevOps implementation of Cloud Technology to support operations and development has siloed automation but no centralized infrastructure.</t>
  </si>
  <si>
    <t>DevOps has defined central automated processes across the application lifecycle, Infrastructure as Code implemented using a Cloud Foundry/Open stack architecture.</t>
  </si>
  <si>
    <t>DevOps teams collect and analyze metrics of the automated processes and measure against business goals to align with operations and development cloud models.</t>
  </si>
  <si>
    <t>DevOps models now support self-service automation, self learning using analytics and self-remediation.</t>
  </si>
  <si>
    <t>Having Cloud Technologies implemented to support the development and operations teams which align with the business models will provide tremendous value.</t>
  </si>
  <si>
    <t>How is your cloud architecture defined to support DevOps?</t>
  </si>
  <si>
    <t>There is no defined cloud architecture to support DevOps.</t>
  </si>
  <si>
    <t>Cloud Architecture is implemented to address ad-hoc request and is manually-installed on a monolithic stack.</t>
  </si>
  <si>
    <t>DevOps implements the use of static templates such as AMI (Amazon Machine Image) to develop repeatable processes in deploying images to cloud environments.</t>
  </si>
  <si>
    <t>DevOps has a defined cloud architecture with mixed monolithic stacks and systematic use of templates and AMI.</t>
  </si>
  <si>
    <t>DevOps team manage distributed container-based solutions that are measurable which support the cloud architecture model.</t>
  </si>
  <si>
    <t>DevOps Teams have optimized service delivery utilizing lightweight services such as micro services that align with the agility and reuse models adopted by the business and support the adopted cloud based architecture model.</t>
  </si>
  <si>
    <t>Having a defined cloud architecture that both operations and develop adopt in order to align with business requirements and objectives is key to leveraging native capabilities and opportunities that are inherent in cloud technologies.</t>
  </si>
  <si>
    <t>There is limited use of source code control and management with artifact and application release tooling but it is sparotic and preliminary.</t>
  </si>
  <si>
    <t>DevOps is releasing operations tooling such as provisioning and monitoring of the underlying infrastructure that addresses major business requirements.</t>
  </si>
  <si>
    <t>Some initial use of Cloud Technologies is used but it is limited to ad-hoc implementations and is not widely adopted.</t>
  </si>
  <si>
    <t>Development and Operations Teams are combining when there is a consistent opportunity to work together in implementing cloud based solutions but lacks full integration on an ongoing basis.</t>
  </si>
  <si>
    <t>Development and Operations Teams are now working as one DevOps group to define cloud based technology as it pertains to business needs and requirements.</t>
  </si>
  <si>
    <t>DevOps Teams are now working with managed services and measure consumption against demands to implement agile solutions.</t>
  </si>
  <si>
    <t>Cloud computing, Agile development, and DevOps are interlocking parts of a strategy for transforming IT into a business adaptability enabler.  Without complete adoption of these two teams it would be nearly impossible to realize the capabilities that native cloud technology has to offer.</t>
  </si>
  <si>
    <t>By having DevOps teams work strategically on common platforms and methodologies enhanced collaboration can be realized resulting in cost savings and seamless enablement of native cloud capabilities.  Another advantage of integrating development and operations teams is to facilitate communication, collaboration, and integration to manage today’s rapidly changing business demands.</t>
  </si>
  <si>
    <t>When the DevOps Teams provide continuous assessment of capabilities and services that align with the business needs the benefits are that DevOps and the business are strategically aligned on a common road plan to deliver services to meet the needs of the business.</t>
  </si>
  <si>
    <t>Is DevOps incorporating the development of automation technologies?</t>
  </si>
  <si>
    <t>There is no Is incorporation of development and automation technology.</t>
  </si>
  <si>
    <t>DevOps has a defined process for developing automation and orchestration services that is implemented to meet business requirements.</t>
  </si>
  <si>
    <t>DevOps is fully integrated with automation technologies and measures services and aligns to business requirements to manage services and capabilities as defined by the business.</t>
  </si>
  <si>
    <t xml:space="preserve">DevOps is now optimized to meet the demands of the business by implementing automation provisioning, automating network configurations, automation monitoring and performance management. </t>
  </si>
  <si>
    <t>The development of automation is key to boosting the abilities and skills of the IT teams as well as realizing the capability of implementing faster and simpler deployments of virtual machines.</t>
  </si>
  <si>
    <t>Is this domain Relevant</t>
  </si>
  <si>
    <t>Compliance in general means to fulfill laws and regulatory requirements, specifications and standards as well as specific demands imposed by other external parties or internal stakeholders. 
Examples from the perspective of a certain enterprise: 
• Law: publish yearly financial statement 
• Regulatory: Validate Computer System when manufacturing medical devices 
• Specifications and Standards: transmitting unit in WiFi devices needs to use certain frequencies incl. a maximum deviation 
• Specific demands of external party: a customer expects a certain interface for data exchange with e.g. ERP system 
• Internal stakeholder: a foreign subsidiary requires a process or IT system to be designed in a certain manner</t>
  </si>
  <si>
    <t>Well defined compliance requirements that are properly documented, published and communicated, enable effective decision making.  They also help the organisation to understand their requirements of a cloud service more effectively, and thereby to efficiently select service offerings and options.  Cost avoidance is achieved through pro-actively eliminating services that may otherwise create unacceptable risk or non-compliance later on, with expensive remediation activities.</t>
  </si>
  <si>
    <t>By having pre-defined well documented business processes in context of their enabling IT systems, one can identify and consolidate common data repositories, specific compliance areas of the process and supporting systems, and which areas could potentially gain advantage from cloud use.  Well documented coordinated business processes make governance, management, and control of environments much easier.  They enable the analysis of key impact areas, service availability requirements, and the supporting management and control systems/reporting that should be in place and operating</t>
  </si>
  <si>
    <t xml:space="preserve">Templates for cloud platforms exist and solution designs created for most cloud solutions. Some teams share solution designs across organizational boundaries but centralization or federation of designs has not been achieved. </t>
  </si>
  <si>
    <t>Central and standardized resources are utilized for developing applications. This includes Paas, SaaS and Platform Integration as a Service. Core cloud application designs are utilized in all cases.</t>
  </si>
  <si>
    <t xml:space="preserve">Application design patterns are encapsulated into a single cloud platform. Application, integration and infrastructure are transparent as solution developers design, implement, deploy and management solutions through a single mechanism. </t>
  </si>
  <si>
    <t xml:space="preserve">Periodically, engineers, DevOps, systems administrators and architects will update architecture artifacts with cloud service provider capabilities. </t>
  </si>
  <si>
    <t xml:space="preserve">It is common for engineers, architects and DevOps to update architectural artifacts with cloud service provider capabilities. </t>
  </si>
  <si>
    <t xml:space="preserve">Current state architecture artifacts are dynamically generated from the data sources within the operating environment, representing a snapshot of the existing environment. Transitionary and future state architectures are generated by modeling increases in scale, increases in performance or cost optimizations. </t>
  </si>
  <si>
    <t xml:space="preserve">More often than not, architectural planning considers cloud services when developing workflows, capability analysis' and development of architectural building blocks. </t>
  </si>
  <si>
    <t>Applications and Services are designed as and operate in a stateless manner. They are composed of loosely coupled discoverable services leveraging one or more cloud services  (storage, compute, network). Management by automation, scripts or orchestration is used ad hoc across teams. 
 .</t>
  </si>
  <si>
    <t>Application can be dynamically migrated across infrastructure providers without interruption of service or loss of transaction fidelity with the ability scale up and scale down in response to performance, availability and cost SLA targets.</t>
  </si>
  <si>
    <t xml:space="preserve">Application patterns are utilized to design applications which are instantiated by constructor services. Application developers  selected service building blocks to construct applications rather than code them. A high degree of automation removes most of the manual tasks that developers were traditional saddled with. </t>
  </si>
  <si>
    <t xml:space="preserve">Standard application integration RESTful API's are dynamically included it all application construction. Architects and developers model connectivity between application services which are instantiated through factory services - generating the code and deploying the instances to a live, production environment. </t>
  </si>
  <si>
    <t>Applications are built utilizing traditional technologies and frameworks; even when deployed onto cloud infrastructure. (i.e. no evidence of containers, PaaS, SaaS, no 12 factor app, etc.)</t>
  </si>
  <si>
    <t>A few teams beginning utilizing cloud native application design frameworks and guides, such as 12 Factor Apps, ODCA Architecting Apps for the Cloud. Individual teams begin developing application and services as cloud native for platforms like Bluemix, Google App Engine, Pivotal. Container emerge to support cloud native applications. (e.g. Docker, Photon OS,  Netflix Karyon)</t>
  </si>
  <si>
    <t xml:space="preserve">Teams begin to move beyond DevOps to an integrated set of roles focused on delivering business outcomes. Architects, developers and administrators beginning to merge in a combined, hybrid role. </t>
  </si>
  <si>
    <t xml:space="preserve">Service catalogs are independently managed by some cloud service providers. Initial cloud service metadata begins to combine with traditionally deployed infrastructure and service components. </t>
  </si>
  <si>
    <t>Service catalog ownership ensures consistency of catalog offerings and their optimization over time.</t>
  </si>
  <si>
    <t>Monitoring drives automated discovery feeds that populate a shared CMDB for all cloud and traditional infrastructure and service components.  Service dashboard includes reporting, analyst and forecasting features.</t>
  </si>
  <si>
    <t xml:space="preserve">Management tools do not interact with CSP offerings, or there is a complete segregation between cloud service management tools and management tools managing traditionally deployed infrastructure and services. </t>
  </si>
  <si>
    <t>Are clear processes (e.g. ITIL) for service, risk and compliance management processes defined for cloud based services including Incident, Problem and Change mgmt., and integrated with the cloud provider and consumer eco-systems</t>
  </si>
  <si>
    <t xml:space="preserve">Security reporting is ad hoc or non-existent. </t>
  </si>
  <si>
    <t xml:space="preserve">Security tools are used more consistently with cloud-based platforms. Use of standards such as SAML and CDMI increases. </t>
  </si>
  <si>
    <t>Continuous stream analysis and other advanced security analysis techniques drive automated gating and enforcement of security policy. These capabilities are consistently applied across all cloud services.</t>
  </si>
  <si>
    <t xml:space="preserve">Mechanisms (process &amp; technology) for application and IT control in place that is able to be changed rapidly. Role based Identity management. Able to conduct Cloud Security Alliance audits. </t>
  </si>
  <si>
    <t>By having Security enforcement technology in place, one is in  a better position to pro-actively track active deployment activity and prevent the need for later remediation activity</t>
  </si>
  <si>
    <t>Supporting a  container-native infrastructure has a tremendous benefit to resource utilization and agility.  Enabling container-based virtualization reduces the dependency on conventional hypervisors to support independent VM instances.  Container-based virtualization can also offer greater efficiency and performance over a wide variety of operating system helping to provide a diverse platform of operating systems.</t>
  </si>
  <si>
    <t>Container infrastructure automation provides a container-native infrastructure which supports the needs of the business to implement utility based solutions that are cost effective and lowers resource utilization.</t>
  </si>
  <si>
    <t>Container-based virtualization is implemented on infrastructure technology that enables container-native infrastructure roadmaps to develop for specific ad-hoc implementations.</t>
  </si>
  <si>
    <t xml:space="preserve">Standardized use of containers are used by development teams to develop managed utilization of containers across a multitude of platforms.  </t>
  </si>
  <si>
    <t>Use of standard container management tools is in daily use (such as Docker which uses containers to roll up a piece of software into a complete filesystem that contains everything it needs to run: code, runtime, system tools, system libraries).  Consistent deployment models that promise to always run the same, regardless of the environment it is running in, are the standard objective.</t>
  </si>
  <si>
    <t>Since containers include the application and all of its dependencies, but share the kernel with other containers, they run as an isolated process in user space on the host operating system. Therefore they are not tied to any specific infrastructure and can run on any computer or on any infrastructure and in any cloud.</t>
  </si>
  <si>
    <t>Pre-defined PaaS elements enable consistent application development, and thereby consistent platform selection, orchestration and lifecycle management</t>
  </si>
  <si>
    <t>By offering the Developers and project teams a standard environment that meets their needs, infrastructure efficiency can be achieved regarding DR, Backup, licensing, commercial agreements, and ITSM integration</t>
  </si>
  <si>
    <t>Scaling can be effected in different ways - having a common concept enables consistent approaches, especially when leveraging shared PaaS elements</t>
  </si>
  <si>
    <t xml:space="preserve">Application portfolio reporting and management processes ensure that all applications and services are constructed from a PaaS platform, available as services using a restful API (SOA) integration mechanism. Auto provisioning of full application is available on demand and infrastructure is automatically scaled by the PaaS platform to meet performance requirements of the application. </t>
  </si>
  <si>
    <t>The organization's Human Resources and Talent teams review developer skills, ensuring that all developers or DevOps are trained and adequately skilled in Big Data  technologies and on canonical  data messages, API accessibility, data encryption technology and API service brokerage technology.</t>
  </si>
  <si>
    <t>Well defined software policies exist and offerings are consistently evaluated from all providers</t>
  </si>
  <si>
    <t>Policies are supported by monitoring tooling and enterprise governance.
Policies for location and protection of Confidential systems and content are defined, identifying what must be retained within the enterprise perimeter, and which "generic information" may be linked anonymously from the SaaS provider</t>
  </si>
  <si>
    <t>All policy by-passes or exceptions are automatically detected and real-time alerting occurs, supported by appropriate governance structures</t>
  </si>
  <si>
    <t>Ad-hoc use is made of Software based Systems and service offerings from the cloud, based on the cloud providers' proposed methods</t>
  </si>
  <si>
    <t>A clear set of defined blueprints and reference frameworks for the integration and use of SaaS are identified, supported by contractual frameworks</t>
  </si>
  <si>
    <t>The infrastructure teams are not using virtualized services to support cloud computing.</t>
  </si>
  <si>
    <t>Infrastructure teams are starting initial use of virtualized services but only in an "ad-hoc" way, i.e. specific use for a specific request.</t>
  </si>
  <si>
    <t>Infrastructure teams are able to implement virtualized computing components consistently and as opportunities present themselves.</t>
  </si>
  <si>
    <t>Infrastructure teams are defining the use of virtualized components, i.e. virtual storage, networking and compute and are able to systematically repeat the process as needed.</t>
  </si>
  <si>
    <t>Infrastructure teams are using "managed services", such as System Integration Services and Cloud Infrastructure Services, as a way to manage virtualized infrastructure components.  Measurement and logging are now services based.</t>
  </si>
  <si>
    <t>Infrastructure teams now use IaaS as an optimized and integrated service to meet the needs of the consumers and the businesses they support.</t>
  </si>
  <si>
    <t>Enabling infrastructure teams to support virtualized capabilities is critical in aligning the needs of the business to leverage infrastructure services that meet the demands of the business.</t>
  </si>
  <si>
    <t>Are Network Engineers able to utilize virtualized networking services such as SDN (Software Defined Networking) and administrate virtualized networks?</t>
  </si>
  <si>
    <t>Network Engineers are not implementing virtualized networks.</t>
  </si>
  <si>
    <t>Network Engineers are testing the capabilities of virtualized networks and implementing PoC projects to validate their capabilities.</t>
  </si>
  <si>
    <t>Network Engineers use of virtual networking tools and environments will be an important part of utilizing the capabilities of the SDN (Software Defined Network) improving speed of deployment and centralized management of virtual networks.</t>
  </si>
  <si>
    <t>Are the storage and data administrators utilizing virtualized infrastructure capabilities such as compute and storage services?</t>
  </si>
  <si>
    <t>Storage and Data administrators are not currently using any virtualized infrastructure capabilities.</t>
  </si>
  <si>
    <t>Initial use by data and storage administrators of virtualize storage and management of data services are limited and inconsistent in their use.</t>
  </si>
  <si>
    <t>Use of virtualized storage and data services by data and storage administrators now support centralized storage services and are administrated via a centralized portal.</t>
  </si>
  <si>
    <t>Data and Storage administrators are now utilizing defined and systematic virtualization of data  to aggregate heterogeneous data from disparate sources across the technology ecosystem.</t>
  </si>
  <si>
    <t>Data and storage administrators are using managed services that measurable usage and throughput to address business needs and requirements.</t>
  </si>
  <si>
    <t xml:space="preserve">Is there a commitment between of senior IT management and business management, to leverage ILM across traditional and cloud platforms? </t>
  </si>
  <si>
    <t xml:space="preserve">There is no agreement between technical and business leaders to leverage ILM across traditional and cloud management. </t>
  </si>
  <si>
    <t xml:space="preserve">A few technical and business leaders understand the value of ILM but their thinking is often constrained to ILM as applied to traditional platforms. </t>
  </si>
  <si>
    <t xml:space="preserve">Technical and business leaders jointly conducts audits on all information lifecycle management disciplines, process, and technology. </t>
  </si>
  <si>
    <t xml:space="preserve">Technical and business leaders have achieve a culture of continuous improvement for information lifecycle management processes.  Discussions have moved from tactical to strategic. </t>
  </si>
  <si>
    <t>What is the current state of ILM processes and policies?</t>
  </si>
  <si>
    <t xml:space="preserve">There are not ILM processes or policies. </t>
  </si>
  <si>
    <t>There is no governance of ILM processes or policies.</t>
  </si>
  <si>
    <t xml:space="preserve">Automated ILM processes inform and provide measurement of the value that the ILM governance process delivers. </t>
  </si>
  <si>
    <t xml:space="preserve">Some teams understand and track ILM requirements but do so within the scope of the individual technical or business processes. Requirements do not span traditional and cloud platforms.  </t>
  </si>
  <si>
    <t xml:space="preserve">A single system, or federated capability provides an enterprise view of ILM requirements; inclusive of all processes and both traditional and cloud platforms. </t>
  </si>
  <si>
    <t>Is ownership of ILM processes clear?</t>
  </si>
  <si>
    <t>Ownership of ILM processes are on a group by group basis.</t>
  </si>
  <si>
    <t>Individual groups (e.g. per application) own ILM processes.</t>
  </si>
  <si>
    <t xml:space="preserve"> Ownership of ILM processes has progressed to the enterprise level. The enterprise owns information,  not individual application groups.</t>
  </si>
  <si>
    <t xml:space="preserve">Ownership of information, and the associated ILM processes, are fully integrated into business management and governance processes. </t>
  </si>
  <si>
    <t>Does the “Business” have defined backup, archival and recovery services?</t>
  </si>
  <si>
    <t xml:space="preserve">Individual backup, archival and recovery services have begun consolidation into groups based on similar applications or information sets. </t>
  </si>
  <si>
    <t xml:space="preserve">Backup, archival and recovery services are systematically deployed. Deployment is segregated into traditional and cloud platforms respectively. </t>
  </si>
  <si>
    <t>Backup, archival and recovery services are fully integrated into the singe, shared cloud-based broker or management platform. These capabilities have become an integrated component of STaaS adoption.</t>
  </si>
  <si>
    <t xml:space="preserve">RTO/RPO are established and monitored against objectives. Processes are tested periodically, based on near-real-time analysis. Processes are audited and recovery plans are tested on a frequency commensurate with business criticality or business risk. </t>
  </si>
  <si>
    <t>RTO/RPO is managed dynamically based on ILM policy. Automated and dynamic risk mitigation services are integrated into management of the environment.</t>
  </si>
  <si>
    <t>No backup services exist for applications and workstations.</t>
  </si>
  <si>
    <t>Limited backup services exist for applications and workstations. These are managed on an ad hoc basis (group by group / application by application).</t>
  </si>
  <si>
    <t>Backup services for applications and workstations are deployed across the enterprise, ensuring coverage of the entire environment.</t>
  </si>
  <si>
    <t>Enterprise-wide recognition of the value of information drives final consolidation of backup services. Backup services for applications and workstations are now managed at the enterprise level.</t>
  </si>
  <si>
    <t>Record retention and data de-duplication services do not exist.</t>
  </si>
  <si>
    <t xml:space="preserve">Record retention and data de-duplication services are deployed for the most critical information only. Deployment of these services is ad hoc and on instance by instance basis. </t>
  </si>
  <si>
    <t xml:space="preserve">Record retention and data de-duplication services are deployed across all critical information sources. </t>
  </si>
  <si>
    <t>Record retention and data de-duplication services are required for all information sources.</t>
  </si>
  <si>
    <t xml:space="preserve"> record retention and data de-duplication services are elevated to the enterprise level. Management of these services is centralized, monitored and governed. </t>
  </si>
  <si>
    <t>Is data encrypted at rest and in transit?</t>
  </si>
  <si>
    <t>Data is not encrypted</t>
  </si>
  <si>
    <t>Data encryption is utilized ad hoc, on a group by group and case-by-case basis.</t>
  </si>
  <si>
    <t xml:space="preserve">Encryption of data at rest and in transit is utilized for critical business data and in high risk situations. </t>
  </si>
  <si>
    <t xml:space="preserve">At rest and in transit data encryption is utilized systematically for critical business data and in high risk situations. </t>
  </si>
  <si>
    <t xml:space="preserve">At rest and in transit data encryption is applied systematically based on the value of business data and the risk of data storage and transmission of data. Encrypted and non-encrypted data is monitored and regularly reported on. </t>
  </si>
  <si>
    <t xml:space="preserve">Services can be modelled online, leveraging existing standard building block architecture artifacts that are well documented. Utilization of this methodology is evangelized as the expected behavior for designing cloud-based service deployments. </t>
  </si>
  <si>
    <t>Process Management
Architecture
IT Management</t>
  </si>
  <si>
    <t>Composable process  model formalized  for all business processes designed to be supported by a democratized IT delivery model.
Shared process elements are well defined, with input and output data requirements, to improve integration and re-use opportunity</t>
  </si>
  <si>
    <t>Developers
Enterprise Architects
Business Process Management
IT Managmenet
IT Operations</t>
  </si>
  <si>
    <t>By understanding what SaaS is, organisational units can look for opportunities to buy rather than make common functionality</t>
  </si>
  <si>
    <t>Having a defined policy guides decision making and removes the doubt in applicability of certain services in various use cases</t>
  </si>
  <si>
    <t>Having a clearly defined set of management requirements helps to down-select on SaaS options, and identifies how the organisation will expect to report and track the services.  This helps both providers and users.</t>
  </si>
  <si>
    <t>IT Operations</t>
  </si>
  <si>
    <t>Customer Specific Use cases</t>
  </si>
  <si>
    <t>The ability to rapidly provision infrastructure as a service and platform as a service from an private, public or community cloud for development and test systems</t>
  </si>
  <si>
    <t>The ability to integrate software as a service with back office systems</t>
  </si>
  <si>
    <t>The ability to provide on-premise data residency for software as a service implementations</t>
  </si>
  <si>
    <t>The ability to deliver datastores as a service (relational, object, KV, graph, etc). from a private, public or community cloud for development and test applications</t>
  </si>
  <si>
    <t>The ability to deliver middleware and similar platforms (e.g. JBoss, .net, Apache, Tomcat, Citrix, IIS) from an a private, public or community cloud for development and test applications</t>
  </si>
  <si>
    <t>The ability to begin experimenting with cloud native applications (i.e. running on Openstack and cloud foundry)</t>
  </si>
  <si>
    <t>The ability to rapidly provision infrastructure as a service and platform as a service from a private, public or community cloud for production applications with full operations support and integration with service and operational management systems and processes</t>
  </si>
  <si>
    <t>The ability to deliver datastores as a service (relational, object, KV, graph, etc). from a private, public or community cloud for production applications with full production support and integration with service and operational management systems and processes</t>
  </si>
  <si>
    <t>The ability to deliver middleware and similar platforms (e.g. JBoss, .net, Apache, Tomcat, Citrix, IIS) from a private, public or community cloud for production applications with full operations support and integration with service and operational management systems and processes</t>
  </si>
  <si>
    <t>The ability to migrate production workloads from a private, public or community cloud to a separate private, public or community cloud provider, on demand (SLA driven, peak load times, financial drivers, etc)</t>
  </si>
  <si>
    <t>The ability to develop and deploy production-ready cloud native applications (i.e. running on Openstack and cloud foundry)</t>
  </si>
  <si>
    <t>Data monitoring and credential management is in place, ensuring extensive compliant use of common services</t>
  </si>
  <si>
    <t>Is any formal training provided on SaaS services</t>
  </si>
  <si>
    <t>No formal training is offered about SaaS withing the Enterprise</t>
  </si>
  <si>
    <t>Some web style articles are available to interested users</t>
  </si>
  <si>
    <t>Formal trainingand information sessions from selected providers are scheduled on demand</t>
  </si>
  <si>
    <t>Selected SaaS providers provide shceduled trainign shaped to different business units needs</t>
  </si>
  <si>
    <t>Deep understanding is developed based on selected SaaS offerings, for Developers, Integrators, and operations teams</t>
  </si>
  <si>
    <t>Training is performed on "tips and tricks", integration options, and opportunity for influencing future development of the SaaS offering is available</t>
  </si>
  <si>
    <t>By trainining relevant teams on the SaaS offerings selected for the business, they are more likely to use and result in critical mass to make the SaaS effective for the business</t>
  </si>
  <si>
    <t>Business, Developers, IT, Operations, Compliance</t>
  </si>
  <si>
    <t>Are SaaS Integration concepts defined</t>
  </si>
  <si>
    <t>No defined SaaS or integration interfaces exist</t>
  </si>
  <si>
    <t>Limited integration exists, leveraging the SaaS providers' offering and security and reporting on an ad-hoc basis</t>
  </si>
  <si>
    <t>Defined interfaces exist and are opportunisticaly used for SaaS integration</t>
  </si>
  <si>
    <t>Replacing internal code with SaaS code helps reduce the Enterprises maintenance burden, development costs, and increases acess to new features and functions (without needing internal development)</t>
  </si>
  <si>
    <t>Operations, Architecture, Business representatives</t>
  </si>
  <si>
    <t xml:space="preserve">Solid data management minimizes the potential for errors  and the damage caused by errors
Establish Controls so Data will not be a mess.
Establish a set of business rules that will determine who has access to your data.  
Determine what changes/additions/actions can be taken by which personnel
Determine Data base will be the master database
Enforces the creation and manitence of a sound comple Data map, so data can be found quickly and easily
Enables the Segmentation of data. This  is the process of “sectioning” your data so that you can use it more efficiently
Establisha a Regular Data Hygiene Process
</t>
  </si>
  <si>
    <t xml:space="preserve"> Cloud Architecture, Cloud Engineering, Application Development, Legal, Business unit Managers</t>
  </si>
  <si>
    <t xml:space="preserve">Reduced risk due to poor data management, data loss, and ability to reinstate data in light of the disaster.
Increased efficiency  by eliminating redundancy of knowledge-based work and reduce time involved with finding information
Improved accounatbility of Data and  what to keep or not to keep
Improved abaility demonstrate compliance to regulations and standards surrounding records management
Reduced Litigation exposure due to the ability to demonstrate policy enforcement on record management and destruction
</t>
  </si>
  <si>
    <t xml:space="preserve"> Data Architecture, Data Governance, Cloud Architecture, Cloud Engineering teams, Legal. Directors of Firm</t>
  </si>
  <si>
    <t>Business is responding in real time to consumer demands requiring changes that application teams need the skills to respond to in order to meet this demand.   Having skills in cloud application development will allow the teams to meet this demand and align with business requirements.</t>
  </si>
  <si>
    <t xml:space="preserve">Application Teams, infrastructure Teams, DevOps Teams, project management Teams, </t>
  </si>
  <si>
    <t>Identifying and filling the appropriate application roles will ensure proper resources and skills are developed and available at the time they are needed.  This is a critical component of continuous availability and sustainability in utilizing native cloud capabilities in meeting the needs of the business.</t>
  </si>
  <si>
    <t>Application Teams, infrastructure Teams, DevOps Teams, project management Teams, HR teams</t>
  </si>
  <si>
    <t>Cloud based applications offer a multitude of benefits that not only include cost reduction but can also be a source of revenue generation.  Production applications are more resilient and agile when developed on cloud platforms and by implementing cloud application "patterns" which leverage the native capabilities of the "cloud" environment many of the benefits are built in.</t>
  </si>
  <si>
    <t>Application Teams, infrastructure Teams, DevOps Teams, project management Teams, business management teams</t>
  </si>
  <si>
    <t>Building applications in which automation and orchestration are integrated will bring a multitude of benefits including rapid deployment which increases time-to-market as well as the removal of manual processes which are error prone and siloed.</t>
  </si>
  <si>
    <t>Application Teams, Infrastructure Teams, DevOps Teams, Project Management Teams, Deployment teams</t>
  </si>
  <si>
    <t>By applying "Cloud Application Patterns" into the application life cycle development many benefits can be realized.  Some of these are "high availability" and "high resiliency" which is native to many of the application patterns used in cloud development.  Another benefit is the benefits of "SOA" (Service Oriented Architecture) which is inherent in native cloud application development.</t>
  </si>
  <si>
    <t>Application Teams, Infrastructure Teams, DevOps Teams,</t>
  </si>
  <si>
    <t>Communication between the applications and the services they consume are critical in attaining operational efficiency which is realized through enhanced application performance, maintaining a strong backup/disaster recovery plan, facilitating faster onboarding of new services, such as cloud-based applications, infrastructure and security, while at the same time making it easier and faster to identify cloud services established for short term or pilot projects.</t>
  </si>
  <si>
    <t>Application Teams, Infrastructure Teams, DevOps Teams, Integration Teams,</t>
  </si>
  <si>
    <t>Having an application framework that is cloud based is extremely beneficial when it comes to designing and building continuous availability solutions and maximizing resource utilization.  Cloud architecture ensures better options in dealing with risk, compliance and governance.  COE (Centers Of Excellence) are formed in which skills are developed across multiple verticals that align with a common global strategy in which efficiencies are realized and roadmaps align with business needs.</t>
  </si>
  <si>
    <t>Application Teams, Infrastructure Teams, DevOps Teams, Business Strategy Teams, Business Technology Teams, COE</t>
  </si>
  <si>
    <t>One set of re-usable service elements (including application code) are available, and can be used to generate new services, and are managed and maintained in a database available for developers.</t>
  </si>
  <si>
    <t>Developers leverage cloud application design patterns for development, with re-use of existing elements and are measured accordingly, focusing on development of the minority of new elements that are needed for any new system or service, and the majority is re-use of existing /pre-built elements principle.</t>
  </si>
  <si>
    <t>The PaaS platform auto-scales to increase PaaS capacity. Capacity planning automatically checks KPIs and trends against policies.</t>
  </si>
  <si>
    <t>Applications that land on PaaS have a way to auto scale using metadata &amp; policies, within metering limits.  Applications monitor demand and automatic alerting is implemented.</t>
  </si>
  <si>
    <t xml:space="preserve">Applications structures are starting to use shared components for integration, including services built from PaaS platforms. e.g. an enterprise service bus is utilized for integration, services are built using shared application platform utilities, web and presentation use shared utilities and databases are shared through service interfaces. </t>
  </si>
  <si>
    <t>Is a PaaS framework such as Cloud Foundry or OpenShift available for the business to leverage for effective cloud application development</t>
  </si>
  <si>
    <t>Ad-hoc development</t>
  </si>
  <si>
    <t>There are defined security providers, messaging facilities, standards and interfaces in place to support ongoing application development</t>
  </si>
  <si>
    <t>Auto-scaling, uses pre-built or scripted elements like web services, message busses etc.</t>
  </si>
  <si>
    <t>Is a single DBaaS (database as a service) available on a central PaaS</t>
  </si>
  <si>
    <t>Systems are deployed across clouds, and components interoperate seamlessly;  There is a way to deploy the same app to multiple clouds (hybrid peas)
Architectures are designed to be interoperable and open</t>
  </si>
  <si>
    <t>Are Common code and service elements available for re-use</t>
  </si>
  <si>
    <t>A standard framework such as TOGAF exists and is  consistently used for updating architectural artifacts with cloud service provider capabilities.</t>
  </si>
  <si>
    <t xml:space="preserve">Landscape design includes business applications, host cloud types, and interoperability standards requirements. </t>
  </si>
  <si>
    <t>Enterprise, Cloud, Application, Infrastructure and Security Architecture Teams. Application Development/ Engineering Teams.</t>
  </si>
  <si>
    <t xml:space="preserve">Cloud based solution design pursued at times but not consistently When carried out, cloud architecture is addressed differently by different teams. </t>
  </si>
  <si>
    <t xml:space="preserve">New application development leverages cloud design patterns; though a few exceptions continue to utilize traditional methodologies. </t>
  </si>
  <si>
    <t xml:space="preserve">Application development leverages cloud services and cloud platforms and are always based on cloud design patterns. </t>
  </si>
  <si>
    <t>Teams develop cloud building blocks on an ad hoc basis.  When used, building blocks are manually developed/ integrated via the portal of the cloud service solution.</t>
  </si>
  <si>
    <t xml:space="preserve">Services can be constructed with automated integration into supporting processes (ordering Portal, Charging, Monitoring). This is accomplished utilizing standard cloud building blocks. </t>
  </si>
  <si>
    <t xml:space="preserve">Standard building blocks are selected through a design interface resulting in automated integration of additional cloud services. This design interface is the same interface that provides comprehensive development, deployment and management of cloud services. </t>
  </si>
  <si>
    <t>Storage "service" capabilities exist but are utilized on an ad hoc basis.</t>
  </si>
  <si>
    <t>A greater number of teams utilized storage "service" capabilities; utilization is opportunistic, not consistent.</t>
  </si>
  <si>
    <t>No mappings of storage platforms to business needs does not exist.</t>
  </si>
  <si>
    <t xml:space="preserve">Mapping of business needs to storage platforms is performed on an ad hoc basis. </t>
  </si>
  <si>
    <t xml:space="preserve">A greater number of mappings emerge as teams opportunistically map business needs to storage platforms. </t>
  </si>
  <si>
    <t xml:space="preserve">An enterprise-wide effort emerges to map business needs to storage platforms. </t>
  </si>
  <si>
    <t xml:space="preserve">All storage platforms are mapped to business needs. This happens in the course of onboarding new storage services, increases in storage capacity and addition of or changes to business services. </t>
  </si>
  <si>
    <t>Do processes exist to ensure a consistent adoption of STaaS and cloud-based storage?</t>
  </si>
  <si>
    <t>No steps have been taken to identify a consistent method of STaaS or cloud-based storage adoption.</t>
  </si>
  <si>
    <t xml:space="preserve">Teams adopt STaaS and cloud-based storage on an ad hoc, non-coordinated fashion. </t>
  </si>
  <si>
    <t xml:space="preserve">Teams begin consolidating on processes to ensure consistent adoption of STaaS and cloud-based storage. </t>
  </si>
  <si>
    <t xml:space="preserve">Adoption of cloud storage is transparent and takes place as part of the natural cycle of business. Cloud/non-cloud is no longer a question. </t>
  </si>
  <si>
    <t xml:space="preserve">All storage is directly accessible via the native storage interfaces no decoupled service interfaces or storage API's exist. </t>
  </si>
  <si>
    <t xml:space="preserve">Team implement RESTFul API interfaces to storage on an ad hoc basis. </t>
  </si>
  <si>
    <t xml:space="preserve">A greater number of RESTFul API storage interfaces exist, teams begin leveraging these in more and more cases. </t>
  </si>
  <si>
    <t xml:space="preserve">Governance ensures that all storage implementations include a RESTFul API interface and that teams utilize these interfaces when accessing storage. Exceptions are managed and addressed. </t>
  </si>
  <si>
    <t>Is security monitoring and reporting integrated to measure and monitor storage services?</t>
  </si>
  <si>
    <t xml:space="preserve">Security monitoring and reporting is not integrated to measure and monitor storage services. </t>
  </si>
  <si>
    <t xml:space="preserve">Security monitoring and reporting is integrated on an ad hoc basis for backup services; addressing
applications,
services and workstations (laptops and PC's). </t>
  </si>
  <si>
    <t xml:space="preserve">Security monitoring and reporting is integrated to cover backup service and data storage services. </t>
  </si>
  <si>
    <t>Does a STaaS framework exist for teams to efficiently leverage cloud-based storage in application development?</t>
  </si>
  <si>
    <t>No STaaS framework is available for teams to leverage in application development.</t>
  </si>
  <si>
    <t xml:space="preserve">Several STaaS frameworks exist but have ad hoc adoption. </t>
  </si>
  <si>
    <t xml:space="preserve">Teams begin consolidating on a handful of STaaS frameworks. More and more teams leverage these frameworks when developing applications. </t>
  </si>
  <si>
    <t xml:space="preserve">Teams consistently utilize standard STaaS framework for developing applications. </t>
  </si>
  <si>
    <t xml:space="preserve">STaaS is seamlessly integrated into the application development platform. </t>
  </si>
  <si>
    <t>Is data and network secured to support STaaS for both public and private services?</t>
  </si>
  <si>
    <t>Data transport and network connectivity is established on a team by team basis to support STaaS for both public and private services.</t>
  </si>
  <si>
    <t>Use of standard data and network connectivity is ensured through governance ensuring effective and secure use of STaaS (on-premise and off-premise).</t>
  </si>
  <si>
    <t xml:space="preserve">No cloud storage solutions are in use. </t>
  </si>
  <si>
    <t>Limited and ad hoc use of cloud storage is in use. Mainly for file sharing.</t>
  </si>
  <si>
    <t xml:space="preserve">Application development teams begin utilizing object, block and file storage cloud solutions. </t>
  </si>
  <si>
    <t>What integration responsibilities are associated with each team?</t>
  </si>
  <si>
    <t>Each team is responsible for determining their own strategy, technology, language and method for API's, data integration and cloud integration.</t>
  </si>
  <si>
    <t>Centers of excellence emerge in the areas of API design, data integration, data modeling, and cloud integration - teams begin to leverage these SME's more often, reducing the duplication of effort across teams</t>
  </si>
  <si>
    <t>What process steps exist to ensure a consistent roadmap to IPaaS adoption?</t>
  </si>
  <si>
    <t xml:space="preserve">Non standard integration methods are accepted and utilized across teams.
</t>
  </si>
  <si>
    <t xml:space="preserve">Individual teams publish restful API design guidelines, integration standards, based on integration method, security requirements and type of data; other teams are not required to follow. 
An operating model emerges to support integration engineers and project integrators. </t>
  </si>
  <si>
    <t>All integration processes have been integrated as part of a complete IPaaS capability (centralized or federated), with supporting governance processes (application, data, portfolio, project) to ensure compliance with policy.</t>
  </si>
  <si>
    <t xml:space="preserve">How is application integration implemented? </t>
  </si>
  <si>
    <t>Applications are not integrated.</t>
  </si>
  <si>
    <t xml:space="preserve">Applications are integrated via non-standard proprietary application integration (e.g. data is manually extracted from two applications, combined in a temporary data store and imported back into one of the applications - or - application functionality is integrated via custom scripts or a proprietary tool, non-standard, unique to each team and each application).
</t>
  </si>
  <si>
    <t xml:space="preserve">How is data integration implemented? </t>
  </si>
  <si>
    <t xml:space="preserve">Data is implemented through non-standard, traditional point to point scripts, ETL, ELT, or point to point messaging methods. </t>
  </si>
  <si>
    <t xml:space="preserve">More teams share data integration tools and packages, data modeling tools and data models, messaging formats and data quality standards. One or more teams deploy a library of data integration patterns, data models and quality routines. </t>
  </si>
  <si>
    <t xml:space="preserve">Data integration routines are packaged into easy to deploy packages, accessible through a shared IPaaS platform. This platform is utilized by a number of teams but has not reached critical mass for standardization. Data lifecycle management is operational in support of consistent and high quality data integration. </t>
  </si>
  <si>
    <t>Data integration is enabled through a shared IPaaS portal with drag and drop integration modeling. Integration models are savable, reusable and executable through the IPaaS platforms, resulting in scheduled and rules driven data integration, dynamic recovery and job retry, and automated scaling of data integration services.</t>
  </si>
  <si>
    <t>Intense knowledge and distinct skills ensure efficient and reliable integration facilitated by IPaaS.</t>
  </si>
  <si>
    <t xml:space="preserve">Management, Cloud Architects, Project Management Teams </t>
  </si>
  <si>
    <t>Distribution of data access permissions based on a defined framework enables for leveraging a high degree of automation.</t>
  </si>
  <si>
    <t>Management, Cloud Architects, EA teams, data responsible</t>
  </si>
  <si>
    <t>The use of of a central API-framework reduces management overhead as well as likelihood of failures and increases reliability and flexibility of cloud use. Furthermore, deployments run faster and and are cost efficient.</t>
  </si>
  <si>
    <t>Management, Cloud Architects, EA teams, application development, Project Management teams/responsible</t>
  </si>
  <si>
    <t>By using a highly integrated and automated data handling blueprint data end users keep authority over their data. They are enabled to fully concentrate on business operations.</t>
  </si>
  <si>
    <t>Management, Cloud, Data Responsible, Project Management, Application teams, Application development</t>
  </si>
  <si>
    <t>16. Information Lifecycle Management</t>
  </si>
  <si>
    <t>23. Data</t>
  </si>
  <si>
    <t>19. IPaaS</t>
  </si>
  <si>
    <t>25. STaaS</t>
  </si>
  <si>
    <t>18. PaaS</t>
  </si>
  <si>
    <t>24. IaaS</t>
  </si>
  <si>
    <t xml:space="preserve">17. Dev Ops </t>
  </si>
  <si>
    <t>15. Security</t>
  </si>
  <si>
    <t>13. Operations (IT) Processes</t>
  </si>
  <si>
    <t>14. Management Tools</t>
  </si>
  <si>
    <t>21. Applications</t>
  </si>
  <si>
    <t>20. IT Architecture</t>
  </si>
  <si>
    <t>Stakeholders</t>
  </si>
  <si>
    <r>
      <t>2.</t>
    </r>
    <r>
      <rPr>
        <b/>
        <sz val="7"/>
        <color rgb="FFFFFFFF"/>
        <rFont val="Times New Roman"/>
        <family val="1"/>
      </rPr>
      <t xml:space="preserve">    </t>
    </r>
    <r>
      <rPr>
        <b/>
        <u/>
        <sz val="10"/>
        <color rgb="FFFFFFFF"/>
        <rFont val="Calibri"/>
        <family val="2"/>
        <scheme val="minor"/>
      </rPr>
      <t>Identify stakeholders</t>
    </r>
    <r>
      <rPr>
        <b/>
        <sz val="10"/>
        <color rgb="FFFFFFFF"/>
        <rFont val="Calibri"/>
        <family val="2"/>
        <scheme val="minor"/>
      </rPr>
      <t xml:space="preserve">: </t>
    </r>
    <r>
      <rPr>
        <sz val="10"/>
        <color rgb="FFFFFFFF"/>
        <rFont val="Calibri"/>
        <family val="2"/>
        <scheme val="minor"/>
      </rPr>
      <t>Based on the identified Use Cases, the next step would be to identify interested, impacted and participating parties for each domain, pertinent to the important Use Case.</t>
    </r>
  </si>
  <si>
    <r>
      <t xml:space="preserve">4. Identify Barriers: </t>
    </r>
    <r>
      <rPr>
        <sz val="10"/>
        <color rgb="FFFFFFFF"/>
        <rFont val="Calibri"/>
        <family val="2"/>
        <scheme val="minor"/>
      </rPr>
      <t>When planning a roadmap to enable Hybrid IT, the experienced analyst also considers which barriers they will have to overcome.  There are a few common ones in this area, which should be considered per domain, during the analysis:</t>
    </r>
  </si>
  <si>
    <r>
      <t>1.</t>
    </r>
    <r>
      <rPr>
        <sz val="7"/>
        <color rgb="FFFFFFFF"/>
        <rFont val="Times New Roman"/>
        <family val="1"/>
      </rPr>
      <t xml:space="preserve">       </t>
    </r>
    <r>
      <rPr>
        <sz val="10"/>
        <color rgb="FFFFFFFF"/>
        <rFont val="Calibri"/>
        <family val="2"/>
        <scheme val="minor"/>
      </rPr>
      <t>Do Cloud Skills Exist</t>
    </r>
  </si>
  <si>
    <r>
      <t>2.</t>
    </r>
    <r>
      <rPr>
        <sz val="7"/>
        <color rgb="FFFFFFFF"/>
        <rFont val="Times New Roman"/>
        <family val="1"/>
      </rPr>
      <t xml:space="preserve">       </t>
    </r>
    <r>
      <rPr>
        <sz val="10"/>
        <color rgb="FFFFFFFF"/>
        <rFont val="Calibri"/>
        <family val="2"/>
        <scheme val="minor"/>
      </rPr>
      <t>Are there unique applications in the environment that inhibit cloud use</t>
    </r>
  </si>
  <si>
    <r>
      <t>3.</t>
    </r>
    <r>
      <rPr>
        <sz val="7"/>
        <color rgb="FFFFFFFF"/>
        <rFont val="Times New Roman"/>
        <family val="1"/>
      </rPr>
      <t xml:space="preserve">       </t>
    </r>
    <r>
      <rPr>
        <sz val="10"/>
        <color rgb="FFFFFFFF"/>
        <rFont val="Calibri"/>
        <family val="2"/>
        <scheme val="minor"/>
      </rPr>
      <t>Is there a perception of "entitlement”</t>
    </r>
  </si>
  <si>
    <r>
      <t>4.</t>
    </r>
    <r>
      <rPr>
        <sz val="7"/>
        <color rgb="FFFFFFFF"/>
        <rFont val="Times New Roman"/>
        <family val="1"/>
      </rPr>
      <t xml:space="preserve">       </t>
    </r>
    <r>
      <rPr>
        <sz val="10"/>
        <color rgb="FFFFFFFF"/>
        <rFont val="Calibri"/>
        <family val="2"/>
        <scheme val="minor"/>
      </rPr>
      <t>Are there Union driven Job Classifications</t>
    </r>
  </si>
  <si>
    <r>
      <t>5.</t>
    </r>
    <r>
      <rPr>
        <sz val="7"/>
        <color rgb="FFFFFFFF"/>
        <rFont val="Times New Roman"/>
        <family val="1"/>
      </rPr>
      <t xml:space="preserve">       </t>
    </r>
    <r>
      <rPr>
        <sz val="10"/>
        <color rgb="FFFFFFFF"/>
        <rFont val="Calibri"/>
        <family val="2"/>
        <scheme val="minor"/>
      </rPr>
      <t>Does leadership provide a Mandate to move to Cloud</t>
    </r>
  </si>
  <si>
    <r>
      <t>6.</t>
    </r>
    <r>
      <rPr>
        <sz val="7"/>
        <color rgb="FFFFFFFF"/>
        <rFont val="Times New Roman"/>
        <family val="1"/>
      </rPr>
      <t xml:space="preserve">       </t>
    </r>
    <r>
      <rPr>
        <sz val="10"/>
        <color rgb="FFFFFFFF"/>
        <rFont val="Calibri"/>
        <family val="2"/>
        <scheme val="minor"/>
      </rPr>
      <t>Is there a compensation scheme supporting Cloud Adoption</t>
    </r>
  </si>
  <si>
    <r>
      <t>Resulting documentation:</t>
    </r>
    <r>
      <rPr>
        <sz val="10"/>
        <color rgb="FF000000"/>
        <rFont val="Calibri"/>
        <family val="2"/>
        <scheme val="minor"/>
      </rPr>
      <t xml:space="preserve"> Produce a Pareto chart of barriers and identify the most common barriers that will need to be eliminated  </t>
    </r>
  </si>
  <si>
    <r>
      <t>·</t>
    </r>
    <r>
      <rPr>
        <sz val="7"/>
        <color rgb="FF0F243E"/>
        <rFont val="Times New Roman"/>
        <family val="1"/>
      </rPr>
      <t xml:space="preserve">   </t>
    </r>
    <r>
      <rPr>
        <sz val="10"/>
        <color rgb="FF000000"/>
        <rFont val="Calibri"/>
        <family val="2"/>
        <scheme val="minor"/>
      </rPr>
      <t>Barrier elimination projects</t>
    </r>
  </si>
  <si>
    <t>Process for Using this Excel to perform a CMM based Analysis and build a Hybrid IT Roadmap</t>
  </si>
  <si>
    <r>
      <t>3. Perform assessment</t>
    </r>
    <r>
      <rPr>
        <b/>
        <sz val="10"/>
        <color rgb="FFFFFFFF"/>
        <rFont val="Calibri"/>
        <family val="2"/>
        <scheme val="minor"/>
      </rPr>
      <t xml:space="preserve">: </t>
    </r>
    <r>
      <rPr>
        <sz val="10"/>
        <color theme="0"/>
        <rFont val="Calibri"/>
        <family val="2"/>
        <scheme val="minor"/>
      </rPr>
      <t xml:space="preserve">The following step is to assess the environment based on the defined Use Case for each domain relevant to that Use Case.  This will be in context of people, process and technology.  The CMM excel based domain questions and outcomes provide a good foundation for this analysis. An initial pass of all 25 domains can be done by a management team by answering the key questions by the in-depth questions will need to be answered by subject matter experts.  The key questions are highlighted in yellow on the spread sheet.  </t>
    </r>
  </si>
  <si>
    <t>h</t>
  </si>
  <si>
    <t>Business Goals</t>
  </si>
  <si>
    <t>Business IT Goals</t>
  </si>
  <si>
    <t>Business Name:</t>
  </si>
  <si>
    <t>Business Contact Name:</t>
  </si>
  <si>
    <t>For detail see ODCA CMM v3.0 Usage Model</t>
  </si>
  <si>
    <t>No Brokerage capability</t>
  </si>
  <si>
    <t>Acknowledgement that access to multiple cloud services from one portal is of Value</t>
  </si>
  <si>
    <t>Catalog of cloud services includes Private, Public ,Saas and Traditional IT services</t>
  </si>
  <si>
    <t>Ability to order Private, Public ,Saas and Traditional IT services from one Portal</t>
  </si>
  <si>
    <t>Ability to order  and facilitate charge back to accounting for  Private, Public ,Saas and Traditional IT services from one Portal</t>
  </si>
  <si>
    <t>Ability to recommend best workload location for an application service and order  and facilitate charge back to accounting for  Private, Public ,Saas and Traditional IT services from one Portal</t>
  </si>
  <si>
    <t>Security,
IT Management</t>
  </si>
  <si>
    <t xml:space="preserve">DevOps Teams now have the ability to release containers under developer control to production with hourly deployment of application features.
</t>
  </si>
  <si>
    <t>Selected SaaS providers offerings are pre-integrated into enterprise catalogue and procurement portal, with electronic reporting defined.
Opportunistic use is made of SaaS offerings based on selected use cases</t>
  </si>
  <si>
    <t>Enterprise Architecture, Cloud architecture,  Cloud Operations,  Procurement and Legal</t>
  </si>
  <si>
    <t>Defined integration interfaces and tools are used to interconnect internal and external landscape elements (e.g. Cloud Elements).  
All SaaS services are automatically registered in the CMDB
System protection and availability designs and mechanisms are known and are aligned to the business transaction criticality and compliance requirements, and are monitored and managed across participating internal and external SaaS and other systems</t>
  </si>
  <si>
    <t>Duplicate internal systems are systematically replaced with SaaS offerings as their lifecycle management process proceeds (e.g. SAP R/3 to S/4HANA)</t>
  </si>
  <si>
    <t>Updates and renewal of existing code are always tested against the organisation's defined SaaS solutions - with replacement by SaaS as the first option ("Cloud first")</t>
  </si>
  <si>
    <t>Continuous evaluation of competing SaaS based functions is performed, evaluating features, functions, development plans, and costs.  Replacement is based on critical mass, impacts and improved integration interfaces (e.g. on-premise CRM and Salesforce)</t>
  </si>
  <si>
    <t>Virtualized infrastructure supports automated deployment of and triggering of event monitoring and management and is bound to each IaaS service, extending to SIEM services (e.g. IBM Security Qradar)</t>
  </si>
  <si>
    <t xml:space="preserve">Virtualized infrastructure components are defined to support a standardized automation virtualization system integrated into CMDB common across data center, storage with automatic tiering.
</t>
  </si>
  <si>
    <t>IaaS services are available for ad-hoc support of interoperable design and there is initial calls to external providers for limited services (e.g. Microsoft Azure).</t>
  </si>
  <si>
    <t>IaaS services are managed and measurable in the support of interoperable cross-cloud development and design.  Calls to providers are managed and measurable (e.g. between Google Cloud Platform and Amazon AWS).</t>
  </si>
  <si>
    <t>Cloud Architecture, Cloud Engineering, Operations</t>
  </si>
  <si>
    <t>Use is made of defined PaaS rapid application development tools for developing all new applications such as mobile apps, prebuilt web sites (e.g. WordPress),  big data apps (e.g. Hadoop), consistently</t>
  </si>
  <si>
    <t>Well defined standard DBs exist (e.g. MySQL), and they are used to host all new projects</t>
  </si>
  <si>
    <t>Application design patterns are consistently applied, and common components are used in all development - cloud or non-cloud; Includes integration with IDE tools, common code repositories (e.g. GitHub); support for agile development, CI/CD  (continuous integration &amp; development)</t>
  </si>
  <si>
    <t>Application stacks (web servers, application runtimes) are identified. Development frameworks are understood.</t>
  </si>
  <si>
    <t xml:space="preserve">Enterprise-wide governance ensures that all applications are available as services, utilizing a Restful API (SOA) integration mechanism. APIs are discoverable through an API Service Catalog and  a service broker. Auto provisioning of full application  &amp; infrastructure stacks have been implemented (e.g. Cloud Foundry), and are regularly monitored, measured and adjusted to ensure SLAs are met. 
</t>
  </si>
  <si>
    <t xml:space="preserve">An enterprise-wide, shared IPaaS platform is the standard mechanism for data integration. This platform contains a rich set of data integration, data modeling, data quality and messaging capabilities. Data end-users are able to select and deploy standard, pre-packaged data integration routines and data lifecycle management rules without the need to engage data engineers. All activities through the IPaaS platform are monitored and measured, compiling KPIs into a central data metrics repository. </t>
  </si>
  <si>
    <t>Online interfaces and controls are in place enabling skills to be sourced from wherever they may exist, for the specific requirement (e.g. skills requirements are placed on external tender to specialists</t>
  </si>
  <si>
    <t>Complete infrastructure optimization exist to support STaaS, e.g. file sync across multiple devices, support a global file system.</t>
  </si>
  <si>
    <t>3.       A statement of the desired target state per domain, based on executive management inputs, against which current state will be audited</t>
  </si>
  <si>
    <t>1.       Statement of Current State of the selected domains, and any key problems identified that may prevent achievement of the selected Use Case/s and enterprise objectives</t>
  </si>
  <si>
    <t>3.       An executive management overview presentation showing what needs to change and what the resource requirements may be to achieve it in the desired timeline, mapped to the overall resulting benefits.</t>
  </si>
  <si>
    <t>On-premise</t>
  </si>
  <si>
    <t>Is cloud awareness Training and Development performed for supporting enterprises</t>
  </si>
  <si>
    <t>Real-time authorization and approval KPI's are defined and contracted with the involved employee</t>
  </si>
  <si>
    <t>IT executive managements</t>
  </si>
  <si>
    <t>An idea management process exists which is orientated towards cloud, with a defined and communicated incentive scheme for employees.  Achievement of enterprise cloud adoption objectives form part of the measurement.</t>
  </si>
  <si>
    <t>A defined budget exists for the enablement of the enterprise for using cloud services, and projects draw from this according to their use of cloud</t>
  </si>
  <si>
    <t>Well defined R&amp;D budgets leverage existing cloud elements, thereby optimizing cloud projects to only focus on the new development, at people, process and technology levels, consistent with the business objectives and cloud KPI values to the enterprise</t>
  </si>
  <si>
    <t>Project budgets are approved or declined based on their alignment to the enterprise strategy and value proposition to achieving the companies strategic cloud objectives and associated KPI's</t>
  </si>
  <si>
    <t>Have the executive managements / Management been educated about Cloud Services, and the role they can play in the business landscape</t>
  </si>
  <si>
    <t>Different views exist - the employees are not aligned to each other, and key cornerstones of cloud services have not been identified</t>
  </si>
  <si>
    <t>All employees are aligned to a common understanding and view of cloud services, and their applicability within the enterprise</t>
  </si>
  <si>
    <t>All employees understand the key steps and enablers that the enterprise needs to address in order to effectively use cloud services, and the benefits they could bring</t>
  </si>
  <si>
    <t>All employees understand their role in context of cloud services, and how they need to change approaches and cultures within the enterprise, to maximize cloud service benefit achievement within the parameters of Confidentiality and Security</t>
  </si>
  <si>
    <t>Diversity of various employees are regularly harnessed into think-tanks for improving the effectiveness and use of Cloud Services in the enterprise.  An executive management champions the use of cloud services and owns KPI's and SLA;s for the business</t>
  </si>
  <si>
    <t>Cloud strategy is well communicated throughout the enterprise and signed off by all key stakeholders</t>
  </si>
  <si>
    <t>Structured implementation plan exists for an updated enterprise that is more relevant to the market</t>
  </si>
  <si>
    <t>No formal guide is commonly documented for the enterprise, and how its services must evolve</t>
  </si>
  <si>
    <t>Strategy Published on Intranet and integrated into performance management of enterprise to support daily decision making</t>
  </si>
  <si>
    <t>Tracking is done of the strategy and enterprise objectives as they are achieved, and linked into HR and management reporting systems, determining how divisions are rewarded</t>
  </si>
  <si>
    <t>Contains capabilities related to;
• Development of organizational competency (work) around cloud computing, 
• organizational structure and new tasks</t>
  </si>
  <si>
    <t>A training concept exists to compliment the structure updates and changes, which is constantly updated to align to the changes of the cloud strategy of the enterprise.
The operating model is an integral part of the culture, with defined KPI's.
Duplication of functions and roles is avoided in the organisation through use of publicised shared functions which have a common definition</t>
  </si>
  <si>
    <t>All enterprise units operate as one, towards achieving the business objectives, with sub-elements of the objectives apportioned appropriately to the relevant structures</t>
  </si>
  <si>
    <t>Customer / business partner centric and marketing aware behavior.
IT employee provides innovation counseling and advisory services
Committed sparring's partner for customer and / or business partner
Perceived as innovation driver
The people understand what needs to be protected and the enterprises security and privacy requirements</t>
  </si>
  <si>
    <t>Employee rarely communicates ideas for improvement
Ideas are rejected regularly by management</t>
  </si>
  <si>
    <t>Employee sometimes communicates ideas for improvement
Ideas make it to realization on rare occasions, only
a lot of energy and time is required to convince stakeholders and force through individual changes
management does not encourage employee to think about possible improvements</t>
  </si>
  <si>
    <t>Employee can communicate ideas for improvement via a basic, non-formalized process (e.g. presentation during meetings or via email), no tool support available
Idea rating is conducted not formalized and not comprehensible
Usually, a lot of energy is required to force through individual changes
Employee is not encouraged to think outside the box</t>
  </si>
  <si>
    <t>Ideas are communicated via a known and tool-based process through an established innovation initiative / board
Ideas are assessed and rated transparently, the result is communicated to employee
Rewards for best ideas are available
Initiator is involved into (steering of) realization
Employee is encouraged to proactively think outside the box and look for innovative solutions and concepts</t>
  </si>
  <si>
    <t>Management strongly encourages employee to think 'cloud first'
IT management is constantly looking for (new) ways to improve service delivery related to cloud
Ideas are communicated via a known and tool-based process through an established innovation initiative / board
an idea-database for browsing, inspiration and a blog for connecting with others are available
Working groups are established for idea generation and development
Ideas are assessed and rated, the result is communicated to employee
Rewards are available for best ideas
Employee is encouraged to proactively think outside the box and look for innovative solutions
Partners and other Third Parties are involved into the innovation process using concepts / approaches like Open Innovation etc.
Change is change generated by all levels of employee (bottom-up and top-down)</t>
  </si>
  <si>
    <t>A culture which is managed to drive the organisation forwards in context of its strategy, enable teams and employee to maximise their performance.  They are also able to focus their energy and creativity into areas defined under the Enterprise Strategy, with an enabling mandate.  Encouraging teams and employee to look for opportunities for the business also enables the business itself to become more competitive.</t>
  </si>
  <si>
    <t>Executive managements, HR, Team management</t>
  </si>
  <si>
    <t>Executive managements and Line Managers</t>
  </si>
  <si>
    <t>Skills related to cloud are valued because management is aware of the business benefit generated by cloud services
Management selectively supports development of skills by trainings requested by employee</t>
  </si>
  <si>
    <t xml:space="preserve">Management emphasizes value of cloud technology for business success and visibly appreciates technical and managerial skills related to cloud
Management drives development of skills by encouraging employee to participate in e.g. trainings and conferences and internal knowledge sharing
</t>
  </si>
  <si>
    <t>Cloud Experts are widely known and respected throughout the enterprise, highly esteemed and involved in every initiative connected to cloud
Experienced employee is strongly encouraged to share knowledge in non-Profit-enterprises and drive industry acceptance</t>
  </si>
  <si>
    <r>
      <t xml:space="preserve">On individual agreement, specific compensation components </t>
    </r>
    <r>
      <rPr>
        <b/>
        <sz val="12"/>
        <color rgb="FFFF0000"/>
        <rFont val="Calibri"/>
        <family val="2"/>
      </rPr>
      <t>related</t>
    </r>
    <r>
      <rPr>
        <b/>
        <sz val="12"/>
        <color rgb="FF000000"/>
        <rFont val="Calibri"/>
        <family val="2"/>
      </rPr>
      <t xml:space="preserve"> to cloud are available
Compensation scheme encourages employee to hold their knowledge up to date and to continually look out for improvement opportunities within their technical domain</t>
    </r>
  </si>
  <si>
    <t>From compensation scheme employee understand that moving to cloud technology strengthens the enterprises' competitiveness, opens up career perspectives and increases compensation 
Incentives and rewards are available for those who achieve outstanding results, innovation and business value</t>
  </si>
  <si>
    <t>Management places increased value on rewards and incentives for those who think and act in innovative patterns
Enterprise maintains a reward system that encourages employee to increase their cloud-skills and transparently rewards technical acumen and idea creation
KPIs are defined and used to measure employee's contribution to innovation as well as cloud consumption and delivery</t>
  </si>
  <si>
    <t>How does management involve employee in the development and communication of strategies, concepts and policies related to Cloud?</t>
  </si>
  <si>
    <t>Management involves hand-selected employee into development of strategies, concepts and policies 
Management sets clear barriers regarding focus areas, participation and contribution of employee
Communication is informal and only visible to those who are involved</t>
  </si>
  <si>
    <t>Management delegates responsibility to team leads incl. clear definition of responsibilities and timeframes, monitors development process and reviews results
employee is continuously encouraged to develop strategies, concepts and policies 
employee knows where strategies, concepts and policies are published (e.g. dedicated intranet section)
employee is trained regularly on strategies, concepts and policies and exchanges horizontally, also</t>
  </si>
  <si>
    <t>Management established a continuous improvement process and employee is encouraged to contribute
employee knows where strategies, concepts and policies are published (e.g. dedicated intranet section)
employee are trained regularly on strategies, concepts and policies incl. technology and frameworks preferred by the enterprise
employee vertically and horizontally exchanges experience with strategies, concepts and policies on a regular and institutionalized basis</t>
  </si>
  <si>
    <t>How does the enterprise make use of tools to involve and get feedback from employee as well as external business partners / stakeholders??</t>
  </si>
  <si>
    <t>Enterprise does not seek for feedback from employee</t>
  </si>
  <si>
    <t>Enterprise uses tool-based surveys adaptable to role, department etc. of the employee
Feedback is asked for and processed continuously
Enterprise established an open feedback culture on every hierarchy level
Results are communicated and measures for improvement are developed with involvement of employee and tracked for benefit realization</t>
  </si>
  <si>
    <t>What are the skills and values that your IT enterprise is compensated for</t>
  </si>
  <si>
    <t>Executive managements, Managers, HR, Finance</t>
  </si>
  <si>
    <t>Executive managements, Managers, HR</t>
  </si>
  <si>
    <t>Do employee have the right "soft skills" needed to ensure cloud development and adoption can be successful? (e.g. ITaaS, Brokerage, Service Management, ITIL, Business Acumen, etc.)</t>
  </si>
  <si>
    <t>Do employee have a mechanism to help improve skill development opportunities?</t>
  </si>
  <si>
    <t>Employee provide informal, undocumented feedback</t>
  </si>
  <si>
    <t>Managers or Supervisors request feedback as part of employee meetings and informal sessions</t>
  </si>
  <si>
    <t>Feedback loop mechanisms are available for employee to leverage as needed/desired</t>
  </si>
  <si>
    <t>Formal Employee feedback is regularly sought and used to improve the cloud training and certification process; reports on improvement areas are provided to employee on a yearly basis</t>
  </si>
  <si>
    <t>Do employee get a chance to cross-train by interacting with other areas or by having exposure via projects in order to develop new skills?</t>
  </si>
  <si>
    <t>Is there a skills competencies matrix defined and available to employee?</t>
  </si>
  <si>
    <t>Is budget made available to employee for skill development, training and/or certifications?</t>
  </si>
  <si>
    <t>Limited availability of training classes (online or face-to-face) for a few employee, as budget allows</t>
  </si>
  <si>
    <t>Employee might  track classes or development opportunities on their own, using ad-hoc methods</t>
  </si>
  <si>
    <t>executive managements, Managers, HR, Finance</t>
  </si>
  <si>
    <t>executive managements, Managers, Finance</t>
  </si>
  <si>
    <t>How is ensured that employee concerned with compliance
- have sufficient knowledge about the impact of cloud on compliance and 
- maintain and follow corporate policies and guidelines related to cloud compliance?</t>
  </si>
  <si>
    <t>If required, employee concerned with compliance receive  individual training regarding the impact of cloud-technology on compliance
No policies or guidelines related to cloud compliance evident</t>
  </si>
  <si>
    <t>Enterprise maintains a basic cloud strategy.
Employee concerned with compliance has to confirm to have read and understood and would follow the strategy as well as corporate policies and guidelines that govern the use of (public) cloud services on a basic level.
Confirmation is added to employee record in database.
Basic policies and guidelines related to cloud compliance evident, issued by management</t>
  </si>
  <si>
    <t>Current employee and new hires have to complete training regarding the policies and guidelines related to cloud compliance on a regular basis, e.g. via classroom training or web based training.
Responsibilities are defined. Management tracks training status.
Before hiring new employees basic background check is performed.
Policies and guidelines related to cloud compliance issued by management, review triggered by changes</t>
  </si>
  <si>
    <t>How does the enterprise verify that the off-premise services being used support meeting the defined compliance requirements?</t>
  </si>
  <si>
    <t>A compliance framework exists and is established incl. accountabilities, responsibilities and documentation requirements.
Based on the compliance requirements selected areas are checked for compliance on a regular basis.
Checks are conducted by internal and/or external employee.
Systematic analysis of relevant certifications / attestations published by cloud provider, stored and managed in e.g. DB.</t>
  </si>
  <si>
    <t>How does the enterprise ensure that for the off-premise services currently implemented relevant attestations / certifications / self declarations are obtained from service providers?</t>
  </si>
  <si>
    <t>How are events of non-compliance handled if they are caused by or connected to off-premise services?</t>
  </si>
  <si>
    <t>How does the enterprise identify, define and manage compliance requirements that affect the selection and use of off-premise services?</t>
  </si>
  <si>
    <t>The enterprise acts as a "Cloud Service Broker"</t>
  </si>
  <si>
    <t>Defined system and service classes exist for cloud use, with rules, policies and guidelines, communicated to the enterprise and deployed manually by projects</t>
  </si>
  <si>
    <t>Contains capabilities related to:
• The Procurement Processes are cloud aware, 
• The Procurement Tooling is cloud aware, 
• Training and Development performed for supporting enterprises, 
• Sourcing &amp; contracting been updated to accommodate cloud, 
• A Cloud Service Catalogue exists, 
• Reporting is updated to monitor and measure cloud services</t>
  </si>
  <si>
    <t>Is cloud Training and Development performed for supporting enterprises</t>
  </si>
  <si>
    <t>Business Units are  educated on the issues of cloud security and requirements of all Cloud and IT services to adhere to enterprise policy for security, record retention, backup and disaster recovery to minimize risk to the corporation</t>
  </si>
  <si>
    <t>IT are enabled by Procurement to allow the Democratization of IT through automated integration of any authorized off-premise services quickly and automatically</t>
  </si>
  <si>
    <t>Clear Service Levels and KPI's are defined for all online services from partners, together with training of employee on the legal and compliance requirements to be considered in cloud service contracting</t>
  </si>
  <si>
    <t>It is required that all members of the enterprise undergo common training on the business products and services according to an enterprise wide common framework for service portfolio management , including the positioning of cloud services in context of compliance and security requirements of the business</t>
  </si>
  <si>
    <t>Internal services of the enterprise are defined according to a standard, and recorded in a generally available online service catalogue with descriptions for selection, ordering and deployment</t>
  </si>
  <si>
    <t>A common system exists where some services are defined, and available to the whole enterprise.</t>
  </si>
  <si>
    <t>Leveraging existing templates, resources and methodologies for cloud use, high performance innovation is enabled, multiplying the enterprises new product development by a defined factor</t>
  </si>
  <si>
    <t>All employee have access to and understand operations processes and related tools for cloud processes.</t>
  </si>
  <si>
    <t>employee are regularly tested against a core set of skills and skill development content that covers cloud management and cloud operational process.</t>
  </si>
  <si>
    <t>The enterprise has instilled a culture of continual learning whereby employee engage each other to determine best practices and ensure continual evolution of operational process and associated training.</t>
  </si>
  <si>
    <t>Providing a skills management and development plan specific to cloud will encourage employee to evolve their skills and drive consistent knowledge across teams.</t>
  </si>
  <si>
    <t xml:space="preserve">A skills development programme exists, to develop cloud orientated skills in all affected technology units of the enterprise.  Cloud Infrastructure Skills exist and are available to support projects </t>
  </si>
  <si>
    <t xml:space="preserve">Team enterprise does not take support of cloud services into account. </t>
  </si>
  <si>
    <t xml:space="preserve">Individual teams have been combined into shared support groups focused on business areas or individual lines of business.  The demarcation between supporting off-premise and on-premise begins to dissolve - i.e.  teams are no longer organized into one or the other. </t>
  </si>
  <si>
    <t>The most common support functions are automated across off-premise and on-premise  services, offering consumer self service features.</t>
  </si>
  <si>
    <t>People are moving into higher value roles throughout the enterprise.</t>
  </si>
  <si>
    <t>Service, risk and compliance management processes are in use across the enterprise but are not integrated with the enterprises and service providers processes. Each cloud providers' processes are utilized, with manual, ad-hoc coupling to the consumer enterprises' own processes.</t>
  </si>
  <si>
    <t>Although still manually integrated the process for navigating a single issue across the consumer enterprise and its cloud provider are well defined consistent between consumer and all providers.</t>
  </si>
  <si>
    <t xml:space="preserve">Service, risk and compliance management processes between the consumer enterprise and its cloud providers are well integrated.  Manually traversing processes to address a single incident no longer occurs.  An integrated set of tools not only provides the needed functionality but also addresses management reporting and tracking of KPIs. </t>
  </si>
  <si>
    <t>Moving towards more real-time valuations of capacity enables just in time decision making and optimization of  procurement ensuring  the enterprise has infrastructure and services available when required.</t>
  </si>
  <si>
    <t xml:space="preserve">Cloud-based services are not included in the enterprise's capacity management process. </t>
  </si>
  <si>
    <t>A common capacity management process is utilized across the enterprise.  Though teams may still vary in their adherence to the organizational standard. Alerting is in place to notify the enterprise of new cloud deployments, and their alignment to the reporting framework of the enterprise.</t>
  </si>
  <si>
    <t>A single, and common, capacity management process and strategy is in use across the enterprise. Automated threshold triggered procurement events are operational for normal capacity extension of the cloud  infrastructure and software. 
The same events trigger governance workflows and control processes, invoking planning, audit &amp; review activities, as needed.</t>
  </si>
  <si>
    <t xml:space="preserve">Service capacity changes (add or removal) are automatically registered and integrated into the management environment upon instantiation of infrastructure and software assets. The increase or decrease in capacity is available in real time to the enterprises cloud brokering or management capability. </t>
  </si>
  <si>
    <t>Moving towards automation of the demand management processes for all new service requests will allow the enterprise to optimize new service provisioning processes and reduce the time to enable new services.</t>
  </si>
  <si>
    <t>The enterprise has instituted consistent process for demand management across that includes cloud platforms. This is implemented across various lines of businesses. Theses processes address requirements gathering through to build specification and project funding. This process is followed for all new  demands.</t>
  </si>
  <si>
    <t>The enterprise begins instituting a consistent and shared automated processes for demand management. These processes address requirements gathering through to build specification and project funding. Reporting and KPIs exist, associated with volume  type and velocity of new demands.</t>
  </si>
  <si>
    <t>By providing centralized and real-time reporting across Hybrid IT the enterprise will be able to make more dynamic decisions or even automate decision making.</t>
  </si>
  <si>
    <t xml:space="preserve">Standard reports are produced by CSPs for pre-selected events as requested. Alignment between service provider and on premise operational reporting increases. </t>
  </si>
  <si>
    <t xml:space="preserve">Service provider and internal cloud and traditional APIs are leveraged to access reporting data for the production of custom reports. Operational reporting is generated automatically.  </t>
  </si>
  <si>
    <t>Movement towards more automated service and data recovery will allow the enterprise to improve SLAs with the business.</t>
  </si>
  <si>
    <t xml:space="preserve">The enterprises single, shared brokering or cloud management platform dynamically fails over to alternate cloud service providers as needed to support critical business services. These processes operate within RTO and RPO parameters. </t>
  </si>
  <si>
    <t>Backup and recovery are seamlessly integrated into the capabilities provided by the enterprise's single, shared brokering or cloud management capability.  Thresholds that trigger backup and recovery processes can be set  by end-users.</t>
  </si>
  <si>
    <t xml:space="preserve">Cloud technology is not selected by the enterprise. </t>
  </si>
  <si>
    <t>Cloud technology platforms are chosen based on employee preference or vendor relationships. Little to no consistency exists in how this is conducted across the enterprise.</t>
  </si>
  <si>
    <t xml:space="preserve">The enterprise has progressed to a point where cloud technology platforms can be selected based on functional requirements. This is built on the mapping of functional requirements, technical requirements, and cloud capabilities.  </t>
  </si>
  <si>
    <t>Vendor management is not formalized in our enterprise</t>
  </si>
  <si>
    <t>Consistent documentation format and accessibility improves all employee skills and enables the enterprise to move manual workflows towards automation.</t>
  </si>
  <si>
    <t>The entire technology ecosystem is adequately covered by operational run books.  Operational governance ensures run book updates are carried out on a continuous basis and employee skills are updated as changes to the environment occur.</t>
  </si>
  <si>
    <t>How do the internal cloud services and off-premise service providers networks  support Hybrid IT integration?</t>
  </si>
  <si>
    <t>The enterprise does not utilize a CMDB.</t>
  </si>
  <si>
    <t>All necessary configuration item for off-premise and on-premise service entities are represented in the CMDB .</t>
  </si>
  <si>
    <t>Complete and updated CMDB info will provide the enterprise with a centralized repository of Hybrid IT info which can be used to support operational decision making.</t>
  </si>
  <si>
    <t>All CSPs provide their own proprietary metrics.  Alerting thresholds are managed by the enterprise as a whole</t>
  </si>
  <si>
    <t>CSPs are mandated to provide common metrics but the enterprise selects which metrics are included in monitoring and reporting.  Alerting thresholds are managed by the service consumer.  Business analysts are consulted in defining metrics</t>
  </si>
  <si>
    <t xml:space="preserve">Service catalogs are not utilized within the enterprise. </t>
  </si>
  <si>
    <r>
      <t xml:space="preserve">The enterprise has not pursued  IT automation or </t>
    </r>
    <r>
      <rPr>
        <sz val="12"/>
        <color rgb="FFFF0000"/>
        <rFont val="Calibri"/>
        <family val="2"/>
      </rPr>
      <t>processed</t>
    </r>
    <r>
      <rPr>
        <sz val="12"/>
        <color rgb="FF000000"/>
        <rFont val="Calibri"/>
        <family val="2"/>
      </rPr>
      <t xml:space="preserve"> alignment tools. </t>
    </r>
  </si>
  <si>
    <t xml:space="preserve">Proactive incident identification 
Incident prioritization based Business process impact 
executive management dashboard
Operational analytics 
</t>
  </si>
  <si>
    <t>Consistent employee training occurs between all partners, suppliers and employees of the enterprise. There is a common understanding of needed security aspects. The employees know how to handle an security alert.</t>
  </si>
  <si>
    <r>
      <t xml:space="preserve">The enterprise continues to </t>
    </r>
    <r>
      <rPr>
        <sz val="12"/>
        <color rgb="FFFF0000"/>
        <rFont val="Calibri"/>
        <family val="2"/>
      </rPr>
      <t>operate</t>
    </r>
    <r>
      <rPr>
        <sz val="12"/>
        <color rgb="FF000000"/>
        <rFont val="Calibri"/>
        <family val="2"/>
      </rPr>
      <t xml:space="preserve"> as it did before cloud service, despite the use of cloud services by the enterprise. </t>
    </r>
  </si>
  <si>
    <t>Monitoring against all policies and rules is established, and non-compliancy is automatically reported (e.g. audit). Country specific requirements match companies corporate enterprise standards.
Uniform process for identity and account management for all services</t>
  </si>
  <si>
    <t xml:space="preserve">The enterprise lacks security frameworks for classes of applications. </t>
  </si>
  <si>
    <t>Definition of data sensitivity groups, clear differentiation between privacy and security is set for an acceptable use in cloud service. Enterprise-wide rule set for data security and privacy regarding Cloud services. Audits are defined and done on regular basis.</t>
  </si>
  <si>
    <t xml:space="preserve">Security data is generated by the monitoring and control systems, aggregated into KPI's and leveraged by operating governance bodies across the enterprise. </t>
  </si>
  <si>
    <t>ILM and IM training have been integrated into individual employee learning plans and employee performance evaluations. Skill deficiencies are identified and training is selected to close those gaps. Training addresses the integration of traditional and cloud based IM and has matured beyond traditional back-up and restore to IM via application design methods to implement transaction based backup and recovery.</t>
  </si>
  <si>
    <r>
      <t xml:space="preserve">The enterprise is reactive to information issues, leveraging </t>
    </r>
    <r>
      <rPr>
        <sz val="12"/>
        <color rgb="FFFF0000"/>
        <rFont val="Calibri"/>
        <family val="2"/>
      </rPr>
      <t>ad</t>
    </r>
    <r>
      <rPr>
        <sz val="12"/>
        <color rgb="FF000000"/>
        <rFont val="Calibri"/>
        <family val="2"/>
      </rPr>
      <t xml:space="preserve"> hoc business and technical processes. </t>
    </r>
  </si>
  <si>
    <t xml:space="preserve">The enterprise follows business and technical processes, but does so inconsistently. Efforts to resolve information issues are still largely reactive. </t>
  </si>
  <si>
    <t xml:space="preserve">The enterprise consistently follows ILM processes, in accordance to a shared set of ILM policies. </t>
  </si>
  <si>
    <t xml:space="preserve">Automated ILM processes have been implemented, ensuring that near real-time resolution of information issues occurs. Management of information across the enterprise is consistent with information policy. </t>
  </si>
  <si>
    <t>ILM processes are seamlessly executed in real-time in as a result of full integration of ILM into technical and business processes. Feedback loops exist for continuous improvement of ILM processes to ensure alignment with the enterprise's policies.</t>
  </si>
  <si>
    <t xml:space="preserve">Has the enterprise implemented governance over ILM processes and policies? </t>
  </si>
  <si>
    <t xml:space="preserve">The enterprise has organized an ILM governance function. The function is largely focused on business data governance practices. The governance function has little impact on the enterprise. </t>
  </si>
  <si>
    <t xml:space="preserve">The enterprise has a published ILM governance process. Teams across the enterprise consistently participate in this program resulting in business operations that align to policy. </t>
  </si>
  <si>
    <t xml:space="preserve">Governance of ILM process and policies is part of a continuous feedback loop, ensuring optimization of ILM processes and an effectively managed set of information assets for the enterprise. </t>
  </si>
  <si>
    <t>Does the enterprise understand ILM requirements across traditional and cloud platforms?</t>
  </si>
  <si>
    <t xml:space="preserve">The enterprise does not consider ILM requirements. </t>
  </si>
  <si>
    <t xml:space="preserve">The enterprise maintains a current and uniform set of ILM requirements. One or more groups have systematically assessed technical requirements across traditional and cloud platforms in support of business processes. </t>
  </si>
  <si>
    <t>The enterprise does not utilize ILM processes.</t>
  </si>
  <si>
    <t xml:space="preserve">Business teams have begun taking responsibility for ILM processes.  The enterprise begins to establish a link between ILM and business metrics. </t>
  </si>
  <si>
    <t>The enterprise has limited backup, archival and recovery services. These services are deployed and managed on a team by team basis.</t>
  </si>
  <si>
    <t>Does the enterprise have an effective data protection and disaster recovery capability for cloud services (SNIA)</t>
  </si>
  <si>
    <t xml:space="preserve">The enterprise does not have a data protection or data recovery capability. </t>
  </si>
  <si>
    <t>RTO/RPO can be estimated on an ad hoc basis and may not be accurate, due to lack of testing. Standard data protection tools are identified and documented in a business continuity plan.  
Standard back-up and recovery processes applied manually across the enterprise</t>
  </si>
  <si>
    <t>RTO/RPO classification has been standardized across the enterprise. Standard back-up and recovery processes applied automatically based on defined data criteria. RTO/RPO is predictable, reliable and the processes are tested periodically.
Dynamic backup/recovery processes based on policy and changes to metadata</t>
  </si>
  <si>
    <t>As the enterprise recognizes the importance of information management, backup services for applications and workstations begin to consolidate into logical, concentrated groupings.</t>
  </si>
  <si>
    <t xml:space="preserve">Backup services for applications and workstations are integrated into the enterprises single, shared, enterprise-wide information management capability for the enterprise. </t>
  </si>
  <si>
    <t xml:space="preserve">Record retention and data de-duplication services are fully integrated into the single, shared, enterprise-wide information management capability for the enterprise. </t>
  </si>
  <si>
    <t xml:space="preserve">Data encryption is fully integrated into services and applications across the enterprise.  Application of encryption is transparent to end-users but effective in protecting information assets. </t>
  </si>
  <si>
    <t>Has the enterprise deployed record retention and data de-duplication services?</t>
  </si>
  <si>
    <t>Is your "traditional" IT enterprise struggling to adapt to the new business demands to utilize Cloud Technologies?</t>
  </si>
  <si>
    <t>The "traditional" IT enterprise is not adopting Cloud Technologies to meet the depends of the business.</t>
  </si>
  <si>
    <t>DevOps teams standardize on processes and facilitate communication and collaboration across the enterprise.</t>
  </si>
  <si>
    <t xml:space="preserve">Employees always build applications using traditional application development practices. </t>
  </si>
  <si>
    <t xml:space="preserve">Developers across the enterprise understand the benefits of PaaS, are adept at using PaaS but ubiquitous use of PaaS is not the norm. </t>
  </si>
  <si>
    <t xml:space="preserve">A preferred PaaS platform is identified and known to developers in the enterprise. Developers use this platform to construct applications in the majority of cases. </t>
  </si>
  <si>
    <t xml:space="preserve">Performance targets are established for developers across the enterprise to ensure they are skilled in using PaaS. Developers know that any traditional application development, that which does not use a PaaS platform, is reported as exception to enterprise standard. </t>
  </si>
  <si>
    <t xml:space="preserve">It is not known if the required PaaS elements are available to the enterprise for use. </t>
  </si>
  <si>
    <t xml:space="preserve">No Platforms as a Service are defined, although knowledge of options exists, and may be used incidentally within pockets across the enterprise. </t>
  </si>
  <si>
    <t>Selected platforms have been identified, and are published for common re-use within the enterprise (e.g. Vcenter, KvM, Hyper-V)</t>
  </si>
  <si>
    <t xml:space="preserve">The enterprise carries out ongoing rationalization of applications, database instances and licenses. Shared DBMS's are in use, and all DBMS's are instantiated on the PaaS platform. </t>
  </si>
  <si>
    <t>The enterprise does not consider IPaaS skills as critical.</t>
  </si>
  <si>
    <t xml:space="preserve">The enterprise has implemented a cross-enterprise training program, integrated into employee performance management, that addresses API service brokering, use of standardized application brokering services, and integration for the internet of things.
Citizen Integrators and Project Developers are adept at using iPaaS platform(s), exceptions are monitored and managed through an enterprise governance program. </t>
  </si>
  <si>
    <t xml:space="preserve">Centralized architecture and design teams release standard approaches to API design, data modeling, metadata, data quality, data integration patterns and cloud integration. Awareness and use of these standards by teams across the enterprise is on an ad hoc basis - most teams continue to do their own thing. </t>
  </si>
  <si>
    <t>Specific teams in the enterprise are identified as responsible for iPaaS platform, addressing cloud to cloud, cloud to ground and ground to ground integration capabilities.</t>
  </si>
  <si>
    <t>The enterprise has implemented integration governance, ensuring alignment between integration component development and aligning integrations through the iPaaS platform.</t>
  </si>
  <si>
    <t>The enterprise has no plans to implement IPaaS</t>
  </si>
  <si>
    <t xml:space="preserve">The enterprise implements an integration governance model that ensures all applications are integrated via standardized Restful APIs, and data integration is accomplished via templates and shared data integration routines or shared tools (ETL, ELT, ESB, data streams, etc.). </t>
  </si>
  <si>
    <t xml:space="preserve">Teams within the enterprise deploy ESB middleware for integration, shared platform as a service, shared database as a service, shared web presentation as a service and shared storage as a service emerge on a team by team basis.   
</t>
  </si>
  <si>
    <t xml:space="preserve">Teams across the enterprise begin sharing data integration packages, ETL bundles, and messaging templates. Integration standards and design patterns emerge, but are used on an ad hoc basis. 
</t>
  </si>
  <si>
    <t xml:space="preserve">No specific accountability is assigned for incorporating cloud services into an enterprise's architecture. </t>
  </si>
  <si>
    <t xml:space="preserve">Architectural planning is inherent to the cloud management system that the enterprise utilizes. Technologists are able to plan, implement and govern workflows from standardized cloud capabilities. </t>
  </si>
  <si>
    <t xml:space="preserve">Solution teams consistently create architectural documentation for cloud solutions. A centralized or federated collection of standard cloud architecture templates and processes are available. Team across the enterprise consistently start solution design from the core architecture processes and artifacts. </t>
  </si>
  <si>
    <t xml:space="preserve">Developers are aware of cloud native development, and frameworks like 12 factor cloud development and concepts behind architecting applications for the cloud. Developers may be trained in the use of service providers, use of containers and on specific platforms like Bluemix, Pivotal, GoogleApp Engine, etc. </t>
  </si>
  <si>
    <t>Many developers take part in training on cloud native development and frameworks like 12 factor application develop and the concepts behind architecting applications for the cloud, including features of and how to utilize service providers, containers and cloud native application platforms (Bluemix, Pivotal, Google App Engine, etc.).</t>
  </si>
  <si>
    <t xml:space="preserve">Cloud native and cloud development training programs are mandatory and integrated into  employee onboarding and annual performance assessments.  Application developers who are unskilled in cloud application development and who are unfamiliar with off-premise service offerings are atypical. </t>
  </si>
  <si>
    <t>The enterprise's Human Resources and Talent teams review developer skills, ensuring that all developers or DevOps are trained and adequately skilled in cloud use and cloud native application development.</t>
  </si>
  <si>
    <t xml:space="preserve">Everything is cloud-based. Applications are developed through a centralized and shared cloud capability.  Design, development, deployment and management of cloud services is seamlessly addressed do this single interface; providing visibility into the macro enterprise of a cloud service, with the ability to click into greater and greater details of component breakdown. </t>
  </si>
  <si>
    <t>One or more automated build and deploy capabilities are defined as an enterprise standards. Teams are expected to utilize these systems to build and deploy their applications. Additional degrees of testing and quality assurance are integrated into the build and deploy pipeline.</t>
  </si>
  <si>
    <t xml:space="preserve">Automated build and deployment of applications is a cross-enterprise norm. Applications that are built or deployed outside of this capability are identified to the build and deploy governance process.  </t>
  </si>
  <si>
    <t xml:space="preserve">App developers begin to coalesce around RESTFUL API standards for app/app, service/service interaction. enterprises may implement API Management Solutions to ensure consistent API endpoints and monitoring of APIs.  </t>
  </si>
  <si>
    <t>The enterprise utilizes a shared API management solution, ensuring a standard set of REST API's are consistently utilized for app/app, service/service interactions.</t>
  </si>
  <si>
    <t xml:space="preserve">Use of cloud native application/service designs are used more consistently across the enterprise. 12 Factor, ODCA Architecting Cloud Apps, and other frameworks are common, as is cloud native development for targeted platforms e.g.  Stackato, Bluemix, Google App Engine, Pivotal, etc. Containers are utilized for many application/service development projects. </t>
  </si>
  <si>
    <t xml:space="preserve">Applications are modeled in an enterprise's single and shared cloud capability.  Adherence to framework and architectural standards is enforced within the tool making it impossible for an application to be instantiated outside of desired compliance. 
This shared cloud capability encapsulates IaaS, PaaS, SaaS, IPaaS and other cloud capabilities, providing  a seamless  design, build, deploy and manage experience. </t>
  </si>
  <si>
    <t>Having clearly defined interfaces and functions makes the selection of approprate SaaS services much faster and easier.  It also helps to clarify how SaaS may be integrated into the enterprise, and what data may and may not be located within the SaaS environment</t>
  </si>
  <si>
    <t>The enterprise's Human Resources and Talent teams review employee skills, ensuring that all developers or DevOps are trained and adequately skilled in the use of cloud data services.</t>
  </si>
  <si>
    <t>Does the enterprise have an enterprise perspective on the value of data?</t>
  </si>
  <si>
    <t xml:space="preserve">Data access and availability controls are consistently applied to information across the enterprise. Information  is shared across the enterprise within the boundaries of appropriate controls. </t>
  </si>
  <si>
    <t xml:space="preserve">Information access, data security controls and availability assurances are encapsulated within the enterprise's data ecosystem.  Access and availability are continually reviewed in the course of doing business.  </t>
  </si>
  <si>
    <t>The enterprise has achieved full use of cloud-based data services for its applications.</t>
  </si>
  <si>
    <t>Does the enterprise have a defined set of criteria and controls” for managing data?</t>
  </si>
  <si>
    <t xml:space="preserve">The enterprise consistently utilizes criteria and controls for managing data.  Data management standards are defined and published. </t>
  </si>
  <si>
    <t xml:space="preserve">The enterprise has implemented enterprise-wide governance for data management. </t>
  </si>
  <si>
    <t>Having established criteria and controls is critical in large enterprises in order to establish standards and consistency with outside providers.</t>
  </si>
  <si>
    <t xml:space="preserve">The enterprise does not have a published data management framework. </t>
  </si>
  <si>
    <t xml:space="preserve">The enterprise has a documented data management framework. A basic set of data is collected for data housed on or processed by cloud platforms. Data management metadata is collected manually, by various methods across groups and departments. </t>
  </si>
  <si>
    <t xml:space="preserve">The enterprise has a published data management framework. Data stewards are defined for data housed on or processed by cloud platforms.   Data stakeholders review data management reports and take corrective action within the boundaries of defined data management processes. </t>
  </si>
  <si>
    <t xml:space="preserve">The enterprise has a published data management framework. Data stewards ensure that data management metadata is encoded within a CMDB/CMS, data warehouse, or location with Data-aaS ecosystem. This integrated set of metadata is encompassing of data house on or processed by cloud and traditional platforms. </t>
  </si>
  <si>
    <t>Does the enterprise's information management processes span all domains i.e. Business, applications, Information/Data, Storage?</t>
  </si>
  <si>
    <t>Data management processes exist but the enterprise lacks a storage service strategy, lacks a service lifecycle process, lacks service levels, and lacks service metrics.</t>
  </si>
  <si>
    <t xml:space="preserve">The enterprise introduces service design processes and functions into it's information management processes. Event/fault monitoring and tracking for configuration management is manual. Information management processes management emerges. </t>
  </si>
  <si>
    <t xml:space="preserve">The enterprise adds a storage service catalog, and service transition capacity management. Information lifecycle management reporting is defined and implemented across many groups. </t>
  </si>
  <si>
    <t xml:space="preserve">The enterprise adds storage service portfolio and catalog to Configuration &amp; Asset Management. These and previous capabilities are integrated into the tools, processes, data sources (CMDB) and storage platforms. All associated configuration items are in a central CMDB or are consistent across a federated set of CMDB's. </t>
  </si>
  <si>
    <t xml:space="preserve">Information management is highly integrated with all relevant business, technology and data management processes, providing the enterprise a view of the entire operation at any given point in time. Automated processes are instantiated when threshold levels are reached, managing data in accordance with organizational policies. </t>
  </si>
  <si>
    <t xml:space="preserve">The enterprise does not care how information is organized, accessed, available or managed. </t>
  </si>
  <si>
    <t xml:space="preserve">The enterprise identifies an enterprise data management function. This function identifies  and opportunistically manages key master-data sources. </t>
  </si>
  <si>
    <t xml:space="preserve">The enterprise defines canonical messages for use with a shared, central enterprise message capability. In addition to direct data access, data object access is enabled through API's. </t>
  </si>
  <si>
    <t>How has the enterprise enabled search and extract of data from your data repositories?</t>
  </si>
  <si>
    <t xml:space="preserve">Ad hoc SQL queries are issued directly to data repositories. Data file are copied around the enterprise. Some groups utilize ETL/ELT tools to extract data. </t>
  </si>
  <si>
    <t xml:space="preserve">The enterprise has achieved standardized SQL access to data repositories. Data files are still transferred around the enterprise, some common file shares emerge as standard locations. ETL/ELT tools are used on a group by group basis. </t>
  </si>
  <si>
    <t>IaaS has a defined capability to deliver and validate data to defined processes within the enterprise. The processes are centrally documented and provided data which can be used to address affected systems.</t>
  </si>
  <si>
    <t>Infrastructure virtualized services are used initially to create users however they are created manually by different processes.  Although there is no responsible role to manage user creation there are instances of ad-hoc automation.  Currently every application handles its own users, no synchronization between cloud service and enterprise.</t>
  </si>
  <si>
    <r>
      <t xml:space="preserve">Virtualized infrastructure components are optimized to support </t>
    </r>
    <r>
      <rPr>
        <sz val="12"/>
        <color rgb="FFFF0000"/>
        <rFont val="Calibri"/>
        <family val="2"/>
      </rPr>
      <t>on-premise</t>
    </r>
    <r>
      <rPr>
        <sz val="12"/>
        <color rgb="FF000000"/>
        <rFont val="Calibri"/>
        <family val="2"/>
      </rPr>
      <t xml:space="preserve"> systems capable of delivering IaaS, PaaS, Iaas, DaaS and capable of seamless bursting to public cloud providers. Optimized Software Defined Network.</t>
    </r>
  </si>
  <si>
    <t>The enterprise adopts a storage strategy, identifying a common storage capability; teams utilize the capability consistently.</t>
  </si>
  <si>
    <t xml:space="preserve">Full storage "service" capabilities exist. Monitoring, reporting and governance ensure that teams across the enterprise utilize the shared storage capability. </t>
  </si>
  <si>
    <t xml:space="preserve">The enterprise leverages and measures compliance to the mapping of business needs to storage platforms. </t>
  </si>
  <si>
    <t>The enterprise has established a storage governance function that manages adoption of STaaS and all cloud-based storage.</t>
  </si>
  <si>
    <t>The enterprise has a defined security monitoring for storage, addressing backup, data storage and data deduplication services.</t>
  </si>
  <si>
    <t xml:space="preserve">The enterprise has defined an enterprise-wide STaaS framework(s) for use when developing applications. </t>
  </si>
  <si>
    <t>The enterprise defines data transport and storage and a set of standard network connectivity methods in support of STaaS for both public and private services.</t>
  </si>
  <si>
    <t xml:space="preserve">Standard STaaS solutions are defined. Teams across the enterprise coalesce on a standard set of solutions (elastic block, file and object). </t>
  </si>
  <si>
    <t xml:space="preserve">Has the enterprise implemented a full suite of cloud storage solutions? </t>
  </si>
  <si>
    <t xml:space="preserve">The enterprise has defined and implemented standards for STaaS solutions Teams consistently utilize these. Exceptions are reported, giving management the opportunity to address and drive further consistency. </t>
  </si>
  <si>
    <t xml:space="preserve">Elastic object, block and file storage have been seamless integrated into the enterprise's single, shared cloud management or broker capability. Technology choice and configuration is transparent to the end user. </t>
  </si>
  <si>
    <t xml:space="preserve">The enterprise defines a standard set of RESTFul storage API's. Teams begin to systematically utilized these interfaces. </t>
  </si>
  <si>
    <t xml:space="preserve">Storage service interfaces are integrated into the enterprise's single, shared cloud management or cloud broker capability. </t>
  </si>
  <si>
    <t>Infrastructure virtualized services now define a responsible role for credential management however it is used optimistically and not as an enterprise solution.</t>
  </si>
  <si>
    <t>Infrastructure virtualized services support separate request triggered via a separate tool or portal of the specific provider.</t>
  </si>
  <si>
    <t>Infrastructure virtualized services are made available to external provider portals for opportunistic orchestration processes that are linked via a common portal, with LDAP integration.</t>
  </si>
  <si>
    <t>Infrastructure virtualized services are  defined and electronically integrated into a service  cataloged transparently, enabling services providers access for ease of management.</t>
  </si>
  <si>
    <t xml:space="preserve">Contains capabilities related to:
• The Service (software) provider’s applications running on a Service provider’s infrastructure.  
• The applications are accessible from various client devices through either a thin client interface, such as a web browser (for example, web-based email), or a program interface. 
• Applications are integrated with internal applications and data stores
</t>
  </si>
  <si>
    <r>
      <t>·     O</t>
    </r>
    <r>
      <rPr>
        <sz val="9"/>
        <color theme="1"/>
        <rFont val="Calibri"/>
        <family val="2"/>
        <scheme val="minor"/>
      </rPr>
      <t>ff-premise "Dropbox" services</t>
    </r>
  </si>
  <si>
    <t>Off-premise "Dropbox" services</t>
  </si>
  <si>
    <t>Off-premise</t>
  </si>
  <si>
    <r>
      <t>Custom reports are produced by some CSPs when requested. Any integration of cloud service provider and</t>
    </r>
    <r>
      <rPr>
        <sz val="12"/>
        <color rgb="FFFF0000"/>
        <rFont val="Calibri"/>
        <family val="2"/>
      </rPr>
      <t xml:space="preserve"> on premise</t>
    </r>
    <r>
      <rPr>
        <sz val="12"/>
        <color rgb="FF000000"/>
        <rFont val="Calibri"/>
        <family val="2"/>
      </rPr>
      <t xml:space="preserve"> operational reporting is handled on a manual and ad hoc basis. </t>
    </r>
  </si>
  <si>
    <t>All elements of public and private cloud and traditional systems across a Hybrid IT environments are represented in the CMDB. Data flows are automated between the CMDB(s) and cloud services with automated updating of configuration items.</t>
  </si>
  <si>
    <t xml:space="preserve">A centralized support team manages operational processes across lines of business and various vendors of on and off-premise services.  The team is managed and guided by a set of operational KPIs, updated to reflect management objectives specific to cloud. </t>
  </si>
  <si>
    <r>
      <t>Mechanisms (process &amp; technology) for continuous compliance to government regulation (SOX). Network Packet security inspection. Consolidated security incident aggregation. Single sign on access and common security</t>
    </r>
    <r>
      <rPr>
        <sz val="12"/>
        <color rgb="FFFF0000"/>
        <rFont val="Calibri"/>
        <family val="2"/>
      </rPr>
      <t xml:space="preserve"> is</t>
    </r>
    <r>
      <rPr>
        <sz val="12"/>
        <color rgb="FF000000"/>
        <rFont val="Calibri"/>
        <family val="2"/>
      </rPr>
      <t xml:space="preserve">  a gateway for all off-premise services and mobile access. Standardized Security policies enforced across Business. Security Breach pattern detection on all items in CMDB.</t>
    </r>
  </si>
  <si>
    <t xml:space="preserve">Backup, archival and recovery services are managed at the enterprise level. These capabilities span traditional and non traditional cloud platforms which are agnostic to both on and off premise cloud providers.  </t>
  </si>
  <si>
    <t xml:space="preserve">Contains capabilities related to:
• Integration platform as a service (iPaaS) is a cloud service that provides a platform to support application, data and process integration projects, usually involving a combination of cloud-based applications, APIs and on-premises systems. 
• iPaaS delivers some combination of capabilities that are typically found in enterprise service buses (ESBs), data integration tools, B2B gateways, managed file transfer products and API management platforms. 
• IT departments, line of business developers, mobile application development  teams, application teams and even business users (aka "citizen integrators") leverage these capabilities to develop, execute and manage integration interfaces (or "integration flows") in the cloud .
</t>
  </si>
  <si>
    <t xml:space="preserve">Contains capabilities related to:
Storage as a service (STaaS) is a cloud service that provides a platform to support users, applications, and  data projects with Storage
• Storage services include Elastic:
• Object storage
• Block storage
• File storage
• Off-premise "Dropbox" services
• One location for all data across the enterprise using a global file system
• Ability to sync files  across any device, PC, server
• Data Encryption at rest and in transit
</t>
  </si>
  <si>
    <r>
      <t>Defined criteria enable employees to focus</t>
    </r>
    <r>
      <rPr>
        <sz val="12"/>
        <color rgb="FFFF0000"/>
        <rFont val="Calibri"/>
        <family val="2"/>
      </rPr>
      <t xml:space="preserve"> their </t>
    </r>
    <r>
      <rPr>
        <sz val="12"/>
        <color rgb="FF000000"/>
        <rFont val="Calibri"/>
        <family val="2"/>
      </rPr>
      <t>work = better use of their time</t>
    </r>
  </si>
  <si>
    <t>How do the IT employees think, what is of  value to them?</t>
  </si>
  <si>
    <t>Expert (specialist trained) teams exist.  Employees think department-centrically and mainly within their own technology domain. Employees strongly value and pursue departmental goals without considering interdependencies and side-effects.</t>
  </si>
  <si>
    <t>Business/commercial centric perspective
Always willing to develop 'best solution for the enterprise business' and focused on holistic service delivery for end user
Employees dealing with cloud technology are seen as consultants and catalysts for innovations driven by the business
Cloud technology is seen as a creative innovation driver and future technology</t>
  </si>
  <si>
    <t>Many organizational roles have radically changed. Due to high degrees of automation and orchestration, elastic scalability and introduction of a common core cloud  brokering or management capability, employees become part architect per developer parted administrator and focus more on delivering business value than on constructing technology.</t>
  </si>
  <si>
    <t>Employees in the enterprise (human-based) provide service management functions, responding to regular reports or events as they occur or are produced in arrears.</t>
  </si>
  <si>
    <t>Infrastructure, application and data audits have been reviewed to ensure that run books systematically address the entire technology ecosystem. Employees are regularly trained and tested to ensure understanding and compliance of runbook documentation for cloud services and traditional services.  Education of new processes and process changes are conducted as changes are made.</t>
  </si>
  <si>
    <t>Common communication on Cloud Security topics is in place. Training of employees includes cloud concepts and business objectives for cloud use, including governance aspects such as enterprise security.</t>
  </si>
  <si>
    <t xml:space="preserve">Are employees skilled and trained in Information Lifecycle Management or Information Management tools and methods? </t>
  </si>
  <si>
    <t>Employees are not trained on information lifecycle management or information management.</t>
  </si>
  <si>
    <t xml:space="preserve">Some employees have ILM and IM skills, to the extent that they understand how to use conventional backup and recovery tools. Any training programs are put together ad hoc, on a group by group basis. </t>
  </si>
  <si>
    <t xml:space="preserve">The enterprise offers ILM and IM classes. Employees are trained and skilled on data de-duplication and data management tools and methods. </t>
  </si>
  <si>
    <t xml:space="preserve">Enterprise provided ILM and IM training are required of employees. Employees are trained on ILM operations across all IT processes. </t>
  </si>
  <si>
    <r>
      <t xml:space="preserve">Employees are trained on ILM and IM tools and methodologies that span traditional and cloud platforms. Employee are cognizant and aware of IM and the impact that actions have on the information </t>
    </r>
    <r>
      <rPr>
        <sz val="12"/>
        <color rgb="FFFF0000"/>
        <rFont val="Calibri"/>
        <family val="2"/>
      </rPr>
      <t xml:space="preserve">is </t>
    </r>
    <r>
      <rPr>
        <sz val="12"/>
        <color rgb="FF000000"/>
        <rFont val="Calibri"/>
        <family val="2"/>
      </rPr>
      <t xml:space="preserve">managed in the platforms they utilize. </t>
    </r>
  </si>
  <si>
    <t xml:space="preserve">Technical and business leaders are aligned in approach and have pooled funding for information lifecycle management.  Accountability for ILM activities has been migrated from technical employees to business roles. </t>
  </si>
  <si>
    <t xml:space="preserve">Do developers and operations employees think cloud first, or do they gravitate to traditional application development practices? </t>
  </si>
  <si>
    <t>What skills do employees need to effectively leverage IPaaS?</t>
  </si>
  <si>
    <t xml:space="preserve">An initial set of employees are skilled in the use of proprietary application integration methods and tools, service oriented architectures, foundational cloud services (IaaS, PaaS and SaaS) and API catalogs.  Employees have the ability to integrate shared services into STaaS service style offerings. </t>
  </si>
  <si>
    <t xml:space="preserve">A greater number of employees e.g. integration engineers)  have IPaaS type skills, including the ability to differentiate cloud to cloud, cloud to ground and ground to ground integration methods.  Employees are able to build repeatable data integration pipelines, leveraging template based development. </t>
  </si>
  <si>
    <t>All employees participate in training and are adequately skilled in use of the enterprise's IPaaS capabilities. Developers and business users are sufficiently skilled to bridge connectivity and data processing; providing a seamless selection of connectivity protocols, data &amp; messaging integration, data transformation, data quality, application &amp; service integration, orchestration and workflow, API management, SaaS integration and optimal use of reusable templates.</t>
  </si>
  <si>
    <t xml:space="preserve">Architects across the enterprise are trained and evaluated against a common cloud architecture training program such as EMC Cloud Architect (EMCCA).  Employee performance assessments take these skills into account when determining performance ratings. </t>
  </si>
  <si>
    <t xml:space="preserve">Individual cloud learning plans are integrated with tailored classes for employees in architecture roles. Performance assessments and career planning include cloud advanced cloud architectures, Hybrid IT architectures and transitionary architectures for moving to the cloud. </t>
  </si>
  <si>
    <t>The enterprise maintains a mapping of employees, business objectives, and technical capabilities. Individual learning plans are automatically generated, tailored to addressing skill gaps in ensuring an adequately skilled workforce.</t>
  </si>
  <si>
    <t xml:space="preserve">Applications are constructed as traditional client server applications, they may or may not leverage virtualized infrastructure.
Applications are managed by organizational employees vs. automation, orchestration, automated build-deploy or automated recovery. </t>
  </si>
  <si>
    <t xml:space="preserve">Employees try to align use of SaaS to existing application classification  policies. </t>
  </si>
  <si>
    <t>Reports are received from each SaaS provider, and their services are connected to, terms accepted online by ad-hoc employees, and used via the internet</t>
  </si>
  <si>
    <t>Are employees trained on Big Data technologies?</t>
  </si>
  <si>
    <t>Employees are not familiar with nor do they have training on big data technologies.</t>
  </si>
  <si>
    <t>Employees are aware of big data technologies that have no formal training.</t>
  </si>
  <si>
    <t xml:space="preserve">Some employees are trained on Big Data technologies such as Hadoop, Vertica, Cloudera, Autonomy.  </t>
  </si>
  <si>
    <t xml:space="preserve">All employees are trained on big data technologies. Employees are building applications using Big Data technologies such as Hadoop, Vertica, Cloudera, Autonomy. </t>
  </si>
  <si>
    <t xml:space="preserve">The enterprise maintains a mapping of employees, business objectives, and technical capabilities. Individual learning plans are automatically generated, tailored to addressing skill gaps in ensuring an adequately skilled workforce. </t>
  </si>
  <si>
    <t>Employees are not trained on data services (public or private).</t>
  </si>
  <si>
    <t xml:space="preserve">Employees are aware of data services, but have no formal training. </t>
  </si>
  <si>
    <t xml:space="preserve">Some employees receive training on data services such as Amazon Kenesis, S3, DynamoDB and Redshift / Google's BigQuery, Cloud Data Flow and Cloud Pub/Sub / Azure'a SQL DB, Recommendations, etc. </t>
  </si>
  <si>
    <t xml:space="preserve">All employees receive training on data services such as Amazon Kenesis, S3, DynamoDB and Redshift / Google's BigQuery, Cloud Data Flow and Cloud Pub/Sub / Azure's SQL DB, Recommendations, etc. Employee are building applications using cloud data services. </t>
  </si>
  <si>
    <t>The enterprise has a published data management framework. A non-formal set of employees emerge who take responsibility for collections of data housed on or processed by cloud platforms. These self-named stewards are responsible for collecting and providing information about data.</t>
  </si>
  <si>
    <r>
      <t xml:space="preserve">The ability to dynamically manage production work loads with a combination of </t>
    </r>
    <r>
      <rPr>
        <sz val="12"/>
        <color rgb="FFFF0000"/>
        <rFont val="Calibri"/>
        <family val="2"/>
        <scheme val="minor"/>
      </rPr>
      <t>traditional</t>
    </r>
    <r>
      <rPr>
        <sz val="12"/>
        <color rgb="FF000000"/>
        <rFont val="Calibri"/>
        <family val="2"/>
        <scheme val="minor"/>
      </rPr>
      <t xml:space="preserve"> and cloud native applications, associated middleware and infrastructure, providing geographic redundancy while maintaining SLA’s for a peak business event; utilizing internal </t>
    </r>
    <r>
      <rPr>
        <sz val="12"/>
        <color rgb="FFFF0000"/>
        <rFont val="Calibri"/>
        <family val="2"/>
        <scheme val="minor"/>
      </rPr>
      <t>on-premise</t>
    </r>
    <r>
      <rPr>
        <sz val="12"/>
        <color rgb="FF000000"/>
        <rFont val="Calibri"/>
        <family val="2"/>
        <scheme val="minor"/>
      </rPr>
      <t xml:space="preserve">, two or more </t>
    </r>
    <r>
      <rPr>
        <sz val="12"/>
        <color rgb="FFFF0000"/>
        <rFont val="Calibri"/>
        <family val="2"/>
        <scheme val="minor"/>
      </rPr>
      <t>public or community</t>
    </r>
    <r>
      <rPr>
        <sz val="12"/>
        <color rgb="FF000000"/>
        <rFont val="Calibri"/>
        <family val="2"/>
        <scheme val="minor"/>
      </rPr>
      <t xml:space="preserve"> cloud providers</t>
    </r>
  </si>
  <si>
    <t xml:space="preserve">Traditional networking tools do not provide integration services across off-premise and on-premise services. </t>
  </si>
  <si>
    <t>Traditional networking tools are used in isolation to manage networks across on-premise platforms.</t>
  </si>
  <si>
    <t>Traditional networking tools are able to integrate with off-premise service providers tools and on-premise platforms to promote onboarding and management simplification.</t>
  </si>
  <si>
    <t>Consistent integration exists between traditional networking tools and off-premise and on-premise services.  Hybrid IT KPIs exist for some services.</t>
  </si>
  <si>
    <t>Traditional networking tool usage is being replaced with off-premise service provider tooling and services.</t>
  </si>
  <si>
    <t>IT Costs are handled by a common IT budget, kept within IT.  Some projects are paid for by business on a non-usage based  level</t>
  </si>
  <si>
    <t xml:space="preserve">Are employees technically skilled in the appropriate areas within the various Cloud-related functions? (e.g. private cloud Architecture, off-premise Product Management, Vendor Management, Hybrid Cloud Integration, Cloud Native, etc.) </t>
  </si>
  <si>
    <t>Feedback on compliance events cycles into automated processes towards regular reporting</t>
  </si>
  <si>
    <t>Automation of monitoring for compliance events is tuned on a regular basis</t>
  </si>
  <si>
    <t>KPIs exist for the number of compliance events that are "acceptable" per cycle</t>
  </si>
  <si>
    <t>Regular manual reviews of the compliance of cloud services are performed</t>
  </si>
  <si>
    <t>Initial compliance of cloud services is performed, and then written into contractual agreements</t>
  </si>
  <si>
    <t>There is no compliance capable tooling in place for cloud</t>
  </si>
  <si>
    <t>How does the enterprise ensure privacy? How are sensitive (e.g. personal) data protected when transferred and processed off-premise?</t>
  </si>
  <si>
    <t>There is no central control of cloud vendor selection</t>
  </si>
  <si>
    <t>A range of parallel vendors are available and have compliant contracts with the enterprize, with scaling costs based on volume of actual service usage</t>
  </si>
  <si>
    <t>Vendor management, Architecture, Platform operations, Service management</t>
  </si>
  <si>
    <t xml:space="preserve">The enterprise cloud management and/or cloud brokering capability seamlessly processes incidents across the enterprise and its cloud providers infrastructure and services. All process by-passes or exceptions are automatically detected, triggering real-time alerting and employee response. </t>
  </si>
  <si>
    <t>Cloud service providers provide support to off-premise workloads and internal employee provide support to workloads running on(delete this word?) on-premise  and traditional infrastructure. Support to individual consumers is provided on a per-incident, per-use case.</t>
  </si>
  <si>
    <t xml:space="preserve">A centralized support team manages operational processes across business areas and lines of business.  The need for the public and private cloud services no longer exists,  although teams specializing in specific public providers continue to exist (i.e. the AWS support team, the Azure support team, the Google support team). </t>
  </si>
  <si>
    <t xml:space="preserve">employee consistently refer to documentation for operational processes. When gaps in cloud service operations are identified, documentation is updated and it's content verified with subject matter experts across the enterprise. </t>
  </si>
  <si>
    <t>Development, Build/Integration, Test, Release  / Operations teams, Service management</t>
  </si>
  <si>
    <t>Cloud services are covered in operational run books. Employees are randomly tested to ensure understanding and compliance of Runbook Documentation for cloud services.</t>
  </si>
  <si>
    <t xml:space="preserve">Run books no longer exist independent of the enterprises single, shared brokering and cloud management capability. Registering of service and infrastructure components, and the service design process includes steps to document appropriate run book content. </t>
  </si>
  <si>
    <t>Traditional operations tools do not provide integration API's.</t>
  </si>
  <si>
    <t xml:space="preserve">Some traditonal operations tools are used in isolation to monitor workloads at off-premise service providers and on premise cloud platforms. </t>
  </si>
  <si>
    <t>Some traditonal operations tools are able to integrate with off-premise service providers and with on premise cloud platforms to promote onboarding and management simplification.</t>
  </si>
  <si>
    <t>Broad integration exists between traditional operations tools and off-premise and on premise cloud services.  Hybrid IT KPIs exist for some services.</t>
  </si>
  <si>
    <t>Traditional operations tool usage is being replaced with CSP provided tooling and services.</t>
  </si>
  <si>
    <t xml:space="preserve">The management of workloads across Hybrid IT is managed centrally from a single pane of glass. Existing traditional operations tools are integrated with the single operations management console through API integration. </t>
  </si>
  <si>
    <t xml:space="preserve">Teams across the enterprise have documented ILM requirements. These requirements cross business and technical functions though it is common for a gap to exist when a process relies on both traditional and cloud platforms. </t>
  </si>
  <si>
    <t xml:space="preserve">The enterprise employs a mature and optimized process for managing ILM requirements. This results in effective management of information as an organizational asset. Governance over ILM requirements is a continuous process; ILM requirements are updated by monitoring and analysis services that trigger on the quality of data across the enterprise. </t>
  </si>
  <si>
    <r>
      <t xml:space="preserve">Technical and business leaders  across the enterprise understand the criticality of ILM. Thinking has been extended from ILM for traditional platforms to ILM for traditional platforms and for cloud platforms, but not to the </t>
    </r>
    <r>
      <rPr>
        <sz val="12"/>
        <color rgb="FFFF0000"/>
        <rFont val="Calibri"/>
        <family val="2"/>
      </rPr>
      <t>extent</t>
    </r>
    <r>
      <rPr>
        <sz val="12"/>
        <color rgb="FF000000"/>
        <rFont val="Calibri"/>
        <family val="2"/>
      </rPr>
      <t xml:space="preserve"> of ILM across hybrid cloud. </t>
    </r>
  </si>
  <si>
    <t xml:space="preserve">The enterprise has an ILM policy but the majority of employees are unaware of its existence. </t>
  </si>
  <si>
    <t xml:space="preserve">Applications are often provisioned via platform as a service, from off or on-premise, through common portal. Integration, presentation and data services have moved from shared utilities to PaaS generated services. Enterprise Architecture contains patterns, samples and tutorials for constructing applications leveraging public and private PaaS platforms. 
</t>
  </si>
  <si>
    <t xml:space="preserve">All applications and services are provisioned via PaaS from off or on-premise, through a common portal. Infrastructure supporting these applications is highly optimized to meet performance, financial and compliance targets. PaaS provisioned applications are automatically pushed through a set of test suites, and upon passing the applications are deployed directly to production. Dynamic orchestration capabilities monitor the effectiveness of applications by leveraging A/B and muti variant testing against defined targets, ultimately resulting in an increase in the prior or next version of applications to meet business needs. 
</t>
  </si>
  <si>
    <t xml:space="preserve">Some developers in the enterprise are skilled with and utilize PaaS platforms. </t>
  </si>
  <si>
    <t>The most common integration functions are automated across off and on-premise  services, freeing up teams to focus on higher value activities and enabling self service integration features.</t>
  </si>
  <si>
    <t>Applications across the enterprise use a restful API integration model. Project and Portfolio Management approval process are modified to enforce integration policies. 
An operating model is put into effect that supports citizen integrators and project developers.</t>
  </si>
  <si>
    <t>Employees across the organization are trained on the enterprise standard for API  design, data modeling, data integration and messaging, particularly for application and data architectures. 
Employees possess the ability to integrate services into an ecosystem (e.g. GT Nexus).
Business users and developers (Citizen Integrators) are trained to use iPaaS platform .</t>
  </si>
  <si>
    <r>
      <t xml:space="preserve">The </t>
    </r>
    <r>
      <rPr>
        <sz val="12"/>
        <rFont val="Calibri"/>
        <family val="2"/>
        <scheme val="minor"/>
      </rPr>
      <t xml:space="preserve">enterprise defines an enterprise-wide shared portal for provisioning applications via on-premise or off-premise, public or private platform as a service. 
An enterprise ESB middleware is used for most message integration.  Enterprise Architecture or a similar body in the organization defines public cloud service APIs, service patterns, and </t>
    </r>
    <r>
      <rPr>
        <b/>
        <sz val="12"/>
        <rFont val="Calibri"/>
        <family val="2"/>
        <scheme val="minor"/>
      </rPr>
      <t>sample code examples</t>
    </r>
    <r>
      <rPr>
        <sz val="12"/>
        <rFont val="Calibri"/>
        <family val="2"/>
        <scheme val="minor"/>
      </rPr>
      <t xml:space="preserve">. Application Lifecycle Management and a citizen integration platform as a service are operational.
</t>
    </r>
  </si>
  <si>
    <r>
      <t xml:space="preserve">All SaaS, </t>
    </r>
    <r>
      <rPr>
        <sz val="12"/>
        <rFont val="Calibri"/>
        <family val="2"/>
        <scheme val="minor"/>
      </rPr>
      <t xml:space="preserve">on-premise cloud applications and traditional applications are integrated using standardized and optimized Restful API broker services as implemented through an enterprise-wide adopted IPaaS. 
</t>
    </r>
  </si>
  <si>
    <t>A group of cloud specialists exist in the enterprise, who focus on certain but not all projects.</t>
  </si>
  <si>
    <t xml:space="preserve">A centralized or federated set of processes are applied across the enterprise.  These processes ensure that cloud design review documentations exists,  demonstrating compliance to or deviation from core cloud reference architectures, principles and standards. </t>
  </si>
  <si>
    <t>What application development roles are defined and staffed?</t>
  </si>
  <si>
    <t xml:space="preserve">Teams are staffed with traditional architect, software developer and operations roles, split between teams in independently managed enterprises. </t>
  </si>
  <si>
    <t xml:space="preserve">DevOps teams have become the norm. Cloud developer roles are recognized and staffed into  teams across the enterprise. 
</t>
  </si>
  <si>
    <t xml:space="preserve">Initial sets of dev and test instances of applications are deployed to off and on-premise services.  Some applications have been rationalized and are shared across multiple business processes. Portable application and services emerge, representing the first cases of infrastructure independence. 
</t>
  </si>
  <si>
    <t xml:space="preserve">Production applications are  running off-premise,  are designed for fault-tolerant and have self-healing capabilities. (monitor processes &amp; services and restart failed instances based on service specific health checks).  the application ecosystem has been architected  with sufficient instrumentation to provide feedback at all times. </t>
  </si>
  <si>
    <t xml:space="preserve">Public and private cloud services integrated with Internal applications. All applications are developed as cloud native, operating on a container architectures. Scale out and bursting across cloud providers is automated and in response to performance, availability or cost SLA boundaries. 
</t>
  </si>
  <si>
    <t xml:space="preserve">Most applications leverage public/private cloud providers like AWS, Microsoft's Azure or Google's compute and storage services.  Applications are designed to monitor, retry and self heal, leveraging services provided by on and off-premise platforms. </t>
  </si>
  <si>
    <t>Public and Private based SaaS are in standard daily use, with data exchange occurring through defined standard interfaces (cloud to cloud, cloud to enterprise), according to defined policies and methods, enabling complex business systems and functions seamlessly (e.g. between partner supply enterprises to the enterprise and the enterprise itself, leveraging off or on-premises cloud</t>
  </si>
  <si>
    <t>A seamless SaaS  experience exists for users.  End users access enterprise branded portal, search for and select the services they desire, and the corporation brokers access to those integrated services, complete with enterprise SSO. The broker function may be provided internally, externally, or by a selected provider (i.e. it is not mandatory to have the enterprise branding part applied). 
Additionally the authorization and procurement process is integrated into the companies' formal processes.
Complex SaaS integration exists between cloud services located on-premise and off-premises (e.g. Salesforce.com to SAP HANA)</t>
  </si>
  <si>
    <t xml:space="preserve">Does the enterprise have a published data management framework that covers data at service providers or on cloud platforms? </t>
  </si>
  <si>
    <t>The enterprise's data management framework is an integral part of its overall operating model. Monitoring of data management and compliance to rules and policies is integrated. Data triggers automated events when data management attribute thresholds are reached, triggering automated corrective action or alerting.</t>
  </si>
  <si>
    <t>Our employees trained on data services offered by public/private cloud providers and inherent to cloud platforms?</t>
  </si>
  <si>
    <t>Information access and sharing policies are defined regularly reviewed on all managed information objects.</t>
  </si>
  <si>
    <t xml:space="preserve">Data management requires human knowledge of data and location, management processes are manual and inconsistent. </t>
  </si>
  <si>
    <t>Data management is realized by automated, policy-based processes. Feedback and correction is manual. Data management processes are based on storage and business metadata.</t>
  </si>
  <si>
    <t>Data management is automated as part of a closed loop system (no human intervention required).</t>
  </si>
  <si>
    <t xml:space="preserve">Information is stored by each application separately, creating data duplication and inconsistencies. </t>
  </si>
  <si>
    <t xml:space="preserve">Multiple Business Intelligence,  big data or data warehouse  systems are implemented, providing a defined and consistent view to critical business data. A central set of database technologies are implemented to support a scale out database architecture.  </t>
  </si>
  <si>
    <t>The enterprise has reached a state where on-premise data and data at public/private cloud providers are integrated for a seamless end user experience.  Data animation capabilities, advanced analytics and forecasting interface to a data lake through data service API's.  All data access is automatically tracked for data residency, data quality, compliance and information lifecycle management in accordance to corporate requirements and policies.</t>
  </si>
  <si>
    <t xml:space="preserve">Data transport and network connectivity configurations are transparent to end users. These capabilities have been integrated with the enterprise's single, shared cloud management or broker capability. </t>
  </si>
  <si>
    <t xml:space="preserve">The enterprise has seamlessly integrated storage capabilities into it's single, shared cloud computing or cloud brokerage solution. </t>
  </si>
  <si>
    <t xml:space="preserve">The enterprise has a defined and implemented enterprise-wide process(s) for adopting STaaS and cloud-based storage solutions.  </t>
  </si>
  <si>
    <t>The enterprise has defined and implemented an enterprise-wide security monitoring of backups, data storage, data deduplication and record retention
management services.</t>
  </si>
  <si>
    <t>Security monitoring and reporting is seamlessly integrated into all storage services, ensuring the enterprise has point in visibility into all data, at rest
and in transit.</t>
  </si>
  <si>
    <t xml:space="preserve">Business process knowledge
Business Acumen &amp; Leadership
Cloud Native application design and development skills 
Ability to integrate off-premise Services with internal applications
</t>
  </si>
  <si>
    <t>Conscious of enterprise, Understand all security and information policies. Thorough understanding of relevant off-premise services that will assist the Business</t>
  </si>
  <si>
    <r>
      <t xml:space="preserve">What is the technology capability to be a Service broker of </t>
    </r>
    <r>
      <rPr>
        <i/>
        <sz val="12"/>
        <rFont val="Calibri"/>
        <family val="2"/>
        <scheme val="minor"/>
      </rPr>
      <t>private, public, SaaS and traditional IT Services</t>
    </r>
  </si>
  <si>
    <t>Solution architecture, Operations Management, Offering owners, Service management</t>
  </si>
  <si>
    <t>Control gives one guaranteed compliance, lack of it will result in costly remedial action later</t>
  </si>
  <si>
    <t xml:space="preserve">Determine which Data base will be the master database
Enforces the creation and manitenance of a  comple Data map, so data can be found quickly and easily
Enables the the process of “sectioning”  or naming your data so that you can use it more efficiently
Establishs a Regular Data Hygiene Process
</t>
  </si>
  <si>
    <t xml:space="preserve">Solid data management minimizes the potential for errors  and the damage caused by errors
Establish Controls so Data will not be a mess.
Establish a set of Access  business rules that will determine who has access to your data.  
Determine what changes/additions/actions can be taken by which personnel
</t>
  </si>
  <si>
    <t>No support exists to secure data and network needed to support STaaS for both public and private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</si>
</sst>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6" x14ac:knownFonts="1">
    <font>
      <sz val="11"/>
      <color theme="1"/>
      <name val="Calibri"/>
      <family val="2"/>
      <scheme val="minor"/>
    </font>
    <font>
      <sz val="18"/>
      <name val="Arial"/>
      <family val="2"/>
    </font>
    <font>
      <b/>
      <sz val="11"/>
      <color rgb="FFFFFFFF"/>
      <name val="Calibri"/>
      <family val="2"/>
    </font>
    <font>
      <b/>
      <sz val="12"/>
      <color rgb="FFFFFFFF"/>
      <name val="Calibri"/>
      <family val="2"/>
    </font>
    <font>
      <sz val="12"/>
      <color rgb="FF000000"/>
      <name val="Calibri"/>
      <family val="2"/>
    </font>
    <font>
      <b/>
      <i/>
      <sz val="14"/>
      <color theme="1"/>
      <name val="Calibri"/>
      <family val="2"/>
      <scheme val="minor"/>
    </font>
    <font>
      <i/>
      <sz val="12"/>
      <color rgb="FF000000"/>
      <name val="Calibri"/>
      <family val="2"/>
    </font>
    <font>
      <b/>
      <sz val="12"/>
      <color rgb="FF000000"/>
      <name val="Calibri"/>
      <family val="2"/>
    </font>
    <font>
      <sz val="12"/>
      <color rgb="FF000000"/>
      <name val="Calibri"/>
      <family val="2"/>
    </font>
    <font>
      <b/>
      <sz val="11"/>
      <color theme="1"/>
      <name val="Calibri"/>
      <family val="2"/>
      <scheme val="minor"/>
    </font>
    <font>
      <b/>
      <sz val="11"/>
      <color rgb="FFFFFFFF"/>
      <name val="Calibri"/>
      <family val="2"/>
    </font>
    <font>
      <i/>
      <sz val="12"/>
      <name val="Calibri"/>
      <family val="2"/>
    </font>
    <font>
      <sz val="12"/>
      <name val="Calibri"/>
      <family val="2"/>
    </font>
    <font>
      <sz val="12"/>
      <color theme="1"/>
      <name val="Calibri"/>
      <family val="2"/>
    </font>
    <font>
      <b/>
      <i/>
      <sz val="20"/>
      <color theme="1"/>
      <name val="Calibri"/>
      <family val="2"/>
      <scheme val="minor"/>
    </font>
    <font>
      <sz val="20"/>
      <color theme="1"/>
      <name val="Calibri"/>
      <family val="2"/>
      <scheme val="minor"/>
    </font>
    <font>
      <sz val="9"/>
      <color theme="1"/>
      <name val="Calibri"/>
      <family val="2"/>
      <scheme val="minor"/>
    </font>
    <font>
      <sz val="12"/>
      <color theme="1"/>
      <name val="Calibri"/>
      <family val="2"/>
      <scheme val="minor"/>
    </font>
    <font>
      <sz val="12"/>
      <name val="Arial"/>
      <family val="2"/>
    </font>
    <font>
      <sz val="12"/>
      <color rgb="FFFFFFFF"/>
      <name val="Calibri"/>
      <family val="2"/>
    </font>
    <font>
      <sz val="9"/>
      <color theme="1"/>
      <name val="Symbol"/>
      <family val="1"/>
      <charset val="2"/>
    </font>
    <font>
      <sz val="7"/>
      <color theme="1"/>
      <name val="Times New Roman"/>
      <family val="1"/>
    </font>
    <font>
      <sz val="9"/>
      <color theme="1"/>
      <name val="Calibri"/>
      <family val="2"/>
    </font>
    <font>
      <u/>
      <sz val="11"/>
      <color theme="10"/>
      <name val="Calibri"/>
      <family val="2"/>
      <scheme val="minor"/>
    </font>
    <font>
      <u/>
      <sz val="11"/>
      <color theme="11"/>
      <name val="Calibri"/>
      <family val="2"/>
      <scheme val="minor"/>
    </font>
    <font>
      <i/>
      <sz val="11"/>
      <color theme="1"/>
      <name val="Calibri"/>
      <family val="2"/>
      <scheme val="minor"/>
    </font>
    <font>
      <b/>
      <i/>
      <sz val="11"/>
      <color theme="1"/>
      <name val="Calibri"/>
      <family val="2"/>
      <scheme val="minor"/>
    </font>
    <font>
      <b/>
      <sz val="10"/>
      <color rgb="FFFFFFFF"/>
      <name val="Calibri"/>
      <family val="2"/>
      <scheme val="minor"/>
    </font>
    <font>
      <b/>
      <sz val="7"/>
      <color rgb="FFFFFFFF"/>
      <name val="Times New Roman"/>
      <family val="1"/>
    </font>
    <font>
      <b/>
      <u/>
      <sz val="10"/>
      <color rgb="FFFFFFFF"/>
      <name val="Calibri"/>
      <family val="2"/>
      <scheme val="minor"/>
    </font>
    <font>
      <sz val="10"/>
      <color rgb="FFFFFFFF"/>
      <name val="Calibri"/>
      <family val="2"/>
      <scheme val="minor"/>
    </font>
    <font>
      <sz val="10"/>
      <color rgb="FF0F243E"/>
      <name val="Calibri"/>
      <family val="2"/>
      <scheme val="minor"/>
    </font>
    <font>
      <sz val="9"/>
      <color rgb="FF0F243E"/>
      <name val="Symbol"/>
      <family val="1"/>
      <charset val="2"/>
    </font>
    <font>
      <sz val="7"/>
      <color rgb="FF0F243E"/>
      <name val="Times New Roman"/>
      <family val="1"/>
    </font>
    <font>
      <sz val="9"/>
      <color rgb="FF0F243E"/>
      <name val="Calibri"/>
      <family val="2"/>
      <scheme val="minor"/>
    </font>
    <font>
      <sz val="10"/>
      <color rgb="FF0F243E"/>
      <name val="Symbol"/>
      <family val="1"/>
      <charset val="2"/>
    </font>
    <font>
      <b/>
      <u/>
      <sz val="10"/>
      <color rgb="FF0F243E"/>
      <name val="Calibri"/>
      <family val="2"/>
      <scheme val="minor"/>
    </font>
    <font>
      <sz val="7"/>
      <color rgb="FFFFFFFF"/>
      <name val="Times New Roman"/>
      <family val="1"/>
    </font>
    <font>
      <b/>
      <i/>
      <sz val="10"/>
      <color rgb="FFFFFFFF"/>
      <name val="Calibri"/>
      <family val="2"/>
      <scheme val="minor"/>
    </font>
    <font>
      <i/>
      <sz val="10"/>
      <color rgb="FF0F243E"/>
      <name val="Calibri"/>
      <family val="2"/>
      <scheme val="minor"/>
    </font>
    <font>
      <b/>
      <i/>
      <u/>
      <sz val="10"/>
      <color rgb="FFFFFFFF"/>
      <name val="Calibri"/>
      <family val="2"/>
      <scheme val="minor"/>
    </font>
    <font>
      <i/>
      <sz val="9"/>
      <color theme="1"/>
      <name val="Calibri"/>
      <family val="2"/>
      <scheme val="minor"/>
    </font>
    <font>
      <sz val="10"/>
      <color theme="1"/>
      <name val="Symbol"/>
      <family val="1"/>
      <charset val="2"/>
    </font>
    <font>
      <b/>
      <sz val="9"/>
      <color rgb="FF000000"/>
      <name val="Calibri"/>
      <family val="2"/>
      <scheme val="minor"/>
    </font>
    <font>
      <sz val="9"/>
      <color theme="1"/>
      <name val="Courier New"/>
      <family val="3"/>
    </font>
    <font>
      <sz val="9"/>
      <color rgb="FF1F497D"/>
      <name val="Symbol"/>
      <family val="1"/>
      <charset val="2"/>
    </font>
    <font>
      <sz val="7"/>
      <color rgb="FF1F497D"/>
      <name val="Times New Roman"/>
      <family val="1"/>
    </font>
    <font>
      <sz val="10"/>
      <color rgb="FF000000"/>
      <name val="Calibri"/>
      <family val="2"/>
      <scheme val="minor"/>
    </font>
    <font>
      <sz val="11"/>
      <color rgb="FF000000"/>
      <name val="Calibri"/>
      <family val="2"/>
      <scheme val="minor"/>
    </font>
    <font>
      <sz val="11"/>
      <name val="Calibri"/>
      <family val="2"/>
      <scheme val="minor"/>
    </font>
    <font>
      <sz val="11"/>
      <color rgb="FF535353"/>
      <name val="Calibri"/>
      <family val="2"/>
      <scheme val="minor"/>
    </font>
    <font>
      <strike/>
      <sz val="12"/>
      <color rgb="FF000000"/>
      <name val="Calibri"/>
      <family val="2"/>
    </font>
    <font>
      <b/>
      <sz val="8"/>
      <color theme="1"/>
      <name val="Calibri"/>
      <family val="2"/>
      <scheme val="minor"/>
    </font>
    <font>
      <b/>
      <sz val="11"/>
      <name val="Calibri"/>
      <family val="2"/>
      <scheme val="minor"/>
    </font>
    <font>
      <b/>
      <i/>
      <sz val="12"/>
      <color theme="1"/>
      <name val="Calibri"/>
      <family val="2"/>
      <scheme val="minor"/>
    </font>
    <font>
      <sz val="10"/>
      <color theme="1"/>
      <name val="Calibri"/>
      <family val="2"/>
      <scheme val="minor"/>
    </font>
    <font>
      <i/>
      <sz val="10"/>
      <name val="Calibri"/>
      <family val="2"/>
      <scheme val="minor"/>
    </font>
    <font>
      <b/>
      <i/>
      <sz val="12"/>
      <color rgb="FF000000"/>
      <name val="Calibri"/>
      <family val="2"/>
    </font>
    <font>
      <b/>
      <i/>
      <sz val="12"/>
      <name val="Calibri"/>
      <family val="2"/>
    </font>
    <font>
      <b/>
      <sz val="12"/>
      <name val="Calibri"/>
      <family val="2"/>
    </font>
    <font>
      <b/>
      <i/>
      <sz val="16"/>
      <color theme="1"/>
      <name val="Calibri"/>
      <family val="2"/>
      <scheme val="minor"/>
    </font>
    <font>
      <sz val="12"/>
      <color rgb="FF000000"/>
      <name val="Calibri"/>
      <family val="2"/>
      <scheme val="minor"/>
    </font>
    <font>
      <sz val="12"/>
      <name val="Calibri"/>
      <family val="2"/>
      <scheme val="minor"/>
    </font>
    <font>
      <sz val="12"/>
      <name val="Calibri"/>
      <family val="2"/>
      <scheme val="minor"/>
    </font>
    <font>
      <b/>
      <sz val="10"/>
      <name val="Calibri"/>
      <family val="2"/>
      <scheme val="minor"/>
    </font>
    <font>
      <b/>
      <sz val="12"/>
      <name val="Calibri"/>
      <family val="2"/>
      <scheme val="minor"/>
    </font>
    <font>
      <b/>
      <sz val="12"/>
      <color theme="1"/>
      <name val="Calibri"/>
      <family val="2"/>
      <scheme val="minor"/>
    </font>
    <font>
      <b/>
      <u/>
      <sz val="10"/>
      <color rgb="FF000000"/>
      <name val="Calibri"/>
      <family val="2"/>
      <scheme val="minor"/>
    </font>
    <font>
      <b/>
      <sz val="12"/>
      <color rgb="FFFFFFFF"/>
      <name val="Calibri"/>
      <family val="2"/>
      <scheme val="minor"/>
    </font>
    <font>
      <sz val="10"/>
      <color theme="0"/>
      <name val="Calibri"/>
      <family val="2"/>
      <scheme val="minor"/>
    </font>
    <font>
      <sz val="9"/>
      <color indexed="81"/>
      <name val="Segoe UI"/>
      <family val="2"/>
    </font>
    <font>
      <b/>
      <sz val="9"/>
      <color indexed="81"/>
      <name val="Segoe UI"/>
      <family val="2"/>
    </font>
    <font>
      <sz val="12"/>
      <color rgb="FFFF0000"/>
      <name val="Calibri"/>
      <family val="2"/>
      <scheme val="minor"/>
    </font>
    <font>
      <b/>
      <sz val="12"/>
      <color rgb="FFFF0000"/>
      <name val="Calibri"/>
      <family val="2"/>
    </font>
    <font>
      <sz val="12"/>
      <color rgb="FFFF0000"/>
      <name val="Calibri"/>
      <family val="2"/>
    </font>
    <font>
      <i/>
      <sz val="12"/>
      <name val="Calibri"/>
      <family val="2"/>
      <scheme val="minor"/>
    </font>
  </fonts>
  <fills count="20">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rgb="FF4F81BD"/>
        <bgColor rgb="FF000000"/>
      </patternFill>
    </fill>
    <fill>
      <patternFill patternType="solid">
        <fgColor rgb="FFFFFF00"/>
        <bgColor indexed="64"/>
      </patternFill>
    </fill>
    <fill>
      <patternFill patternType="solid">
        <fgColor rgb="FFB8CCE4"/>
        <bgColor indexed="64"/>
      </patternFill>
    </fill>
    <fill>
      <patternFill patternType="solid">
        <fgColor rgb="FFDBE5F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rgb="FF000000"/>
      </patternFill>
    </fill>
    <fill>
      <patternFill patternType="solid">
        <fgColor theme="4" tint="0.79998168889431442"/>
        <bgColor rgb="FF000000"/>
      </patternFill>
    </fill>
    <fill>
      <patternFill patternType="solid">
        <fgColor theme="7" tint="0.39994506668294322"/>
        <bgColor indexed="64"/>
      </patternFill>
    </fill>
    <fill>
      <patternFill patternType="solid">
        <fgColor theme="5" tint="0.59996337778862885"/>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rgb="FFFFFF00"/>
        <bgColor rgb="FF000000"/>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style="medium">
        <color rgb="FFFFFFFF"/>
      </top>
      <bottom/>
      <diagonal/>
    </border>
    <border>
      <left style="medium">
        <color rgb="FF196DFF"/>
      </left>
      <right style="medium">
        <color rgb="FF196DFF"/>
      </right>
      <top style="medium">
        <color rgb="FF196DFF"/>
      </top>
      <bottom style="medium">
        <color rgb="FF196DFF"/>
      </bottom>
      <diagonal/>
    </border>
    <border>
      <left/>
      <right style="medium">
        <color rgb="FF196DFF"/>
      </right>
      <top style="medium">
        <color rgb="FF196DFF"/>
      </top>
      <bottom style="medium">
        <color rgb="FF196DFF"/>
      </bottom>
      <diagonal/>
    </border>
    <border>
      <left style="medium">
        <color rgb="FF196DFF"/>
      </left>
      <right style="medium">
        <color rgb="FF196DFF"/>
      </right>
      <top/>
      <bottom style="medium">
        <color rgb="FF196DFF"/>
      </bottom>
      <diagonal/>
    </border>
    <border>
      <left/>
      <right style="medium">
        <color rgb="FF196DFF"/>
      </right>
      <top/>
      <bottom style="medium">
        <color rgb="FF196DFF"/>
      </bottom>
      <diagonal/>
    </border>
    <border>
      <left style="medium">
        <color rgb="FF196DFF"/>
      </left>
      <right style="medium">
        <color rgb="FF196DFF"/>
      </right>
      <top/>
      <bottom/>
      <diagonal/>
    </border>
    <border>
      <left/>
      <right style="medium">
        <color rgb="FF196DFF"/>
      </right>
      <top/>
      <bottom/>
      <diagonal/>
    </border>
    <border>
      <left style="medium">
        <color rgb="FF196DFF"/>
      </left>
      <right style="medium">
        <color rgb="FF196DFF"/>
      </right>
      <top style="medium">
        <color rgb="FF196DFF"/>
      </top>
      <bottom/>
      <diagonal/>
    </border>
    <border>
      <left/>
      <right/>
      <top/>
      <bottom style="thin">
        <color auto="1"/>
      </bottom>
      <diagonal/>
    </border>
  </borders>
  <cellStyleXfs count="10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365">
    <xf numFmtId="0" fontId="0" fillId="0" borderId="0" xfId="0"/>
    <xf numFmtId="0" fontId="0" fillId="0" borderId="0" xfId="0"/>
    <xf numFmtId="0" fontId="0" fillId="0" borderId="0" xfId="0"/>
    <xf numFmtId="0" fontId="0" fillId="0" borderId="0" xfId="0"/>
    <xf numFmtId="0" fontId="5" fillId="0" borderId="0" xfId="0" applyFont="1"/>
    <xf numFmtId="0" fontId="0" fillId="0" borderId="0" xfId="0"/>
    <xf numFmtId="0" fontId="5" fillId="0" borderId="0" xfId="0" applyFont="1"/>
    <xf numFmtId="0" fontId="8" fillId="3" borderId="1" xfId="0" applyFont="1" applyFill="1" applyBorder="1" applyAlignment="1">
      <alignment horizontal="left" vertical="top" wrapText="1" readingOrder="1"/>
    </xf>
    <xf numFmtId="0" fontId="8" fillId="4" borderId="1" xfId="0" applyFont="1" applyFill="1" applyBorder="1" applyAlignment="1">
      <alignment horizontal="left" vertical="top" wrapText="1" readingOrder="1"/>
    </xf>
    <xf numFmtId="0" fontId="0" fillId="0" borderId="0" xfId="0"/>
    <xf numFmtId="0" fontId="0" fillId="0" borderId="0" xfId="0"/>
    <xf numFmtId="0" fontId="0" fillId="0" borderId="0" xfId="0"/>
    <xf numFmtId="0" fontId="5" fillId="0" borderId="0" xfId="0" applyFont="1"/>
    <xf numFmtId="0" fontId="0" fillId="0" borderId="0" xfId="0"/>
    <xf numFmtId="0" fontId="5" fillId="0" borderId="0" xfId="0" applyFont="1"/>
    <xf numFmtId="0" fontId="9" fillId="6" borderId="0" xfId="0" applyFont="1" applyFill="1"/>
    <xf numFmtId="0" fontId="0" fillId="0" borderId="0" xfId="0" applyFont="1"/>
    <xf numFmtId="0" fontId="0" fillId="0" borderId="1" xfId="0" applyFont="1" applyBorder="1"/>
    <xf numFmtId="0" fontId="0" fillId="0" borderId="0" xfId="0"/>
    <xf numFmtId="0" fontId="0" fillId="0" borderId="0" xfId="0" applyFill="1"/>
    <xf numFmtId="0" fontId="0" fillId="0" borderId="0" xfId="0"/>
    <xf numFmtId="0" fontId="0" fillId="0" borderId="0" xfId="0"/>
    <xf numFmtId="0" fontId="5" fillId="0" borderId="0" xfId="0" applyFont="1"/>
    <xf numFmtId="0" fontId="9" fillId="0" borderId="0" xfId="0" applyFont="1"/>
    <xf numFmtId="0" fontId="0" fillId="0" borderId="1" xfId="0" applyBorder="1"/>
    <xf numFmtId="0" fontId="15" fillId="0" borderId="0" xfId="0" applyFont="1" applyFill="1" applyAlignment="1">
      <alignment horizontal="right" vertical="center"/>
    </xf>
    <xf numFmtId="0" fontId="0" fillId="0" borderId="0" xfId="0" applyAlignment="1">
      <alignment vertical="center"/>
    </xf>
    <xf numFmtId="0" fontId="16" fillId="0" borderId="0" xfId="0" applyFont="1" applyAlignment="1">
      <alignment vertical="center"/>
    </xf>
    <xf numFmtId="0" fontId="20" fillId="0" borderId="0" xfId="0" applyFont="1" applyAlignment="1">
      <alignment horizontal="left" vertical="center" indent="5"/>
    </xf>
    <xf numFmtId="0" fontId="16" fillId="0" borderId="0" xfId="0" applyFont="1" applyAlignment="1">
      <alignment horizontal="left" vertical="center" indent="5"/>
    </xf>
    <xf numFmtId="0" fontId="26" fillId="0" borderId="0" xfId="0" applyFont="1"/>
    <xf numFmtId="0" fontId="31" fillId="7" borderId="13" xfId="0" applyFont="1" applyFill="1" applyBorder="1" applyAlignment="1">
      <alignment vertical="center" wrapText="1"/>
    </xf>
    <xf numFmtId="0" fontId="32" fillId="7" borderId="13" xfId="0" applyFont="1" applyFill="1" applyBorder="1" applyAlignment="1">
      <alignment horizontal="left" vertical="center" wrapText="1" indent="1"/>
    </xf>
    <xf numFmtId="0" fontId="35" fillId="7" borderId="12" xfId="0" applyFont="1" applyFill="1" applyBorder="1" applyAlignment="1">
      <alignment horizontal="left" vertical="center" wrapText="1" indent="1"/>
    </xf>
    <xf numFmtId="0" fontId="36" fillId="7" borderId="13" xfId="0" applyFont="1" applyFill="1" applyBorder="1" applyAlignment="1">
      <alignment vertical="center" wrapText="1"/>
    </xf>
    <xf numFmtId="0" fontId="31" fillId="8" borderId="13" xfId="0" applyFont="1" applyFill="1" applyBorder="1" applyAlignment="1">
      <alignment vertical="center" wrapText="1"/>
    </xf>
    <xf numFmtId="0" fontId="31" fillId="8" borderId="12" xfId="0" applyFont="1" applyFill="1" applyBorder="1" applyAlignment="1">
      <alignment vertical="center" wrapText="1"/>
    </xf>
    <xf numFmtId="0" fontId="36" fillId="8" borderId="13" xfId="0" applyFont="1" applyFill="1" applyBorder="1" applyAlignment="1">
      <alignment vertical="center" wrapText="1"/>
    </xf>
    <xf numFmtId="0" fontId="0" fillId="7" borderId="13" xfId="0" applyFill="1" applyBorder="1" applyAlignment="1">
      <alignment vertical="top" wrapText="1"/>
    </xf>
    <xf numFmtId="0" fontId="0" fillId="7" borderId="12" xfId="0" applyFill="1" applyBorder="1" applyAlignment="1">
      <alignment vertical="top" wrapText="1"/>
    </xf>
    <xf numFmtId="0" fontId="31" fillId="7" borderId="13" xfId="0" applyFont="1" applyFill="1" applyBorder="1" applyAlignment="1">
      <alignment horizontal="left" vertical="center" wrapText="1" indent="5"/>
    </xf>
    <xf numFmtId="0" fontId="31" fillId="7" borderId="12" xfId="0" applyFont="1" applyFill="1" applyBorder="1" applyAlignment="1">
      <alignment vertical="center" wrapText="1"/>
    </xf>
    <xf numFmtId="0" fontId="39" fillId="8" borderId="13" xfId="0" applyFont="1" applyFill="1" applyBorder="1" applyAlignment="1">
      <alignment vertical="center" wrapText="1"/>
    </xf>
    <xf numFmtId="0" fontId="39" fillId="8" borderId="12" xfId="0" applyFont="1" applyFill="1" applyBorder="1" applyAlignment="1">
      <alignment vertical="center" wrapText="1"/>
    </xf>
    <xf numFmtId="0" fontId="35" fillId="7" borderId="13" xfId="0" applyFont="1" applyFill="1" applyBorder="1" applyAlignment="1">
      <alignment horizontal="left" vertical="center" wrapText="1" indent="1"/>
    </xf>
    <xf numFmtId="0" fontId="16" fillId="0" borderId="0" xfId="0" applyFont="1"/>
    <xf numFmtId="0" fontId="41"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0" fontId="42" fillId="0" borderId="0" xfId="0" applyFont="1" applyAlignment="1">
      <alignment horizontal="left" vertical="center" indent="5"/>
    </xf>
    <xf numFmtId="0" fontId="0" fillId="0" borderId="0" xfId="0"/>
    <xf numFmtId="0" fontId="0" fillId="0" borderId="0" xfId="0"/>
    <xf numFmtId="0" fontId="0" fillId="0" borderId="0" xfId="0" applyAlignment="1">
      <alignment wrapText="1"/>
    </xf>
    <xf numFmtId="0" fontId="0" fillId="0" borderId="1" xfId="0" applyBorder="1" applyAlignment="1">
      <alignment wrapText="1"/>
    </xf>
    <xf numFmtId="0" fontId="5" fillId="0" borderId="0" xfId="0" applyFont="1" applyAlignment="1"/>
    <xf numFmtId="0" fontId="48" fillId="0" borderId="1" xfId="0" applyFont="1" applyBorder="1" applyAlignment="1">
      <alignment vertical="center"/>
    </xf>
    <xf numFmtId="0" fontId="50" fillId="0" borderId="1" xfId="0" applyFont="1" applyBorder="1" applyAlignment="1">
      <alignment vertical="center"/>
    </xf>
    <xf numFmtId="0" fontId="47" fillId="0" borderId="1" xfId="0" applyFont="1" applyBorder="1" applyAlignment="1">
      <alignment vertical="center"/>
    </xf>
    <xf numFmtId="0" fontId="0" fillId="0" borderId="1" xfId="0" applyFont="1" applyBorder="1" applyAlignment="1">
      <alignment vertical="center"/>
    </xf>
    <xf numFmtId="0" fontId="8" fillId="9" borderId="1" xfId="0" applyFont="1" applyFill="1" applyBorder="1" applyAlignment="1">
      <alignment horizontal="left" vertical="top" wrapText="1" readingOrder="1"/>
    </xf>
    <xf numFmtId="0" fontId="8" fillId="4" borderId="1" xfId="0" quotePrefix="1" applyFont="1" applyFill="1" applyBorder="1" applyAlignment="1">
      <alignment horizontal="left" vertical="top" wrapText="1" readingOrder="1"/>
    </xf>
    <xf numFmtId="0" fontId="6" fillId="0" borderId="0" xfId="0" applyFont="1" applyFill="1" applyBorder="1" applyAlignment="1">
      <alignment horizontal="left" vertical="top" wrapText="1" readingOrder="1"/>
    </xf>
    <xf numFmtId="0" fontId="8" fillId="0" borderId="0" xfId="0" applyFont="1" applyFill="1" applyBorder="1" applyAlignment="1">
      <alignment horizontal="left" vertical="top" wrapText="1" readingOrder="1"/>
    </xf>
    <xf numFmtId="0" fontId="0" fillId="0" borderId="0" xfId="0"/>
    <xf numFmtId="0" fontId="5" fillId="0" borderId="0" xfId="0" applyFont="1"/>
    <xf numFmtId="0" fontId="6" fillId="0" borderId="0" xfId="0" applyFont="1" applyFill="1" applyBorder="1" applyAlignment="1">
      <alignment horizontal="left" vertical="top" wrapText="1" readingOrder="1"/>
    </xf>
    <xf numFmtId="0" fontId="4" fillId="0" borderId="0" xfId="0" applyFont="1" applyFill="1" applyBorder="1" applyAlignment="1">
      <alignment horizontal="left" vertical="top" wrapText="1" readingOrder="1"/>
    </xf>
    <xf numFmtId="0" fontId="0" fillId="0" borderId="0" xfId="0"/>
    <xf numFmtId="0" fontId="0" fillId="0" borderId="0" xfId="0"/>
    <xf numFmtId="0" fontId="0" fillId="0" borderId="0" xfId="0"/>
    <xf numFmtId="0" fontId="5" fillId="0" borderId="0" xfId="0" applyFont="1"/>
    <xf numFmtId="0" fontId="3" fillId="2" borderId="1" xfId="0" applyFont="1" applyFill="1" applyBorder="1" applyAlignment="1">
      <alignment horizontal="center" vertical="center" wrapText="1" readingOrder="1"/>
    </xf>
    <xf numFmtId="0" fontId="0" fillId="0" borderId="0" xfId="0"/>
    <xf numFmtId="0" fontId="5" fillId="0" borderId="0" xfId="0" applyFont="1"/>
    <xf numFmtId="0" fontId="0" fillId="0" borderId="0" xfId="0"/>
    <xf numFmtId="0" fontId="0" fillId="0" borderId="0" xfId="0" applyFont="1"/>
    <xf numFmtId="0" fontId="0" fillId="0" borderId="0" xfId="0" applyFill="1"/>
    <xf numFmtId="0" fontId="17" fillId="0" borderId="0" xfId="0" applyFont="1"/>
    <xf numFmtId="0" fontId="17" fillId="0" borderId="0" xfId="0" applyFont="1" applyAlignment="1">
      <alignment wrapText="1"/>
    </xf>
    <xf numFmtId="0" fontId="15" fillId="0" borderId="0" xfId="0" applyFont="1" applyFill="1" applyAlignment="1">
      <alignment horizontal="left" vertical="center" wrapText="1"/>
    </xf>
    <xf numFmtId="0" fontId="15" fillId="0" borderId="0" xfId="0" applyFont="1" applyFill="1" applyAlignment="1">
      <alignment horizontal="right" vertical="center"/>
    </xf>
    <xf numFmtId="0" fontId="16" fillId="0" borderId="0" xfId="0" applyFont="1" applyFill="1" applyAlignment="1">
      <alignment horizontal="right" vertical="center" wrapText="1"/>
    </xf>
    <xf numFmtId="0" fontId="0" fillId="0" borderId="0" xfId="0"/>
    <xf numFmtId="0" fontId="0" fillId="0" borderId="0" xfId="0" applyFill="1"/>
    <xf numFmtId="0" fontId="15" fillId="0" borderId="0" xfId="0" applyFont="1" applyFill="1" applyAlignment="1">
      <alignment horizontal="right" vertical="center"/>
    </xf>
    <xf numFmtId="0" fontId="16" fillId="0" borderId="0" xfId="0" applyFont="1" applyFill="1" applyAlignment="1">
      <alignment horizontal="right" vertical="center" wrapText="1"/>
    </xf>
    <xf numFmtId="0" fontId="16" fillId="0" borderId="0" xfId="0" applyFont="1" applyFill="1" applyAlignment="1">
      <alignment horizontal="right" vertical="center"/>
    </xf>
    <xf numFmtId="0" fontId="0" fillId="0" borderId="0" xfId="0" applyFont="1"/>
    <xf numFmtId="0" fontId="9" fillId="0" borderId="0" xfId="0" applyFont="1" applyAlignment="1">
      <alignment wrapText="1"/>
    </xf>
    <xf numFmtId="0" fontId="25" fillId="0" borderId="0" xfId="0" applyFont="1" applyAlignment="1">
      <alignment wrapText="1"/>
    </xf>
    <xf numFmtId="0" fontId="0" fillId="0" borderId="0" xfId="0" applyFont="1" applyAlignment="1">
      <alignment wrapText="1"/>
    </xf>
    <xf numFmtId="0" fontId="0" fillId="0" borderId="0" xfId="0"/>
    <xf numFmtId="0" fontId="9" fillId="0" borderId="0" xfId="0" applyFont="1"/>
    <xf numFmtId="0" fontId="0" fillId="0" borderId="0" xfId="0"/>
    <xf numFmtId="0" fontId="5" fillId="0" borderId="0" xfId="0" applyFont="1"/>
    <xf numFmtId="0" fontId="0" fillId="0" borderId="0" xfId="0"/>
    <xf numFmtId="0" fontId="0" fillId="0" borderId="0" xfId="0"/>
    <xf numFmtId="0" fontId="0" fillId="0" borderId="0" xfId="0" applyAlignment="1">
      <alignment wrapText="1"/>
    </xf>
    <xf numFmtId="0" fontId="0" fillId="0" borderId="0" xfId="0"/>
    <xf numFmtId="0" fontId="0" fillId="0" borderId="0" xfId="0" applyFill="1" applyBorder="1"/>
    <xf numFmtId="0" fontId="54" fillId="0" borderId="0" xfId="0" applyFont="1"/>
    <xf numFmtId="0" fontId="0" fillId="0" borderId="0" xfId="0"/>
    <xf numFmtId="0" fontId="14" fillId="0" borderId="0" xfId="0" applyFont="1" applyFill="1" applyAlignment="1">
      <alignment horizontal="left" vertical="top"/>
    </xf>
    <xf numFmtId="0" fontId="0" fillId="0" borderId="0" xfId="0" applyAlignment="1">
      <alignment wrapText="1"/>
    </xf>
    <xf numFmtId="0" fontId="5" fillId="0" borderId="0" xfId="0" applyFont="1" applyFill="1" applyAlignment="1">
      <alignment horizontal="left" vertical="center" wrapText="1"/>
    </xf>
    <xf numFmtId="0" fontId="0" fillId="0" borderId="0" xfId="0"/>
    <xf numFmtId="0" fontId="15" fillId="0" borderId="0" xfId="0" applyFont="1" applyFill="1" applyAlignment="1">
      <alignment horizontal="right" vertical="center"/>
    </xf>
    <xf numFmtId="0" fontId="0" fillId="0" borderId="0" xfId="0"/>
    <xf numFmtId="0" fontId="15" fillId="0" borderId="0" xfId="0" applyFont="1" applyFill="1" applyAlignment="1">
      <alignment horizontal="right" vertical="center"/>
    </xf>
    <xf numFmtId="0" fontId="0" fillId="0" borderId="0" xfId="0"/>
    <xf numFmtId="0" fontId="15" fillId="0" borderId="0" xfId="0" applyFont="1" applyFill="1" applyAlignment="1">
      <alignment horizontal="right" vertical="center"/>
    </xf>
    <xf numFmtId="0" fontId="8" fillId="11" borderId="1" xfId="0" applyFont="1" applyFill="1" applyBorder="1" applyAlignment="1">
      <alignment horizontal="left" vertical="top" wrapText="1" readingOrder="1"/>
    </xf>
    <xf numFmtId="0" fontId="3" fillId="0" borderId="0" xfId="0" applyFont="1" applyFill="1" applyBorder="1" applyAlignment="1">
      <alignment horizontal="center" vertical="center" wrapText="1" readingOrder="1"/>
    </xf>
    <xf numFmtId="0" fontId="3" fillId="0" borderId="5" xfId="0" applyFont="1" applyFill="1" applyBorder="1" applyAlignment="1">
      <alignment horizontal="center" vertical="center" wrapText="1" readingOrder="1"/>
    </xf>
    <xf numFmtId="0" fontId="0" fillId="0" borderId="0" xfId="0"/>
    <xf numFmtId="0" fontId="0" fillId="0" borderId="0" xfId="0"/>
    <xf numFmtId="0" fontId="9" fillId="0" borderId="0" xfId="0" applyFont="1"/>
    <xf numFmtId="0" fontId="0" fillId="0" borderId="0" xfId="0"/>
    <xf numFmtId="0" fontId="0" fillId="0" borderId="1" xfId="0" applyBorder="1"/>
    <xf numFmtId="0" fontId="9" fillId="0" borderId="1" xfId="0" applyFont="1" applyBorder="1"/>
    <xf numFmtId="0" fontId="0" fillId="0" borderId="0" xfId="0" applyAlignment="1"/>
    <xf numFmtId="0" fontId="2" fillId="2" borderId="3" xfId="0" applyFont="1" applyFill="1" applyBorder="1" applyAlignment="1">
      <alignment horizontal="center" vertical="center" wrapText="1" readingOrder="1"/>
    </xf>
    <xf numFmtId="0" fontId="0" fillId="0" borderId="0" xfId="0"/>
    <xf numFmtId="0" fontId="12" fillId="10" borderId="1" xfId="0" applyFont="1" applyFill="1" applyBorder="1" applyAlignment="1">
      <alignment horizontal="left" vertical="top" wrapText="1" readingOrder="1"/>
    </xf>
    <xf numFmtId="0" fontId="12" fillId="9" borderId="1" xfId="0" applyFont="1" applyFill="1" applyBorder="1" applyAlignment="1">
      <alignment horizontal="left" vertical="top" wrapText="1" readingOrder="1"/>
    </xf>
    <xf numFmtId="0" fontId="11" fillId="9" borderId="1" xfId="0" applyFont="1" applyFill="1" applyBorder="1" applyAlignment="1">
      <alignment horizontal="left" vertical="top" wrapText="1" readingOrder="1"/>
    </xf>
    <xf numFmtId="0" fontId="56" fillId="9" borderId="1" xfId="0" applyFont="1" applyFill="1" applyBorder="1" applyAlignment="1">
      <alignment horizontal="left" vertical="top" wrapText="1"/>
    </xf>
    <xf numFmtId="0" fontId="0" fillId="0" borderId="0" xfId="0"/>
    <xf numFmtId="0" fontId="11" fillId="10" borderId="1" xfId="0" applyFont="1" applyFill="1" applyBorder="1" applyAlignment="1">
      <alignment horizontal="left" vertical="top" wrapText="1" readingOrder="1"/>
    </xf>
    <xf numFmtId="0" fontId="60" fillId="0" borderId="0" xfId="0" applyFont="1" applyFill="1" applyAlignment="1">
      <alignment horizontal="left" vertical="top"/>
    </xf>
    <xf numFmtId="0" fontId="29" fillId="2" borderId="11" xfId="0" applyFont="1" applyFill="1" applyBorder="1" applyAlignment="1">
      <alignment horizontal="left" vertical="center" wrapText="1" inden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readingOrder="1"/>
    </xf>
    <xf numFmtId="0" fontId="4" fillId="11" borderId="1" xfId="0" quotePrefix="1" applyFont="1" applyFill="1" applyBorder="1" applyAlignment="1">
      <alignment horizontal="left" vertical="top" wrapText="1" readingOrder="1"/>
    </xf>
    <xf numFmtId="0" fontId="8" fillId="11" borderId="1" xfId="0" quotePrefix="1" applyFont="1" applyFill="1" applyBorder="1" applyAlignment="1">
      <alignment horizontal="left" vertical="top" wrapText="1" readingOrder="1"/>
    </xf>
    <xf numFmtId="0" fontId="8" fillId="3" borderId="1" xfId="0" quotePrefix="1" applyFont="1" applyFill="1" applyBorder="1" applyAlignment="1">
      <alignment horizontal="left" vertical="top" wrapText="1" readingOrder="1"/>
    </xf>
    <xf numFmtId="0" fontId="4" fillId="3" borderId="1" xfId="0" quotePrefix="1" applyFont="1" applyFill="1" applyBorder="1" applyAlignment="1">
      <alignment horizontal="left" vertical="top" wrapText="1" readingOrder="1"/>
    </xf>
    <xf numFmtId="0" fontId="7" fillId="3" borderId="1" xfId="0" applyFont="1" applyFill="1" applyBorder="1" applyAlignment="1">
      <alignment horizontal="center" vertical="center" wrapText="1" readingOrder="1"/>
    </xf>
    <xf numFmtId="0" fontId="11" fillId="14" borderId="1" xfId="0" applyFont="1" applyFill="1" applyBorder="1" applyAlignment="1">
      <alignment horizontal="left" vertical="top" wrapText="1" readingOrder="1"/>
    </xf>
    <xf numFmtId="0" fontId="6" fillId="13" borderId="1" xfId="0" applyFont="1" applyFill="1" applyBorder="1" applyAlignment="1">
      <alignment horizontal="left" vertical="top" wrapText="1" readingOrder="1"/>
    </xf>
    <xf numFmtId="0" fontId="2" fillId="2" borderId="1" xfId="0" applyFont="1" applyFill="1" applyBorder="1" applyAlignment="1">
      <alignment vertical="center" wrapText="1" readingOrder="1"/>
    </xf>
    <xf numFmtId="0" fontId="51" fillId="0" borderId="0" xfId="0" applyFont="1" applyFill="1" applyBorder="1" applyAlignment="1">
      <alignment horizontal="left" vertical="top" wrapText="1" readingOrder="1"/>
    </xf>
    <xf numFmtId="0" fontId="0" fillId="0" borderId="0" xfId="0" applyBorder="1"/>
    <xf numFmtId="0" fontId="0" fillId="0" borderId="0" xfId="0"/>
    <xf numFmtId="0" fontId="3"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6" fillId="3" borderId="1" xfId="0" applyFont="1" applyFill="1" applyBorder="1" applyAlignment="1">
      <alignment horizontal="left" vertical="top" wrapText="1" readingOrder="1"/>
    </xf>
    <xf numFmtId="0" fontId="6" fillId="4" borderId="1" xfId="0" applyFont="1" applyFill="1" applyBorder="1" applyAlignment="1">
      <alignment horizontal="left" vertical="top" wrapText="1" readingOrder="1"/>
    </xf>
    <xf numFmtId="0" fontId="4" fillId="3" borderId="1" xfId="0" applyFont="1" applyFill="1" applyBorder="1" applyAlignment="1">
      <alignment horizontal="left" vertical="top" wrapText="1" readingOrder="1"/>
    </xf>
    <xf numFmtId="0" fontId="4" fillId="4" borderId="1" xfId="0" applyFont="1" applyFill="1" applyBorder="1" applyAlignment="1">
      <alignment horizontal="left" vertical="top" wrapText="1" readingOrder="1"/>
    </xf>
    <xf numFmtId="0" fontId="0" fillId="0" borderId="1" xfId="0" applyBorder="1"/>
    <xf numFmtId="0" fontId="11" fillId="4" borderId="1" xfId="0" applyFont="1" applyFill="1" applyBorder="1" applyAlignment="1">
      <alignment horizontal="left" vertical="top" wrapText="1" readingOrder="1"/>
    </xf>
    <xf numFmtId="0" fontId="6" fillId="9" borderId="1" xfId="0" applyFont="1" applyFill="1" applyBorder="1" applyAlignment="1">
      <alignment horizontal="left" vertical="top" wrapText="1" readingOrder="1"/>
    </xf>
    <xf numFmtId="0" fontId="4" fillId="9" borderId="1" xfId="0" applyFont="1" applyFill="1" applyBorder="1" applyAlignment="1">
      <alignment horizontal="left" vertical="top" wrapText="1" readingOrder="1"/>
    </xf>
    <xf numFmtId="0" fontId="4" fillId="4" borderId="2" xfId="0" applyFont="1" applyFill="1" applyBorder="1" applyAlignment="1">
      <alignment horizontal="left" vertical="top" wrapText="1" readingOrder="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6"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9" fillId="2" borderId="1" xfId="0" applyFont="1" applyFill="1" applyBorder="1" applyAlignment="1">
      <alignment horizontal="center" vertical="center" wrapText="1" readingOrder="1"/>
    </xf>
    <xf numFmtId="0" fontId="3" fillId="5" borderId="1" xfId="0" applyFont="1" applyFill="1" applyBorder="1" applyAlignment="1">
      <alignment horizontal="center" vertical="center" wrapText="1" readingOrder="1"/>
    </xf>
    <xf numFmtId="0" fontId="2" fillId="5" borderId="1" xfId="0" applyFont="1" applyFill="1" applyBorder="1" applyAlignment="1">
      <alignment horizontal="center" vertical="center" wrapText="1" readingOrder="1"/>
    </xf>
    <xf numFmtId="0" fontId="0" fillId="0" borderId="0" xfId="0" applyFill="1" applyBorder="1"/>
    <xf numFmtId="0" fontId="6" fillId="11" borderId="1" xfId="0" applyFont="1" applyFill="1" applyBorder="1" applyAlignment="1">
      <alignment horizontal="left" vertical="top" wrapText="1" readingOrder="1"/>
    </xf>
    <xf numFmtId="0" fontId="4" fillId="11" borderId="1" xfId="0" applyFont="1" applyFill="1" applyBorder="1" applyAlignment="1">
      <alignment horizontal="left" vertical="top" wrapText="1" readingOrder="1"/>
    </xf>
    <xf numFmtId="0" fontId="6" fillId="10" borderId="1" xfId="0" applyFont="1" applyFill="1" applyBorder="1" applyAlignment="1">
      <alignment horizontal="left" vertical="top" wrapText="1" readingOrder="1"/>
    </xf>
    <xf numFmtId="0" fontId="4" fillId="10" borderId="1" xfId="0" applyFont="1" applyFill="1" applyBorder="1" applyAlignment="1">
      <alignment horizontal="left" vertical="top" wrapText="1" readingOrder="1"/>
    </xf>
    <xf numFmtId="0" fontId="12" fillId="10" borderId="1" xfId="0" applyFont="1" applyFill="1" applyBorder="1" applyAlignment="1">
      <alignment horizontal="left" vertical="top" wrapText="1" readingOrder="1"/>
    </xf>
    <xf numFmtId="0" fontId="13" fillId="9" borderId="1" xfId="0" applyFont="1" applyFill="1" applyBorder="1" applyAlignment="1">
      <alignment horizontal="left" vertical="top" wrapText="1" readingOrder="1"/>
    </xf>
    <xf numFmtId="0" fontId="12" fillId="9" borderId="1" xfId="0" applyFont="1" applyFill="1" applyBorder="1" applyAlignment="1">
      <alignment horizontal="left" vertical="top" wrapText="1" readingOrder="1"/>
    </xf>
    <xf numFmtId="0" fontId="7" fillId="10" borderId="1" xfId="0" applyFont="1" applyFill="1" applyBorder="1" applyAlignment="1">
      <alignment horizontal="center" vertical="center" wrapText="1" readingOrder="1"/>
    </xf>
    <xf numFmtId="0" fontId="0" fillId="9" borderId="1" xfId="0" applyFill="1" applyBorder="1"/>
    <xf numFmtId="0" fontId="11" fillId="10" borderId="1" xfId="0" applyFont="1" applyFill="1" applyBorder="1" applyAlignment="1">
      <alignment horizontal="left" vertical="top" wrapText="1" readingOrder="1"/>
    </xf>
    <xf numFmtId="0" fontId="11" fillId="9" borderId="1" xfId="0" applyFont="1" applyFill="1" applyBorder="1" applyAlignment="1">
      <alignment horizontal="left" vertical="top" wrapText="1" readingOrder="1"/>
    </xf>
    <xf numFmtId="0" fontId="4" fillId="9" borderId="1" xfId="0" applyFont="1" applyFill="1" applyBorder="1" applyAlignment="1">
      <alignment horizontal="left" vertical="top" wrapText="1"/>
    </xf>
    <xf numFmtId="0" fontId="4" fillId="13" borderId="1" xfId="0" applyFont="1" applyFill="1" applyBorder="1" applyAlignment="1">
      <alignment horizontal="left" vertical="top" wrapText="1" readingOrder="1"/>
    </xf>
    <xf numFmtId="0" fontId="12" fillId="14" borderId="1" xfId="0" applyFont="1" applyFill="1" applyBorder="1" applyAlignment="1">
      <alignment horizontal="left" vertical="top" wrapText="1" readingOrder="1"/>
    </xf>
    <xf numFmtId="0" fontId="4" fillId="14" borderId="1" xfId="0" applyFont="1" applyFill="1" applyBorder="1" applyAlignment="1">
      <alignment horizontal="left" vertical="top" wrapText="1" readingOrder="1"/>
    </xf>
    <xf numFmtId="0" fontId="12" fillId="4" borderId="1" xfId="0" applyFont="1" applyFill="1" applyBorder="1" applyAlignment="1">
      <alignment horizontal="left" vertical="top" wrapText="1" readingOrder="1"/>
    </xf>
    <xf numFmtId="0" fontId="11" fillId="3" borderId="1" xfId="0" applyFont="1" applyFill="1" applyBorder="1" applyAlignment="1">
      <alignment horizontal="left" vertical="top" wrapText="1" readingOrder="1"/>
    </xf>
    <xf numFmtId="0" fontId="12" fillId="3" borderId="1" xfId="0" applyFont="1" applyFill="1" applyBorder="1" applyAlignment="1">
      <alignment horizontal="left" vertical="top" wrapText="1" readingOrder="1"/>
    </xf>
    <xf numFmtId="0" fontId="49" fillId="10" borderId="1" xfId="0" applyFont="1" applyFill="1" applyBorder="1" applyAlignment="1">
      <alignment vertical="top" wrapText="1"/>
    </xf>
    <xf numFmtId="0" fontId="1" fillId="2" borderId="1" xfId="0" applyFont="1" applyFill="1" applyBorder="1" applyAlignment="1">
      <alignment vertical="top" wrapText="1"/>
    </xf>
    <xf numFmtId="0" fontId="7" fillId="9" borderId="1" xfId="0" applyFont="1" applyFill="1" applyBorder="1" applyAlignment="1">
      <alignment horizontal="center" vertical="center" wrapText="1" readingOrder="1"/>
    </xf>
    <xf numFmtId="0" fontId="16" fillId="10" borderId="18" xfId="0" applyFont="1" applyFill="1" applyBorder="1" applyAlignment="1">
      <alignment horizontal="left" vertical="top" wrapText="1"/>
    </xf>
    <xf numFmtId="0" fontId="16" fillId="10" borderId="20" xfId="0" applyFont="1" applyFill="1" applyBorder="1" applyAlignment="1">
      <alignment horizontal="left" vertical="top" wrapText="1"/>
    </xf>
    <xf numFmtId="0" fontId="20" fillId="10" borderId="20" xfId="0" applyFont="1" applyFill="1" applyBorder="1" applyAlignment="1">
      <alignment horizontal="left" vertical="top" wrapText="1"/>
    </xf>
    <xf numFmtId="0" fontId="20" fillId="10" borderId="18" xfId="0" applyFont="1" applyFill="1" applyBorder="1" applyAlignment="1">
      <alignment horizontal="left" vertical="top" wrapText="1"/>
    </xf>
    <xf numFmtId="0" fontId="41" fillId="10" borderId="20" xfId="0" applyFont="1" applyFill="1" applyBorder="1" applyAlignment="1">
      <alignment horizontal="left" vertical="top" wrapText="1"/>
    </xf>
    <xf numFmtId="0" fontId="0" fillId="10" borderId="20" xfId="0" applyFont="1" applyFill="1" applyBorder="1" applyAlignment="1">
      <alignment horizontal="left" vertical="top" wrapText="1"/>
    </xf>
    <xf numFmtId="0" fontId="42" fillId="10" borderId="20" xfId="0" applyFont="1" applyFill="1" applyBorder="1" applyAlignment="1">
      <alignment horizontal="left" vertical="top" wrapText="1"/>
    </xf>
    <xf numFmtId="0" fontId="42" fillId="10" borderId="18" xfId="0" applyFont="1" applyFill="1" applyBorder="1" applyAlignment="1">
      <alignment horizontal="left" vertical="top" wrapText="1"/>
    </xf>
    <xf numFmtId="0" fontId="44" fillId="10" borderId="20" xfId="0" applyFont="1" applyFill="1" applyBorder="1" applyAlignment="1">
      <alignment horizontal="left" vertical="top" wrapText="1"/>
    </xf>
    <xf numFmtId="0" fontId="44" fillId="10" borderId="18" xfId="0" applyFont="1" applyFill="1" applyBorder="1" applyAlignment="1">
      <alignment horizontal="left" vertical="top" wrapText="1"/>
    </xf>
    <xf numFmtId="0" fontId="45" fillId="10" borderId="18" xfId="0" applyFont="1" applyFill="1" applyBorder="1" applyAlignment="1">
      <alignment horizontal="left" vertical="top" wrapText="1"/>
    </xf>
    <xf numFmtId="0" fontId="43" fillId="9" borderId="17" xfId="0" applyFont="1" applyFill="1" applyBorder="1" applyAlignment="1">
      <alignment vertical="center" wrapText="1"/>
    </xf>
    <xf numFmtId="0" fontId="64" fillId="9" borderId="15" xfId="0" applyFont="1" applyFill="1" applyBorder="1" applyAlignment="1">
      <alignment vertical="center" wrapText="1"/>
    </xf>
    <xf numFmtId="0" fontId="64" fillId="9" borderId="16" xfId="0" applyFont="1" applyFill="1" applyBorder="1" applyAlignment="1">
      <alignment horizontal="left" vertical="top" wrapText="1"/>
    </xf>
    <xf numFmtId="0" fontId="9" fillId="9" borderId="1" xfId="0" applyFont="1" applyFill="1" applyBorder="1" applyAlignment="1">
      <alignment wrapText="1"/>
    </xf>
    <xf numFmtId="0" fontId="9" fillId="9" borderId="1" xfId="0" applyFont="1" applyFill="1" applyBorder="1"/>
    <xf numFmtId="0" fontId="9" fillId="9" borderId="2" xfId="0" applyFont="1" applyFill="1" applyBorder="1" applyAlignment="1">
      <alignment wrapText="1"/>
    </xf>
    <xf numFmtId="0" fontId="9" fillId="9" borderId="3" xfId="0" applyFont="1" applyFill="1" applyBorder="1" applyAlignment="1">
      <alignment wrapText="1"/>
    </xf>
    <xf numFmtId="0" fontId="9" fillId="9" borderId="3" xfId="0" applyFont="1" applyFill="1" applyBorder="1"/>
    <xf numFmtId="0" fontId="9" fillId="9" borderId="1" xfId="0" applyFont="1" applyFill="1" applyBorder="1" applyAlignment="1">
      <alignment vertical="top"/>
    </xf>
    <xf numFmtId="0" fontId="9" fillId="9" borderId="2" xfId="0" applyFont="1" applyFill="1" applyBorder="1" applyAlignment="1">
      <alignment vertical="top"/>
    </xf>
    <xf numFmtId="0" fontId="9" fillId="9" borderId="2" xfId="0" applyFont="1" applyFill="1" applyBorder="1"/>
    <xf numFmtId="0" fontId="61" fillId="10" borderId="1" xfId="0" applyFont="1" applyFill="1" applyBorder="1" applyAlignment="1">
      <alignment horizontal="left" wrapText="1" readingOrder="1"/>
    </xf>
    <xf numFmtId="0" fontId="48" fillId="10" borderId="2" xfId="0" applyFont="1" applyFill="1" applyBorder="1" applyAlignment="1">
      <alignment horizontal="left" wrapText="1" readingOrder="1"/>
    </xf>
    <xf numFmtId="0" fontId="9" fillId="10" borderId="1" xfId="0" applyFont="1" applyFill="1" applyBorder="1"/>
    <xf numFmtId="0" fontId="48" fillId="9" borderId="1" xfId="0" applyFont="1" applyFill="1" applyBorder="1" applyAlignment="1">
      <alignment vertical="center"/>
    </xf>
    <xf numFmtId="0" fontId="47" fillId="9" borderId="1" xfId="0" applyFont="1" applyFill="1" applyBorder="1" applyAlignment="1">
      <alignment vertical="center"/>
    </xf>
    <xf numFmtId="0" fontId="0" fillId="9" borderId="1" xfId="0" applyFont="1" applyFill="1" applyBorder="1"/>
    <xf numFmtId="0" fontId="0" fillId="9" borderId="1" xfId="0" applyFont="1" applyFill="1" applyBorder="1" applyAlignment="1">
      <alignment vertical="center"/>
    </xf>
    <xf numFmtId="0" fontId="9" fillId="9" borderId="0" xfId="0" applyFont="1" applyFill="1"/>
    <xf numFmtId="0" fontId="0" fillId="10" borderId="0" xfId="0" applyFill="1"/>
    <xf numFmtId="0" fontId="55" fillId="0" borderId="1" xfId="0" applyFont="1" applyBorder="1" applyAlignment="1">
      <alignment wrapText="1"/>
    </xf>
    <xf numFmtId="0" fontId="0" fillId="9" borderId="1" xfId="0" applyFont="1" applyFill="1" applyBorder="1" applyAlignment="1">
      <alignment wrapText="1"/>
    </xf>
    <xf numFmtId="0" fontId="48" fillId="9" borderId="1" xfId="0" applyFont="1" applyFill="1" applyBorder="1" applyAlignment="1">
      <alignment horizontal="left" vertical="center" wrapText="1"/>
    </xf>
    <xf numFmtId="0" fontId="0" fillId="9" borderId="1" xfId="0" applyFill="1" applyBorder="1" applyAlignment="1">
      <alignment wrapText="1"/>
    </xf>
    <xf numFmtId="0" fontId="9" fillId="10" borderId="0" xfId="0" applyFont="1" applyFill="1" applyAlignment="1">
      <alignment horizontal="left" vertical="top" wrapText="1"/>
    </xf>
    <xf numFmtId="0" fontId="52" fillId="10" borderId="0" xfId="0" applyFont="1" applyFill="1" applyAlignment="1">
      <alignment horizontal="left" vertical="top" wrapText="1"/>
    </xf>
    <xf numFmtId="0" fontId="53" fillId="10" borderId="0" xfId="0" applyFont="1" applyFill="1" applyBorder="1" applyAlignment="1">
      <alignment vertical="top" wrapText="1"/>
    </xf>
    <xf numFmtId="0" fontId="65" fillId="9" borderId="0" xfId="0" applyFont="1" applyFill="1" applyBorder="1" applyAlignment="1">
      <alignment vertical="top" wrapText="1"/>
    </xf>
    <xf numFmtId="0" fontId="63" fillId="9" borderId="0" xfId="0" applyFont="1" applyFill="1" applyBorder="1" applyAlignment="1">
      <alignment vertical="top" wrapText="1"/>
    </xf>
    <xf numFmtId="164" fontId="0" fillId="10" borderId="0" xfId="0" applyNumberFormat="1" applyFill="1" applyAlignment="1">
      <alignment horizontal="center"/>
    </xf>
    <xf numFmtId="0" fontId="66" fillId="9" borderId="0" xfId="0" applyFont="1" applyFill="1" applyAlignment="1">
      <alignment horizontal="center"/>
    </xf>
    <xf numFmtId="0" fontId="30" fillId="2" borderId="11" xfId="0" applyFont="1" applyFill="1" applyBorder="1" applyAlignment="1">
      <alignment horizontal="left" vertical="center" wrapText="1" indent="5"/>
    </xf>
    <xf numFmtId="0" fontId="30" fillId="2" borderId="11" xfId="0" applyFont="1" applyFill="1" applyBorder="1" applyAlignment="1">
      <alignment horizontal="left" vertical="center" wrapText="1" indent="1"/>
    </xf>
    <xf numFmtId="0" fontId="27" fillId="2" borderId="10" xfId="0" applyFont="1" applyFill="1" applyBorder="1" applyAlignment="1">
      <alignment horizontal="left" vertical="center" wrapText="1" indent="1"/>
    </xf>
    <xf numFmtId="0" fontId="68" fillId="2" borderId="7" xfId="0" applyFont="1" applyFill="1" applyBorder="1" applyAlignment="1">
      <alignment vertical="center" wrapText="1"/>
    </xf>
    <xf numFmtId="0" fontId="68" fillId="2" borderId="8" xfId="0" applyFont="1" applyFill="1" applyBorder="1" applyAlignment="1">
      <alignment vertical="center" wrapText="1"/>
    </xf>
    <xf numFmtId="0" fontId="68" fillId="2" borderId="9" xfId="0" applyFont="1" applyFill="1" applyBorder="1" applyAlignment="1">
      <alignment vertical="center" wrapText="1"/>
    </xf>
    <xf numFmtId="0" fontId="32" fillId="7" borderId="13" xfId="0" applyFont="1" applyFill="1" applyBorder="1" applyAlignment="1">
      <alignment horizontal="left" vertical="top" wrapText="1" indent="1"/>
    </xf>
    <xf numFmtId="0" fontId="9" fillId="0" borderId="0" xfId="0" applyFont="1" applyFill="1" applyBorder="1"/>
    <xf numFmtId="0" fontId="0" fillId="10" borderId="1" xfId="0" applyFill="1" applyBorder="1" applyProtection="1">
      <protection locked="0"/>
    </xf>
    <xf numFmtId="0" fontId="0" fillId="0" borderId="1" xfId="0" applyBorder="1" applyProtection="1">
      <protection locked="0"/>
    </xf>
    <xf numFmtId="0" fontId="9" fillId="0" borderId="1" xfId="0" applyFont="1" applyBorder="1" applyProtection="1">
      <protection locked="0"/>
    </xf>
    <xf numFmtId="0" fontId="9" fillId="0" borderId="1" xfId="0" applyFont="1" applyBorder="1" applyAlignment="1" applyProtection="1">
      <alignment wrapText="1"/>
      <protection locked="0"/>
    </xf>
    <xf numFmtId="0" fontId="9" fillId="0" borderId="2" xfId="0" applyFont="1" applyBorder="1" applyAlignment="1" applyProtection="1">
      <alignment wrapText="1"/>
      <protection locked="0"/>
    </xf>
    <xf numFmtId="0" fontId="0" fillId="0" borderId="6" xfId="0" applyBorder="1" applyProtection="1">
      <protection locked="0"/>
    </xf>
    <xf numFmtId="0" fontId="9" fillId="10" borderId="1" xfId="0" applyFont="1" applyFill="1" applyBorder="1" applyAlignment="1">
      <alignment wrapText="1"/>
    </xf>
    <xf numFmtId="0" fontId="0" fillId="10" borderId="1" xfId="0" applyFont="1" applyFill="1" applyBorder="1" applyAlignment="1">
      <alignment horizontal="right"/>
    </xf>
    <xf numFmtId="0" fontId="0" fillId="10" borderId="1" xfId="0" applyFont="1" applyFill="1" applyBorder="1" applyAlignment="1">
      <alignment horizontal="right" indent="1"/>
    </xf>
    <xf numFmtId="0" fontId="9" fillId="10" borderId="1" xfId="0" applyFont="1" applyFill="1" applyBorder="1" applyAlignment="1">
      <alignment horizontal="left"/>
    </xf>
    <xf numFmtId="0" fontId="9" fillId="10" borderId="1" xfId="0" applyFont="1" applyFill="1" applyBorder="1" applyAlignment="1"/>
    <xf numFmtId="0" fontId="0" fillId="10" borderId="1" xfId="0" applyFont="1" applyFill="1" applyBorder="1" applyAlignment="1">
      <alignment horizontal="right" wrapText="1"/>
    </xf>
    <xf numFmtId="0" fontId="61" fillId="9" borderId="1" xfId="0" applyFont="1" applyFill="1" applyBorder="1" applyAlignment="1">
      <alignment vertical="top" wrapText="1"/>
    </xf>
    <xf numFmtId="0" fontId="31" fillId="15" borderId="12" xfId="0" applyFont="1" applyFill="1" applyBorder="1" applyAlignment="1">
      <alignment horizontal="left" vertical="center" wrapText="1" indent="5"/>
    </xf>
    <xf numFmtId="0" fontId="31" fillId="16" borderId="13" xfId="0" applyFont="1" applyFill="1" applyBorder="1" applyAlignment="1">
      <alignment horizontal="left" vertical="center" wrapText="1" indent="5"/>
    </xf>
    <xf numFmtId="0" fontId="31" fillId="15" borderId="13" xfId="0" applyFont="1" applyFill="1" applyBorder="1" applyAlignment="1">
      <alignment horizontal="left" vertical="center" wrapText="1" indent="5"/>
    </xf>
    <xf numFmtId="0" fontId="20" fillId="17" borderId="20" xfId="0" applyFont="1" applyFill="1" applyBorder="1" applyAlignment="1">
      <alignment horizontal="left" vertical="top" wrapText="1"/>
    </xf>
    <xf numFmtId="0" fontId="0" fillId="18" borderId="1" xfId="0" applyFont="1" applyFill="1" applyBorder="1" applyAlignment="1">
      <alignment horizontal="right"/>
    </xf>
    <xf numFmtId="0" fontId="59" fillId="6" borderId="1" xfId="0" applyFont="1" applyFill="1" applyBorder="1" applyAlignment="1">
      <alignment horizontal="left" vertical="top" wrapText="1" readingOrder="1"/>
    </xf>
    <xf numFmtId="0" fontId="58" fillId="6" borderId="1" xfId="0" applyFont="1" applyFill="1" applyBorder="1" applyAlignment="1">
      <alignment horizontal="left" vertical="top" wrapText="1" readingOrder="1"/>
    </xf>
    <xf numFmtId="0" fontId="65" fillId="6" borderId="1" xfId="0" applyFont="1" applyFill="1" applyBorder="1" applyAlignment="1">
      <alignment horizontal="left" vertical="top" wrapText="1" readingOrder="1"/>
    </xf>
    <xf numFmtId="0" fontId="57" fillId="6" borderId="1" xfId="0" applyFont="1" applyFill="1" applyBorder="1" applyAlignment="1">
      <alignment horizontal="left" vertical="top" wrapText="1" readingOrder="1"/>
    </xf>
    <xf numFmtId="0" fontId="7" fillId="6" borderId="1" xfId="0" applyFont="1" applyFill="1" applyBorder="1" applyAlignment="1">
      <alignment horizontal="left" vertical="top" wrapText="1" readingOrder="1"/>
    </xf>
    <xf numFmtId="0" fontId="57" fillId="6"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58" fillId="19" borderId="1" xfId="0" applyFont="1" applyFill="1" applyBorder="1" applyAlignment="1">
      <alignment horizontal="left" vertical="top" wrapText="1" readingOrder="1"/>
    </xf>
    <xf numFmtId="0" fontId="7" fillId="19" borderId="1" xfId="0" applyFont="1" applyFill="1" applyBorder="1" applyAlignment="1">
      <alignment horizontal="left" vertical="top" wrapText="1" readingOrder="1"/>
    </xf>
    <xf numFmtId="0" fontId="0" fillId="0" borderId="1"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 xfId="0" applyBorder="1" applyAlignment="1" applyProtection="1">
      <alignment horizontal="center" wrapText="1"/>
      <protection locked="0"/>
    </xf>
    <xf numFmtId="0" fontId="47" fillId="8" borderId="14" xfId="0" applyFont="1" applyFill="1" applyBorder="1" applyAlignment="1">
      <alignment vertical="center" wrapText="1"/>
    </xf>
    <xf numFmtId="0" fontId="47" fillId="8" borderId="11" xfId="0" applyFont="1" applyFill="1" applyBorder="1" applyAlignment="1">
      <alignment vertical="center" wrapText="1"/>
    </xf>
    <xf numFmtId="0" fontId="47" fillId="8" borderId="10" xfId="0" applyFont="1" applyFill="1" applyBorder="1" applyAlignment="1">
      <alignment vertical="center" wrapText="1"/>
    </xf>
    <xf numFmtId="0" fontId="67" fillId="8" borderId="14" xfId="0" applyFont="1" applyFill="1" applyBorder="1" applyAlignment="1">
      <alignment vertical="top" wrapText="1"/>
    </xf>
    <xf numFmtId="0" fontId="67" fillId="8" borderId="11" xfId="0" applyFont="1" applyFill="1" applyBorder="1" applyAlignment="1">
      <alignment vertical="top" wrapText="1"/>
    </xf>
    <xf numFmtId="0" fontId="67" fillId="8" borderId="10" xfId="0" applyFont="1" applyFill="1" applyBorder="1" applyAlignment="1">
      <alignment vertical="top" wrapText="1"/>
    </xf>
    <xf numFmtId="0" fontId="29" fillId="2" borderId="14" xfId="0" applyFont="1" applyFill="1" applyBorder="1" applyAlignment="1">
      <alignment horizontal="left" vertical="center" wrapText="1" indent="2"/>
    </xf>
    <xf numFmtId="0" fontId="29" fillId="2" borderId="11" xfId="0" applyFont="1" applyFill="1" applyBorder="1" applyAlignment="1">
      <alignment horizontal="left" vertical="center" wrapText="1" indent="2"/>
    </xf>
    <xf numFmtId="0" fontId="29" fillId="2" borderId="10" xfId="0" applyFont="1" applyFill="1" applyBorder="1" applyAlignment="1">
      <alignment horizontal="left" vertical="center" wrapText="1" indent="2"/>
    </xf>
    <xf numFmtId="0" fontId="29" fillId="2" borderId="14" xfId="0" applyFont="1" applyFill="1" applyBorder="1" applyAlignment="1">
      <alignment horizontal="left" vertical="top" wrapText="1" indent="1"/>
    </xf>
    <xf numFmtId="0" fontId="29" fillId="2" borderId="11" xfId="0" applyFont="1" applyFill="1" applyBorder="1" applyAlignment="1">
      <alignment horizontal="left" vertical="top" wrapText="1" indent="1"/>
    </xf>
    <xf numFmtId="0" fontId="29" fillId="2" borderId="10" xfId="0" applyFont="1" applyFill="1" applyBorder="1" applyAlignment="1">
      <alignment horizontal="left" vertical="top" wrapText="1" indent="1"/>
    </xf>
    <xf numFmtId="0" fontId="27" fillId="2" borderId="14" xfId="0" applyFont="1" applyFill="1" applyBorder="1" applyAlignment="1">
      <alignment horizontal="left" vertical="top" wrapText="1" indent="2"/>
    </xf>
    <xf numFmtId="0" fontId="27" fillId="2" borderId="11" xfId="0" applyFont="1" applyFill="1" applyBorder="1" applyAlignment="1">
      <alignment horizontal="left" vertical="top" wrapText="1" indent="2"/>
    </xf>
    <xf numFmtId="0" fontId="27" fillId="2" borderId="10" xfId="0" applyFont="1" applyFill="1" applyBorder="1" applyAlignment="1">
      <alignment horizontal="left" vertical="top" wrapText="1" indent="2"/>
    </xf>
    <xf numFmtId="0" fontId="36" fillId="7" borderId="14" xfId="0" applyFont="1" applyFill="1" applyBorder="1" applyAlignment="1">
      <alignment vertical="top" wrapText="1"/>
    </xf>
    <xf numFmtId="0" fontId="36" fillId="7" borderId="11" xfId="0" applyFont="1" applyFill="1" applyBorder="1" applyAlignment="1">
      <alignment vertical="top" wrapText="1"/>
    </xf>
    <xf numFmtId="0" fontId="36" fillId="7" borderId="10" xfId="0" applyFont="1" applyFill="1" applyBorder="1" applyAlignment="1">
      <alignment vertical="top" wrapText="1"/>
    </xf>
    <xf numFmtId="0" fontId="36" fillId="8" borderId="14" xfId="0" applyFont="1" applyFill="1" applyBorder="1" applyAlignment="1">
      <alignment vertical="top" wrapText="1"/>
    </xf>
    <xf numFmtId="0" fontId="36" fillId="8" borderId="10" xfId="0" applyFont="1" applyFill="1" applyBorder="1" applyAlignment="1">
      <alignment vertical="top" wrapText="1"/>
    </xf>
    <xf numFmtId="0" fontId="0" fillId="0" borderId="11" xfId="0" applyBorder="1" applyAlignment="1">
      <alignment horizontal="left" vertical="top" wrapText="1" indent="2"/>
    </xf>
    <xf numFmtId="0" fontId="0" fillId="0" borderId="10" xfId="0" applyBorder="1" applyAlignment="1">
      <alignment horizontal="left" vertical="top" wrapText="1" indent="2"/>
    </xf>
    <xf numFmtId="0" fontId="43" fillId="9" borderId="21" xfId="0" applyFont="1" applyFill="1" applyBorder="1" applyAlignment="1">
      <alignment vertical="center" wrapText="1"/>
    </xf>
    <xf numFmtId="0" fontId="43" fillId="9" borderId="19" xfId="0" applyFont="1" applyFill="1" applyBorder="1" applyAlignment="1">
      <alignment vertical="center" wrapText="1"/>
    </xf>
    <xf numFmtId="0" fontId="43" fillId="9" borderId="17" xfId="0" applyFont="1" applyFill="1" applyBorder="1" applyAlignment="1">
      <alignment vertical="center" wrapText="1"/>
    </xf>
    <xf numFmtId="0" fontId="9" fillId="6" borderId="1" xfId="0" applyFont="1" applyFill="1" applyBorder="1" applyAlignment="1">
      <alignment horizontal="center"/>
    </xf>
    <xf numFmtId="0" fontId="9" fillId="9" borderId="1" xfId="0" applyFont="1" applyFill="1" applyBorder="1" applyAlignment="1">
      <alignment horizontal="center"/>
    </xf>
    <xf numFmtId="0" fontId="9" fillId="18" borderId="1" xfId="0" applyFont="1" applyFill="1" applyBorder="1" applyAlignment="1">
      <alignment horizontal="center"/>
    </xf>
    <xf numFmtId="0" fontId="9" fillId="9" borderId="1" xfId="0" applyFont="1" applyFill="1" applyBorder="1" applyAlignment="1">
      <alignment horizontal="center" vertical="center"/>
    </xf>
    <xf numFmtId="0" fontId="2" fillId="2" borderId="3" xfId="0" applyFont="1" applyFill="1" applyBorder="1" applyAlignment="1">
      <alignment horizontal="center" vertical="center" wrapText="1" readingOrder="1"/>
    </xf>
    <xf numFmtId="0" fontId="0" fillId="0" borderId="2" xfId="0" applyBorder="1" applyAlignment="1">
      <alignment horizontal="center" vertical="center" wrapText="1" readingOrder="1"/>
    </xf>
    <xf numFmtId="0" fontId="7" fillId="4"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0" fillId="0" borderId="1" xfId="0" applyBorder="1" applyAlignment="1"/>
    <xf numFmtId="0" fontId="0" fillId="0" borderId="0" xfId="0" applyBorder="1" applyAlignment="1">
      <alignment wrapText="1"/>
    </xf>
    <xf numFmtId="0" fontId="1" fillId="2" borderId="1" xfId="0" applyFont="1" applyFill="1" applyBorder="1" applyAlignment="1">
      <alignment vertical="top" wrapText="1"/>
    </xf>
    <xf numFmtId="0" fontId="2" fillId="2" borderId="1" xfId="0" applyFont="1" applyFill="1" applyBorder="1" applyAlignment="1">
      <alignment horizontal="center" vertical="center" wrapText="1" readingOrder="1"/>
    </xf>
    <xf numFmtId="0" fontId="10" fillId="2" borderId="1" xfId="0" applyFont="1" applyFill="1" applyBorder="1" applyAlignment="1">
      <alignment horizontal="center" vertical="center" wrapText="1" readingOrder="1"/>
    </xf>
    <xf numFmtId="0" fontId="7" fillId="3" borderId="1" xfId="0" applyFont="1" applyFill="1" applyBorder="1" applyAlignment="1">
      <alignment horizontal="center" vertical="center" wrapText="1" readingOrder="1"/>
    </xf>
    <xf numFmtId="0" fontId="0" fillId="0" borderId="1" xfId="0" applyBorder="1" applyAlignment="1">
      <alignment readingOrder="1"/>
    </xf>
    <xf numFmtId="0" fontId="3" fillId="2" borderId="3" xfId="0" applyFont="1" applyFill="1" applyBorder="1" applyAlignment="1">
      <alignment horizontal="center" vertical="center" wrapText="1" readingOrder="1"/>
    </xf>
    <xf numFmtId="0" fontId="0" fillId="0" borderId="2" xfId="0" applyBorder="1" applyAlignment="1"/>
    <xf numFmtId="0" fontId="4" fillId="3" borderId="1" xfId="0" applyFont="1" applyFill="1" applyBorder="1" applyAlignment="1">
      <alignment horizontal="left" vertical="center" wrapText="1" readingOrder="1"/>
    </xf>
    <xf numFmtId="0" fontId="0" fillId="0" borderId="1" xfId="0" applyBorder="1" applyAlignment="1">
      <alignment horizontal="left" vertical="center" wrapText="1" readingOrder="1"/>
    </xf>
    <xf numFmtId="0" fontId="4" fillId="10" borderId="3" xfId="0" applyFont="1" applyFill="1" applyBorder="1" applyAlignment="1">
      <alignment horizontal="left" vertical="center" wrapText="1" readingOrder="1"/>
    </xf>
    <xf numFmtId="0" fontId="4" fillId="10" borderId="4" xfId="0" applyFont="1" applyFill="1" applyBorder="1" applyAlignment="1">
      <alignment horizontal="left" vertical="center" wrapText="1" readingOrder="1"/>
    </xf>
    <xf numFmtId="0" fontId="4" fillId="10" borderId="2" xfId="0" applyFont="1" applyFill="1" applyBorder="1" applyAlignment="1">
      <alignment horizontal="left" vertical="center" wrapText="1" readingOrder="1"/>
    </xf>
    <xf numFmtId="0" fontId="0" fillId="0" borderId="0" xfId="0" applyFill="1" applyBorder="1" applyAlignment="1">
      <alignment wrapText="1"/>
    </xf>
    <xf numFmtId="0" fontId="4"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7" fillId="4" borderId="3" xfId="0" applyFont="1" applyFill="1" applyBorder="1" applyAlignment="1">
      <alignment horizontal="center" vertical="center" wrapText="1"/>
    </xf>
    <xf numFmtId="0" fontId="0" fillId="0" borderId="2" xfId="0" applyBorder="1" applyAlignment="1">
      <alignment horizontal="center" vertical="center" wrapText="1"/>
    </xf>
    <xf numFmtId="0" fontId="2" fillId="2" borderId="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9" borderId="1" xfId="0" applyFont="1" applyFill="1" applyBorder="1" applyAlignment="1">
      <alignment horizontal="center" vertical="center" wrapText="1" readingOrder="1"/>
    </xf>
    <xf numFmtId="0" fontId="0" fillId="9" borderId="1" xfId="0" applyFill="1" applyBorder="1" applyAlignment="1">
      <alignment horizontal="center" vertical="center" wrapText="1" readingOrder="1"/>
    </xf>
    <xf numFmtId="0" fontId="4" fillId="9" borderId="1" xfId="0" applyFont="1" applyFill="1" applyBorder="1" applyAlignment="1">
      <alignment horizontal="left" vertical="center" wrapText="1" readingOrder="1"/>
    </xf>
    <xf numFmtId="0" fontId="7" fillId="10" borderId="1" xfId="0" applyFont="1" applyFill="1" applyBorder="1" applyAlignment="1">
      <alignment horizontal="center" vertical="center" wrapText="1" readingOrder="1"/>
    </xf>
    <xf numFmtId="0" fontId="4" fillId="10" borderId="1" xfId="0" applyFont="1" applyFill="1" applyBorder="1" applyAlignment="1">
      <alignment horizontal="left" vertical="center" wrapText="1" readingOrder="1"/>
    </xf>
    <xf numFmtId="0" fontId="0" fillId="10" borderId="1" xfId="0" applyFill="1" applyBorder="1" applyAlignment="1">
      <alignment horizontal="left" vertical="center" wrapText="1" readingOrder="1"/>
    </xf>
    <xf numFmtId="0" fontId="4" fillId="4" borderId="1" xfId="0" applyFont="1" applyFill="1" applyBorder="1" applyAlignment="1">
      <alignment horizontal="left" vertical="center" wrapText="1" readingOrder="1"/>
    </xf>
    <xf numFmtId="0" fontId="7" fillId="9" borderId="3" xfId="0" applyFont="1" applyFill="1" applyBorder="1" applyAlignment="1">
      <alignment horizontal="center" vertical="center" wrapText="1" readingOrder="1"/>
    </xf>
    <xf numFmtId="0" fontId="0" fillId="9" borderId="2" xfId="0" applyFill="1" applyBorder="1" applyAlignment="1">
      <alignment horizontal="center" vertical="center" wrapText="1" readingOrder="1"/>
    </xf>
    <xf numFmtId="0" fontId="0" fillId="0" borderId="22" xfId="0" applyBorder="1" applyAlignment="1">
      <alignment horizontal="left" vertical="top" wrapText="1"/>
    </xf>
    <xf numFmtId="0" fontId="7" fillId="11" borderId="1" xfId="0" applyFont="1" applyFill="1" applyBorder="1" applyAlignment="1">
      <alignment horizontal="center" vertical="center" wrapText="1" readingOrder="1"/>
    </xf>
    <xf numFmtId="0" fontId="4" fillId="0" borderId="1" xfId="0" applyFont="1" applyBorder="1" applyAlignment="1">
      <alignment horizontal="left" vertical="center" wrapText="1" readingOrder="1"/>
    </xf>
    <xf numFmtId="0" fontId="0" fillId="0" borderId="1" xfId="0" applyBorder="1" applyAlignment="1">
      <alignment horizontal="center" vertical="center" wrapText="1" readingOrder="1"/>
    </xf>
    <xf numFmtId="0" fontId="4" fillId="10" borderId="1" xfId="0" applyFont="1" applyFill="1" applyBorder="1" applyAlignment="1">
      <alignment horizontal="center" vertical="center" wrapText="1" readingOrder="1"/>
    </xf>
    <xf numFmtId="0" fontId="4" fillId="9" borderId="1" xfId="0" applyFont="1" applyFill="1" applyBorder="1" applyAlignment="1">
      <alignment horizontal="center" vertical="center" wrapText="1" readingOrder="1"/>
    </xf>
    <xf numFmtId="0" fontId="19" fillId="2" borderId="3" xfId="0" applyFont="1" applyFill="1" applyBorder="1" applyAlignment="1">
      <alignment horizontal="center" vertical="center" wrapText="1" readingOrder="1"/>
    </xf>
    <xf numFmtId="0" fontId="5" fillId="0" borderId="0" xfId="0" applyFont="1" applyFill="1" applyAlignment="1">
      <alignment horizontal="left" vertical="center" wrapText="1"/>
    </xf>
    <xf numFmtId="0" fontId="18" fillId="2" borderId="1" xfId="0" applyFont="1" applyFill="1" applyBorder="1" applyAlignment="1">
      <alignment vertical="top" wrapText="1"/>
    </xf>
    <xf numFmtId="0" fontId="19" fillId="2" borderId="1" xfId="0" applyFont="1" applyFill="1" applyBorder="1" applyAlignment="1">
      <alignment horizontal="center" vertical="center" wrapText="1" readingOrder="1"/>
    </xf>
    <xf numFmtId="0" fontId="0" fillId="10"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5" borderId="1" xfId="0" applyFont="1" applyFill="1" applyBorder="1" applyAlignment="1">
      <alignment horizontal="center" vertical="center" wrapText="1" readingOrder="1"/>
    </xf>
    <xf numFmtId="0" fontId="7" fillId="13" borderId="1" xfId="0" applyFont="1" applyFill="1" applyBorder="1" applyAlignment="1">
      <alignment horizontal="center" vertical="center" wrapText="1" readingOrder="1"/>
    </xf>
    <xf numFmtId="0" fontId="1" fillId="5" borderId="1" xfId="0" applyFont="1" applyFill="1" applyBorder="1" applyAlignment="1">
      <alignment vertical="top" wrapText="1"/>
    </xf>
    <xf numFmtId="0" fontId="4" fillId="9" borderId="1" xfId="0" applyFont="1" applyFill="1" applyBorder="1" applyAlignment="1">
      <alignment horizontal="center" vertical="top" wrapText="1" readingOrder="1"/>
    </xf>
    <xf numFmtId="0" fontId="4" fillId="10" borderId="1" xfId="0" applyFont="1" applyFill="1" applyBorder="1" applyAlignment="1">
      <alignment horizontal="center" vertical="top" wrapText="1" readingOrder="1"/>
    </xf>
    <xf numFmtId="0" fontId="7" fillId="14" borderId="1" xfId="0" applyFont="1" applyFill="1" applyBorder="1" applyAlignment="1">
      <alignment horizontal="center" vertical="center" wrapText="1" readingOrder="1"/>
    </xf>
    <xf numFmtId="0" fontId="0" fillId="10" borderId="1" xfId="0" applyFill="1" applyBorder="1" applyAlignment="1">
      <alignment horizontal="center" vertical="center" wrapText="1" readingOrder="1"/>
    </xf>
    <xf numFmtId="0" fontId="7" fillId="12" borderId="1" xfId="0" applyFont="1" applyFill="1" applyBorder="1" applyAlignment="1">
      <alignment horizontal="center" vertical="center" wrapText="1" readingOrder="1"/>
    </xf>
    <xf numFmtId="0" fontId="0" fillId="0" borderId="22" xfId="0" applyBorder="1" applyAlignment="1">
      <alignment wrapText="1"/>
    </xf>
    <xf numFmtId="0" fontId="1" fillId="2" borderId="3" xfId="0" applyFont="1" applyFill="1" applyBorder="1" applyAlignment="1">
      <alignment vertical="top" wrapText="1"/>
    </xf>
    <xf numFmtId="0" fontId="2" fillId="2" borderId="4" xfId="0" applyFont="1" applyFill="1" applyBorder="1" applyAlignment="1">
      <alignment horizontal="center" vertical="center" wrapText="1" readingOrder="1"/>
    </xf>
    <xf numFmtId="0" fontId="12" fillId="9" borderId="3" xfId="0" applyFont="1" applyFill="1" applyBorder="1" applyAlignment="1">
      <alignment vertical="center" wrapText="1" readingOrder="1"/>
    </xf>
    <xf numFmtId="0" fontId="0" fillId="0" borderId="2" xfId="0" applyBorder="1" applyAlignment="1">
      <alignment vertical="center" wrapText="1" readingOrder="1"/>
    </xf>
    <xf numFmtId="0" fontId="0" fillId="0" borderId="4" xfId="0" applyBorder="1" applyAlignment="1">
      <alignment horizontal="left" vertical="center" wrapText="1" readingOrder="1"/>
    </xf>
    <xf numFmtId="0" fontId="0" fillId="0" borderId="2" xfId="0" applyBorder="1" applyAlignment="1">
      <alignment horizontal="left" vertical="center" wrapText="1" readingOrder="1"/>
    </xf>
    <xf numFmtId="0" fontId="0" fillId="0" borderId="0" xfId="0" applyBorder="1" applyAlignment="1">
      <alignment horizontal="left" wrapText="1"/>
    </xf>
    <xf numFmtId="0" fontId="4" fillId="9" borderId="3" xfId="0" applyFont="1" applyFill="1" applyBorder="1" applyAlignment="1">
      <alignment horizontal="left" vertical="center" wrapText="1" readingOrder="1"/>
    </xf>
    <xf numFmtId="0" fontId="0" fillId="0" borderId="2" xfId="0" applyBorder="1" applyAlignment="1">
      <alignment readingOrder="1"/>
    </xf>
    <xf numFmtId="0" fontId="7" fillId="9" borderId="4" xfId="0" applyFont="1" applyFill="1" applyBorder="1" applyAlignment="1">
      <alignment horizontal="center" vertical="center" wrapText="1" readingOrder="1"/>
    </xf>
    <xf numFmtId="0" fontId="0" fillId="9" borderId="4" xfId="0" applyFill="1" applyBorder="1" applyAlignment="1">
      <alignment horizontal="center" vertical="center" wrapText="1" readingOrder="1"/>
    </xf>
  </cellXfs>
  <cellStyles count="1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'Spider Graph'!$B$3</c:f>
              <c:strCache>
                <c:ptCount val="1"/>
              </c:strCache>
            </c:strRef>
          </c:tx>
          <c:spPr>
            <a:ln w="28575" cap="rnd">
              <a:solidFill>
                <a:schemeClr val="accent1"/>
              </a:solidFill>
              <a:round/>
            </a:ln>
            <a:effectLst/>
          </c:spPr>
          <c:marker>
            <c:symbol val="none"/>
          </c:marker>
          <c:cat>
            <c:strRef>
              <c:f>'Spider Graph'!$A$4:$A$28</c:f>
              <c:strCache>
                <c:ptCount val="25"/>
                <c:pt idx="0">
                  <c:v>1. Finance</c:v>
                </c:pt>
                <c:pt idx="1">
                  <c:v>2. Enterprise Strategy</c:v>
                </c:pt>
                <c:pt idx="2">
                  <c:v>3. Structure</c:v>
                </c:pt>
                <c:pt idx="3">
                  <c:v>4. Culture</c:v>
                </c:pt>
                <c:pt idx="4">
                  <c:v>5. Skills</c:v>
                </c:pt>
                <c:pt idx="5">
                  <c:v>6. Compliance</c:v>
                </c:pt>
                <c:pt idx="6">
                  <c:v>7. Governance &amp; Controls</c:v>
                </c:pt>
                <c:pt idx="7">
                  <c:v>8. Business Process</c:v>
                </c:pt>
                <c:pt idx="8">
                  <c:v>9. Procurement</c:v>
                </c:pt>
                <c:pt idx="9">
                  <c:v>10. Commercial</c:v>
                </c:pt>
                <c:pt idx="10">
                  <c:v>11. Portfolio Mgnt</c:v>
                </c:pt>
                <c:pt idx="11">
                  <c:v>12. Projects</c:v>
                </c:pt>
                <c:pt idx="12">
                  <c:v>13. Operations (IT) Processes</c:v>
                </c:pt>
                <c:pt idx="13">
                  <c:v>14. Management Tools</c:v>
                </c:pt>
                <c:pt idx="14">
                  <c:v>15. Security</c:v>
                </c:pt>
                <c:pt idx="15">
                  <c:v>16. Information Lifecycle Management</c:v>
                </c:pt>
                <c:pt idx="16">
                  <c:v>17. Dev Ops </c:v>
                </c:pt>
                <c:pt idx="17">
                  <c:v>18. PaaS</c:v>
                </c:pt>
                <c:pt idx="18">
                  <c:v>19. IPaaS</c:v>
                </c:pt>
                <c:pt idx="19">
                  <c:v>20. IT Architecture</c:v>
                </c:pt>
                <c:pt idx="20">
                  <c:v>21. Applications</c:v>
                </c:pt>
                <c:pt idx="21">
                  <c:v>22. SaaS</c:v>
                </c:pt>
                <c:pt idx="22">
                  <c:v>23. Data</c:v>
                </c:pt>
                <c:pt idx="23">
                  <c:v>24. IaaS</c:v>
                </c:pt>
                <c:pt idx="24">
                  <c:v>25. STaaS</c:v>
                </c:pt>
              </c:strCache>
            </c:strRef>
          </c:cat>
          <c:val>
            <c:numRef>
              <c:f>'Spider Graph'!$B$4:$B$28</c:f>
              <c:numCache>
                <c:formatCode>General</c:formatCode>
                <c:ptCount val="25"/>
              </c:numCache>
            </c:numRef>
          </c:val>
        </c:ser>
        <c:ser>
          <c:idx val="1"/>
          <c:order val="1"/>
          <c:tx>
            <c:strRef>
              <c:f>'Spider Graph'!$C$3</c:f>
              <c:strCache>
                <c:ptCount val="1"/>
                <c:pt idx="0">
                  <c:v>Today</c:v>
                </c:pt>
              </c:strCache>
            </c:strRef>
          </c:tx>
          <c:spPr>
            <a:ln w="28575" cap="rnd">
              <a:solidFill>
                <a:schemeClr val="accent2"/>
              </a:solidFill>
              <a:round/>
            </a:ln>
            <a:effectLst/>
          </c:spPr>
          <c:marker>
            <c:symbol val="none"/>
          </c:marker>
          <c:cat>
            <c:strRef>
              <c:f>'Spider Graph'!$A$4:$A$28</c:f>
              <c:strCache>
                <c:ptCount val="25"/>
                <c:pt idx="0">
                  <c:v>1. Finance</c:v>
                </c:pt>
                <c:pt idx="1">
                  <c:v>2. Enterprise Strategy</c:v>
                </c:pt>
                <c:pt idx="2">
                  <c:v>3. Structure</c:v>
                </c:pt>
                <c:pt idx="3">
                  <c:v>4. Culture</c:v>
                </c:pt>
                <c:pt idx="4">
                  <c:v>5. Skills</c:v>
                </c:pt>
                <c:pt idx="5">
                  <c:v>6. Compliance</c:v>
                </c:pt>
                <c:pt idx="6">
                  <c:v>7. Governance &amp; Controls</c:v>
                </c:pt>
                <c:pt idx="7">
                  <c:v>8. Business Process</c:v>
                </c:pt>
                <c:pt idx="8">
                  <c:v>9. Procurement</c:v>
                </c:pt>
                <c:pt idx="9">
                  <c:v>10. Commercial</c:v>
                </c:pt>
                <c:pt idx="10">
                  <c:v>11. Portfolio Mgnt</c:v>
                </c:pt>
                <c:pt idx="11">
                  <c:v>12. Projects</c:v>
                </c:pt>
                <c:pt idx="12">
                  <c:v>13. Operations (IT) Processes</c:v>
                </c:pt>
                <c:pt idx="13">
                  <c:v>14. Management Tools</c:v>
                </c:pt>
                <c:pt idx="14">
                  <c:v>15. Security</c:v>
                </c:pt>
                <c:pt idx="15">
                  <c:v>16. Information Lifecycle Management</c:v>
                </c:pt>
                <c:pt idx="16">
                  <c:v>17. Dev Ops </c:v>
                </c:pt>
                <c:pt idx="17">
                  <c:v>18. PaaS</c:v>
                </c:pt>
                <c:pt idx="18">
                  <c:v>19. IPaaS</c:v>
                </c:pt>
                <c:pt idx="19">
                  <c:v>20. IT Architecture</c:v>
                </c:pt>
                <c:pt idx="20">
                  <c:v>21. Applications</c:v>
                </c:pt>
                <c:pt idx="21">
                  <c:v>22. SaaS</c:v>
                </c:pt>
                <c:pt idx="22">
                  <c:v>23. Data</c:v>
                </c:pt>
                <c:pt idx="23">
                  <c:v>24. IaaS</c:v>
                </c:pt>
                <c:pt idx="24">
                  <c:v>25. STaaS</c:v>
                </c:pt>
              </c:strCache>
            </c:strRef>
          </c:cat>
          <c:val>
            <c:numRef>
              <c:f>'Spider Graph'!$C$4:$C$28</c:f>
              <c:numCache>
                <c:formatCode>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2"/>
          <c:order val="2"/>
          <c:tx>
            <c:strRef>
              <c:f>'Spider Graph'!$D$3</c:f>
              <c:strCache>
                <c:ptCount val="1"/>
                <c:pt idx="0">
                  <c:v>2 Years</c:v>
                </c:pt>
              </c:strCache>
            </c:strRef>
          </c:tx>
          <c:spPr>
            <a:ln w="28575" cap="rnd">
              <a:solidFill>
                <a:schemeClr val="accent3"/>
              </a:solidFill>
              <a:round/>
            </a:ln>
            <a:effectLst/>
          </c:spPr>
          <c:marker>
            <c:symbol val="none"/>
          </c:marker>
          <c:cat>
            <c:strRef>
              <c:f>'Spider Graph'!$A$4:$A$28</c:f>
              <c:strCache>
                <c:ptCount val="25"/>
                <c:pt idx="0">
                  <c:v>1. Finance</c:v>
                </c:pt>
                <c:pt idx="1">
                  <c:v>2. Enterprise Strategy</c:v>
                </c:pt>
                <c:pt idx="2">
                  <c:v>3. Structure</c:v>
                </c:pt>
                <c:pt idx="3">
                  <c:v>4. Culture</c:v>
                </c:pt>
                <c:pt idx="4">
                  <c:v>5. Skills</c:v>
                </c:pt>
                <c:pt idx="5">
                  <c:v>6. Compliance</c:v>
                </c:pt>
                <c:pt idx="6">
                  <c:v>7. Governance &amp; Controls</c:v>
                </c:pt>
                <c:pt idx="7">
                  <c:v>8. Business Process</c:v>
                </c:pt>
                <c:pt idx="8">
                  <c:v>9. Procurement</c:v>
                </c:pt>
                <c:pt idx="9">
                  <c:v>10. Commercial</c:v>
                </c:pt>
                <c:pt idx="10">
                  <c:v>11. Portfolio Mgnt</c:v>
                </c:pt>
                <c:pt idx="11">
                  <c:v>12. Projects</c:v>
                </c:pt>
                <c:pt idx="12">
                  <c:v>13. Operations (IT) Processes</c:v>
                </c:pt>
                <c:pt idx="13">
                  <c:v>14. Management Tools</c:v>
                </c:pt>
                <c:pt idx="14">
                  <c:v>15. Security</c:v>
                </c:pt>
                <c:pt idx="15">
                  <c:v>16. Information Lifecycle Management</c:v>
                </c:pt>
                <c:pt idx="16">
                  <c:v>17. Dev Ops </c:v>
                </c:pt>
                <c:pt idx="17">
                  <c:v>18. PaaS</c:v>
                </c:pt>
                <c:pt idx="18">
                  <c:v>19. IPaaS</c:v>
                </c:pt>
                <c:pt idx="19">
                  <c:v>20. IT Architecture</c:v>
                </c:pt>
                <c:pt idx="20">
                  <c:v>21. Applications</c:v>
                </c:pt>
                <c:pt idx="21">
                  <c:v>22. SaaS</c:v>
                </c:pt>
                <c:pt idx="22">
                  <c:v>23. Data</c:v>
                </c:pt>
                <c:pt idx="23">
                  <c:v>24. IaaS</c:v>
                </c:pt>
                <c:pt idx="24">
                  <c:v>25. STaaS</c:v>
                </c:pt>
              </c:strCache>
            </c:strRef>
          </c:cat>
          <c:val>
            <c:numRef>
              <c:f>'Spider Graph'!$D$4:$D$28</c:f>
              <c:numCache>
                <c:formatCode>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dLbls>
          <c:showLegendKey val="0"/>
          <c:showVal val="0"/>
          <c:showCatName val="0"/>
          <c:showSerName val="0"/>
          <c:showPercent val="0"/>
          <c:showBubbleSize val="0"/>
        </c:dLbls>
        <c:axId val="218142208"/>
        <c:axId val="218143744"/>
      </c:radarChart>
      <c:catAx>
        <c:axId val="2181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43744"/>
        <c:crosses val="autoZero"/>
        <c:auto val="1"/>
        <c:lblAlgn val="ctr"/>
        <c:lblOffset val="100"/>
        <c:noMultiLvlLbl val="0"/>
      </c:catAx>
      <c:valAx>
        <c:axId val="21814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4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595314</xdr:colOff>
      <xdr:row>2</xdr:row>
      <xdr:rowOff>47625</xdr:rowOff>
    </xdr:from>
    <xdr:to>
      <xdr:col>17</xdr:col>
      <xdr:colOff>159545</xdr:colOff>
      <xdr:row>28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2190750</xdr:colOff>
      <xdr:row>30</xdr:row>
      <xdr:rowOff>9525</xdr:rowOff>
    </xdr:from>
    <xdr:to>
      <xdr:col>2</xdr:col>
      <xdr:colOff>4383404</xdr:colOff>
      <xdr:row>46</xdr:row>
      <xdr:rowOff>3693</xdr:rowOff>
    </xdr:to>
    <xdr:pic>
      <xdr:nvPicPr>
        <xdr:cNvPr id="2" name="Picture 1"/>
        <xdr:cNvPicPr>
          <a:picLocks noChangeAspect="1"/>
        </xdr:cNvPicPr>
      </xdr:nvPicPr>
      <xdr:blipFill>
        <a:blip xmlns:r="http://schemas.openxmlformats.org/officeDocument/2006/relationships" r:embed="rId1"/>
        <a:stretch>
          <a:fillRect/>
        </a:stretch>
      </xdr:blipFill>
      <xdr:spPr>
        <a:xfrm>
          <a:off x="2800350" y="6486525"/>
          <a:ext cx="4383404" cy="30421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xSplit="1" ySplit="6" topLeftCell="B7" activePane="bottomRight" state="frozen"/>
      <selection pane="topRight" activeCell="B1" sqref="B1"/>
      <selection pane="bottomLeft" activeCell="A7" sqref="A7"/>
      <selection pane="bottomRight" activeCell="B7" sqref="B7"/>
    </sheetView>
  </sheetViews>
  <sheetFormatPr defaultColWidth="9.140625" defaultRowHeight="15" x14ac:dyDescent="0.25"/>
  <cols>
    <col min="1" max="1" width="25.7109375" customWidth="1"/>
    <col min="2" max="2" width="91.42578125" customWidth="1"/>
  </cols>
  <sheetData>
    <row r="1" spans="1:6" x14ac:dyDescent="0.25">
      <c r="A1" s="215" t="s">
        <v>1933</v>
      </c>
      <c r="B1" s="236"/>
      <c r="C1" s="114"/>
      <c r="D1" s="114"/>
      <c r="E1" s="114"/>
      <c r="F1" s="114"/>
    </row>
    <row r="2" spans="1:6" x14ac:dyDescent="0.25">
      <c r="A2" s="215" t="s">
        <v>1450</v>
      </c>
      <c r="B2" s="236"/>
      <c r="C2" s="235"/>
      <c r="D2" s="235"/>
      <c r="E2" s="235"/>
      <c r="F2" s="235"/>
    </row>
    <row r="3" spans="1:6" x14ac:dyDescent="0.25">
      <c r="A3" s="215" t="s">
        <v>1934</v>
      </c>
      <c r="B3" s="236"/>
      <c r="C3" s="235"/>
      <c r="D3" s="235"/>
      <c r="E3" s="235"/>
      <c r="F3" s="235"/>
    </row>
    <row r="4" spans="1:6" x14ac:dyDescent="0.25">
      <c r="A4" s="215" t="s">
        <v>1451</v>
      </c>
      <c r="B4" s="236"/>
      <c r="C4" s="164"/>
      <c r="D4" s="164"/>
      <c r="E4" s="164"/>
      <c r="F4" s="164"/>
    </row>
    <row r="5" spans="1:6" x14ac:dyDescent="0.25">
      <c r="A5" s="215" t="s">
        <v>1452</v>
      </c>
      <c r="B5" s="236"/>
      <c r="C5" s="164"/>
      <c r="D5" s="164"/>
      <c r="E5" s="164"/>
      <c r="F5" s="164"/>
    </row>
    <row r="6" spans="1:6" x14ac:dyDescent="0.25">
      <c r="A6" s="215" t="s">
        <v>1453</v>
      </c>
      <c r="B6" s="236"/>
      <c r="C6" s="164"/>
      <c r="D6" s="164"/>
      <c r="E6" s="164"/>
      <c r="F6" s="164"/>
    </row>
    <row r="7" spans="1:6" ht="345" x14ac:dyDescent="0.25">
      <c r="A7" s="150"/>
      <c r="B7" s="217" t="s">
        <v>1454</v>
      </c>
      <c r="C7" s="142"/>
      <c r="D7" s="142"/>
      <c r="E7" s="142"/>
      <c r="F7" s="142"/>
    </row>
    <row r="8" spans="1:6" x14ac:dyDescent="0.25">
      <c r="A8" s="237"/>
      <c r="B8" s="237"/>
      <c r="C8" s="142"/>
      <c r="D8" s="142"/>
      <c r="E8" s="142"/>
      <c r="F8" s="142"/>
    </row>
    <row r="9" spans="1:6" x14ac:dyDescent="0.25">
      <c r="A9" s="238" t="s">
        <v>1455</v>
      </c>
      <c r="B9" s="238" t="s">
        <v>1931</v>
      </c>
      <c r="C9" s="142"/>
      <c r="D9" s="142"/>
      <c r="E9" s="142"/>
      <c r="F9" s="142"/>
    </row>
    <row r="10" spans="1:6" x14ac:dyDescent="0.25">
      <c r="A10" s="237">
        <v>1</v>
      </c>
      <c r="B10" s="237"/>
      <c r="C10" s="142"/>
      <c r="D10" s="142"/>
      <c r="E10" s="142"/>
      <c r="F10" s="142"/>
    </row>
    <row r="11" spans="1:6" x14ac:dyDescent="0.25">
      <c r="A11" s="237">
        <v>2</v>
      </c>
      <c r="B11" s="237"/>
      <c r="C11" s="142"/>
      <c r="D11" s="142"/>
      <c r="E11" s="142"/>
      <c r="F11" s="142"/>
    </row>
    <row r="12" spans="1:6" x14ac:dyDescent="0.25">
      <c r="A12" s="237">
        <v>3</v>
      </c>
      <c r="B12" s="237"/>
      <c r="C12" s="142"/>
      <c r="D12" s="142"/>
      <c r="E12" s="142"/>
      <c r="F12" s="142"/>
    </row>
    <row r="13" spans="1:6" x14ac:dyDescent="0.25">
      <c r="A13" s="237">
        <v>4</v>
      </c>
      <c r="B13" s="237"/>
      <c r="C13" s="142"/>
      <c r="D13" s="142"/>
      <c r="E13" s="142"/>
      <c r="F13" s="142"/>
    </row>
    <row r="14" spans="1:6" x14ac:dyDescent="0.25">
      <c r="A14" s="237">
        <v>5</v>
      </c>
      <c r="B14" s="237"/>
      <c r="C14" s="142"/>
      <c r="D14" s="142"/>
      <c r="E14" s="142"/>
      <c r="F14" s="142"/>
    </row>
    <row r="15" spans="1:6" x14ac:dyDescent="0.25">
      <c r="A15" s="238" t="s">
        <v>1455</v>
      </c>
      <c r="B15" s="238" t="s">
        <v>1932</v>
      </c>
      <c r="C15" s="142"/>
      <c r="D15" s="142"/>
      <c r="E15" s="142"/>
      <c r="F15" s="142"/>
    </row>
    <row r="16" spans="1:6" x14ac:dyDescent="0.25">
      <c r="A16" s="237">
        <v>1</v>
      </c>
      <c r="B16" s="237"/>
      <c r="C16" s="142"/>
      <c r="D16" s="142"/>
      <c r="E16" s="142"/>
      <c r="F16" s="142"/>
    </row>
    <row r="17" spans="1:6" x14ac:dyDescent="0.25">
      <c r="A17" s="237">
        <v>2</v>
      </c>
      <c r="B17" s="237"/>
      <c r="C17" s="142"/>
      <c r="D17" s="142"/>
      <c r="E17" s="142"/>
      <c r="F17" s="142"/>
    </row>
    <row r="18" spans="1:6" x14ac:dyDescent="0.25">
      <c r="A18" s="237">
        <v>3</v>
      </c>
      <c r="B18" s="237"/>
      <c r="C18" s="142"/>
      <c r="D18" s="142"/>
      <c r="E18" s="142"/>
      <c r="F18" s="142"/>
    </row>
    <row r="19" spans="1:6" x14ac:dyDescent="0.25">
      <c r="A19" s="237">
        <v>4</v>
      </c>
      <c r="B19" s="237"/>
      <c r="C19" s="142"/>
      <c r="D19" s="142"/>
      <c r="E19" s="142"/>
      <c r="F19" s="142"/>
    </row>
    <row r="20" spans="1:6" x14ac:dyDescent="0.25">
      <c r="A20" s="237">
        <v>5</v>
      </c>
      <c r="B20" s="237"/>
      <c r="C20" s="142"/>
      <c r="D20" s="142"/>
      <c r="E20" s="142"/>
      <c r="F20" s="142"/>
    </row>
    <row r="21" spans="1:6" x14ac:dyDescent="0.25">
      <c r="A21" s="238"/>
      <c r="B21" s="239"/>
      <c r="C21" s="142"/>
      <c r="D21" s="142"/>
      <c r="E21" s="142"/>
      <c r="F21" s="142"/>
    </row>
    <row r="22" spans="1:6" x14ac:dyDescent="0.25">
      <c r="A22" s="238"/>
      <c r="B22" s="239"/>
      <c r="C22" s="142"/>
      <c r="D22" s="142"/>
      <c r="E22" s="142"/>
      <c r="F22" s="142"/>
    </row>
    <row r="23" spans="1:6" x14ac:dyDescent="0.25">
      <c r="A23" s="238"/>
      <c r="B23" s="239"/>
      <c r="C23" s="142"/>
      <c r="D23" s="142"/>
      <c r="E23" s="142"/>
      <c r="F23" s="142"/>
    </row>
    <row r="24" spans="1:6" x14ac:dyDescent="0.25">
      <c r="A24" s="238"/>
      <c r="B24" s="239"/>
      <c r="C24" s="142"/>
      <c r="D24" s="142"/>
      <c r="E24" s="142"/>
      <c r="F24" s="142"/>
    </row>
  </sheetData>
  <sheetProtection password="ED0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3.85546875"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6" t="s">
        <v>295</v>
      </c>
    </row>
    <row r="2" spans="1:14" ht="117" customHeight="1" x14ac:dyDescent="0.25">
      <c r="B2" s="103" t="s">
        <v>1677</v>
      </c>
      <c r="C2" s="101" t="s">
        <v>1374</v>
      </c>
      <c r="D2" s="302" t="s">
        <v>1398</v>
      </c>
      <c r="E2" s="302"/>
      <c r="F2" s="302"/>
      <c r="G2" s="302"/>
      <c r="H2" s="302"/>
      <c r="I2" s="302"/>
    </row>
    <row r="3" spans="1:14" ht="15.75" x14ac:dyDescent="0.25">
      <c r="B3" s="303"/>
      <c r="C3" s="304" t="s">
        <v>0</v>
      </c>
      <c r="D3" s="144" t="s">
        <v>1</v>
      </c>
      <c r="E3" s="144" t="s">
        <v>3</v>
      </c>
      <c r="F3" s="144" t="s">
        <v>5</v>
      </c>
      <c r="G3" s="144" t="s">
        <v>7</v>
      </c>
      <c r="H3" s="144" t="s">
        <v>9</v>
      </c>
      <c r="I3" s="144" t="s">
        <v>11</v>
      </c>
      <c r="J3" s="305" t="s">
        <v>48</v>
      </c>
      <c r="K3" s="300" t="s">
        <v>1917</v>
      </c>
      <c r="L3" s="308" t="s">
        <v>1375</v>
      </c>
      <c r="M3" s="308" t="s">
        <v>1376</v>
      </c>
      <c r="N3" s="300" t="s">
        <v>471</v>
      </c>
    </row>
    <row r="4" spans="1:14" ht="35.25" customHeight="1" x14ac:dyDescent="0.25">
      <c r="B4" s="303"/>
      <c r="C4" s="304"/>
      <c r="D4" s="145" t="s">
        <v>2</v>
      </c>
      <c r="E4" s="145" t="s">
        <v>4</v>
      </c>
      <c r="F4" s="145" t="s">
        <v>6</v>
      </c>
      <c r="G4" s="145" t="s">
        <v>8</v>
      </c>
      <c r="H4" s="145" t="s">
        <v>10</v>
      </c>
      <c r="I4" s="145" t="s">
        <v>12</v>
      </c>
      <c r="J4" s="304"/>
      <c r="K4" s="307"/>
      <c r="L4" s="309"/>
      <c r="M4" s="309"/>
      <c r="N4" s="307"/>
    </row>
    <row r="5" spans="1:14" ht="173.25" customHeight="1" x14ac:dyDescent="0.25">
      <c r="B5" s="137" t="s">
        <v>13</v>
      </c>
      <c r="C5" s="146" t="s">
        <v>1974</v>
      </c>
      <c r="D5" s="148" t="s">
        <v>68</v>
      </c>
      <c r="E5" s="148" t="s">
        <v>1975</v>
      </c>
      <c r="F5" s="148" t="s">
        <v>1976</v>
      </c>
      <c r="G5" s="148" t="s">
        <v>1977</v>
      </c>
      <c r="H5" s="148" t="s">
        <v>1978</v>
      </c>
      <c r="I5" s="148" t="s">
        <v>1979</v>
      </c>
      <c r="J5" s="310" t="s">
        <v>1119</v>
      </c>
      <c r="K5" s="7" t="s">
        <v>56</v>
      </c>
      <c r="L5" s="265">
        <v>0</v>
      </c>
      <c r="M5" s="265">
        <v>0</v>
      </c>
      <c r="N5" s="7"/>
    </row>
    <row r="6" spans="1:14" ht="110.25" x14ac:dyDescent="0.25">
      <c r="B6" s="299" t="s">
        <v>29</v>
      </c>
      <c r="C6" s="257" t="s">
        <v>951</v>
      </c>
      <c r="D6" s="258" t="s">
        <v>65</v>
      </c>
      <c r="E6" s="258" t="s">
        <v>952</v>
      </c>
      <c r="F6" s="258" t="s">
        <v>66</v>
      </c>
      <c r="G6" s="258" t="s">
        <v>1980</v>
      </c>
      <c r="H6" s="258" t="s">
        <v>67</v>
      </c>
      <c r="I6" s="258" t="s">
        <v>953</v>
      </c>
      <c r="J6" s="311"/>
      <c r="K6" s="8" t="s">
        <v>71</v>
      </c>
      <c r="L6" s="265">
        <v>0</v>
      </c>
      <c r="M6" s="265">
        <v>0</v>
      </c>
      <c r="N6" s="8"/>
    </row>
    <row r="7" spans="1:14" ht="98.25" customHeight="1" x14ac:dyDescent="0.25">
      <c r="B7" s="299"/>
      <c r="C7" s="147" t="s">
        <v>49</v>
      </c>
      <c r="D7" s="8" t="s">
        <v>62</v>
      </c>
      <c r="E7" s="8" t="s">
        <v>51</v>
      </c>
      <c r="F7" s="8" t="s">
        <v>63</v>
      </c>
      <c r="G7" s="149" t="s">
        <v>1080</v>
      </c>
      <c r="H7" s="8" t="s">
        <v>64</v>
      </c>
      <c r="I7" s="8" t="s">
        <v>50</v>
      </c>
      <c r="J7" s="311"/>
      <c r="K7" s="8" t="s">
        <v>69</v>
      </c>
      <c r="L7" s="265">
        <v>0</v>
      </c>
      <c r="M7" s="265">
        <v>0</v>
      </c>
      <c r="N7" s="8"/>
    </row>
    <row r="8" spans="1:14" ht="83.25" customHeight="1" x14ac:dyDescent="0.25">
      <c r="B8" s="299"/>
      <c r="C8" s="147" t="s">
        <v>954</v>
      </c>
      <c r="D8" s="149" t="s">
        <v>955</v>
      </c>
      <c r="E8" s="8" t="s">
        <v>60</v>
      </c>
      <c r="F8" s="8" t="s">
        <v>61</v>
      </c>
      <c r="G8" s="149" t="s">
        <v>1981</v>
      </c>
      <c r="H8" s="149" t="s">
        <v>956</v>
      </c>
      <c r="I8" s="149" t="s">
        <v>957</v>
      </c>
      <c r="J8" s="311"/>
      <c r="K8" s="8" t="s">
        <v>70</v>
      </c>
      <c r="L8" s="265">
        <v>0</v>
      </c>
      <c r="M8" s="265">
        <v>0</v>
      </c>
      <c r="N8" s="8"/>
    </row>
    <row r="9" spans="1:14" ht="78.75" x14ac:dyDescent="0.25">
      <c r="B9" s="299"/>
      <c r="C9" s="147" t="s">
        <v>57</v>
      </c>
      <c r="D9" s="149" t="s">
        <v>58</v>
      </c>
      <c r="E9" s="149" t="s">
        <v>958</v>
      </c>
      <c r="F9" s="149" t="s">
        <v>59</v>
      </c>
      <c r="G9" s="149" t="s">
        <v>959</v>
      </c>
      <c r="H9" s="149" t="s">
        <v>52</v>
      </c>
      <c r="I9" s="149" t="s">
        <v>1081</v>
      </c>
      <c r="J9" s="311"/>
      <c r="K9" s="8" t="s">
        <v>55</v>
      </c>
      <c r="L9" s="265">
        <v>0</v>
      </c>
      <c r="M9" s="265">
        <v>0</v>
      </c>
      <c r="N9" s="8"/>
    </row>
    <row r="10" spans="1:14" ht="110.25" x14ac:dyDescent="0.25">
      <c r="B10" s="137" t="s">
        <v>16</v>
      </c>
      <c r="C10" s="146" t="s">
        <v>53</v>
      </c>
      <c r="D10" s="148" t="s">
        <v>1982</v>
      </c>
      <c r="E10" s="148" t="s">
        <v>960</v>
      </c>
      <c r="F10" s="148" t="s">
        <v>54</v>
      </c>
      <c r="G10" s="148" t="s">
        <v>1983</v>
      </c>
      <c r="H10" s="148" t="s">
        <v>1984</v>
      </c>
      <c r="I10" s="148" t="s">
        <v>1082</v>
      </c>
      <c r="J10" s="311"/>
      <c r="K10" s="7" t="s">
        <v>56</v>
      </c>
      <c r="L10" s="265">
        <v>0</v>
      </c>
      <c r="M10" s="265">
        <v>0</v>
      </c>
      <c r="N10" s="7"/>
    </row>
    <row r="11" spans="1:14" ht="15.75" x14ac:dyDescent="0.25">
      <c r="K11" s="154" t="s">
        <v>1377</v>
      </c>
      <c r="L11" s="266">
        <f>+SUM(L5:L10)/6</f>
        <v>0</v>
      </c>
      <c r="M11" s="266">
        <f>+SUM(M5:M10)/6</f>
        <v>0</v>
      </c>
      <c r="N11" s="154"/>
    </row>
    <row r="14" spans="1:14" x14ac:dyDescent="0.25">
      <c r="B14" s="143"/>
      <c r="C14" s="143"/>
    </row>
    <row r="15" spans="1:14" x14ac:dyDescent="0.25">
      <c r="B15" s="164"/>
      <c r="C15" s="164"/>
    </row>
    <row r="16" spans="1:14" x14ac:dyDescent="0.25">
      <c r="B16" s="164"/>
      <c r="C16" s="164"/>
    </row>
    <row r="17" spans="2:4" x14ac:dyDescent="0.25">
      <c r="B17" s="164"/>
      <c r="C17" s="164"/>
    </row>
    <row r="18" spans="2:4" x14ac:dyDescent="0.25">
      <c r="B18" s="164"/>
      <c r="C18" s="164"/>
    </row>
    <row r="19" spans="2:4" x14ac:dyDescent="0.25">
      <c r="B19" s="164"/>
      <c r="C19" s="164"/>
    </row>
    <row r="20" spans="2:4" x14ac:dyDescent="0.25">
      <c r="B20" s="164"/>
      <c r="C20" s="164"/>
      <c r="D20" s="27"/>
    </row>
    <row r="21" spans="2:4" x14ac:dyDescent="0.25">
      <c r="B21" s="164"/>
      <c r="C21" s="164"/>
      <c r="D21" s="28"/>
    </row>
    <row r="22" spans="2:4" x14ac:dyDescent="0.25">
      <c r="B22" s="143"/>
      <c r="C22" s="143"/>
      <c r="D22" s="28"/>
    </row>
    <row r="23" spans="2:4" x14ac:dyDescent="0.25">
      <c r="D23" s="28"/>
    </row>
    <row r="24" spans="2:4" x14ac:dyDescent="0.25">
      <c r="D24" s="28"/>
    </row>
    <row r="25" spans="2:4" x14ac:dyDescent="0.25">
      <c r="D25" s="45"/>
    </row>
  </sheetData>
  <sheetProtection password="ED05" sheet="1" objects="1" scenarios="1"/>
  <mergeCells count="10">
    <mergeCell ref="N3:N4"/>
    <mergeCell ref="L3:L4"/>
    <mergeCell ref="M3:M4"/>
    <mergeCell ref="D2:I2"/>
    <mergeCell ref="B6:B9"/>
    <mergeCell ref="K3:K4"/>
    <mergeCell ref="B3:B4"/>
    <mergeCell ref="C3:C4"/>
    <mergeCell ref="J3:J4"/>
    <mergeCell ref="J5:J10"/>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70" zoomScaleNormal="70" zoomScalePageLayoutView="75" workbookViewId="0">
      <pane xSplit="3" ySplit="4" topLeftCell="E5" activePane="bottomRight" state="frozen"/>
      <selection pane="topRight" activeCell="D1" sqref="D1"/>
      <selection pane="bottomLeft" activeCell="A5" sqref="A5"/>
      <selection pane="bottomRight" activeCell="F5" sqref="F5"/>
    </sheetView>
  </sheetViews>
  <sheetFormatPr defaultColWidth="9.140625" defaultRowHeight="15" x14ac:dyDescent="0.25"/>
  <cols>
    <col min="1" max="1" width="3.5703125"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6" t="s">
        <v>75</v>
      </c>
    </row>
    <row r="2" spans="1:14" ht="58.5" customHeight="1" x14ac:dyDescent="0.25">
      <c r="B2" s="103" t="s">
        <v>1373</v>
      </c>
      <c r="C2" s="101" t="s">
        <v>1374</v>
      </c>
      <c r="D2" s="315" t="s">
        <v>1985</v>
      </c>
      <c r="E2" s="315"/>
      <c r="F2" s="315"/>
      <c r="G2" s="315"/>
      <c r="H2" s="315"/>
      <c r="I2" s="315"/>
    </row>
    <row r="3" spans="1:14" ht="15.75" x14ac:dyDescent="0.25">
      <c r="B3" s="303"/>
      <c r="C3" s="304" t="s">
        <v>0</v>
      </c>
      <c r="D3" s="144" t="s">
        <v>1</v>
      </c>
      <c r="E3" s="144" t="s">
        <v>3</v>
      </c>
      <c r="F3" s="144" t="s">
        <v>5</v>
      </c>
      <c r="G3" s="144" t="s">
        <v>7</v>
      </c>
      <c r="H3" s="144" t="s">
        <v>9</v>
      </c>
      <c r="I3" s="144" t="s">
        <v>11</v>
      </c>
      <c r="J3" s="305" t="s">
        <v>48</v>
      </c>
      <c r="K3" s="297" t="s">
        <v>1917</v>
      </c>
      <c r="L3" s="300" t="s">
        <v>1375</v>
      </c>
      <c r="M3" s="300" t="s">
        <v>1376</v>
      </c>
      <c r="N3" s="297" t="s">
        <v>471</v>
      </c>
    </row>
    <row r="4" spans="1:14" ht="35.25" customHeight="1" x14ac:dyDescent="0.25">
      <c r="B4" s="303"/>
      <c r="C4" s="304"/>
      <c r="D4" s="145" t="s">
        <v>2</v>
      </c>
      <c r="E4" s="145" t="s">
        <v>4</v>
      </c>
      <c r="F4" s="145" t="s">
        <v>6</v>
      </c>
      <c r="G4" s="145" t="s">
        <v>8</v>
      </c>
      <c r="H4" s="145" t="s">
        <v>10</v>
      </c>
      <c r="I4" s="145" t="s">
        <v>12</v>
      </c>
      <c r="J4" s="304"/>
      <c r="K4" s="298"/>
      <c r="L4" s="301"/>
      <c r="M4" s="301"/>
      <c r="N4" s="298"/>
    </row>
    <row r="5" spans="1:14" ht="248.25" customHeight="1" x14ac:dyDescent="0.25">
      <c r="B5" s="137" t="s">
        <v>13</v>
      </c>
      <c r="C5" s="146" t="s">
        <v>254</v>
      </c>
      <c r="D5" s="148" t="s">
        <v>964</v>
      </c>
      <c r="E5" s="148" t="s">
        <v>235</v>
      </c>
      <c r="F5" s="148" t="s">
        <v>965</v>
      </c>
      <c r="G5" s="148" t="s">
        <v>236</v>
      </c>
      <c r="H5" s="148" t="s">
        <v>966</v>
      </c>
      <c r="I5" s="148" t="s">
        <v>1986</v>
      </c>
      <c r="J5" s="312" t="s">
        <v>1987</v>
      </c>
      <c r="K5" s="7" t="s">
        <v>90</v>
      </c>
      <c r="L5" s="265">
        <v>0</v>
      </c>
      <c r="M5" s="265">
        <v>0</v>
      </c>
      <c r="N5" s="7"/>
    </row>
    <row r="6" spans="1:14" ht="157.5" x14ac:dyDescent="0.25">
      <c r="B6" s="299" t="s">
        <v>29</v>
      </c>
      <c r="C6" s="257" t="s">
        <v>967</v>
      </c>
      <c r="D6" s="258" t="s">
        <v>642</v>
      </c>
      <c r="E6" s="258" t="s">
        <v>232</v>
      </c>
      <c r="F6" s="258" t="s">
        <v>233</v>
      </c>
      <c r="G6" s="258" t="s">
        <v>258</v>
      </c>
      <c r="H6" s="258" t="s">
        <v>234</v>
      </c>
      <c r="I6" s="258" t="s">
        <v>968</v>
      </c>
      <c r="J6" s="313"/>
      <c r="K6" s="149" t="s">
        <v>969</v>
      </c>
      <c r="L6" s="265">
        <v>0</v>
      </c>
      <c r="M6" s="265">
        <v>0</v>
      </c>
      <c r="N6" s="149"/>
    </row>
    <row r="7" spans="1:14" ht="110.25" x14ac:dyDescent="0.25">
      <c r="B7" s="299"/>
      <c r="C7" s="147" t="s">
        <v>92</v>
      </c>
      <c r="D7" s="149" t="s">
        <v>970</v>
      </c>
      <c r="E7" s="149" t="s">
        <v>238</v>
      </c>
      <c r="F7" s="149" t="s">
        <v>237</v>
      </c>
      <c r="G7" s="149" t="s">
        <v>253</v>
      </c>
      <c r="H7" s="149" t="s">
        <v>93</v>
      </c>
      <c r="I7" s="149" t="s">
        <v>1244</v>
      </c>
      <c r="J7" s="313"/>
      <c r="K7" s="8" t="s">
        <v>91</v>
      </c>
      <c r="L7" s="265">
        <v>0</v>
      </c>
      <c r="M7" s="265">
        <v>0</v>
      </c>
      <c r="N7" s="8"/>
    </row>
    <row r="8" spans="1:14" ht="283.5" x14ac:dyDescent="0.25">
      <c r="B8" s="299"/>
      <c r="C8" s="147" t="s">
        <v>94</v>
      </c>
      <c r="D8" s="149" t="s">
        <v>643</v>
      </c>
      <c r="E8" s="149" t="s">
        <v>255</v>
      </c>
      <c r="F8" s="149" t="s">
        <v>256</v>
      </c>
      <c r="G8" s="149" t="s">
        <v>239</v>
      </c>
      <c r="H8" s="149" t="s">
        <v>257</v>
      </c>
      <c r="I8" s="149" t="s">
        <v>1777</v>
      </c>
      <c r="J8" s="313"/>
      <c r="K8" s="149" t="s">
        <v>1776</v>
      </c>
      <c r="L8" s="265">
        <v>0</v>
      </c>
      <c r="M8" s="265">
        <v>0</v>
      </c>
      <c r="N8" s="149"/>
    </row>
    <row r="9" spans="1:14" ht="110.25" customHeight="1" x14ac:dyDescent="0.25">
      <c r="B9" s="137" t="s">
        <v>16</v>
      </c>
      <c r="C9" s="146" t="s">
        <v>240</v>
      </c>
      <c r="D9" s="148" t="s">
        <v>241</v>
      </c>
      <c r="E9" s="148" t="s">
        <v>971</v>
      </c>
      <c r="F9" s="148" t="s">
        <v>972</v>
      </c>
      <c r="G9" s="148" t="s">
        <v>242</v>
      </c>
      <c r="H9" s="148" t="s">
        <v>259</v>
      </c>
      <c r="I9" s="148" t="s">
        <v>973</v>
      </c>
      <c r="J9" s="314"/>
      <c r="K9" s="148" t="s">
        <v>252</v>
      </c>
      <c r="L9" s="265">
        <v>0</v>
      </c>
      <c r="M9" s="265">
        <v>0</v>
      </c>
      <c r="N9" s="148"/>
    </row>
    <row r="10" spans="1:14" ht="15.75" x14ac:dyDescent="0.25">
      <c r="K10" s="154" t="s">
        <v>1377</v>
      </c>
      <c r="L10" s="266">
        <f>+SUM(L5:L9)/5</f>
        <v>0</v>
      </c>
      <c r="M10" s="266">
        <f>+SUM(M5:M9)/5</f>
        <v>0</v>
      </c>
      <c r="N10" s="154"/>
    </row>
    <row r="11" spans="1:14" x14ac:dyDescent="0.25">
      <c r="B11" s="143"/>
      <c r="C11" s="143"/>
    </row>
    <row r="12" spans="1:14" x14ac:dyDescent="0.25">
      <c r="B12" s="143"/>
      <c r="C12" s="143"/>
    </row>
    <row r="13" spans="1:14" x14ac:dyDescent="0.25">
      <c r="B13" s="143"/>
      <c r="C13" s="143"/>
    </row>
    <row r="14" spans="1:14" x14ac:dyDescent="0.25">
      <c r="B14" s="164"/>
      <c r="C14" s="164"/>
    </row>
    <row r="15" spans="1:14" x14ac:dyDescent="0.25">
      <c r="B15" s="164"/>
      <c r="C15" s="164"/>
    </row>
    <row r="16" spans="1:14" x14ac:dyDescent="0.25">
      <c r="B16" s="164"/>
      <c r="C16" s="164"/>
    </row>
    <row r="17" spans="2:4" x14ac:dyDescent="0.25">
      <c r="B17" s="164"/>
      <c r="C17" s="164"/>
      <c r="D17" s="27"/>
    </row>
    <row r="18" spans="2:4" x14ac:dyDescent="0.25">
      <c r="B18" s="164"/>
      <c r="C18" s="164"/>
      <c r="D18" s="28"/>
    </row>
    <row r="19" spans="2:4" x14ac:dyDescent="0.25">
      <c r="B19" s="164"/>
      <c r="C19" s="164"/>
      <c r="D19" s="45"/>
    </row>
    <row r="20" spans="2:4" x14ac:dyDescent="0.25">
      <c r="B20" s="164"/>
      <c r="C20" s="164"/>
    </row>
    <row r="21" spans="2:4" x14ac:dyDescent="0.25">
      <c r="B21" s="143"/>
      <c r="C21" s="143"/>
    </row>
    <row r="22" spans="2:4" x14ac:dyDescent="0.25">
      <c r="B22" s="143"/>
      <c r="C22" s="143"/>
    </row>
    <row r="23" spans="2:4" x14ac:dyDescent="0.25">
      <c r="B23" s="143"/>
      <c r="C23" s="143"/>
    </row>
  </sheetData>
  <sheetProtection password="ED05" sheet="1" objects="1" scenarios="1"/>
  <mergeCells count="10">
    <mergeCell ref="D2:I2"/>
    <mergeCell ref="B3:B4"/>
    <mergeCell ref="C3:C4"/>
    <mergeCell ref="J3:J4"/>
    <mergeCell ref="L3:L4"/>
    <mergeCell ref="N3:N4"/>
    <mergeCell ref="M3:M4"/>
    <mergeCell ref="K3:K4"/>
    <mergeCell ref="B6:B8"/>
    <mergeCell ref="J5:J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70" zoomScaleNormal="70" zoomScalePageLayoutView="80" workbookViewId="0">
      <pane xSplit="3" ySplit="4" topLeftCell="D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3.5703125" style="21" customWidth="1"/>
    <col min="2" max="2" width="17.42578125" style="21" customWidth="1"/>
    <col min="3" max="8" width="30.7109375" style="21" customWidth="1"/>
    <col min="9" max="9" width="41.140625" style="21" customWidth="1"/>
    <col min="10" max="11" width="30.7109375" style="21" customWidth="1"/>
    <col min="12" max="13" width="12.7109375" style="98" customWidth="1"/>
    <col min="14" max="14" width="30.7109375" style="143" customWidth="1"/>
    <col min="15" max="16384" width="9.140625" style="21"/>
  </cols>
  <sheetData>
    <row r="1" spans="1:14" ht="18.75" x14ac:dyDescent="0.3">
      <c r="A1" s="54" t="s">
        <v>74</v>
      </c>
      <c r="B1" s="51"/>
      <c r="C1" s="51"/>
      <c r="D1" s="51"/>
      <c r="E1" s="51"/>
      <c r="F1" s="51"/>
      <c r="G1" s="51"/>
      <c r="H1" s="51"/>
      <c r="I1" s="51"/>
      <c r="J1" s="51"/>
      <c r="K1" s="51"/>
    </row>
    <row r="2" spans="1:14" ht="100.5" customHeight="1" x14ac:dyDescent="0.25">
      <c r="A2" s="50"/>
      <c r="B2" s="103" t="s">
        <v>1677</v>
      </c>
      <c r="C2" s="101" t="s">
        <v>1374</v>
      </c>
      <c r="D2" s="302" t="s">
        <v>1413</v>
      </c>
      <c r="E2" s="302"/>
      <c r="F2" s="302"/>
      <c r="G2" s="302"/>
      <c r="H2" s="302"/>
      <c r="I2" s="302"/>
      <c r="J2" s="50"/>
      <c r="K2" s="50"/>
    </row>
    <row r="3" spans="1:14" ht="15.75" customHeight="1" x14ac:dyDescent="0.25">
      <c r="A3" s="51"/>
      <c r="B3" s="303"/>
      <c r="C3" s="320" t="s">
        <v>0</v>
      </c>
      <c r="D3" s="155" t="s">
        <v>1</v>
      </c>
      <c r="E3" s="155" t="s">
        <v>3</v>
      </c>
      <c r="F3" s="155" t="s">
        <v>5</v>
      </c>
      <c r="G3" s="155" t="s">
        <v>7</v>
      </c>
      <c r="H3" s="155" t="s">
        <v>9</v>
      </c>
      <c r="I3" s="155" t="s">
        <v>11</v>
      </c>
      <c r="J3" s="320" t="s">
        <v>48</v>
      </c>
      <c r="K3" s="297" t="s">
        <v>1917</v>
      </c>
      <c r="L3" s="308" t="s">
        <v>1375</v>
      </c>
      <c r="M3" s="308" t="s">
        <v>1376</v>
      </c>
      <c r="N3" s="297" t="s">
        <v>471</v>
      </c>
    </row>
    <row r="4" spans="1:14" ht="33.75" customHeight="1" x14ac:dyDescent="0.25">
      <c r="A4" s="51"/>
      <c r="B4" s="303"/>
      <c r="C4" s="320"/>
      <c r="D4" s="156" t="s">
        <v>2</v>
      </c>
      <c r="E4" s="156" t="s">
        <v>4</v>
      </c>
      <c r="F4" s="156" t="s">
        <v>6</v>
      </c>
      <c r="G4" s="156" t="s">
        <v>8</v>
      </c>
      <c r="H4" s="156" t="s">
        <v>10</v>
      </c>
      <c r="I4" s="156" t="s">
        <v>12</v>
      </c>
      <c r="J4" s="320"/>
      <c r="K4" s="298"/>
      <c r="L4" s="309"/>
      <c r="M4" s="309"/>
      <c r="N4" s="298"/>
    </row>
    <row r="5" spans="1:14" ht="238.5" customHeight="1" x14ac:dyDescent="0.25">
      <c r="A5" s="51"/>
      <c r="B5" s="321" t="s">
        <v>13</v>
      </c>
      <c r="C5" s="157" t="s">
        <v>2210</v>
      </c>
      <c r="D5" s="158" t="s">
        <v>961</v>
      </c>
      <c r="E5" s="158" t="s">
        <v>839</v>
      </c>
      <c r="F5" s="158" t="s">
        <v>2211</v>
      </c>
      <c r="G5" s="158" t="s">
        <v>1083</v>
      </c>
      <c r="H5" s="158" t="s">
        <v>1988</v>
      </c>
      <c r="I5" s="158" t="s">
        <v>2212</v>
      </c>
      <c r="J5" s="316" t="s">
        <v>1994</v>
      </c>
      <c r="K5" s="158" t="s">
        <v>1995</v>
      </c>
      <c r="L5" s="265">
        <v>0</v>
      </c>
      <c r="M5" s="265">
        <v>0</v>
      </c>
      <c r="N5" s="158"/>
    </row>
    <row r="6" spans="1:14" ht="408.75" customHeight="1" x14ac:dyDescent="0.25">
      <c r="A6" s="51"/>
      <c r="B6" s="322"/>
      <c r="C6" s="157" t="s">
        <v>840</v>
      </c>
      <c r="D6" s="158" t="s">
        <v>841</v>
      </c>
      <c r="E6" s="158" t="s">
        <v>1989</v>
      </c>
      <c r="F6" s="158" t="s">
        <v>1990</v>
      </c>
      <c r="G6" s="158" t="s">
        <v>1991</v>
      </c>
      <c r="H6" s="158" t="s">
        <v>1992</v>
      </c>
      <c r="I6" s="158" t="s">
        <v>1993</v>
      </c>
      <c r="J6" s="317"/>
      <c r="K6" s="158" t="s">
        <v>1996</v>
      </c>
      <c r="L6" s="265">
        <v>0</v>
      </c>
      <c r="M6" s="265">
        <v>0</v>
      </c>
      <c r="N6" s="158"/>
    </row>
    <row r="7" spans="1:14" ht="198" customHeight="1" x14ac:dyDescent="0.25">
      <c r="A7" s="52"/>
      <c r="B7" s="319"/>
      <c r="C7" s="157" t="s">
        <v>842</v>
      </c>
      <c r="D7" s="158" t="s">
        <v>843</v>
      </c>
      <c r="E7" s="158" t="s">
        <v>844</v>
      </c>
      <c r="F7" s="158" t="s">
        <v>845</v>
      </c>
      <c r="G7" s="158" t="s">
        <v>1997</v>
      </c>
      <c r="H7" s="158" t="s">
        <v>1998</v>
      </c>
      <c r="I7" s="158" t="s">
        <v>1999</v>
      </c>
      <c r="J7" s="317"/>
      <c r="K7" s="158" t="s">
        <v>1120</v>
      </c>
      <c r="L7" s="265">
        <v>0</v>
      </c>
      <c r="M7" s="265">
        <v>0</v>
      </c>
      <c r="N7" s="158"/>
    </row>
    <row r="8" spans="1:14" ht="252.75" customHeight="1" x14ac:dyDescent="0.25">
      <c r="A8" s="52"/>
      <c r="B8" s="318" t="s">
        <v>244</v>
      </c>
      <c r="C8" s="259" t="s">
        <v>846</v>
      </c>
      <c r="D8" s="260" t="s">
        <v>847</v>
      </c>
      <c r="E8" s="260" t="s">
        <v>848</v>
      </c>
      <c r="F8" s="260" t="s">
        <v>2000</v>
      </c>
      <c r="G8" s="260" t="s">
        <v>2001</v>
      </c>
      <c r="H8" s="260" t="s">
        <v>2002</v>
      </c>
      <c r="I8" s="260" t="s">
        <v>849</v>
      </c>
      <c r="J8" s="317"/>
      <c r="K8" s="158" t="s">
        <v>1121</v>
      </c>
      <c r="L8" s="265">
        <v>0</v>
      </c>
      <c r="M8" s="265">
        <v>0</v>
      </c>
      <c r="N8" s="158"/>
    </row>
    <row r="9" spans="1:14" ht="321" customHeight="1" x14ac:dyDescent="0.25">
      <c r="A9" s="51"/>
      <c r="B9" s="319"/>
      <c r="C9" s="261" t="s">
        <v>2003</v>
      </c>
      <c r="D9" s="159" t="s">
        <v>850</v>
      </c>
      <c r="E9" s="159" t="s">
        <v>851</v>
      </c>
      <c r="F9" s="159" t="s">
        <v>2004</v>
      </c>
      <c r="G9" s="159" t="s">
        <v>1242</v>
      </c>
      <c r="H9" s="159" t="s">
        <v>2005</v>
      </c>
      <c r="I9" s="159" t="s">
        <v>2006</v>
      </c>
      <c r="J9" s="317"/>
      <c r="K9" s="159" t="s">
        <v>1122</v>
      </c>
      <c r="L9" s="265">
        <v>0</v>
      </c>
      <c r="M9" s="265">
        <v>0</v>
      </c>
      <c r="N9" s="159"/>
    </row>
    <row r="10" spans="1:14" ht="198.75" customHeight="1" x14ac:dyDescent="0.25">
      <c r="A10" s="51"/>
      <c r="B10" s="131" t="s">
        <v>16</v>
      </c>
      <c r="C10" s="262" t="s">
        <v>2007</v>
      </c>
      <c r="D10" s="160" t="s">
        <v>2008</v>
      </c>
      <c r="E10" s="160" t="s">
        <v>852</v>
      </c>
      <c r="F10" s="160" t="s">
        <v>962</v>
      </c>
      <c r="G10" s="160" t="s">
        <v>1243</v>
      </c>
      <c r="H10" s="160" t="s">
        <v>963</v>
      </c>
      <c r="I10" s="160" t="s">
        <v>2009</v>
      </c>
      <c r="J10" s="317"/>
      <c r="K10" s="158" t="s">
        <v>1123</v>
      </c>
      <c r="L10" s="265">
        <v>0</v>
      </c>
      <c r="M10" s="265">
        <v>0</v>
      </c>
      <c r="N10" s="158"/>
    </row>
    <row r="11" spans="1:14" ht="15.75" x14ac:dyDescent="0.25">
      <c r="K11" s="149" t="s">
        <v>1377</v>
      </c>
      <c r="L11" s="266">
        <f>+SUM(L5:L10)/6</f>
        <v>0</v>
      </c>
      <c r="M11" s="266">
        <f>+SUM(M5:M10)/6</f>
        <v>0</v>
      </c>
      <c r="N11" s="149"/>
    </row>
    <row r="13" spans="1:14" x14ac:dyDescent="0.25">
      <c r="B13" s="143"/>
      <c r="C13" s="143"/>
    </row>
    <row r="14" spans="1:14" x14ac:dyDescent="0.25">
      <c r="B14" s="143"/>
      <c r="C14" s="143"/>
    </row>
    <row r="15" spans="1:14" x14ac:dyDescent="0.25">
      <c r="B15" s="143"/>
      <c r="C15" s="143"/>
    </row>
    <row r="16" spans="1:14" x14ac:dyDescent="0.25">
      <c r="B16" s="164"/>
      <c r="C16" s="164"/>
    </row>
    <row r="17" spans="2:4" x14ac:dyDescent="0.25">
      <c r="B17" s="164"/>
      <c r="C17" s="164"/>
    </row>
    <row r="18" spans="2:4" x14ac:dyDescent="0.25">
      <c r="B18" s="164"/>
      <c r="C18" s="164"/>
    </row>
    <row r="19" spans="2:4" x14ac:dyDescent="0.25">
      <c r="B19" s="164"/>
      <c r="C19" s="164"/>
      <c r="D19" s="27"/>
    </row>
    <row r="20" spans="2:4" x14ac:dyDescent="0.25">
      <c r="B20" s="164"/>
      <c r="C20" s="164"/>
      <c r="D20" s="28"/>
    </row>
    <row r="21" spans="2:4" x14ac:dyDescent="0.25">
      <c r="B21" s="164"/>
      <c r="C21" s="164"/>
      <c r="D21" s="28"/>
    </row>
    <row r="22" spans="2:4" x14ac:dyDescent="0.25">
      <c r="B22" s="164"/>
      <c r="C22" s="164"/>
      <c r="D22" s="28"/>
    </row>
    <row r="23" spans="2:4" x14ac:dyDescent="0.25">
      <c r="B23" s="143"/>
      <c r="C23" s="143"/>
      <c r="D23" s="28"/>
    </row>
    <row r="24" spans="2:4" x14ac:dyDescent="0.25">
      <c r="B24" s="143"/>
      <c r="C24" s="143"/>
      <c r="D24" s="45"/>
    </row>
    <row r="25" spans="2:4" x14ac:dyDescent="0.25">
      <c r="B25" s="143"/>
      <c r="C25" s="143"/>
    </row>
  </sheetData>
  <sheetProtection password="ED05" sheet="1" objects="1" scenarios="1"/>
  <mergeCells count="11">
    <mergeCell ref="B8:B9"/>
    <mergeCell ref="B3:B4"/>
    <mergeCell ref="C3:C4"/>
    <mergeCell ref="J3:J4"/>
    <mergeCell ref="L3:L4"/>
    <mergeCell ref="B5:B7"/>
    <mergeCell ref="N3:N4"/>
    <mergeCell ref="M3:M4"/>
    <mergeCell ref="K3:K4"/>
    <mergeCell ref="J5:J10"/>
    <mergeCell ref="D2:I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70" zoomScaleNormal="70" zoomScalePageLayoutView="80" workbookViewId="0">
      <pane xSplit="2" ySplit="4" topLeftCell="D5" activePane="bottomRight" state="frozen"/>
      <selection pane="topRight" activeCell="C1" sqref="C1"/>
      <selection pane="bottomLeft" activeCell="A5" sqref="A5"/>
      <selection pane="bottomRight" activeCell="D5" sqref="D5"/>
    </sheetView>
  </sheetViews>
  <sheetFormatPr defaultColWidth="9.140625" defaultRowHeight="15" x14ac:dyDescent="0.25"/>
  <cols>
    <col min="1" max="1" width="3.85546875" style="18" customWidth="1"/>
    <col min="2" max="2" width="17.42578125" style="18" customWidth="1"/>
    <col min="3" max="11" width="30.7109375" style="18" customWidth="1"/>
    <col min="12" max="13" width="12.7109375" style="98" customWidth="1"/>
    <col min="14" max="14" width="30.7109375" style="143" customWidth="1"/>
    <col min="15" max="16384" width="9.140625" style="18"/>
  </cols>
  <sheetData>
    <row r="1" spans="1:14" ht="18.75" x14ac:dyDescent="0.3">
      <c r="A1" s="14" t="s">
        <v>89</v>
      </c>
    </row>
    <row r="2" spans="1:14" ht="102" customHeight="1" x14ac:dyDescent="0.25">
      <c r="B2" s="103" t="s">
        <v>1677</v>
      </c>
      <c r="C2" s="101" t="s">
        <v>1374</v>
      </c>
      <c r="D2" s="302" t="s">
        <v>1399</v>
      </c>
      <c r="E2" s="302"/>
      <c r="F2" s="302"/>
      <c r="G2" s="302"/>
      <c r="H2" s="302"/>
      <c r="I2" s="302"/>
    </row>
    <row r="3" spans="1:14" ht="15.75" x14ac:dyDescent="0.25">
      <c r="B3" s="303"/>
      <c r="C3" s="304" t="s">
        <v>0</v>
      </c>
      <c r="D3" s="144" t="s">
        <v>1</v>
      </c>
      <c r="E3" s="144" t="s">
        <v>3</v>
      </c>
      <c r="F3" s="144" t="s">
        <v>5</v>
      </c>
      <c r="G3" s="144" t="s">
        <v>7</v>
      </c>
      <c r="H3" s="144" t="s">
        <v>9</v>
      </c>
      <c r="I3" s="144" t="s">
        <v>11</v>
      </c>
      <c r="J3" s="304" t="s">
        <v>48</v>
      </c>
      <c r="K3" s="297" t="s">
        <v>1917</v>
      </c>
      <c r="L3" s="300" t="s">
        <v>1375</v>
      </c>
      <c r="M3" s="300" t="s">
        <v>1376</v>
      </c>
      <c r="N3" s="297" t="s">
        <v>471</v>
      </c>
    </row>
    <row r="4" spans="1:14" ht="30.75" customHeight="1" x14ac:dyDescent="0.25">
      <c r="B4" s="303"/>
      <c r="C4" s="304"/>
      <c r="D4" s="145" t="s">
        <v>2</v>
      </c>
      <c r="E4" s="145" t="s">
        <v>4</v>
      </c>
      <c r="F4" s="145" t="s">
        <v>6</v>
      </c>
      <c r="G4" s="145" t="s">
        <v>8</v>
      </c>
      <c r="H4" s="145" t="s">
        <v>10</v>
      </c>
      <c r="I4" s="145" t="s">
        <v>12</v>
      </c>
      <c r="J4" s="304"/>
      <c r="K4" s="298"/>
      <c r="L4" s="301"/>
      <c r="M4" s="301"/>
      <c r="N4" s="298"/>
    </row>
    <row r="5" spans="1:14" ht="141.75" x14ac:dyDescent="0.25">
      <c r="B5" s="323" t="s">
        <v>13</v>
      </c>
      <c r="C5" s="153" t="s">
        <v>2010</v>
      </c>
      <c r="D5" s="153" t="s">
        <v>801</v>
      </c>
      <c r="E5" s="153" t="s">
        <v>129</v>
      </c>
      <c r="F5" s="153" t="s">
        <v>130</v>
      </c>
      <c r="G5" s="171" t="s">
        <v>2315</v>
      </c>
      <c r="H5" s="171" t="s">
        <v>2316</v>
      </c>
      <c r="I5" s="171" t="s">
        <v>131</v>
      </c>
      <c r="J5" s="325" t="s">
        <v>1125</v>
      </c>
      <c r="K5" s="153" t="s">
        <v>2011</v>
      </c>
      <c r="L5" s="265">
        <v>0</v>
      </c>
      <c r="M5" s="265">
        <v>0</v>
      </c>
      <c r="N5" s="153"/>
    </row>
    <row r="6" spans="1:14" ht="110.25" x14ac:dyDescent="0.25">
      <c r="B6" s="323"/>
      <c r="C6" s="257" t="s">
        <v>2013</v>
      </c>
      <c r="D6" s="258" t="s">
        <v>802</v>
      </c>
      <c r="E6" s="258" t="s">
        <v>389</v>
      </c>
      <c r="F6" s="258" t="s">
        <v>390</v>
      </c>
      <c r="G6" s="258" t="s">
        <v>1091</v>
      </c>
      <c r="H6" s="258" t="s">
        <v>391</v>
      </c>
      <c r="I6" s="258" t="s">
        <v>1092</v>
      </c>
      <c r="J6" s="311"/>
      <c r="K6" s="153" t="s">
        <v>2012</v>
      </c>
      <c r="L6" s="265">
        <v>0</v>
      </c>
      <c r="M6" s="265">
        <v>0</v>
      </c>
      <c r="N6" s="153"/>
    </row>
    <row r="7" spans="1:14" ht="141.75" x14ac:dyDescent="0.25">
      <c r="B7" s="323"/>
      <c r="C7" s="175" t="s">
        <v>2253</v>
      </c>
      <c r="D7" s="153" t="s">
        <v>803</v>
      </c>
      <c r="E7" s="153" t="s">
        <v>392</v>
      </c>
      <c r="F7" s="153" t="s">
        <v>393</v>
      </c>
      <c r="G7" s="153" t="s">
        <v>394</v>
      </c>
      <c r="H7" s="153" t="s">
        <v>395</v>
      </c>
      <c r="I7" s="153" t="s">
        <v>1090</v>
      </c>
      <c r="J7" s="311"/>
      <c r="K7" s="153" t="s">
        <v>2012</v>
      </c>
      <c r="L7" s="265">
        <v>0</v>
      </c>
      <c r="M7" s="265">
        <v>0</v>
      </c>
      <c r="N7" s="153"/>
    </row>
    <row r="8" spans="1:14" ht="110.25" x14ac:dyDescent="0.25">
      <c r="B8" s="323"/>
      <c r="C8" s="152" t="s">
        <v>2014</v>
      </c>
      <c r="D8" s="153" t="s">
        <v>804</v>
      </c>
      <c r="E8" s="153" t="s">
        <v>2015</v>
      </c>
      <c r="F8" s="153" t="s">
        <v>2016</v>
      </c>
      <c r="G8" s="153" t="s">
        <v>2017</v>
      </c>
      <c r="H8" s="153" t="s">
        <v>1093</v>
      </c>
      <c r="I8" s="153" t="s">
        <v>2018</v>
      </c>
      <c r="J8" s="311"/>
      <c r="K8" s="153" t="s">
        <v>1128</v>
      </c>
      <c r="L8" s="265">
        <v>0</v>
      </c>
      <c r="M8" s="265">
        <v>0</v>
      </c>
      <c r="N8" s="153"/>
    </row>
    <row r="9" spans="1:14" ht="110.25" x14ac:dyDescent="0.25">
      <c r="B9" s="324"/>
      <c r="C9" s="152" t="s">
        <v>2019</v>
      </c>
      <c r="D9" s="153" t="s">
        <v>805</v>
      </c>
      <c r="E9" s="153" t="s">
        <v>396</v>
      </c>
      <c r="F9" s="153" t="s">
        <v>397</v>
      </c>
      <c r="G9" s="153" t="s">
        <v>1094</v>
      </c>
      <c r="H9" s="153" t="s">
        <v>398</v>
      </c>
      <c r="I9" s="153" t="s">
        <v>399</v>
      </c>
      <c r="J9" s="311"/>
      <c r="K9" s="153" t="s">
        <v>2012</v>
      </c>
      <c r="L9" s="265">
        <v>0</v>
      </c>
      <c r="M9" s="265">
        <v>0</v>
      </c>
      <c r="N9" s="153"/>
    </row>
    <row r="10" spans="1:14" ht="94.5" x14ac:dyDescent="0.25">
      <c r="B10" s="299" t="s">
        <v>29</v>
      </c>
      <c r="C10" s="147" t="s">
        <v>400</v>
      </c>
      <c r="D10" s="149" t="s">
        <v>806</v>
      </c>
      <c r="E10" s="149" t="s">
        <v>401</v>
      </c>
      <c r="F10" s="149" t="s">
        <v>1095</v>
      </c>
      <c r="G10" s="149" t="s">
        <v>402</v>
      </c>
      <c r="H10" s="149" t="s">
        <v>403</v>
      </c>
      <c r="I10" s="149" t="s">
        <v>1096</v>
      </c>
      <c r="J10" s="311"/>
      <c r="K10" s="168" t="s">
        <v>2012</v>
      </c>
      <c r="L10" s="265">
        <v>0</v>
      </c>
      <c r="M10" s="265">
        <v>0</v>
      </c>
      <c r="N10" s="168"/>
    </row>
    <row r="11" spans="1:14" ht="126" x14ac:dyDescent="0.25">
      <c r="B11" s="299"/>
      <c r="C11" s="147" t="s">
        <v>404</v>
      </c>
      <c r="D11" s="149" t="s">
        <v>807</v>
      </c>
      <c r="E11" s="149" t="s">
        <v>405</v>
      </c>
      <c r="F11" s="149" t="s">
        <v>406</v>
      </c>
      <c r="G11" s="149" t="s">
        <v>407</v>
      </c>
      <c r="H11" s="149" t="s">
        <v>408</v>
      </c>
      <c r="I11" s="149" t="s">
        <v>987</v>
      </c>
      <c r="J11" s="311"/>
      <c r="K11" s="168" t="s">
        <v>2012</v>
      </c>
      <c r="L11" s="265">
        <v>0</v>
      </c>
      <c r="M11" s="265">
        <v>0</v>
      </c>
      <c r="N11" s="168"/>
    </row>
    <row r="12" spans="1:14" ht="213" customHeight="1" x14ac:dyDescent="0.25">
      <c r="B12" s="299"/>
      <c r="C12" s="147" t="s">
        <v>409</v>
      </c>
      <c r="D12" s="149" t="s">
        <v>808</v>
      </c>
      <c r="E12" s="149" t="s">
        <v>410</v>
      </c>
      <c r="F12" s="149" t="s">
        <v>411</v>
      </c>
      <c r="G12" s="149" t="s">
        <v>412</v>
      </c>
      <c r="H12" s="149" t="s">
        <v>413</v>
      </c>
      <c r="I12" s="149" t="s">
        <v>1097</v>
      </c>
      <c r="J12" s="311"/>
      <c r="K12" s="168" t="s">
        <v>1126</v>
      </c>
      <c r="L12" s="265">
        <v>0</v>
      </c>
      <c r="M12" s="265">
        <v>0</v>
      </c>
      <c r="N12" s="168"/>
    </row>
    <row r="13" spans="1:14" ht="110.25" x14ac:dyDescent="0.25">
      <c r="B13" s="299"/>
      <c r="C13" s="147" t="s">
        <v>2020</v>
      </c>
      <c r="D13" s="149" t="s">
        <v>809</v>
      </c>
      <c r="E13" s="149" t="s">
        <v>414</v>
      </c>
      <c r="F13" s="149" t="s">
        <v>415</v>
      </c>
      <c r="G13" s="149" t="s">
        <v>988</v>
      </c>
      <c r="H13" s="149" t="s">
        <v>989</v>
      </c>
      <c r="I13" s="149" t="s">
        <v>990</v>
      </c>
      <c r="J13" s="311"/>
      <c r="K13" s="168" t="s">
        <v>2024</v>
      </c>
      <c r="L13" s="265">
        <v>0</v>
      </c>
      <c r="M13" s="265">
        <v>0</v>
      </c>
      <c r="N13" s="168"/>
    </row>
    <row r="14" spans="1:14" ht="63" x14ac:dyDescent="0.25">
      <c r="B14" s="299"/>
      <c r="C14" s="147" t="s">
        <v>2021</v>
      </c>
      <c r="D14" s="149" t="s">
        <v>810</v>
      </c>
      <c r="E14" s="149" t="s">
        <v>2022</v>
      </c>
      <c r="F14" s="149" t="s">
        <v>416</v>
      </c>
      <c r="G14" s="149" t="s">
        <v>417</v>
      </c>
      <c r="H14" s="149" t="s">
        <v>418</v>
      </c>
      <c r="I14" s="149" t="s">
        <v>1098</v>
      </c>
      <c r="J14" s="311"/>
      <c r="K14" s="168" t="s">
        <v>2025</v>
      </c>
      <c r="L14" s="265">
        <v>0</v>
      </c>
      <c r="M14" s="265">
        <v>0</v>
      </c>
      <c r="N14" s="168"/>
    </row>
    <row r="15" spans="1:14" ht="94.5" x14ac:dyDescent="0.25">
      <c r="B15" s="306" t="s">
        <v>16</v>
      </c>
      <c r="C15" s="146" t="s">
        <v>991</v>
      </c>
      <c r="D15" s="148" t="s">
        <v>811</v>
      </c>
      <c r="E15" s="148" t="s">
        <v>2023</v>
      </c>
      <c r="F15" s="148" t="s">
        <v>419</v>
      </c>
      <c r="G15" s="148" t="s">
        <v>420</v>
      </c>
      <c r="H15" s="148" t="s">
        <v>421</v>
      </c>
      <c r="I15" s="148" t="s">
        <v>1099</v>
      </c>
      <c r="J15" s="311"/>
      <c r="K15" s="153" t="s">
        <v>1127</v>
      </c>
      <c r="L15" s="265">
        <v>0</v>
      </c>
      <c r="M15" s="265">
        <v>0</v>
      </c>
      <c r="N15" s="153"/>
    </row>
    <row r="16" spans="1:14" ht="110.25" x14ac:dyDescent="0.25">
      <c r="B16" s="306"/>
      <c r="C16" s="146" t="s">
        <v>422</v>
      </c>
      <c r="D16" s="148" t="s">
        <v>812</v>
      </c>
      <c r="E16" s="148" t="s">
        <v>423</v>
      </c>
      <c r="F16" s="148" t="s">
        <v>424</v>
      </c>
      <c r="G16" s="148" t="s">
        <v>425</v>
      </c>
      <c r="H16" s="148" t="s">
        <v>426</v>
      </c>
      <c r="I16" s="148" t="s">
        <v>1100</v>
      </c>
      <c r="J16" s="311"/>
      <c r="K16" s="153" t="s">
        <v>1128</v>
      </c>
      <c r="L16" s="265">
        <v>0</v>
      </c>
      <c r="M16" s="265">
        <v>0</v>
      </c>
      <c r="N16" s="153"/>
    </row>
    <row r="17" spans="2:14" ht="15.75" x14ac:dyDescent="0.25">
      <c r="K17" s="149" t="s">
        <v>1377</v>
      </c>
      <c r="L17" s="265">
        <f>+SUM(L5:L16)/12</f>
        <v>0</v>
      </c>
      <c r="M17" s="265">
        <f>+SUM(M5:M16)/12</f>
        <v>0</v>
      </c>
      <c r="N17" s="149"/>
    </row>
    <row r="18" spans="2:14" x14ac:dyDescent="0.25">
      <c r="B18" s="143"/>
      <c r="C18" s="143"/>
    </row>
    <row r="19" spans="2:14" x14ac:dyDescent="0.25">
      <c r="B19" s="143"/>
      <c r="C19" s="143"/>
    </row>
    <row r="20" spans="2:14" x14ac:dyDescent="0.25">
      <c r="B20" s="143"/>
      <c r="C20" s="143"/>
    </row>
    <row r="21" spans="2:14" x14ac:dyDescent="0.25">
      <c r="B21" s="164"/>
      <c r="C21" s="164"/>
    </row>
    <row r="22" spans="2:14" x14ac:dyDescent="0.25">
      <c r="B22" s="164"/>
      <c r="C22" s="164"/>
    </row>
    <row r="23" spans="2:14" x14ac:dyDescent="0.25">
      <c r="B23" s="164"/>
      <c r="C23" s="164"/>
    </row>
    <row r="24" spans="2:14" x14ac:dyDescent="0.25">
      <c r="B24" s="164"/>
      <c r="C24" s="164"/>
      <c r="D24" s="27"/>
    </row>
    <row r="25" spans="2:14" x14ac:dyDescent="0.25">
      <c r="B25" s="164"/>
      <c r="C25" s="164"/>
      <c r="D25" s="28"/>
    </row>
    <row r="26" spans="2:14" x14ac:dyDescent="0.25">
      <c r="B26" s="164"/>
      <c r="C26" s="164"/>
      <c r="D26" s="28"/>
    </row>
    <row r="27" spans="2:14" x14ac:dyDescent="0.25">
      <c r="B27" s="164"/>
      <c r="C27" s="164"/>
      <c r="D27" s="28"/>
    </row>
    <row r="28" spans="2:14" x14ac:dyDescent="0.25">
      <c r="B28" s="143"/>
      <c r="C28" s="143"/>
      <c r="D28" s="28"/>
    </row>
    <row r="29" spans="2:14" x14ac:dyDescent="0.25">
      <c r="D29" s="45"/>
    </row>
  </sheetData>
  <sheetProtection password="ED05" sheet="1" objects="1" scenarios="1"/>
  <mergeCells count="12">
    <mergeCell ref="D2:I2"/>
    <mergeCell ref="B15:B16"/>
    <mergeCell ref="B3:B4"/>
    <mergeCell ref="C3:C4"/>
    <mergeCell ref="J3:J4"/>
    <mergeCell ref="N3:N4"/>
    <mergeCell ref="L3:L4"/>
    <mergeCell ref="M3:M4"/>
    <mergeCell ref="K3:K4"/>
    <mergeCell ref="B10:B14"/>
    <mergeCell ref="B5:B9"/>
    <mergeCell ref="J5:J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74.42578125" defaultRowHeight="15" x14ac:dyDescent="0.25"/>
  <cols>
    <col min="1" max="1" width="5.140625" style="21" customWidth="1"/>
    <col min="2" max="2" width="18.42578125" style="21" customWidth="1"/>
    <col min="3" max="11" width="30.7109375" style="21" customWidth="1"/>
    <col min="12" max="13" width="12.7109375" style="98" customWidth="1"/>
    <col min="14" max="14" width="30.7109375" style="143" customWidth="1"/>
    <col min="15" max="16384" width="74.42578125" style="21"/>
  </cols>
  <sheetData>
    <row r="1" spans="1:14" ht="18.75" x14ac:dyDescent="0.3">
      <c r="A1" s="22" t="s">
        <v>88</v>
      </c>
    </row>
    <row r="2" spans="1:14" ht="132" customHeight="1" x14ac:dyDescent="0.25">
      <c r="B2" s="103" t="s">
        <v>1677</v>
      </c>
      <c r="C2" s="101" t="s">
        <v>1374</v>
      </c>
      <c r="D2" s="302" t="s">
        <v>1678</v>
      </c>
      <c r="E2" s="302"/>
      <c r="F2" s="302"/>
      <c r="G2" s="302"/>
      <c r="H2" s="302"/>
      <c r="I2" s="302"/>
    </row>
    <row r="3" spans="1:14" ht="15.75" x14ac:dyDescent="0.25">
      <c r="B3" s="303"/>
      <c r="C3" s="304" t="s">
        <v>0</v>
      </c>
      <c r="D3" s="144" t="s">
        <v>1</v>
      </c>
      <c r="E3" s="144" t="s">
        <v>3</v>
      </c>
      <c r="F3" s="144" t="s">
        <v>5</v>
      </c>
      <c r="G3" s="144" t="s">
        <v>7</v>
      </c>
      <c r="H3" s="144" t="s">
        <v>9</v>
      </c>
      <c r="I3" s="144" t="s">
        <v>11</v>
      </c>
      <c r="J3" s="304" t="s">
        <v>48</v>
      </c>
      <c r="K3" s="297" t="s">
        <v>1917</v>
      </c>
      <c r="L3" s="300" t="s">
        <v>1375</v>
      </c>
      <c r="M3" s="300" t="s">
        <v>1376</v>
      </c>
      <c r="N3" s="297" t="s">
        <v>471</v>
      </c>
    </row>
    <row r="4" spans="1:14" ht="30.75" customHeight="1" x14ac:dyDescent="0.25">
      <c r="B4" s="303"/>
      <c r="C4" s="304"/>
      <c r="D4" s="145" t="s">
        <v>2</v>
      </c>
      <c r="E4" s="145" t="s">
        <v>4</v>
      </c>
      <c r="F4" s="145" t="s">
        <v>6</v>
      </c>
      <c r="G4" s="145" t="s">
        <v>8</v>
      </c>
      <c r="H4" s="145" t="s">
        <v>10</v>
      </c>
      <c r="I4" s="145" t="s">
        <v>12</v>
      </c>
      <c r="J4" s="304"/>
      <c r="K4" s="298"/>
      <c r="L4" s="301"/>
      <c r="M4" s="301"/>
      <c r="N4" s="298"/>
    </row>
    <row r="5" spans="1:14" ht="187.5" customHeight="1" x14ac:dyDescent="0.25">
      <c r="B5" s="326" t="s">
        <v>13</v>
      </c>
      <c r="C5" s="167" t="s">
        <v>480</v>
      </c>
      <c r="D5" s="168" t="s">
        <v>121</v>
      </c>
      <c r="E5" s="168" t="s">
        <v>122</v>
      </c>
      <c r="F5" s="168" t="s">
        <v>123</v>
      </c>
      <c r="G5" s="168" t="s">
        <v>992</v>
      </c>
      <c r="H5" s="168" t="s">
        <v>1247</v>
      </c>
      <c r="I5" s="168" t="s">
        <v>97</v>
      </c>
      <c r="J5" s="327" t="s">
        <v>1679</v>
      </c>
      <c r="K5" s="168" t="s">
        <v>108</v>
      </c>
      <c r="L5" s="265">
        <v>0</v>
      </c>
      <c r="M5" s="265">
        <v>0</v>
      </c>
      <c r="N5" s="168"/>
    </row>
    <row r="6" spans="1:14" ht="348.75" customHeight="1" x14ac:dyDescent="0.25">
      <c r="B6" s="326"/>
      <c r="C6" s="167" t="s">
        <v>2026</v>
      </c>
      <c r="D6" s="168" t="s">
        <v>853</v>
      </c>
      <c r="E6" s="168" t="s">
        <v>2027</v>
      </c>
      <c r="F6" s="168" t="s">
        <v>2028</v>
      </c>
      <c r="G6" s="168" t="s">
        <v>2029</v>
      </c>
      <c r="H6" s="169" t="s">
        <v>993</v>
      </c>
      <c r="I6" s="168" t="s">
        <v>1101</v>
      </c>
      <c r="J6" s="328"/>
      <c r="K6" s="168" t="s">
        <v>108</v>
      </c>
      <c r="L6" s="265">
        <v>0</v>
      </c>
      <c r="M6" s="265">
        <v>0</v>
      </c>
      <c r="N6" s="168"/>
    </row>
    <row r="7" spans="1:14" ht="362.25" customHeight="1" x14ac:dyDescent="0.25">
      <c r="B7" s="323" t="s">
        <v>29</v>
      </c>
      <c r="C7" s="257" t="s">
        <v>2030</v>
      </c>
      <c r="D7" s="258" t="s">
        <v>854</v>
      </c>
      <c r="E7" s="258" t="s">
        <v>994</v>
      </c>
      <c r="F7" s="258" t="s">
        <v>382</v>
      </c>
      <c r="G7" s="258" t="s">
        <v>2031</v>
      </c>
      <c r="H7" s="258" t="s">
        <v>383</v>
      </c>
      <c r="I7" s="258" t="s">
        <v>995</v>
      </c>
      <c r="J7" s="328"/>
      <c r="K7" s="153" t="s">
        <v>124</v>
      </c>
      <c r="L7" s="265">
        <v>0</v>
      </c>
      <c r="M7" s="265">
        <v>0</v>
      </c>
      <c r="N7" s="153"/>
    </row>
    <row r="8" spans="1:14" s="51" customFormat="1" ht="126" x14ac:dyDescent="0.25">
      <c r="B8" s="323"/>
      <c r="C8" s="152" t="s">
        <v>116</v>
      </c>
      <c r="D8" s="153" t="s">
        <v>646</v>
      </c>
      <c r="E8" s="153" t="s">
        <v>102</v>
      </c>
      <c r="F8" s="153" t="s">
        <v>103</v>
      </c>
      <c r="G8" s="153" t="s">
        <v>649</v>
      </c>
      <c r="H8" s="153" t="s">
        <v>982</v>
      </c>
      <c r="I8" s="153" t="s">
        <v>983</v>
      </c>
      <c r="J8" s="328"/>
      <c r="K8" s="153"/>
      <c r="L8" s="265">
        <v>0</v>
      </c>
      <c r="M8" s="265">
        <v>0</v>
      </c>
      <c r="N8" s="153"/>
    </row>
    <row r="9" spans="1:14" ht="217.5" customHeight="1" x14ac:dyDescent="0.25">
      <c r="B9" s="323"/>
      <c r="C9" s="152" t="s">
        <v>2032</v>
      </c>
      <c r="D9" s="153" t="s">
        <v>855</v>
      </c>
      <c r="E9" s="153" t="s">
        <v>996</v>
      </c>
      <c r="F9" s="170" t="s">
        <v>856</v>
      </c>
      <c r="G9" s="170" t="s">
        <v>384</v>
      </c>
      <c r="H9" s="170" t="s">
        <v>385</v>
      </c>
      <c r="I9" s="170" t="s">
        <v>1102</v>
      </c>
      <c r="J9" s="328"/>
      <c r="K9" s="153"/>
      <c r="L9" s="265">
        <v>0</v>
      </c>
      <c r="M9" s="265">
        <v>0</v>
      </c>
      <c r="N9" s="153"/>
    </row>
    <row r="10" spans="1:14" ht="205.5" customHeight="1" x14ac:dyDescent="0.25">
      <c r="B10" s="323"/>
      <c r="C10" s="152" t="s">
        <v>2033</v>
      </c>
      <c r="D10" s="153" t="s">
        <v>857</v>
      </c>
      <c r="E10" s="153" t="s">
        <v>997</v>
      </c>
      <c r="F10" s="153" t="s">
        <v>998</v>
      </c>
      <c r="G10" s="153" t="s">
        <v>999</v>
      </c>
      <c r="H10" s="153" t="s">
        <v>1000</v>
      </c>
      <c r="I10" s="153" t="s">
        <v>1103</v>
      </c>
      <c r="J10" s="328"/>
      <c r="K10" s="153"/>
      <c r="L10" s="265">
        <v>0</v>
      </c>
      <c r="M10" s="265">
        <v>0</v>
      </c>
      <c r="N10" s="153"/>
    </row>
    <row r="11" spans="1:14" ht="180" customHeight="1" x14ac:dyDescent="0.25">
      <c r="B11" s="323"/>
      <c r="C11" s="152" t="s">
        <v>2034</v>
      </c>
      <c r="D11" s="153" t="s">
        <v>858</v>
      </c>
      <c r="E11" s="153" t="s">
        <v>386</v>
      </c>
      <c r="F11" s="153" t="s">
        <v>1001</v>
      </c>
      <c r="G11" s="153" t="s">
        <v>387</v>
      </c>
      <c r="H11" s="153" t="s">
        <v>1002</v>
      </c>
      <c r="I11" s="153" t="s">
        <v>1003</v>
      </c>
      <c r="J11" s="328"/>
      <c r="K11" s="153"/>
      <c r="L11" s="265">
        <v>0</v>
      </c>
      <c r="M11" s="265">
        <v>0</v>
      </c>
      <c r="N11" s="153"/>
    </row>
    <row r="12" spans="1:14" s="67" customFormat="1" ht="165" customHeight="1" x14ac:dyDescent="0.25">
      <c r="B12" s="323"/>
      <c r="C12" s="175" t="s">
        <v>2260</v>
      </c>
      <c r="D12" s="153" t="s">
        <v>859</v>
      </c>
      <c r="E12" s="153" t="s">
        <v>1004</v>
      </c>
      <c r="F12" s="153" t="s">
        <v>1005</v>
      </c>
      <c r="G12" s="153" t="s">
        <v>1006</v>
      </c>
      <c r="H12" s="153" t="s">
        <v>1007</v>
      </c>
      <c r="I12" s="153" t="s">
        <v>1104</v>
      </c>
      <c r="J12" s="328"/>
      <c r="K12" s="153"/>
      <c r="L12" s="265">
        <v>0</v>
      </c>
      <c r="M12" s="265">
        <v>0</v>
      </c>
      <c r="N12" s="153"/>
    </row>
    <row r="13" spans="1:14" ht="47.25" customHeight="1" x14ac:dyDescent="0.25">
      <c r="B13" s="323"/>
      <c r="C13" s="152" t="s">
        <v>380</v>
      </c>
      <c r="D13" s="153" t="s">
        <v>2259</v>
      </c>
      <c r="E13" s="153" t="s">
        <v>2258</v>
      </c>
      <c r="F13" s="153" t="s">
        <v>2257</v>
      </c>
      <c r="G13" s="153" t="s">
        <v>2256</v>
      </c>
      <c r="H13" s="153" t="s">
        <v>2254</v>
      </c>
      <c r="I13" s="153" t="s">
        <v>2255</v>
      </c>
      <c r="J13" s="328"/>
      <c r="K13" s="153" t="s">
        <v>294</v>
      </c>
      <c r="L13" s="265">
        <v>0</v>
      </c>
      <c r="M13" s="265">
        <v>0</v>
      </c>
      <c r="N13" s="153"/>
    </row>
    <row r="14" spans="1:14" ht="94.5" x14ac:dyDescent="0.25">
      <c r="B14" s="172" t="s">
        <v>16</v>
      </c>
      <c r="C14" s="167" t="s">
        <v>388</v>
      </c>
      <c r="D14" s="168" t="s">
        <v>860</v>
      </c>
      <c r="E14" s="168" t="s">
        <v>125</v>
      </c>
      <c r="F14" s="168" t="s">
        <v>364</v>
      </c>
      <c r="G14" s="168" t="s">
        <v>126</v>
      </c>
      <c r="H14" s="168" t="s">
        <v>127</v>
      </c>
      <c r="I14" s="168" t="s">
        <v>1105</v>
      </c>
      <c r="J14" s="328"/>
      <c r="K14" s="168" t="s">
        <v>128</v>
      </c>
      <c r="L14" s="265">
        <v>0</v>
      </c>
      <c r="M14" s="265">
        <v>0</v>
      </c>
      <c r="N14" s="168"/>
    </row>
    <row r="15" spans="1:14" ht="15.75" x14ac:dyDescent="0.25">
      <c r="K15" s="149" t="s">
        <v>1377</v>
      </c>
      <c r="L15" s="265">
        <f>+SUM(L5:L14)/10</f>
        <v>0</v>
      </c>
      <c r="M15" s="265">
        <f>+SUM(M5:M14)/10</f>
        <v>0</v>
      </c>
      <c r="N15" s="149"/>
    </row>
    <row r="16" spans="1:14" x14ac:dyDescent="0.25">
      <c r="B16" s="143"/>
      <c r="C16" s="143"/>
    </row>
    <row r="17" spans="2:4" x14ac:dyDescent="0.25">
      <c r="B17" s="143"/>
      <c r="C17" s="143"/>
    </row>
    <row r="18" spans="2:4" x14ac:dyDescent="0.25">
      <c r="B18" s="143"/>
      <c r="C18" s="143"/>
    </row>
    <row r="19" spans="2:4" x14ac:dyDescent="0.25">
      <c r="B19" s="164"/>
      <c r="C19" s="164"/>
    </row>
    <row r="20" spans="2:4" x14ac:dyDescent="0.25">
      <c r="B20" s="164"/>
      <c r="C20" s="164"/>
    </row>
    <row r="21" spans="2:4" x14ac:dyDescent="0.25">
      <c r="B21" s="164"/>
      <c r="C21" s="164"/>
    </row>
    <row r="22" spans="2:4" x14ac:dyDescent="0.25">
      <c r="B22" s="164"/>
      <c r="C22" s="164"/>
      <c r="D22" s="46"/>
    </row>
    <row r="23" spans="2:4" x14ac:dyDescent="0.25">
      <c r="B23" s="164"/>
      <c r="C23" s="164"/>
      <c r="D23" s="27"/>
    </row>
    <row r="24" spans="2:4" x14ac:dyDescent="0.25">
      <c r="B24" s="164"/>
      <c r="C24" s="164"/>
      <c r="D24" s="47"/>
    </row>
    <row r="25" spans="2:4" x14ac:dyDescent="0.25">
      <c r="B25" s="164"/>
      <c r="C25" s="164"/>
      <c r="D25" s="48"/>
    </row>
    <row r="26" spans="2:4" x14ac:dyDescent="0.25">
      <c r="B26" s="143"/>
      <c r="C26" s="143"/>
      <c r="D26" s="48"/>
    </row>
    <row r="27" spans="2:4" x14ac:dyDescent="0.25">
      <c r="D27" s="48"/>
    </row>
    <row r="28" spans="2:4" x14ac:dyDescent="0.25">
      <c r="D28" s="48"/>
    </row>
    <row r="29" spans="2:4" x14ac:dyDescent="0.25">
      <c r="D29" s="45"/>
    </row>
  </sheetData>
  <sheetProtection password="ED05" sheet="1" objects="1" scenarios="1"/>
  <mergeCells count="11">
    <mergeCell ref="D2:I2"/>
    <mergeCell ref="B3:B4"/>
    <mergeCell ref="C3:C4"/>
    <mergeCell ref="J3:J4"/>
    <mergeCell ref="B7:B13"/>
    <mergeCell ref="N3:N4"/>
    <mergeCell ref="L3:L4"/>
    <mergeCell ref="M3:M4"/>
    <mergeCell ref="K3:K4"/>
    <mergeCell ref="B5:B6"/>
    <mergeCell ref="J5:J14"/>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70" zoomScaleNormal="70" zoomScalePageLayoutView="7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4.28515625"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6" t="s">
        <v>1084</v>
      </c>
    </row>
    <row r="2" spans="1:14" ht="39.75" customHeight="1" x14ac:dyDescent="0.25">
      <c r="B2" s="103" t="s">
        <v>1373</v>
      </c>
      <c r="C2" s="101" t="s">
        <v>1374</v>
      </c>
      <c r="D2" s="332" t="s">
        <v>656</v>
      </c>
      <c r="E2" s="332"/>
      <c r="F2" s="332"/>
      <c r="G2" s="332"/>
      <c r="H2" s="332"/>
      <c r="I2" s="332"/>
    </row>
    <row r="3" spans="1:14" ht="15.75" x14ac:dyDescent="0.25">
      <c r="B3" s="303"/>
      <c r="C3" s="304" t="s">
        <v>0</v>
      </c>
      <c r="D3" s="144" t="s">
        <v>1</v>
      </c>
      <c r="E3" s="144" t="s">
        <v>3</v>
      </c>
      <c r="F3" s="144" t="s">
        <v>5</v>
      </c>
      <c r="G3" s="144" t="s">
        <v>7</v>
      </c>
      <c r="H3" s="144" t="s">
        <v>9</v>
      </c>
      <c r="I3" s="144" t="s">
        <v>11</v>
      </c>
      <c r="J3" s="305" t="s">
        <v>48</v>
      </c>
      <c r="K3" s="297" t="s">
        <v>1917</v>
      </c>
      <c r="L3" s="300" t="s">
        <v>1375</v>
      </c>
      <c r="M3" s="300" t="s">
        <v>1376</v>
      </c>
      <c r="N3" s="297" t="s">
        <v>471</v>
      </c>
    </row>
    <row r="4" spans="1:14" ht="31.5" customHeight="1" x14ac:dyDescent="0.25">
      <c r="B4" s="303"/>
      <c r="C4" s="304"/>
      <c r="D4" s="145" t="s">
        <v>2</v>
      </c>
      <c r="E4" s="145" t="s">
        <v>4</v>
      </c>
      <c r="F4" s="145" t="s">
        <v>6</v>
      </c>
      <c r="G4" s="145" t="s">
        <v>8</v>
      </c>
      <c r="H4" s="145" t="s">
        <v>10</v>
      </c>
      <c r="I4" s="145" t="s">
        <v>12</v>
      </c>
      <c r="J4" s="304"/>
      <c r="K4" s="298"/>
      <c r="L4" s="301"/>
      <c r="M4" s="301"/>
      <c r="N4" s="298"/>
    </row>
    <row r="5" spans="1:14" ht="219.75" customHeight="1" x14ac:dyDescent="0.25">
      <c r="B5" s="185" t="s">
        <v>13</v>
      </c>
      <c r="C5" s="152" t="s">
        <v>95</v>
      </c>
      <c r="D5" s="59" t="s">
        <v>107</v>
      </c>
      <c r="E5" s="59" t="s">
        <v>96</v>
      </c>
      <c r="F5" s="59" t="s">
        <v>98</v>
      </c>
      <c r="G5" s="153" t="s">
        <v>974</v>
      </c>
      <c r="H5" s="153" t="s">
        <v>975</v>
      </c>
      <c r="I5" s="153" t="s">
        <v>1085</v>
      </c>
      <c r="J5" s="329" t="s">
        <v>1124</v>
      </c>
      <c r="K5" s="59" t="s">
        <v>108</v>
      </c>
      <c r="L5" s="265">
        <v>0</v>
      </c>
      <c r="M5" s="265">
        <v>0</v>
      </c>
      <c r="N5" s="59"/>
    </row>
    <row r="6" spans="1:14" ht="196.5" customHeight="1" x14ac:dyDescent="0.25">
      <c r="B6" s="299" t="s">
        <v>29</v>
      </c>
      <c r="C6" s="147" t="s">
        <v>105</v>
      </c>
      <c r="D6" s="149" t="s">
        <v>644</v>
      </c>
      <c r="E6" s="8" t="s">
        <v>113</v>
      </c>
      <c r="F6" s="8" t="s">
        <v>114</v>
      </c>
      <c r="G6" s="149" t="s">
        <v>976</v>
      </c>
      <c r="H6" s="149" t="s">
        <v>1245</v>
      </c>
      <c r="I6" s="149" t="s">
        <v>1086</v>
      </c>
      <c r="J6" s="311"/>
      <c r="K6" s="60" t="s">
        <v>109</v>
      </c>
      <c r="L6" s="265">
        <v>0</v>
      </c>
      <c r="M6" s="265">
        <v>0</v>
      </c>
      <c r="N6" s="60"/>
    </row>
    <row r="7" spans="1:14" ht="110.25" x14ac:dyDescent="0.25">
      <c r="B7" s="299"/>
      <c r="C7" s="147" t="s">
        <v>977</v>
      </c>
      <c r="D7" s="149" t="s">
        <v>645</v>
      </c>
      <c r="E7" s="149" t="s">
        <v>978</v>
      </c>
      <c r="F7" s="8" t="s">
        <v>99</v>
      </c>
      <c r="G7" s="8" t="s">
        <v>100</v>
      </c>
      <c r="H7" s="149" t="s">
        <v>1246</v>
      </c>
      <c r="I7" s="149" t="s">
        <v>2035</v>
      </c>
      <c r="J7" s="311"/>
      <c r="K7" s="8" t="s">
        <v>110</v>
      </c>
      <c r="L7" s="265">
        <v>0</v>
      </c>
      <c r="M7" s="265">
        <v>0</v>
      </c>
      <c r="N7" s="8"/>
    </row>
    <row r="8" spans="1:14" ht="141.75" x14ac:dyDescent="0.25">
      <c r="B8" s="299"/>
      <c r="C8" s="257" t="s">
        <v>101</v>
      </c>
      <c r="D8" s="258" t="s">
        <v>979</v>
      </c>
      <c r="E8" s="258" t="s">
        <v>104</v>
      </c>
      <c r="F8" s="258" t="s">
        <v>115</v>
      </c>
      <c r="G8" s="258" t="s">
        <v>980</v>
      </c>
      <c r="H8" s="258" t="s">
        <v>981</v>
      </c>
      <c r="I8" s="258" t="s">
        <v>1087</v>
      </c>
      <c r="J8" s="311"/>
      <c r="K8" s="8" t="s">
        <v>111</v>
      </c>
      <c r="L8" s="265">
        <v>0</v>
      </c>
      <c r="M8" s="265">
        <v>0</v>
      </c>
      <c r="N8" s="8"/>
    </row>
    <row r="9" spans="1:14" s="9" customFormat="1" ht="126" x14ac:dyDescent="0.25">
      <c r="B9" s="299"/>
      <c r="C9" s="147" t="s">
        <v>106</v>
      </c>
      <c r="D9" s="149" t="s">
        <v>647</v>
      </c>
      <c r="E9" s="149" t="s">
        <v>117</v>
      </c>
      <c r="F9" s="149" t="s">
        <v>118</v>
      </c>
      <c r="G9" s="149" t="s">
        <v>650</v>
      </c>
      <c r="H9" s="149" t="s">
        <v>984</v>
      </c>
      <c r="I9" s="149" t="s">
        <v>1088</v>
      </c>
      <c r="J9" s="311"/>
      <c r="K9" s="8" t="s">
        <v>120</v>
      </c>
      <c r="L9" s="265">
        <v>0</v>
      </c>
      <c r="M9" s="265">
        <v>0</v>
      </c>
      <c r="N9" s="8"/>
    </row>
    <row r="10" spans="1:14" s="103" customFormat="1" ht="110.25" x14ac:dyDescent="0.25">
      <c r="B10" s="330" t="s">
        <v>16</v>
      </c>
      <c r="C10" s="175" t="s">
        <v>2317</v>
      </c>
      <c r="D10" s="248" t="s">
        <v>1936</v>
      </c>
      <c r="E10" s="248" t="s">
        <v>1937</v>
      </c>
      <c r="F10" s="248" t="s">
        <v>1938</v>
      </c>
      <c r="G10" s="248" t="s">
        <v>1939</v>
      </c>
      <c r="H10" s="248" t="s">
        <v>1940</v>
      </c>
      <c r="I10" s="248" t="s">
        <v>1941</v>
      </c>
      <c r="J10" s="311"/>
      <c r="K10" s="153" t="s">
        <v>1942</v>
      </c>
      <c r="L10" s="267">
        <v>0</v>
      </c>
      <c r="M10" s="267">
        <v>0</v>
      </c>
      <c r="N10" s="153"/>
    </row>
    <row r="11" spans="1:14" ht="126" customHeight="1" x14ac:dyDescent="0.25">
      <c r="B11" s="331"/>
      <c r="C11" s="152" t="s">
        <v>119</v>
      </c>
      <c r="D11" s="153" t="s">
        <v>648</v>
      </c>
      <c r="E11" s="153" t="s">
        <v>985</v>
      </c>
      <c r="F11" s="153" t="s">
        <v>2036</v>
      </c>
      <c r="G11" s="153" t="s">
        <v>651</v>
      </c>
      <c r="H11" s="153" t="s">
        <v>986</v>
      </c>
      <c r="I11" s="153" t="s">
        <v>652</v>
      </c>
      <c r="J11" s="311"/>
      <c r="K11" s="59" t="s">
        <v>112</v>
      </c>
      <c r="L11" s="265">
        <v>0</v>
      </c>
      <c r="M11" s="265">
        <v>0</v>
      </c>
      <c r="N11" s="59"/>
    </row>
    <row r="12" spans="1:14" ht="15.75" x14ac:dyDescent="0.25">
      <c r="K12" s="149" t="s">
        <v>1377</v>
      </c>
      <c r="L12" s="265">
        <f>+SUM(L5:L11)/7</f>
        <v>0</v>
      </c>
      <c r="M12" s="265">
        <f>+SUM(M5:M11)/7</f>
        <v>0</v>
      </c>
      <c r="N12" s="149"/>
    </row>
    <row r="13" spans="1:14" x14ac:dyDescent="0.25">
      <c r="B13" s="143"/>
      <c r="C13" s="143"/>
    </row>
    <row r="14" spans="1:14" x14ac:dyDescent="0.25">
      <c r="B14" s="143"/>
      <c r="C14" s="143"/>
    </row>
    <row r="15" spans="1:14" x14ac:dyDescent="0.25">
      <c r="B15" s="143"/>
      <c r="C15" s="143"/>
    </row>
    <row r="16" spans="1:14" x14ac:dyDescent="0.25">
      <c r="B16" s="143"/>
      <c r="C16" s="143"/>
    </row>
    <row r="17" spans="2:4" x14ac:dyDescent="0.25">
      <c r="B17" s="143"/>
      <c r="C17" s="143"/>
    </row>
    <row r="18" spans="2:4" x14ac:dyDescent="0.25">
      <c r="B18" s="143"/>
      <c r="C18" s="143"/>
    </row>
    <row r="19" spans="2:4" x14ac:dyDescent="0.25">
      <c r="B19" s="143"/>
      <c r="C19" s="143"/>
      <c r="D19" s="23"/>
    </row>
    <row r="20" spans="2:4" x14ac:dyDescent="0.25">
      <c r="B20" s="143"/>
      <c r="C20" s="143"/>
    </row>
  </sheetData>
  <sheetProtection password="ED05" sheet="1" objects="1" scenarios="1"/>
  <mergeCells count="11">
    <mergeCell ref="D2:I2"/>
    <mergeCell ref="B3:B4"/>
    <mergeCell ref="C3:C4"/>
    <mergeCell ref="J3:J4"/>
    <mergeCell ref="L3:L4"/>
    <mergeCell ref="N3:N4"/>
    <mergeCell ref="M3:M4"/>
    <mergeCell ref="K3:K4"/>
    <mergeCell ref="B6:B9"/>
    <mergeCell ref="J5:J11"/>
    <mergeCell ref="B10:B1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L5" sqref="L5:M8"/>
    </sheetView>
  </sheetViews>
  <sheetFormatPr defaultColWidth="9.140625" defaultRowHeight="15" x14ac:dyDescent="0.25"/>
  <cols>
    <col min="1" max="1" width="3.5703125"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6" t="s">
        <v>87</v>
      </c>
    </row>
    <row r="2" spans="1:14" ht="67.5" customHeight="1" x14ac:dyDescent="0.25">
      <c r="B2" s="103" t="s">
        <v>1677</v>
      </c>
      <c r="C2" s="101" t="s">
        <v>1374</v>
      </c>
      <c r="D2" s="302" t="s">
        <v>1400</v>
      </c>
      <c r="E2" s="302"/>
      <c r="F2" s="302"/>
      <c r="G2" s="302"/>
      <c r="H2" s="302"/>
      <c r="I2" s="302"/>
    </row>
    <row r="3" spans="1:14" ht="15.75" x14ac:dyDescent="0.25">
      <c r="B3" s="303"/>
      <c r="C3" s="304" t="s">
        <v>0</v>
      </c>
      <c r="D3" s="144" t="s">
        <v>1</v>
      </c>
      <c r="E3" s="144" t="s">
        <v>3</v>
      </c>
      <c r="F3" s="144" t="s">
        <v>5</v>
      </c>
      <c r="G3" s="144" t="s">
        <v>7</v>
      </c>
      <c r="H3" s="144" t="s">
        <v>9</v>
      </c>
      <c r="I3" s="144" t="s">
        <v>11</v>
      </c>
      <c r="J3" s="305" t="s">
        <v>48</v>
      </c>
      <c r="K3" s="297" t="s">
        <v>1917</v>
      </c>
      <c r="L3" s="308" t="s">
        <v>1375</v>
      </c>
      <c r="M3" s="308" t="s">
        <v>1376</v>
      </c>
      <c r="N3" s="297" t="s">
        <v>471</v>
      </c>
    </row>
    <row r="4" spans="1:14" ht="31.5" customHeight="1" x14ac:dyDescent="0.25">
      <c r="B4" s="303"/>
      <c r="C4" s="304"/>
      <c r="D4" s="145" t="s">
        <v>2</v>
      </c>
      <c r="E4" s="145" t="s">
        <v>4</v>
      </c>
      <c r="F4" s="145" t="s">
        <v>6</v>
      </c>
      <c r="G4" s="145" t="s">
        <v>8</v>
      </c>
      <c r="H4" s="145" t="s">
        <v>10</v>
      </c>
      <c r="I4" s="145" t="s">
        <v>12</v>
      </c>
      <c r="J4" s="304"/>
      <c r="K4" s="298"/>
      <c r="L4" s="309"/>
      <c r="M4" s="309"/>
      <c r="N4" s="298"/>
    </row>
    <row r="5" spans="1:14" ht="236.25" customHeight="1" x14ac:dyDescent="0.25">
      <c r="B5" s="137" t="s">
        <v>13</v>
      </c>
      <c r="C5" s="146" t="s">
        <v>133</v>
      </c>
      <c r="D5" s="148" t="s">
        <v>815</v>
      </c>
      <c r="E5" s="148" t="s">
        <v>135</v>
      </c>
      <c r="F5" s="148" t="s">
        <v>136</v>
      </c>
      <c r="G5" s="148" t="s">
        <v>1008</v>
      </c>
      <c r="H5" s="148" t="s">
        <v>1009</v>
      </c>
      <c r="I5" s="148" t="s">
        <v>1106</v>
      </c>
      <c r="J5" s="310" t="s">
        <v>1680</v>
      </c>
      <c r="K5" s="7" t="s">
        <v>145</v>
      </c>
      <c r="L5" s="265">
        <v>0</v>
      </c>
      <c r="M5" s="265">
        <v>0</v>
      </c>
      <c r="N5" s="7"/>
    </row>
    <row r="6" spans="1:14" ht="204.75" customHeight="1" x14ac:dyDescent="0.25">
      <c r="B6" s="132" t="s">
        <v>29</v>
      </c>
      <c r="C6" s="257" t="s">
        <v>132</v>
      </c>
      <c r="D6" s="258" t="s">
        <v>816</v>
      </c>
      <c r="E6" s="258" t="s">
        <v>138</v>
      </c>
      <c r="F6" s="258" t="s">
        <v>137</v>
      </c>
      <c r="G6" s="258" t="s">
        <v>139</v>
      </c>
      <c r="H6" s="258" t="s">
        <v>1010</v>
      </c>
      <c r="I6" s="258" t="s">
        <v>140</v>
      </c>
      <c r="J6" s="311"/>
      <c r="K6" s="149" t="s">
        <v>1011</v>
      </c>
      <c r="L6" s="265">
        <v>0</v>
      </c>
      <c r="M6" s="265">
        <v>0</v>
      </c>
      <c r="N6" s="149"/>
    </row>
    <row r="7" spans="1:14" ht="126" customHeight="1" x14ac:dyDescent="0.25">
      <c r="B7" s="137" t="s">
        <v>16</v>
      </c>
      <c r="C7" s="146" t="s">
        <v>134</v>
      </c>
      <c r="D7" s="148" t="s">
        <v>817</v>
      </c>
      <c r="E7" s="7" t="s">
        <v>141</v>
      </c>
      <c r="F7" s="7" t="s">
        <v>142</v>
      </c>
      <c r="G7" s="7" t="s">
        <v>143</v>
      </c>
      <c r="H7" s="7" t="s">
        <v>144</v>
      </c>
      <c r="I7" s="148" t="s">
        <v>1012</v>
      </c>
      <c r="J7" s="311"/>
      <c r="K7" s="7" t="s">
        <v>145</v>
      </c>
      <c r="L7" s="265">
        <v>0</v>
      </c>
      <c r="M7" s="265">
        <v>0</v>
      </c>
      <c r="N7" s="7"/>
    </row>
    <row r="8" spans="1:14" ht="15.75" x14ac:dyDescent="0.25">
      <c r="K8" s="149" t="s">
        <v>1377</v>
      </c>
      <c r="L8" s="265">
        <f>+SUM(L5:L7)/3</f>
        <v>0</v>
      </c>
      <c r="M8" s="265">
        <f>+SUM(M5:M7)/3</f>
        <v>0</v>
      </c>
      <c r="N8" s="149"/>
    </row>
    <row r="9" spans="1:14" x14ac:dyDescent="0.25">
      <c r="B9" s="143"/>
      <c r="C9" s="143"/>
      <c r="L9" s="99"/>
    </row>
    <row r="10" spans="1:14" x14ac:dyDescent="0.25">
      <c r="B10" s="143"/>
      <c r="C10" s="143"/>
    </row>
    <row r="11" spans="1:14" x14ac:dyDescent="0.25">
      <c r="B11" s="143"/>
      <c r="C11" s="143"/>
    </row>
    <row r="12" spans="1:14" x14ac:dyDescent="0.25">
      <c r="B12" s="143"/>
      <c r="C12" s="143"/>
    </row>
    <row r="13" spans="1:14" x14ac:dyDescent="0.25">
      <c r="B13" s="143"/>
      <c r="C13" s="143"/>
    </row>
    <row r="14" spans="1:14" x14ac:dyDescent="0.25">
      <c r="B14" s="143"/>
      <c r="C14" s="143"/>
    </row>
    <row r="15" spans="1:14" x14ac:dyDescent="0.25">
      <c r="D15" s="27"/>
    </row>
    <row r="16" spans="1:14" x14ac:dyDescent="0.25">
      <c r="D16" s="49"/>
    </row>
    <row r="17" spans="4:4" x14ac:dyDescent="0.25">
      <c r="D17" s="45"/>
    </row>
  </sheetData>
  <sheetProtection password="ED05" sheet="1" objects="1" scenarios="1"/>
  <mergeCells count="9">
    <mergeCell ref="D2:I2"/>
    <mergeCell ref="B3:B4"/>
    <mergeCell ref="C3:C4"/>
    <mergeCell ref="J3:J4"/>
    <mergeCell ref="N3:N4"/>
    <mergeCell ref="L3:L4"/>
    <mergeCell ref="M3:M4"/>
    <mergeCell ref="K3:K4"/>
    <mergeCell ref="J5:J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4"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6" t="s">
        <v>86</v>
      </c>
    </row>
    <row r="2" spans="1:14" ht="112.5" customHeight="1" x14ac:dyDescent="0.25">
      <c r="B2" s="103" t="s">
        <v>1373</v>
      </c>
      <c r="C2" s="101" t="s">
        <v>1374</v>
      </c>
      <c r="D2" s="315" t="s">
        <v>2037</v>
      </c>
      <c r="E2" s="315"/>
      <c r="F2" s="315"/>
      <c r="G2" s="315"/>
      <c r="H2" s="315"/>
      <c r="I2" s="315"/>
    </row>
    <row r="3" spans="1:14" ht="15.75" x14ac:dyDescent="0.25">
      <c r="B3" s="303"/>
      <c r="C3" s="304" t="s">
        <v>0</v>
      </c>
      <c r="D3" s="144" t="s">
        <v>1</v>
      </c>
      <c r="E3" s="144" t="s">
        <v>3</v>
      </c>
      <c r="F3" s="144" t="s">
        <v>5</v>
      </c>
      <c r="G3" s="144" t="s">
        <v>7</v>
      </c>
      <c r="H3" s="144" t="s">
        <v>9</v>
      </c>
      <c r="I3" s="144" t="s">
        <v>11</v>
      </c>
      <c r="J3" s="305" t="s">
        <v>48</v>
      </c>
      <c r="K3" s="297" t="s">
        <v>1917</v>
      </c>
      <c r="L3" s="300" t="s">
        <v>1375</v>
      </c>
      <c r="M3" s="300" t="s">
        <v>1376</v>
      </c>
      <c r="N3" s="297" t="s">
        <v>471</v>
      </c>
    </row>
    <row r="4" spans="1:14" ht="31.5" customHeight="1" x14ac:dyDescent="0.25">
      <c r="B4" s="303"/>
      <c r="C4" s="304"/>
      <c r="D4" s="145" t="s">
        <v>2</v>
      </c>
      <c r="E4" s="145" t="s">
        <v>4</v>
      </c>
      <c r="F4" s="145" t="s">
        <v>6</v>
      </c>
      <c r="G4" s="145" t="s">
        <v>8</v>
      </c>
      <c r="H4" s="145" t="s">
        <v>10</v>
      </c>
      <c r="I4" s="145" t="s">
        <v>12</v>
      </c>
      <c r="J4" s="304"/>
      <c r="K4" s="298"/>
      <c r="L4" s="301"/>
      <c r="M4" s="301"/>
      <c r="N4" s="298"/>
    </row>
    <row r="5" spans="1:14" ht="94.5" x14ac:dyDescent="0.25">
      <c r="B5" s="137" t="s">
        <v>13</v>
      </c>
      <c r="C5" s="146" t="s">
        <v>2038</v>
      </c>
      <c r="D5" s="148" t="s">
        <v>820</v>
      </c>
      <c r="E5" s="148" t="s">
        <v>834</v>
      </c>
      <c r="F5" s="148" t="s">
        <v>146</v>
      </c>
      <c r="G5" s="148" t="s">
        <v>1013</v>
      </c>
      <c r="H5" s="148" t="s">
        <v>1248</v>
      </c>
      <c r="I5" s="148" t="s">
        <v>1108</v>
      </c>
      <c r="J5" s="310" t="s">
        <v>1129</v>
      </c>
      <c r="K5" s="7" t="s">
        <v>153</v>
      </c>
      <c r="L5" s="265">
        <v>0</v>
      </c>
      <c r="M5" s="265">
        <v>0</v>
      </c>
      <c r="N5" s="7"/>
    </row>
    <row r="6" spans="1:14" ht="153.75" customHeight="1" x14ac:dyDescent="0.25">
      <c r="B6" s="333" t="s">
        <v>29</v>
      </c>
      <c r="C6" s="165" t="s">
        <v>149</v>
      </c>
      <c r="D6" s="166" t="s">
        <v>821</v>
      </c>
      <c r="E6" s="166" t="s">
        <v>1014</v>
      </c>
      <c r="F6" s="166" t="s">
        <v>1015</v>
      </c>
      <c r="G6" s="166" t="s">
        <v>836</v>
      </c>
      <c r="H6" s="166" t="s">
        <v>1249</v>
      </c>
      <c r="I6" s="166" t="s">
        <v>1107</v>
      </c>
      <c r="J6" s="311"/>
      <c r="K6" s="134" t="s">
        <v>153</v>
      </c>
      <c r="L6" s="265">
        <v>0</v>
      </c>
      <c r="M6" s="265">
        <v>0</v>
      </c>
      <c r="N6" s="134"/>
    </row>
    <row r="7" spans="1:14" ht="219.75" customHeight="1" x14ac:dyDescent="0.25">
      <c r="B7" s="333"/>
      <c r="C7" s="165" t="s">
        <v>150</v>
      </c>
      <c r="D7" s="166" t="s">
        <v>822</v>
      </c>
      <c r="E7" s="166" t="s">
        <v>825</v>
      </c>
      <c r="F7" s="166" t="s">
        <v>1016</v>
      </c>
      <c r="G7" s="166" t="s">
        <v>826</v>
      </c>
      <c r="H7" s="111" t="s">
        <v>151</v>
      </c>
      <c r="I7" s="166" t="s">
        <v>1109</v>
      </c>
      <c r="J7" s="311"/>
      <c r="K7" s="133" t="s">
        <v>1017</v>
      </c>
      <c r="L7" s="265">
        <v>0</v>
      </c>
      <c r="M7" s="265">
        <v>0</v>
      </c>
      <c r="N7" s="133"/>
    </row>
    <row r="8" spans="1:14" ht="165.75" customHeight="1" x14ac:dyDescent="0.25">
      <c r="B8" s="333"/>
      <c r="C8" s="165" t="s">
        <v>1110</v>
      </c>
      <c r="D8" s="166" t="s">
        <v>1018</v>
      </c>
      <c r="E8" s="111" t="s">
        <v>152</v>
      </c>
      <c r="F8" s="166" t="s">
        <v>827</v>
      </c>
      <c r="G8" s="166" t="s">
        <v>1019</v>
      </c>
      <c r="H8" s="166" t="s">
        <v>1020</v>
      </c>
      <c r="I8" s="166" t="s">
        <v>950</v>
      </c>
      <c r="J8" s="311"/>
      <c r="K8" s="134" t="s">
        <v>153</v>
      </c>
      <c r="L8" s="265">
        <v>0</v>
      </c>
      <c r="M8" s="265">
        <v>0</v>
      </c>
      <c r="N8" s="134"/>
    </row>
    <row r="9" spans="1:14" ht="198.75" customHeight="1" x14ac:dyDescent="0.25">
      <c r="B9" s="333"/>
      <c r="C9" s="165" t="s">
        <v>154</v>
      </c>
      <c r="D9" s="166" t="s">
        <v>823</v>
      </c>
      <c r="E9" s="166" t="s">
        <v>828</v>
      </c>
      <c r="F9" s="166" t="s">
        <v>2039</v>
      </c>
      <c r="G9" s="166" t="s">
        <v>835</v>
      </c>
      <c r="H9" s="166" t="s">
        <v>1022</v>
      </c>
      <c r="I9" s="166" t="s">
        <v>2040</v>
      </c>
      <c r="J9" s="311"/>
      <c r="K9" s="111" t="s">
        <v>155</v>
      </c>
      <c r="L9" s="265">
        <v>0</v>
      </c>
      <c r="M9" s="265">
        <v>0</v>
      </c>
      <c r="N9" s="111"/>
    </row>
    <row r="10" spans="1:14" ht="78.75" x14ac:dyDescent="0.25">
      <c r="B10" s="333"/>
      <c r="C10" s="165" t="s">
        <v>375</v>
      </c>
      <c r="D10" s="166" t="s">
        <v>2261</v>
      </c>
      <c r="E10" s="166" t="s">
        <v>376</v>
      </c>
      <c r="F10" s="166" t="s">
        <v>377</v>
      </c>
      <c r="G10" s="166" t="s">
        <v>1053</v>
      </c>
      <c r="H10" s="166" t="s">
        <v>378</v>
      </c>
      <c r="I10" s="166" t="s">
        <v>2262</v>
      </c>
      <c r="J10" s="311"/>
      <c r="K10" s="111" t="s">
        <v>2263</v>
      </c>
      <c r="L10" s="265">
        <v>0</v>
      </c>
      <c r="M10" s="265">
        <v>0</v>
      </c>
      <c r="N10" s="111"/>
    </row>
    <row r="11" spans="1:14" ht="222" customHeight="1" x14ac:dyDescent="0.25">
      <c r="B11" s="137" t="s">
        <v>16</v>
      </c>
      <c r="C11" s="257" t="s">
        <v>147</v>
      </c>
      <c r="D11" s="258" t="s">
        <v>824</v>
      </c>
      <c r="E11" s="258" t="s">
        <v>148</v>
      </c>
      <c r="F11" s="258" t="s">
        <v>1023</v>
      </c>
      <c r="G11" s="258" t="s">
        <v>1024</v>
      </c>
      <c r="H11" s="258" t="s">
        <v>1025</v>
      </c>
      <c r="I11" s="258" t="s">
        <v>1111</v>
      </c>
      <c r="J11" s="311"/>
      <c r="K11" s="136" t="s">
        <v>1017</v>
      </c>
      <c r="L11" s="265">
        <v>0</v>
      </c>
      <c r="M11" s="265">
        <v>0</v>
      </c>
      <c r="N11" s="136"/>
    </row>
    <row r="12" spans="1:14" ht="15.75" x14ac:dyDescent="0.25">
      <c r="K12" s="149" t="s">
        <v>1377</v>
      </c>
      <c r="L12" s="265">
        <f>+SUM(L5:L11)/7</f>
        <v>0</v>
      </c>
      <c r="M12" s="265">
        <f>+SUM(M5:M11)/7</f>
        <v>0</v>
      </c>
      <c r="N12" s="149"/>
    </row>
    <row r="13" spans="1:14" x14ac:dyDescent="0.25">
      <c r="B13" s="143"/>
      <c r="C13" s="143"/>
    </row>
    <row r="14" spans="1:14" x14ac:dyDescent="0.25">
      <c r="B14" s="143"/>
      <c r="C14" s="143"/>
    </row>
    <row r="15" spans="1:14" x14ac:dyDescent="0.25">
      <c r="B15" s="143"/>
      <c r="C15" s="143"/>
    </row>
    <row r="16" spans="1:14" x14ac:dyDescent="0.25">
      <c r="B16" s="143"/>
      <c r="C16" s="143"/>
    </row>
    <row r="17" spans="2:4" x14ac:dyDescent="0.25">
      <c r="B17" s="143"/>
      <c r="C17" s="143"/>
    </row>
    <row r="18" spans="2:4" x14ac:dyDescent="0.25">
      <c r="B18" s="143"/>
      <c r="C18" s="143"/>
    </row>
    <row r="19" spans="2:4" x14ac:dyDescent="0.25">
      <c r="B19" s="143"/>
      <c r="C19" s="143"/>
      <c r="D19" s="27"/>
    </row>
    <row r="20" spans="2:4" x14ac:dyDescent="0.25">
      <c r="D20" s="49"/>
    </row>
    <row r="21" spans="2:4" x14ac:dyDescent="0.25">
      <c r="D21" s="49"/>
    </row>
    <row r="22" spans="2:4" x14ac:dyDescent="0.25">
      <c r="D22" s="49"/>
    </row>
    <row r="23" spans="2:4" x14ac:dyDescent="0.25">
      <c r="D23" s="49"/>
    </row>
    <row r="24" spans="2:4" x14ac:dyDescent="0.25">
      <c r="D24" s="49"/>
    </row>
    <row r="25" spans="2:4" x14ac:dyDescent="0.25">
      <c r="D25" s="45"/>
    </row>
  </sheetData>
  <sheetProtection password="ED05" sheet="1" objects="1" scenarios="1"/>
  <mergeCells count="10">
    <mergeCell ref="D2:I2"/>
    <mergeCell ref="B3:B4"/>
    <mergeCell ref="C3:C4"/>
    <mergeCell ref="J3:J4"/>
    <mergeCell ref="L3:L4"/>
    <mergeCell ref="N3:N4"/>
    <mergeCell ref="M3:M4"/>
    <mergeCell ref="K3:K4"/>
    <mergeCell ref="B6:B10"/>
    <mergeCell ref="J5:J1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4" style="5" customWidth="1"/>
    <col min="2" max="2" width="17.42578125" style="5" customWidth="1"/>
    <col min="3" max="3" width="25.7109375" style="5" customWidth="1"/>
    <col min="4" max="11" width="30.7109375" style="5" customWidth="1"/>
    <col min="12" max="13" width="12.7109375" style="98" customWidth="1"/>
    <col min="14" max="14" width="30.7109375" style="143" customWidth="1"/>
    <col min="15" max="16384" width="9.140625" style="5"/>
  </cols>
  <sheetData>
    <row r="1" spans="1:14" ht="18.75" x14ac:dyDescent="0.3">
      <c r="A1" s="6" t="s">
        <v>85</v>
      </c>
    </row>
    <row r="2" spans="1:14" ht="105" customHeight="1" x14ac:dyDescent="0.25">
      <c r="B2" s="103" t="s">
        <v>1373</v>
      </c>
      <c r="C2" s="101" t="s">
        <v>1374</v>
      </c>
      <c r="D2" s="302" t="s">
        <v>1401</v>
      </c>
      <c r="E2" s="302"/>
      <c r="F2" s="302"/>
      <c r="G2" s="302"/>
      <c r="H2" s="302"/>
      <c r="I2" s="302"/>
    </row>
    <row r="3" spans="1:14" ht="15.75" x14ac:dyDescent="0.25">
      <c r="B3" s="303"/>
      <c r="C3" s="304" t="s">
        <v>0</v>
      </c>
      <c r="D3" s="144" t="s">
        <v>1</v>
      </c>
      <c r="E3" s="144" t="s">
        <v>3</v>
      </c>
      <c r="F3" s="144" t="s">
        <v>5</v>
      </c>
      <c r="G3" s="144" t="s">
        <v>7</v>
      </c>
      <c r="H3" s="144" t="s">
        <v>9</v>
      </c>
      <c r="I3" s="144" t="s">
        <v>11</v>
      </c>
      <c r="J3" s="305" t="s">
        <v>48</v>
      </c>
      <c r="K3" s="297" t="s">
        <v>1917</v>
      </c>
      <c r="L3" s="300" t="s">
        <v>1375</v>
      </c>
      <c r="M3" s="300" t="s">
        <v>1376</v>
      </c>
      <c r="N3" s="297" t="s">
        <v>471</v>
      </c>
    </row>
    <row r="4" spans="1:14" ht="31.5" customHeight="1" x14ac:dyDescent="0.25">
      <c r="B4" s="303"/>
      <c r="C4" s="304"/>
      <c r="D4" s="145" t="s">
        <v>2</v>
      </c>
      <c r="E4" s="145" t="s">
        <v>4</v>
      </c>
      <c r="F4" s="145" t="s">
        <v>6</v>
      </c>
      <c r="G4" s="145" t="s">
        <v>8</v>
      </c>
      <c r="H4" s="145" t="s">
        <v>10</v>
      </c>
      <c r="I4" s="145" t="s">
        <v>12</v>
      </c>
      <c r="J4" s="304"/>
      <c r="K4" s="298"/>
      <c r="L4" s="301"/>
      <c r="M4" s="301"/>
      <c r="N4" s="298"/>
    </row>
    <row r="5" spans="1:14" ht="126" x14ac:dyDescent="0.25">
      <c r="B5" s="137" t="s">
        <v>13</v>
      </c>
      <c r="C5" s="146" t="s">
        <v>1112</v>
      </c>
      <c r="D5" s="148" t="s">
        <v>829</v>
      </c>
      <c r="E5" s="148" t="s">
        <v>169</v>
      </c>
      <c r="F5" s="148" t="s">
        <v>170</v>
      </c>
      <c r="G5" s="148" t="s">
        <v>2041</v>
      </c>
      <c r="H5" s="148" t="s">
        <v>1113</v>
      </c>
      <c r="I5" s="148" t="s">
        <v>171</v>
      </c>
      <c r="J5" s="310" t="s">
        <v>1130</v>
      </c>
      <c r="K5" s="135" t="s">
        <v>172</v>
      </c>
      <c r="L5" s="265">
        <v>0</v>
      </c>
      <c r="M5" s="265">
        <v>0</v>
      </c>
      <c r="N5" s="135"/>
    </row>
    <row r="6" spans="1:14" ht="213" customHeight="1" x14ac:dyDescent="0.25">
      <c r="B6" s="299" t="s">
        <v>29</v>
      </c>
      <c r="C6" s="147" t="s">
        <v>156</v>
      </c>
      <c r="D6" s="149" t="s">
        <v>830</v>
      </c>
      <c r="E6" s="8" t="s">
        <v>157</v>
      </c>
      <c r="F6" s="8" t="s">
        <v>158</v>
      </c>
      <c r="G6" s="149" t="s">
        <v>1026</v>
      </c>
      <c r="H6" s="149" t="s">
        <v>1027</v>
      </c>
      <c r="I6" s="149" t="s">
        <v>159</v>
      </c>
      <c r="J6" s="311"/>
      <c r="K6" s="60" t="s">
        <v>153</v>
      </c>
      <c r="L6" s="265">
        <v>0</v>
      </c>
      <c r="M6" s="265">
        <v>0</v>
      </c>
      <c r="N6" s="60"/>
    </row>
    <row r="7" spans="1:14" ht="165" customHeight="1" x14ac:dyDescent="0.25">
      <c r="B7" s="299"/>
      <c r="C7" s="257" t="s">
        <v>160</v>
      </c>
      <c r="D7" s="258" t="s">
        <v>1028</v>
      </c>
      <c r="E7" s="258" t="s">
        <v>161</v>
      </c>
      <c r="F7" s="258" t="s">
        <v>162</v>
      </c>
      <c r="G7" s="258" t="s">
        <v>1029</v>
      </c>
      <c r="H7" s="258" t="s">
        <v>1020</v>
      </c>
      <c r="I7" s="258" t="s">
        <v>1021</v>
      </c>
      <c r="J7" s="311"/>
      <c r="K7" s="60" t="s">
        <v>163</v>
      </c>
      <c r="L7" s="265">
        <v>0</v>
      </c>
      <c r="M7" s="265">
        <v>0</v>
      </c>
      <c r="N7" s="60"/>
    </row>
    <row r="8" spans="1:14" ht="94.5" x14ac:dyDescent="0.25">
      <c r="B8" s="299"/>
      <c r="C8" s="147" t="s">
        <v>17</v>
      </c>
      <c r="D8" s="149" t="s">
        <v>831</v>
      </c>
      <c r="E8" s="8" t="s">
        <v>164</v>
      </c>
      <c r="F8" s="8" t="s">
        <v>165</v>
      </c>
      <c r="G8" s="149" t="s">
        <v>1250</v>
      </c>
      <c r="H8" s="8" t="s">
        <v>166</v>
      </c>
      <c r="I8" s="8" t="s">
        <v>167</v>
      </c>
      <c r="J8" s="311"/>
      <c r="K8" s="60" t="s">
        <v>168</v>
      </c>
      <c r="L8" s="265">
        <v>0</v>
      </c>
      <c r="M8" s="265">
        <v>0</v>
      </c>
      <c r="N8" s="60"/>
    </row>
    <row r="9" spans="1:14" ht="110.25" x14ac:dyDescent="0.25">
      <c r="B9" s="299"/>
      <c r="C9" s="147" t="s">
        <v>14</v>
      </c>
      <c r="D9" s="149" t="s">
        <v>832</v>
      </c>
      <c r="E9" s="149" t="s">
        <v>173</v>
      </c>
      <c r="F9" s="149" t="s">
        <v>174</v>
      </c>
      <c r="G9" s="149" t="s">
        <v>1030</v>
      </c>
      <c r="H9" s="149" t="s">
        <v>1031</v>
      </c>
      <c r="I9" s="8" t="s">
        <v>15</v>
      </c>
      <c r="J9" s="311"/>
      <c r="K9" s="60" t="s">
        <v>175</v>
      </c>
      <c r="L9" s="265">
        <v>0</v>
      </c>
      <c r="M9" s="265">
        <v>0</v>
      </c>
      <c r="N9" s="60"/>
    </row>
    <row r="10" spans="1:14" ht="110.25" customHeight="1" x14ac:dyDescent="0.25">
      <c r="B10" s="137" t="s">
        <v>16</v>
      </c>
      <c r="C10" s="146" t="s">
        <v>176</v>
      </c>
      <c r="D10" s="148" t="s">
        <v>833</v>
      </c>
      <c r="E10" s="7" t="s">
        <v>177</v>
      </c>
      <c r="F10" s="7" t="s">
        <v>178</v>
      </c>
      <c r="G10" s="148" t="s">
        <v>1032</v>
      </c>
      <c r="H10" s="148" t="s">
        <v>1033</v>
      </c>
      <c r="I10" s="7" t="s">
        <v>179</v>
      </c>
      <c r="J10" s="311"/>
      <c r="K10" s="7"/>
      <c r="L10" s="265">
        <v>0</v>
      </c>
      <c r="M10" s="265">
        <v>0</v>
      </c>
      <c r="N10" s="7"/>
    </row>
    <row r="11" spans="1:14" ht="15.75" x14ac:dyDescent="0.25">
      <c r="K11" s="149" t="s">
        <v>1377</v>
      </c>
      <c r="L11" s="265">
        <f>+SUM(L5:L10)/6</f>
        <v>0</v>
      </c>
      <c r="M11" s="265">
        <f>+SUM(M5:M10)/6</f>
        <v>0</v>
      </c>
      <c r="N11" s="149"/>
    </row>
    <row r="12" spans="1:14" x14ac:dyDescent="0.25">
      <c r="B12" s="143"/>
      <c r="C12" s="143"/>
    </row>
    <row r="13" spans="1:14" x14ac:dyDescent="0.25">
      <c r="B13" s="143"/>
      <c r="C13" s="143"/>
    </row>
    <row r="14" spans="1:14" x14ac:dyDescent="0.25">
      <c r="B14" s="143"/>
      <c r="C14" s="143"/>
    </row>
    <row r="15" spans="1:14" x14ac:dyDescent="0.25">
      <c r="B15" s="143"/>
      <c r="C15" s="143"/>
    </row>
    <row r="16" spans="1:14" x14ac:dyDescent="0.25">
      <c r="B16" s="143"/>
      <c r="C16" s="143"/>
    </row>
  </sheetData>
  <sheetProtection password="ED05" sheet="1" objects="1" scenarios="1"/>
  <mergeCells count="10">
    <mergeCell ref="D2:I2"/>
    <mergeCell ref="B3:B4"/>
    <mergeCell ref="C3:C4"/>
    <mergeCell ref="J3:J4"/>
    <mergeCell ref="L3:L4"/>
    <mergeCell ref="N3:N4"/>
    <mergeCell ref="M3:M4"/>
    <mergeCell ref="K3:K4"/>
    <mergeCell ref="B6:B9"/>
    <mergeCell ref="J5:J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M13" sqref="M13"/>
    </sheetView>
  </sheetViews>
  <sheetFormatPr defaultColWidth="9.140625" defaultRowHeight="15" x14ac:dyDescent="0.25"/>
  <cols>
    <col min="1" max="1" width="3.85546875" style="21" customWidth="1"/>
    <col min="2" max="2" width="17.42578125" style="21" customWidth="1"/>
    <col min="3" max="11" width="30.7109375" style="21" customWidth="1"/>
    <col min="12" max="13" width="12.7109375" style="98" customWidth="1"/>
    <col min="14" max="14" width="30.7109375" style="143" customWidth="1"/>
    <col min="15" max="16384" width="9.140625" style="21"/>
  </cols>
  <sheetData>
    <row r="1" spans="1:14" ht="18.75" x14ac:dyDescent="0.3">
      <c r="A1" s="22" t="s">
        <v>84</v>
      </c>
    </row>
    <row r="2" spans="1:14" ht="73.5" customHeight="1" x14ac:dyDescent="0.25">
      <c r="B2" s="103" t="s">
        <v>1373</v>
      </c>
      <c r="C2" s="101" t="s">
        <v>1374</v>
      </c>
      <c r="D2" s="302" t="s">
        <v>1402</v>
      </c>
      <c r="E2" s="302"/>
      <c r="F2" s="302"/>
      <c r="G2" s="302"/>
      <c r="H2" s="302"/>
      <c r="I2" s="302"/>
    </row>
    <row r="3" spans="1:14" ht="15.75" x14ac:dyDescent="0.25">
      <c r="B3" s="303"/>
      <c r="C3" s="304" t="s">
        <v>0</v>
      </c>
      <c r="D3" s="144" t="s">
        <v>1</v>
      </c>
      <c r="E3" s="144" t="s">
        <v>3</v>
      </c>
      <c r="F3" s="144" t="s">
        <v>5</v>
      </c>
      <c r="G3" s="144" t="s">
        <v>7</v>
      </c>
      <c r="H3" s="144" t="s">
        <v>9</v>
      </c>
      <c r="I3" s="144" t="s">
        <v>11</v>
      </c>
      <c r="J3" s="304" t="s">
        <v>48</v>
      </c>
      <c r="K3" s="297" t="s">
        <v>1917</v>
      </c>
      <c r="L3" s="300" t="s">
        <v>1375</v>
      </c>
      <c r="M3" s="300" t="s">
        <v>1376</v>
      </c>
      <c r="N3" s="297" t="s">
        <v>471</v>
      </c>
    </row>
    <row r="4" spans="1:14" ht="33" customHeight="1" x14ac:dyDescent="0.25">
      <c r="B4" s="303"/>
      <c r="C4" s="304"/>
      <c r="D4" s="145" t="s">
        <v>2</v>
      </c>
      <c r="E4" s="145" t="s">
        <v>4</v>
      </c>
      <c r="F4" s="145" t="s">
        <v>6</v>
      </c>
      <c r="G4" s="145" t="s">
        <v>8</v>
      </c>
      <c r="H4" s="145" t="s">
        <v>10</v>
      </c>
      <c r="I4" s="145" t="s">
        <v>12</v>
      </c>
      <c r="J4" s="304"/>
      <c r="K4" s="298"/>
      <c r="L4" s="301"/>
      <c r="M4" s="301"/>
      <c r="N4" s="298"/>
    </row>
    <row r="5" spans="1:14" ht="236.25" customHeight="1" x14ac:dyDescent="0.25">
      <c r="B5" s="137" t="s">
        <v>13</v>
      </c>
      <c r="C5" s="257" t="s">
        <v>1114</v>
      </c>
      <c r="D5" s="258" t="s">
        <v>361</v>
      </c>
      <c r="E5" s="258" t="s">
        <v>465</v>
      </c>
      <c r="F5" s="258" t="s">
        <v>1115</v>
      </c>
      <c r="G5" s="258" t="s">
        <v>2042</v>
      </c>
      <c r="H5" s="258" t="s">
        <v>369</v>
      </c>
      <c r="I5" s="258" t="s">
        <v>1116</v>
      </c>
      <c r="J5" s="310" t="s">
        <v>1131</v>
      </c>
      <c r="K5" s="148" t="s">
        <v>1133</v>
      </c>
      <c r="L5" s="265">
        <v>0</v>
      </c>
      <c r="M5" s="265">
        <v>0</v>
      </c>
      <c r="N5" s="148"/>
    </row>
    <row r="6" spans="1:14" ht="126" x14ac:dyDescent="0.25">
      <c r="B6" s="299" t="s">
        <v>29</v>
      </c>
      <c r="C6" s="147" t="s">
        <v>358</v>
      </c>
      <c r="D6" s="149" t="s">
        <v>362</v>
      </c>
      <c r="E6" s="149" t="s">
        <v>466</v>
      </c>
      <c r="F6" s="149" t="s">
        <v>363</v>
      </c>
      <c r="G6" s="149" t="s">
        <v>2043</v>
      </c>
      <c r="H6" s="149" t="s">
        <v>469</v>
      </c>
      <c r="I6" s="149" t="s">
        <v>467</v>
      </c>
      <c r="J6" s="311"/>
      <c r="K6" s="149" t="s">
        <v>1132</v>
      </c>
      <c r="L6" s="265">
        <v>0</v>
      </c>
      <c r="M6" s="265">
        <v>0</v>
      </c>
      <c r="N6" s="149"/>
    </row>
    <row r="7" spans="1:14" ht="167.25" customHeight="1" x14ac:dyDescent="0.25">
      <c r="B7" s="299"/>
      <c r="C7" s="147" t="s">
        <v>1034</v>
      </c>
      <c r="D7" s="149" t="s">
        <v>360</v>
      </c>
      <c r="E7" s="149" t="s">
        <v>468</v>
      </c>
      <c r="F7" s="149" t="s">
        <v>481</v>
      </c>
      <c r="G7" s="149" t="s">
        <v>1035</v>
      </c>
      <c r="H7" s="149" t="s">
        <v>1036</v>
      </c>
      <c r="I7" s="149" t="s">
        <v>1037</v>
      </c>
      <c r="J7" s="311"/>
      <c r="K7" s="149" t="s">
        <v>1134</v>
      </c>
      <c r="L7" s="265">
        <v>0</v>
      </c>
      <c r="M7" s="265">
        <v>0</v>
      </c>
      <c r="N7" s="149"/>
    </row>
    <row r="8" spans="1:14" ht="110.25" x14ac:dyDescent="0.25">
      <c r="B8" s="137" t="s">
        <v>16</v>
      </c>
      <c r="C8" s="146" t="s">
        <v>359</v>
      </c>
      <c r="D8" s="148" t="s">
        <v>366</v>
      </c>
      <c r="E8" s="148" t="s">
        <v>367</v>
      </c>
      <c r="F8" s="148" t="s">
        <v>2044</v>
      </c>
      <c r="G8" s="148" t="s">
        <v>470</v>
      </c>
      <c r="H8" s="148" t="s">
        <v>365</v>
      </c>
      <c r="I8" s="148" t="s">
        <v>368</v>
      </c>
      <c r="J8" s="311"/>
      <c r="K8" s="148" t="s">
        <v>1135</v>
      </c>
      <c r="L8" s="265">
        <v>0</v>
      </c>
      <c r="M8" s="265">
        <v>0</v>
      </c>
      <c r="N8" s="148"/>
    </row>
    <row r="9" spans="1:14" ht="15.75" x14ac:dyDescent="0.25">
      <c r="K9" s="149" t="s">
        <v>1377</v>
      </c>
      <c r="L9" s="265">
        <f>+SUM(L5:L8)/4</f>
        <v>0</v>
      </c>
      <c r="M9" s="265">
        <f>+SUM(M5:M8)/4</f>
        <v>0</v>
      </c>
      <c r="N9" s="149"/>
    </row>
    <row r="10" spans="1:14" x14ac:dyDescent="0.25">
      <c r="B10" s="143"/>
      <c r="C10" s="143"/>
    </row>
    <row r="11" spans="1:14" x14ac:dyDescent="0.25">
      <c r="B11" s="143"/>
      <c r="C11" s="143"/>
    </row>
    <row r="12" spans="1:14" x14ac:dyDescent="0.25">
      <c r="B12" s="143"/>
      <c r="C12" s="143"/>
    </row>
    <row r="13" spans="1:14" x14ac:dyDescent="0.25">
      <c r="B13" s="143"/>
      <c r="C13" s="143"/>
    </row>
    <row r="14" spans="1:14" x14ac:dyDescent="0.25">
      <c r="B14" s="143"/>
      <c r="C14" s="143"/>
    </row>
    <row r="15" spans="1:14" x14ac:dyDescent="0.25">
      <c r="B15" s="143"/>
      <c r="C15" s="143"/>
    </row>
    <row r="16" spans="1:14" x14ac:dyDescent="0.25">
      <c r="B16" s="143"/>
      <c r="C16" s="143"/>
      <c r="D16" s="27"/>
    </row>
    <row r="17" spans="4:4" x14ac:dyDescent="0.25">
      <c r="D17" s="28"/>
    </row>
    <row r="18" spans="4:4" x14ac:dyDescent="0.25">
      <c r="D18" s="28"/>
    </row>
    <row r="19" spans="4:4" x14ac:dyDescent="0.25">
      <c r="D19" s="29"/>
    </row>
  </sheetData>
  <sheetProtection password="ED05" sheet="1" objects="1" scenarios="1"/>
  <mergeCells count="10">
    <mergeCell ref="D2:I2"/>
    <mergeCell ref="B3:B4"/>
    <mergeCell ref="C3:C4"/>
    <mergeCell ref="J3:J4"/>
    <mergeCell ref="L3:L4"/>
    <mergeCell ref="N3:N4"/>
    <mergeCell ref="M3:M4"/>
    <mergeCell ref="K3:K4"/>
    <mergeCell ref="B6:B7"/>
    <mergeCell ref="J5:J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workbookViewId="0">
      <pane xSplit="2" ySplit="3" topLeftCell="C38" activePane="bottomRight" state="frozen"/>
      <selection pane="topRight" activeCell="D1" sqref="D1"/>
      <selection pane="bottomLeft" activeCell="A4" sqref="A4"/>
      <selection pane="bottomRight" sqref="A1:C71"/>
    </sheetView>
  </sheetViews>
  <sheetFormatPr defaultColWidth="9.140625" defaultRowHeight="15" x14ac:dyDescent="0.25"/>
  <cols>
    <col min="1" max="1" width="3.5703125" customWidth="1"/>
    <col min="3" max="3" width="75.42578125" customWidth="1"/>
  </cols>
  <sheetData>
    <row r="1" spans="1:3" x14ac:dyDescent="0.25">
      <c r="A1" s="30" t="s">
        <v>484</v>
      </c>
    </row>
    <row r="2" spans="1:3" s="21" customFormat="1" x14ac:dyDescent="0.25">
      <c r="A2" s="30"/>
    </row>
    <row r="3" spans="1:3" x14ac:dyDescent="0.25">
      <c r="B3" s="201" t="s">
        <v>571</v>
      </c>
      <c r="C3" s="201" t="s">
        <v>572</v>
      </c>
    </row>
    <row r="4" spans="1:3" x14ac:dyDescent="0.25">
      <c r="B4" s="211" t="s">
        <v>485</v>
      </c>
      <c r="C4" s="55" t="s">
        <v>486</v>
      </c>
    </row>
    <row r="5" spans="1:3" x14ac:dyDescent="0.25">
      <c r="B5" s="211" t="s">
        <v>487</v>
      </c>
      <c r="C5" s="55" t="s">
        <v>488</v>
      </c>
    </row>
    <row r="6" spans="1:3" x14ac:dyDescent="0.25">
      <c r="B6" s="211" t="s">
        <v>489</v>
      </c>
      <c r="C6" s="55" t="s">
        <v>490</v>
      </c>
    </row>
    <row r="7" spans="1:3" x14ac:dyDescent="0.25">
      <c r="B7" s="211" t="s">
        <v>491</v>
      </c>
      <c r="C7" s="56" t="s">
        <v>492</v>
      </c>
    </row>
    <row r="8" spans="1:3" x14ac:dyDescent="0.25">
      <c r="B8" s="211" t="s">
        <v>493</v>
      </c>
      <c r="C8" s="55" t="s">
        <v>494</v>
      </c>
    </row>
    <row r="9" spans="1:3" x14ac:dyDescent="0.25">
      <c r="B9" s="211" t="s">
        <v>495</v>
      </c>
      <c r="C9" s="55" t="s">
        <v>496</v>
      </c>
    </row>
    <row r="10" spans="1:3" x14ac:dyDescent="0.25">
      <c r="B10" s="211" t="s">
        <v>497</v>
      </c>
      <c r="C10" s="55" t="s">
        <v>498</v>
      </c>
    </row>
    <row r="11" spans="1:3" x14ac:dyDescent="0.25">
      <c r="B11" s="211" t="s">
        <v>499</v>
      </c>
      <c r="C11" s="55" t="s">
        <v>500</v>
      </c>
    </row>
    <row r="12" spans="1:3" x14ac:dyDescent="0.25">
      <c r="B12" s="211" t="s">
        <v>501</v>
      </c>
      <c r="C12" s="55" t="s">
        <v>502</v>
      </c>
    </row>
    <row r="13" spans="1:3" x14ac:dyDescent="0.25">
      <c r="B13" s="211" t="s">
        <v>503</v>
      </c>
      <c r="C13" s="55" t="s">
        <v>504</v>
      </c>
    </row>
    <row r="14" spans="1:3" x14ac:dyDescent="0.25">
      <c r="B14" s="211" t="s">
        <v>505</v>
      </c>
      <c r="C14" s="55" t="s">
        <v>506</v>
      </c>
    </row>
    <row r="15" spans="1:3" x14ac:dyDescent="0.25">
      <c r="B15" s="211" t="s">
        <v>507</v>
      </c>
      <c r="C15" s="55" t="s">
        <v>508</v>
      </c>
    </row>
    <row r="16" spans="1:3" x14ac:dyDescent="0.25">
      <c r="B16" s="211" t="s">
        <v>509</v>
      </c>
      <c r="C16" s="55" t="s">
        <v>510</v>
      </c>
    </row>
    <row r="17" spans="2:3" x14ac:dyDescent="0.25">
      <c r="B17" s="211" t="s">
        <v>511</v>
      </c>
      <c r="C17" s="55" t="s">
        <v>512</v>
      </c>
    </row>
    <row r="18" spans="2:3" x14ac:dyDescent="0.25">
      <c r="B18" s="211" t="s">
        <v>513</v>
      </c>
      <c r="C18" s="55" t="s">
        <v>514</v>
      </c>
    </row>
    <row r="19" spans="2:3" x14ac:dyDescent="0.25">
      <c r="B19" s="211" t="s">
        <v>515</v>
      </c>
      <c r="C19" s="55" t="s">
        <v>516</v>
      </c>
    </row>
    <row r="20" spans="2:3" x14ac:dyDescent="0.25">
      <c r="B20" s="211" t="s">
        <v>517</v>
      </c>
      <c r="C20" s="55" t="s">
        <v>518</v>
      </c>
    </row>
    <row r="21" spans="2:3" x14ac:dyDescent="0.25">
      <c r="B21" s="211" t="s">
        <v>519</v>
      </c>
      <c r="C21" s="55" t="s">
        <v>520</v>
      </c>
    </row>
    <row r="22" spans="2:3" x14ac:dyDescent="0.25">
      <c r="B22" s="211" t="s">
        <v>521</v>
      </c>
      <c r="C22" s="55" t="s">
        <v>522</v>
      </c>
    </row>
    <row r="23" spans="2:3" x14ac:dyDescent="0.25">
      <c r="B23" s="211" t="s">
        <v>523</v>
      </c>
      <c r="C23" s="55" t="s">
        <v>524</v>
      </c>
    </row>
    <row r="24" spans="2:3" x14ac:dyDescent="0.25">
      <c r="B24" s="211" t="s">
        <v>525</v>
      </c>
      <c r="C24" s="55" t="s">
        <v>526</v>
      </c>
    </row>
    <row r="25" spans="2:3" x14ac:dyDescent="0.25">
      <c r="B25" s="211" t="s">
        <v>527</v>
      </c>
      <c r="C25" s="55" t="s">
        <v>528</v>
      </c>
    </row>
    <row r="26" spans="2:3" x14ac:dyDescent="0.25">
      <c r="B26" s="211" t="s">
        <v>529</v>
      </c>
      <c r="C26" s="55" t="s">
        <v>530</v>
      </c>
    </row>
    <row r="27" spans="2:3" x14ac:dyDescent="0.25">
      <c r="B27" s="211" t="s">
        <v>531</v>
      </c>
      <c r="C27" s="55" t="s">
        <v>532</v>
      </c>
    </row>
    <row r="28" spans="2:3" x14ac:dyDescent="0.25">
      <c r="B28" s="211" t="s">
        <v>533</v>
      </c>
      <c r="C28" s="55" t="s">
        <v>534</v>
      </c>
    </row>
    <row r="29" spans="2:3" x14ac:dyDescent="0.25">
      <c r="B29" s="212" t="s">
        <v>535</v>
      </c>
      <c r="C29" s="57" t="s">
        <v>536</v>
      </c>
    </row>
    <row r="30" spans="2:3" x14ac:dyDescent="0.25">
      <c r="B30" s="213"/>
      <c r="C30" s="17"/>
    </row>
    <row r="31" spans="2:3" s="51" customFormat="1" x14ac:dyDescent="0.25">
      <c r="B31" s="211" t="s">
        <v>899</v>
      </c>
      <c r="C31" s="55" t="s">
        <v>900</v>
      </c>
    </row>
    <row r="32" spans="2:3" s="51" customFormat="1" x14ac:dyDescent="0.25">
      <c r="B32" s="211" t="s">
        <v>924</v>
      </c>
      <c r="C32" s="55" t="s">
        <v>925</v>
      </c>
    </row>
    <row r="33" spans="2:3" s="50" customFormat="1" x14ac:dyDescent="0.25">
      <c r="B33" s="211" t="s">
        <v>813</v>
      </c>
      <c r="C33" s="55" t="s">
        <v>814</v>
      </c>
    </row>
    <row r="34" spans="2:3" s="51" customFormat="1" x14ac:dyDescent="0.25">
      <c r="B34" s="214" t="s">
        <v>621</v>
      </c>
      <c r="C34" s="58" t="s">
        <v>623</v>
      </c>
    </row>
    <row r="35" spans="2:3" x14ac:dyDescent="0.25">
      <c r="B35" s="214" t="s">
        <v>537</v>
      </c>
      <c r="C35" s="58" t="s">
        <v>538</v>
      </c>
    </row>
    <row r="36" spans="2:3" x14ac:dyDescent="0.25">
      <c r="B36" s="214" t="s">
        <v>539</v>
      </c>
      <c r="C36" s="58" t="s">
        <v>540</v>
      </c>
    </row>
    <row r="37" spans="2:3" s="51" customFormat="1" x14ac:dyDescent="0.25">
      <c r="B37" s="214" t="s">
        <v>907</v>
      </c>
      <c r="C37" s="58" t="s">
        <v>908</v>
      </c>
    </row>
    <row r="38" spans="2:3" s="51" customFormat="1" x14ac:dyDescent="0.25">
      <c r="B38" s="214" t="s">
        <v>913</v>
      </c>
      <c r="C38" s="58" t="s">
        <v>930</v>
      </c>
    </row>
    <row r="39" spans="2:3" x14ac:dyDescent="0.25">
      <c r="B39" s="214" t="s">
        <v>541</v>
      </c>
      <c r="C39" s="58" t="s">
        <v>542</v>
      </c>
    </row>
    <row r="40" spans="2:3" x14ac:dyDescent="0.25">
      <c r="B40" s="214" t="s">
        <v>543</v>
      </c>
      <c r="C40" s="58" t="s">
        <v>544</v>
      </c>
    </row>
    <row r="41" spans="2:3" s="51" customFormat="1" x14ac:dyDescent="0.25">
      <c r="B41" s="214" t="s">
        <v>918</v>
      </c>
      <c r="C41" s="58" t="s">
        <v>919</v>
      </c>
    </row>
    <row r="42" spans="2:3" s="51" customFormat="1" x14ac:dyDescent="0.25">
      <c r="B42" s="214" t="s">
        <v>923</v>
      </c>
      <c r="C42" s="58" t="s">
        <v>926</v>
      </c>
    </row>
    <row r="43" spans="2:3" s="51" customFormat="1" x14ac:dyDescent="0.25">
      <c r="B43" s="214" t="s">
        <v>921</v>
      </c>
      <c r="C43" s="58" t="s">
        <v>922</v>
      </c>
    </row>
    <row r="44" spans="2:3" x14ac:dyDescent="0.25">
      <c r="B44" s="214" t="s">
        <v>501</v>
      </c>
      <c r="C44" s="58" t="s">
        <v>502</v>
      </c>
    </row>
    <row r="45" spans="2:3" s="51" customFormat="1" x14ac:dyDescent="0.25">
      <c r="B45" s="214" t="s">
        <v>920</v>
      </c>
      <c r="C45" s="58" t="s">
        <v>927</v>
      </c>
    </row>
    <row r="46" spans="2:3" x14ac:dyDescent="0.25">
      <c r="B46" s="214" t="s">
        <v>545</v>
      </c>
      <c r="C46" s="58" t="s">
        <v>546</v>
      </c>
    </row>
    <row r="47" spans="2:3" x14ac:dyDescent="0.25">
      <c r="B47" s="214" t="s">
        <v>547</v>
      </c>
      <c r="C47" s="58" t="s">
        <v>548</v>
      </c>
    </row>
    <row r="48" spans="2:3" s="51" customFormat="1" x14ac:dyDescent="0.25">
      <c r="B48" s="214" t="s">
        <v>483</v>
      </c>
      <c r="C48" s="58" t="s">
        <v>428</v>
      </c>
    </row>
    <row r="49" spans="2:3" s="21" customFormat="1" x14ac:dyDescent="0.25">
      <c r="B49" s="214" t="s">
        <v>289</v>
      </c>
      <c r="C49" s="58" t="s">
        <v>568</v>
      </c>
    </row>
    <row r="50" spans="2:3" s="21" customFormat="1" x14ac:dyDescent="0.25">
      <c r="B50" s="214" t="s">
        <v>569</v>
      </c>
      <c r="C50" s="58" t="s">
        <v>570</v>
      </c>
    </row>
    <row r="51" spans="2:3" x14ac:dyDescent="0.25">
      <c r="B51" s="214" t="s">
        <v>549</v>
      </c>
      <c r="C51" s="58" t="s">
        <v>550</v>
      </c>
    </row>
    <row r="52" spans="2:3" s="50" customFormat="1" x14ac:dyDescent="0.25">
      <c r="B52" s="214" t="s">
        <v>837</v>
      </c>
      <c r="C52" s="58" t="s">
        <v>838</v>
      </c>
    </row>
    <row r="53" spans="2:3" s="51" customFormat="1" x14ac:dyDescent="0.25">
      <c r="B53" s="214" t="s">
        <v>901</v>
      </c>
      <c r="C53" s="58" t="s">
        <v>902</v>
      </c>
    </row>
    <row r="54" spans="2:3" x14ac:dyDescent="0.25">
      <c r="B54" s="214" t="s">
        <v>551</v>
      </c>
      <c r="C54" s="58" t="s">
        <v>552</v>
      </c>
    </row>
    <row r="55" spans="2:3" s="50" customFormat="1" x14ac:dyDescent="0.25">
      <c r="B55" s="214" t="s">
        <v>818</v>
      </c>
      <c r="C55" s="58" t="s">
        <v>819</v>
      </c>
    </row>
    <row r="56" spans="2:3" x14ac:dyDescent="0.25">
      <c r="B56" s="214" t="s">
        <v>622</v>
      </c>
      <c r="C56" s="58" t="s">
        <v>624</v>
      </c>
    </row>
    <row r="57" spans="2:3" s="51" customFormat="1" x14ac:dyDescent="0.25">
      <c r="B57" s="214" t="s">
        <v>912</v>
      </c>
      <c r="C57" s="58" t="s">
        <v>928</v>
      </c>
    </row>
    <row r="58" spans="2:3" x14ac:dyDescent="0.25">
      <c r="B58" s="214" t="s">
        <v>525</v>
      </c>
      <c r="C58" s="58" t="s">
        <v>553</v>
      </c>
    </row>
    <row r="59" spans="2:3" x14ac:dyDescent="0.25">
      <c r="B59" s="214" t="s">
        <v>554</v>
      </c>
      <c r="C59" s="58" t="s">
        <v>555</v>
      </c>
    </row>
    <row r="60" spans="2:3" s="51" customFormat="1" x14ac:dyDescent="0.25">
      <c r="B60" s="214" t="s">
        <v>905</v>
      </c>
      <c r="C60" s="58" t="s">
        <v>906</v>
      </c>
    </row>
    <row r="61" spans="2:3" s="51" customFormat="1" x14ac:dyDescent="0.25">
      <c r="B61" s="214" t="s">
        <v>903</v>
      </c>
      <c r="C61" s="58" t="s">
        <v>904</v>
      </c>
    </row>
    <row r="62" spans="2:3" s="51" customFormat="1" x14ac:dyDescent="0.25">
      <c r="B62" s="214" t="s">
        <v>909</v>
      </c>
      <c r="C62" s="58" t="s">
        <v>929</v>
      </c>
    </row>
    <row r="63" spans="2:3" x14ac:dyDescent="0.25">
      <c r="B63" s="214" t="s">
        <v>556</v>
      </c>
      <c r="C63" s="58" t="s">
        <v>557</v>
      </c>
    </row>
    <row r="64" spans="2:3" s="51" customFormat="1" x14ac:dyDescent="0.25">
      <c r="B64" s="214" t="s">
        <v>910</v>
      </c>
      <c r="C64" s="58" t="s">
        <v>911</v>
      </c>
    </row>
    <row r="65" spans="2:3" s="51" customFormat="1" x14ac:dyDescent="0.25">
      <c r="B65" s="214" t="s">
        <v>916</v>
      </c>
      <c r="C65" s="58" t="s">
        <v>917</v>
      </c>
    </row>
    <row r="66" spans="2:3" x14ac:dyDescent="0.25">
      <c r="B66" s="214" t="s">
        <v>558</v>
      </c>
      <c r="C66" s="58" t="s">
        <v>559</v>
      </c>
    </row>
    <row r="67" spans="2:3" x14ac:dyDescent="0.25">
      <c r="B67" s="214" t="s">
        <v>560</v>
      </c>
      <c r="C67" s="58" t="s">
        <v>561</v>
      </c>
    </row>
    <row r="68" spans="2:3" x14ac:dyDescent="0.25">
      <c r="B68" s="214" t="s">
        <v>562</v>
      </c>
      <c r="C68" s="58" t="s">
        <v>563</v>
      </c>
    </row>
    <row r="69" spans="2:3" x14ac:dyDescent="0.25">
      <c r="B69" s="214" t="s">
        <v>564</v>
      </c>
      <c r="C69" s="58" t="s">
        <v>565</v>
      </c>
    </row>
    <row r="70" spans="2:3" x14ac:dyDescent="0.25">
      <c r="B70" s="212" t="s">
        <v>566</v>
      </c>
      <c r="C70" s="57" t="s">
        <v>567</v>
      </c>
    </row>
    <row r="71" spans="2:3" x14ac:dyDescent="0.25">
      <c r="B71" s="214" t="s">
        <v>914</v>
      </c>
      <c r="C71" s="58" t="s">
        <v>915</v>
      </c>
    </row>
  </sheetData>
  <sheetProtection password="ED05" sheet="1" objects="1" scenario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3.85546875"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6" t="s">
        <v>83</v>
      </c>
    </row>
    <row r="2" spans="1:14" ht="30" x14ac:dyDescent="0.25">
      <c r="B2" s="103" t="s">
        <v>1373</v>
      </c>
      <c r="C2" s="101" t="s">
        <v>1374</v>
      </c>
      <c r="D2" s="302" t="s">
        <v>706</v>
      </c>
      <c r="E2" s="302"/>
      <c r="F2" s="302"/>
      <c r="G2" s="302"/>
      <c r="H2" s="302"/>
      <c r="I2" s="302"/>
    </row>
    <row r="3" spans="1:14" ht="15.75" x14ac:dyDescent="0.25">
      <c r="B3" s="303"/>
      <c r="C3" s="304" t="s">
        <v>0</v>
      </c>
      <c r="D3" s="144" t="s">
        <v>1</v>
      </c>
      <c r="E3" s="144" t="s">
        <v>3</v>
      </c>
      <c r="F3" s="144" t="s">
        <v>5</v>
      </c>
      <c r="G3" s="144" t="s">
        <v>7</v>
      </c>
      <c r="H3" s="144" t="s">
        <v>9</v>
      </c>
      <c r="I3" s="144" t="s">
        <v>11</v>
      </c>
      <c r="J3" s="305" t="s">
        <v>48</v>
      </c>
      <c r="K3" s="297" t="s">
        <v>1917</v>
      </c>
      <c r="L3" s="300" t="s">
        <v>1375</v>
      </c>
      <c r="M3" s="300" t="s">
        <v>1376</v>
      </c>
      <c r="N3" s="297" t="s">
        <v>471</v>
      </c>
    </row>
    <row r="4" spans="1:14" ht="30.75" customHeight="1" x14ac:dyDescent="0.25">
      <c r="B4" s="303"/>
      <c r="C4" s="304"/>
      <c r="D4" s="145" t="s">
        <v>2</v>
      </c>
      <c r="E4" s="145" t="s">
        <v>4</v>
      </c>
      <c r="F4" s="145" t="s">
        <v>6</v>
      </c>
      <c r="G4" s="145" t="s">
        <v>8</v>
      </c>
      <c r="H4" s="145" t="s">
        <v>10</v>
      </c>
      <c r="I4" s="145" t="s">
        <v>12</v>
      </c>
      <c r="J4" s="304"/>
      <c r="K4" s="298"/>
      <c r="L4" s="301"/>
      <c r="M4" s="301"/>
      <c r="N4" s="298"/>
    </row>
    <row r="5" spans="1:14" ht="117.75" customHeight="1" x14ac:dyDescent="0.25">
      <c r="B5" s="137" t="s">
        <v>13</v>
      </c>
      <c r="C5" s="146" t="s">
        <v>196</v>
      </c>
      <c r="D5" s="148" t="s">
        <v>868</v>
      </c>
      <c r="E5" s="148" t="s">
        <v>1038</v>
      </c>
      <c r="F5" s="148" t="s">
        <v>1117</v>
      </c>
      <c r="G5" s="148" t="s">
        <v>1039</v>
      </c>
      <c r="H5" s="148" t="s">
        <v>1040</v>
      </c>
      <c r="I5" s="148" t="s">
        <v>1041</v>
      </c>
      <c r="J5" s="310" t="s">
        <v>1136</v>
      </c>
      <c r="K5" s="136" t="s">
        <v>1042</v>
      </c>
      <c r="L5" s="265">
        <v>0</v>
      </c>
      <c r="M5" s="265">
        <v>0</v>
      </c>
      <c r="N5" s="136"/>
    </row>
    <row r="6" spans="1:14" ht="214.5" customHeight="1" x14ac:dyDescent="0.25">
      <c r="B6" s="299" t="s">
        <v>29</v>
      </c>
      <c r="C6" s="147" t="s">
        <v>180</v>
      </c>
      <c r="D6" s="149" t="s">
        <v>869</v>
      </c>
      <c r="E6" s="8" t="s">
        <v>181</v>
      </c>
      <c r="F6" s="8" t="s">
        <v>182</v>
      </c>
      <c r="G6" s="8" t="s">
        <v>183</v>
      </c>
      <c r="H6" s="149" t="s">
        <v>1043</v>
      </c>
      <c r="I6" s="149" t="s">
        <v>1118</v>
      </c>
      <c r="J6" s="334"/>
      <c r="K6" s="60" t="s">
        <v>184</v>
      </c>
      <c r="L6" s="265">
        <v>0</v>
      </c>
      <c r="M6" s="265">
        <v>0</v>
      </c>
      <c r="N6" s="60"/>
    </row>
    <row r="7" spans="1:14" ht="141.75" x14ac:dyDescent="0.25">
      <c r="B7" s="299"/>
      <c r="C7" s="257" t="s">
        <v>185</v>
      </c>
      <c r="D7" s="258" t="s">
        <v>870</v>
      </c>
      <c r="E7" s="258" t="s">
        <v>186</v>
      </c>
      <c r="F7" s="258" t="s">
        <v>187</v>
      </c>
      <c r="G7" s="258" t="s">
        <v>1044</v>
      </c>
      <c r="H7" s="258" t="s">
        <v>1045</v>
      </c>
      <c r="I7" s="258" t="s">
        <v>2045</v>
      </c>
      <c r="J7" s="334"/>
      <c r="K7" s="60" t="s">
        <v>188</v>
      </c>
      <c r="L7" s="265">
        <v>0</v>
      </c>
      <c r="M7" s="265">
        <v>0</v>
      </c>
      <c r="N7" s="60"/>
    </row>
    <row r="8" spans="1:14" ht="165" customHeight="1" x14ac:dyDescent="0.25">
      <c r="B8" s="299"/>
      <c r="C8" s="147" t="s">
        <v>35</v>
      </c>
      <c r="D8" s="149" t="s">
        <v>1046</v>
      </c>
      <c r="E8" s="8" t="s">
        <v>18</v>
      </c>
      <c r="F8" s="8" t="s">
        <v>1971</v>
      </c>
      <c r="G8" s="8" t="s">
        <v>195</v>
      </c>
      <c r="H8" s="8" t="s">
        <v>1972</v>
      </c>
      <c r="I8" s="149" t="s">
        <v>1047</v>
      </c>
      <c r="J8" s="334"/>
      <c r="K8" s="60" t="s">
        <v>194</v>
      </c>
      <c r="L8" s="265">
        <v>0</v>
      </c>
      <c r="M8" s="265">
        <v>0</v>
      </c>
      <c r="N8" s="60"/>
    </row>
    <row r="9" spans="1:14" ht="101.25" customHeight="1" x14ac:dyDescent="0.25">
      <c r="B9" s="299"/>
      <c r="C9" s="147" t="s">
        <v>197</v>
      </c>
      <c r="D9" s="149" t="s">
        <v>871</v>
      </c>
      <c r="E9" s="149" t="s">
        <v>198</v>
      </c>
      <c r="F9" s="149" t="s">
        <v>199</v>
      </c>
      <c r="G9" s="149" t="s">
        <v>1048</v>
      </c>
      <c r="H9" s="149" t="s">
        <v>200</v>
      </c>
      <c r="I9" s="149" t="s">
        <v>1049</v>
      </c>
      <c r="J9" s="334"/>
      <c r="K9" s="60" t="s">
        <v>201</v>
      </c>
      <c r="L9" s="265">
        <v>0</v>
      </c>
      <c r="M9" s="265">
        <v>0</v>
      </c>
      <c r="N9" s="60"/>
    </row>
    <row r="10" spans="1:14" ht="126" customHeight="1" x14ac:dyDescent="0.25">
      <c r="B10" s="137" t="s">
        <v>16</v>
      </c>
      <c r="C10" s="146" t="s">
        <v>189</v>
      </c>
      <c r="D10" s="148" t="s">
        <v>872</v>
      </c>
      <c r="E10" s="7" t="s">
        <v>190</v>
      </c>
      <c r="F10" s="7" t="s">
        <v>191</v>
      </c>
      <c r="G10" s="148" t="s">
        <v>873</v>
      </c>
      <c r="H10" s="7" t="s">
        <v>192</v>
      </c>
      <c r="I10" s="7" t="s">
        <v>193</v>
      </c>
      <c r="J10" s="334"/>
      <c r="K10" s="135" t="s">
        <v>194</v>
      </c>
      <c r="L10" s="265">
        <v>0</v>
      </c>
      <c r="M10" s="265">
        <v>0</v>
      </c>
      <c r="N10" s="135"/>
    </row>
    <row r="11" spans="1:14" ht="15.75" x14ac:dyDescent="0.25">
      <c r="K11" s="154" t="s">
        <v>1377</v>
      </c>
      <c r="L11" s="266">
        <f>+SUM(L5:L10)/6</f>
        <v>0</v>
      </c>
      <c r="M11" s="266">
        <f>+SUM(M5:M10)/6</f>
        <v>0</v>
      </c>
      <c r="N11" s="154"/>
    </row>
    <row r="13" spans="1:14" x14ac:dyDescent="0.25">
      <c r="B13" s="143"/>
      <c r="C13" s="143"/>
    </row>
    <row r="14" spans="1:14" x14ac:dyDescent="0.25">
      <c r="B14" s="143"/>
      <c r="C14" s="143"/>
    </row>
    <row r="15" spans="1:14" x14ac:dyDescent="0.25">
      <c r="B15" s="143"/>
      <c r="C15" s="143"/>
    </row>
    <row r="16" spans="1:14" x14ac:dyDescent="0.25">
      <c r="B16" s="143"/>
      <c r="C16" s="143"/>
    </row>
    <row r="17" spans="2:3" x14ac:dyDescent="0.25">
      <c r="B17" s="143"/>
      <c r="C17" s="143"/>
    </row>
    <row r="18" spans="2:3" x14ac:dyDescent="0.25">
      <c r="B18" s="143"/>
      <c r="C18" s="143"/>
    </row>
  </sheetData>
  <sheetProtection password="ED05" sheet="1" objects="1" scenarios="1"/>
  <mergeCells count="10">
    <mergeCell ref="D2:I2"/>
    <mergeCell ref="B3:B4"/>
    <mergeCell ref="C3:C4"/>
    <mergeCell ref="J3:J4"/>
    <mergeCell ref="L3:L4"/>
    <mergeCell ref="N3:N4"/>
    <mergeCell ref="M3:M4"/>
    <mergeCell ref="K3:K4"/>
    <mergeCell ref="B6:B9"/>
    <mergeCell ref="J5:J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zoomScale="70" zoomScaleNormal="70" zoomScalePageLayoutView="7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26.25" x14ac:dyDescent="0.25"/>
  <cols>
    <col min="1" max="1" width="3.7109375" style="25" customWidth="1"/>
    <col min="2" max="2" width="18.5703125" style="18" customWidth="1"/>
    <col min="3" max="3" width="30.7109375" style="16" customWidth="1"/>
    <col min="4" max="11" width="30.7109375" style="18" customWidth="1"/>
    <col min="12" max="13" width="12.7109375" style="98" customWidth="1"/>
    <col min="14" max="14" width="30.7109375" style="143" customWidth="1"/>
    <col min="15" max="16384" width="9.140625" style="18"/>
  </cols>
  <sheetData>
    <row r="1" spans="1:14" ht="21" x14ac:dyDescent="0.25">
      <c r="A1" s="129" t="s">
        <v>1782</v>
      </c>
      <c r="B1" s="82"/>
      <c r="C1" s="82"/>
      <c r="D1" s="97"/>
      <c r="E1" s="96"/>
      <c r="F1" s="96"/>
      <c r="G1" s="82"/>
      <c r="H1" s="82"/>
      <c r="I1" s="82"/>
      <c r="J1" s="82"/>
      <c r="K1" s="82"/>
    </row>
    <row r="2" spans="1:14" s="101" customFormat="1" ht="153" customHeight="1" x14ac:dyDescent="0.25">
      <c r="A2" s="102"/>
      <c r="B2" s="103" t="s">
        <v>1677</v>
      </c>
      <c r="C2" s="101" t="s">
        <v>1374</v>
      </c>
      <c r="D2" s="302" t="s">
        <v>1406</v>
      </c>
      <c r="E2" s="302"/>
      <c r="F2" s="302"/>
      <c r="G2" s="302"/>
      <c r="H2" s="302"/>
      <c r="I2" s="302"/>
      <c r="N2" s="143"/>
    </row>
    <row r="3" spans="1:14" s="26" customFormat="1" ht="16.5" customHeight="1" x14ac:dyDescent="0.25">
      <c r="A3" s="84"/>
      <c r="B3" s="184"/>
      <c r="C3" s="140" t="s">
        <v>0</v>
      </c>
      <c r="D3" s="155" t="s">
        <v>1</v>
      </c>
      <c r="E3" s="155" t="s">
        <v>3</v>
      </c>
      <c r="F3" s="155" t="s">
        <v>5</v>
      </c>
      <c r="G3" s="155" t="s">
        <v>7</v>
      </c>
      <c r="H3" s="155" t="s">
        <v>9</v>
      </c>
      <c r="I3" s="155" t="s">
        <v>11</v>
      </c>
      <c r="J3" s="140" t="s">
        <v>48</v>
      </c>
      <c r="K3" s="297" t="s">
        <v>1917</v>
      </c>
      <c r="L3" s="300" t="s">
        <v>1375</v>
      </c>
      <c r="M3" s="300" t="s">
        <v>1376</v>
      </c>
      <c r="N3" s="297" t="s">
        <v>471</v>
      </c>
    </row>
    <row r="4" spans="1:14" s="21" customFormat="1" ht="33.75" customHeight="1" x14ac:dyDescent="0.25">
      <c r="A4" s="84"/>
      <c r="B4" s="184"/>
      <c r="C4" s="140"/>
      <c r="D4" s="145" t="s">
        <v>2</v>
      </c>
      <c r="E4" s="145" t="s">
        <v>4</v>
      </c>
      <c r="F4" s="145" t="s">
        <v>6</v>
      </c>
      <c r="G4" s="145" t="s">
        <v>8</v>
      </c>
      <c r="H4" s="145" t="s">
        <v>10</v>
      </c>
      <c r="I4" s="145" t="s">
        <v>12</v>
      </c>
      <c r="J4" s="140"/>
      <c r="K4" s="298"/>
      <c r="L4" s="335"/>
      <c r="M4" s="335"/>
      <c r="N4" s="298"/>
    </row>
    <row r="5" spans="1:14" ht="169.35" customHeight="1" x14ac:dyDescent="0.25">
      <c r="A5" s="82"/>
      <c r="B5" s="326" t="s">
        <v>13</v>
      </c>
      <c r="C5" s="167" t="s">
        <v>370</v>
      </c>
      <c r="D5" s="168" t="s">
        <v>1312</v>
      </c>
      <c r="E5" s="168" t="s">
        <v>1313</v>
      </c>
      <c r="F5" s="168" t="s">
        <v>2046</v>
      </c>
      <c r="G5" s="169" t="s">
        <v>2267</v>
      </c>
      <c r="H5" s="168" t="s">
        <v>2047</v>
      </c>
      <c r="I5" s="168" t="s">
        <v>2048</v>
      </c>
      <c r="J5" s="168" t="s">
        <v>2049</v>
      </c>
      <c r="K5" s="168" t="s">
        <v>1416</v>
      </c>
      <c r="L5" s="265">
        <v>0</v>
      </c>
      <c r="M5" s="265">
        <v>0</v>
      </c>
      <c r="N5" s="168"/>
    </row>
    <row r="6" spans="1:14" s="101" customFormat="1" ht="136.5" customHeight="1" x14ac:dyDescent="0.25">
      <c r="B6" s="326"/>
      <c r="C6" s="167" t="s">
        <v>1414</v>
      </c>
      <c r="D6" s="168" t="s">
        <v>1415</v>
      </c>
      <c r="E6" s="168" t="s">
        <v>1038</v>
      </c>
      <c r="F6" s="168" t="s">
        <v>2050</v>
      </c>
      <c r="G6" s="168" t="s">
        <v>1039</v>
      </c>
      <c r="H6" s="168" t="s">
        <v>1040</v>
      </c>
      <c r="I6" s="168" t="s">
        <v>1961</v>
      </c>
      <c r="J6" s="168" t="s">
        <v>1560</v>
      </c>
      <c r="K6" s="168" t="s">
        <v>1561</v>
      </c>
      <c r="L6" s="265">
        <v>0</v>
      </c>
      <c r="M6" s="265">
        <v>0</v>
      </c>
      <c r="N6" s="168"/>
    </row>
    <row r="7" spans="1:14" ht="189" customHeight="1" x14ac:dyDescent="0.25">
      <c r="A7" s="84"/>
      <c r="B7" s="326"/>
      <c r="C7" s="167" t="s">
        <v>1314</v>
      </c>
      <c r="D7" s="168" t="s">
        <v>2051</v>
      </c>
      <c r="E7" s="169" t="s">
        <v>2265</v>
      </c>
      <c r="F7" s="168" t="s">
        <v>2052</v>
      </c>
      <c r="G7" s="169" t="s">
        <v>2266</v>
      </c>
      <c r="H7" s="168" t="s">
        <v>2204</v>
      </c>
      <c r="I7" s="168" t="s">
        <v>2053</v>
      </c>
      <c r="J7" s="168" t="s">
        <v>2054</v>
      </c>
      <c r="K7" s="168" t="s">
        <v>292</v>
      </c>
      <c r="L7" s="265">
        <v>0</v>
      </c>
      <c r="M7" s="265">
        <v>0</v>
      </c>
      <c r="N7" s="168"/>
    </row>
    <row r="8" spans="1:14" s="21" customFormat="1" ht="219.75" customHeight="1" x14ac:dyDescent="0.25">
      <c r="A8" s="82"/>
      <c r="B8" s="326"/>
      <c r="C8" s="167" t="s">
        <v>290</v>
      </c>
      <c r="D8" s="168" t="s">
        <v>1315</v>
      </c>
      <c r="E8" s="168" t="s">
        <v>291</v>
      </c>
      <c r="F8" s="168" t="s">
        <v>1316</v>
      </c>
      <c r="G8" s="168" t="s">
        <v>1317</v>
      </c>
      <c r="H8" s="168" t="s">
        <v>1318</v>
      </c>
      <c r="I8" s="168" t="s">
        <v>2213</v>
      </c>
      <c r="J8" s="168" t="s">
        <v>1562</v>
      </c>
      <c r="K8" s="168" t="s">
        <v>208</v>
      </c>
      <c r="L8" s="265">
        <v>0</v>
      </c>
      <c r="M8" s="265">
        <v>0</v>
      </c>
      <c r="N8" s="168"/>
    </row>
    <row r="9" spans="1:14" ht="204" customHeight="1" x14ac:dyDescent="0.25">
      <c r="A9" s="82"/>
      <c r="B9" s="323" t="s">
        <v>29</v>
      </c>
      <c r="C9" s="257" t="s">
        <v>1699</v>
      </c>
      <c r="D9" s="258" t="s">
        <v>1379</v>
      </c>
      <c r="E9" s="254" t="s">
        <v>2214</v>
      </c>
      <c r="F9" s="254" t="s">
        <v>2055</v>
      </c>
      <c r="G9" s="254" t="s">
        <v>2056</v>
      </c>
      <c r="H9" s="254" t="s">
        <v>2057</v>
      </c>
      <c r="I9" s="254" t="s">
        <v>2264</v>
      </c>
      <c r="J9" s="153" t="s">
        <v>2058</v>
      </c>
      <c r="K9" s="153" t="s">
        <v>1563</v>
      </c>
      <c r="L9" s="265">
        <v>0</v>
      </c>
      <c r="M9" s="265">
        <v>0</v>
      </c>
      <c r="N9" s="153"/>
    </row>
    <row r="10" spans="1:14" ht="233.25" customHeight="1" x14ac:dyDescent="0.25">
      <c r="A10" s="82"/>
      <c r="B10" s="323"/>
      <c r="C10" s="152" t="s">
        <v>209</v>
      </c>
      <c r="D10" s="153" t="s">
        <v>2059</v>
      </c>
      <c r="E10" s="153" t="s">
        <v>1319</v>
      </c>
      <c r="F10" s="153" t="s">
        <v>1320</v>
      </c>
      <c r="G10" s="153" t="s">
        <v>2060</v>
      </c>
      <c r="H10" s="153" t="s">
        <v>2061</v>
      </c>
      <c r="I10" s="153" t="s">
        <v>2062</v>
      </c>
      <c r="J10" s="153" t="s">
        <v>2063</v>
      </c>
      <c r="K10" s="153" t="s">
        <v>1564</v>
      </c>
      <c r="L10" s="265">
        <v>0</v>
      </c>
      <c r="M10" s="265">
        <v>0</v>
      </c>
      <c r="N10" s="153"/>
    </row>
    <row r="11" spans="1:14" ht="205.5" customHeight="1" x14ac:dyDescent="0.25">
      <c r="A11" s="84"/>
      <c r="B11" s="323"/>
      <c r="C11" s="152" t="s">
        <v>371</v>
      </c>
      <c r="D11" s="153" t="s">
        <v>1380</v>
      </c>
      <c r="E11" s="153" t="s">
        <v>1381</v>
      </c>
      <c r="F11" s="153" t="s">
        <v>2064</v>
      </c>
      <c r="G11" s="153" t="s">
        <v>2065</v>
      </c>
      <c r="H11" s="153" t="s">
        <v>1321</v>
      </c>
      <c r="I11" s="153" t="s">
        <v>1382</v>
      </c>
      <c r="J11" s="153" t="s">
        <v>2066</v>
      </c>
      <c r="K11" s="153" t="s">
        <v>1565</v>
      </c>
      <c r="L11" s="265">
        <v>0</v>
      </c>
      <c r="M11" s="265">
        <v>0</v>
      </c>
      <c r="N11" s="153"/>
    </row>
    <row r="12" spans="1:14" ht="203.25" customHeight="1" x14ac:dyDescent="0.25">
      <c r="A12" s="84"/>
      <c r="B12" s="323"/>
      <c r="C12" s="152" t="s">
        <v>1322</v>
      </c>
      <c r="D12" s="153" t="s">
        <v>1323</v>
      </c>
      <c r="E12" s="153" t="s">
        <v>2202</v>
      </c>
      <c r="F12" s="153" t="s">
        <v>2067</v>
      </c>
      <c r="G12" s="153" t="s">
        <v>2068</v>
      </c>
      <c r="H12" s="153" t="s">
        <v>1324</v>
      </c>
      <c r="I12" s="153" t="s">
        <v>1383</v>
      </c>
      <c r="J12" s="153" t="s">
        <v>2069</v>
      </c>
      <c r="K12" s="153" t="s">
        <v>1566</v>
      </c>
      <c r="L12" s="265">
        <v>0</v>
      </c>
      <c r="M12" s="265">
        <v>0</v>
      </c>
      <c r="N12" s="153"/>
    </row>
    <row r="13" spans="1:14" ht="195.75" customHeight="1" x14ac:dyDescent="0.25">
      <c r="A13" s="82"/>
      <c r="B13" s="323"/>
      <c r="C13" s="152" t="s">
        <v>372</v>
      </c>
      <c r="D13" s="153" t="s">
        <v>1384</v>
      </c>
      <c r="E13" s="153" t="s">
        <v>1325</v>
      </c>
      <c r="F13" s="153" t="s">
        <v>1326</v>
      </c>
      <c r="G13" s="153" t="s">
        <v>1327</v>
      </c>
      <c r="H13" s="153" t="s">
        <v>1385</v>
      </c>
      <c r="I13" s="153" t="s">
        <v>2070</v>
      </c>
      <c r="J13" s="153" t="s">
        <v>1567</v>
      </c>
      <c r="K13" s="153" t="s">
        <v>1568</v>
      </c>
      <c r="L13" s="265">
        <v>0</v>
      </c>
      <c r="M13" s="265">
        <v>0</v>
      </c>
      <c r="N13" s="153"/>
    </row>
    <row r="14" spans="1:14" ht="90" customHeight="1" x14ac:dyDescent="0.25">
      <c r="A14" s="84"/>
      <c r="B14" s="323"/>
      <c r="C14" s="152" t="s">
        <v>431</v>
      </c>
      <c r="D14" s="153" t="s">
        <v>432</v>
      </c>
      <c r="E14" s="153" t="s">
        <v>433</v>
      </c>
      <c r="F14" s="153" t="s">
        <v>434</v>
      </c>
      <c r="G14" s="153" t="s">
        <v>435</v>
      </c>
      <c r="H14" s="153" t="s">
        <v>436</v>
      </c>
      <c r="I14" s="153" t="s">
        <v>437</v>
      </c>
      <c r="J14" s="153" t="s">
        <v>2069</v>
      </c>
      <c r="K14" s="153" t="s">
        <v>1566</v>
      </c>
      <c r="L14" s="265">
        <v>0</v>
      </c>
      <c r="M14" s="265">
        <v>0</v>
      </c>
      <c r="N14" s="153"/>
    </row>
    <row r="15" spans="1:14" s="21" customFormat="1" ht="225" customHeight="1" x14ac:dyDescent="0.25">
      <c r="A15" s="84"/>
      <c r="B15" s="323"/>
      <c r="C15" s="152" t="s">
        <v>373</v>
      </c>
      <c r="D15" s="153" t="s">
        <v>1328</v>
      </c>
      <c r="E15" s="153" t="s">
        <v>1329</v>
      </c>
      <c r="F15" s="153" t="s">
        <v>1330</v>
      </c>
      <c r="G15" s="153" t="s">
        <v>1331</v>
      </c>
      <c r="H15" s="153" t="s">
        <v>1332</v>
      </c>
      <c r="I15" s="153" t="s">
        <v>2071</v>
      </c>
      <c r="J15" s="337" t="s">
        <v>1569</v>
      </c>
      <c r="K15" s="153" t="s">
        <v>293</v>
      </c>
      <c r="L15" s="265">
        <v>0</v>
      </c>
      <c r="M15" s="265">
        <v>0</v>
      </c>
      <c r="N15" s="153"/>
    </row>
    <row r="16" spans="1:14" ht="153.75" customHeight="1" x14ac:dyDescent="0.25">
      <c r="A16" s="84"/>
      <c r="B16" s="323"/>
      <c r="C16" s="152" t="s">
        <v>374</v>
      </c>
      <c r="D16" s="153" t="s">
        <v>2072</v>
      </c>
      <c r="E16" s="153" t="s">
        <v>2073</v>
      </c>
      <c r="F16" s="153" t="s">
        <v>1333</v>
      </c>
      <c r="G16" s="153" t="s">
        <v>1334</v>
      </c>
      <c r="H16" s="153" t="s">
        <v>2074</v>
      </c>
      <c r="I16" s="153" t="s">
        <v>1335</v>
      </c>
      <c r="J16" s="337"/>
      <c r="K16" s="171" t="s">
        <v>2263</v>
      </c>
      <c r="L16" s="265">
        <v>0</v>
      </c>
      <c r="M16" s="265">
        <v>0</v>
      </c>
      <c r="N16" s="171"/>
    </row>
    <row r="17" spans="1:14" s="107" customFormat="1" ht="131.25" customHeight="1" x14ac:dyDescent="0.25">
      <c r="A17" s="108"/>
      <c r="B17" s="323"/>
      <c r="C17" s="152" t="s">
        <v>375</v>
      </c>
      <c r="D17" s="153" t="s">
        <v>2075</v>
      </c>
      <c r="E17" s="153" t="s">
        <v>1424</v>
      </c>
      <c r="F17" s="153" t="s">
        <v>376</v>
      </c>
      <c r="G17" s="153" t="s">
        <v>377</v>
      </c>
      <c r="H17" s="153" t="s">
        <v>1053</v>
      </c>
      <c r="I17" s="153" t="s">
        <v>378</v>
      </c>
      <c r="J17" s="153" t="s">
        <v>1570</v>
      </c>
      <c r="K17" s="171" t="s">
        <v>2268</v>
      </c>
      <c r="L17" s="265">
        <v>0</v>
      </c>
      <c r="M17" s="265">
        <v>0</v>
      </c>
      <c r="N17" s="171"/>
    </row>
    <row r="18" spans="1:14" s="105" customFormat="1" ht="131.25" customHeight="1" x14ac:dyDescent="0.25">
      <c r="A18" s="106"/>
      <c r="B18" s="323"/>
      <c r="C18" s="152" t="s">
        <v>1417</v>
      </c>
      <c r="D18" s="153" t="s">
        <v>1418</v>
      </c>
      <c r="E18" s="153" t="s">
        <v>1419</v>
      </c>
      <c r="F18" s="153" t="s">
        <v>1420</v>
      </c>
      <c r="G18" s="153" t="s">
        <v>1421</v>
      </c>
      <c r="H18" s="153" t="s">
        <v>1422</v>
      </c>
      <c r="I18" s="153" t="s">
        <v>1423</v>
      </c>
      <c r="J18" s="153" t="s">
        <v>1571</v>
      </c>
      <c r="K18" s="153" t="s">
        <v>294</v>
      </c>
      <c r="L18" s="265">
        <v>0</v>
      </c>
      <c r="M18" s="265">
        <v>0</v>
      </c>
      <c r="N18" s="153"/>
    </row>
    <row r="19" spans="1:14" s="109" customFormat="1" ht="113.25" customHeight="1" x14ac:dyDescent="0.25">
      <c r="A19" s="110"/>
      <c r="B19" s="323"/>
      <c r="C19" s="152" t="s">
        <v>1425</v>
      </c>
      <c r="D19" s="153" t="s">
        <v>1426</v>
      </c>
      <c r="E19" s="153" t="s">
        <v>1427</v>
      </c>
      <c r="F19" s="153" t="s">
        <v>1428</v>
      </c>
      <c r="G19" s="153" t="s">
        <v>1429</v>
      </c>
      <c r="H19" s="153" t="s">
        <v>1430</v>
      </c>
      <c r="I19" s="153" t="s">
        <v>1431</v>
      </c>
      <c r="J19" s="153" t="s">
        <v>2076</v>
      </c>
      <c r="K19" s="171" t="s">
        <v>2318</v>
      </c>
      <c r="L19" s="265">
        <v>0</v>
      </c>
      <c r="M19" s="265">
        <v>0</v>
      </c>
      <c r="N19" s="171"/>
    </row>
    <row r="20" spans="1:14" ht="228.75" customHeight="1" x14ac:dyDescent="0.25">
      <c r="A20" s="82"/>
      <c r="B20" s="323"/>
      <c r="C20" s="152" t="s">
        <v>379</v>
      </c>
      <c r="D20" s="153" t="s">
        <v>1336</v>
      </c>
      <c r="E20" s="153" t="s">
        <v>1337</v>
      </c>
      <c r="F20" s="171" t="s">
        <v>2269</v>
      </c>
      <c r="G20" s="153" t="s">
        <v>2215</v>
      </c>
      <c r="H20" s="153" t="s">
        <v>2077</v>
      </c>
      <c r="I20" s="171" t="s">
        <v>2270</v>
      </c>
      <c r="J20" s="153" t="s">
        <v>307</v>
      </c>
      <c r="K20" s="153" t="s">
        <v>1572</v>
      </c>
      <c r="L20" s="265">
        <v>0</v>
      </c>
      <c r="M20" s="265">
        <v>0</v>
      </c>
      <c r="N20" s="153"/>
    </row>
    <row r="21" spans="1:14" ht="123" customHeight="1" x14ac:dyDescent="0.25">
      <c r="A21" s="84"/>
      <c r="B21" s="326" t="s">
        <v>16</v>
      </c>
      <c r="C21" s="167" t="s">
        <v>1386</v>
      </c>
      <c r="D21" s="168" t="s">
        <v>1387</v>
      </c>
      <c r="E21" s="168" t="s">
        <v>1388</v>
      </c>
      <c r="F21" s="168" t="s">
        <v>1389</v>
      </c>
      <c r="G21" s="168" t="s">
        <v>1390</v>
      </c>
      <c r="H21" s="168" t="s">
        <v>1391</v>
      </c>
      <c r="I21" s="168" t="s">
        <v>1392</v>
      </c>
      <c r="J21" s="168" t="s">
        <v>307</v>
      </c>
      <c r="K21" s="168" t="s">
        <v>1572</v>
      </c>
      <c r="L21" s="265">
        <v>0</v>
      </c>
      <c r="M21" s="265">
        <v>0</v>
      </c>
      <c r="N21" s="168"/>
    </row>
    <row r="22" spans="1:14" ht="154.5" customHeight="1" x14ac:dyDescent="0.25">
      <c r="A22" s="85"/>
      <c r="B22" s="326"/>
      <c r="C22" s="167" t="s">
        <v>1393</v>
      </c>
      <c r="D22" s="169" t="s">
        <v>2271</v>
      </c>
      <c r="E22" s="169" t="s">
        <v>2272</v>
      </c>
      <c r="F22" s="169" t="s">
        <v>2273</v>
      </c>
      <c r="G22" s="169" t="s">
        <v>2274</v>
      </c>
      <c r="H22" s="169" t="s">
        <v>2275</v>
      </c>
      <c r="I22" s="169" t="s">
        <v>2276</v>
      </c>
      <c r="J22" s="169" t="s">
        <v>1573</v>
      </c>
      <c r="K22" s="336" t="s">
        <v>1574</v>
      </c>
      <c r="L22" s="265">
        <v>0</v>
      </c>
      <c r="M22" s="265">
        <v>0</v>
      </c>
      <c r="N22" s="336"/>
    </row>
    <row r="23" spans="1:14" ht="114.75" customHeight="1" x14ac:dyDescent="0.25">
      <c r="A23" s="82"/>
      <c r="B23" s="326"/>
      <c r="C23" s="167" t="s">
        <v>2078</v>
      </c>
      <c r="D23" s="169" t="s">
        <v>2247</v>
      </c>
      <c r="E23" s="169" t="s">
        <v>2248</v>
      </c>
      <c r="F23" s="169" t="s">
        <v>2249</v>
      </c>
      <c r="G23" s="169" t="s">
        <v>2250</v>
      </c>
      <c r="H23" s="169" t="s">
        <v>2251</v>
      </c>
      <c r="I23" s="169" t="s">
        <v>1394</v>
      </c>
      <c r="J23" s="169"/>
      <c r="K23" s="336"/>
      <c r="L23" s="265">
        <v>0</v>
      </c>
      <c r="M23" s="265">
        <v>0</v>
      </c>
      <c r="N23" s="336"/>
    </row>
    <row r="24" spans="1:14" ht="150.75" customHeight="1" x14ac:dyDescent="0.25">
      <c r="A24" s="86"/>
      <c r="B24" s="326"/>
      <c r="C24" s="167" t="s">
        <v>381</v>
      </c>
      <c r="D24" s="169" t="s">
        <v>2079</v>
      </c>
      <c r="E24" s="169" t="s">
        <v>1395</v>
      </c>
      <c r="F24" s="169" t="s">
        <v>1396</v>
      </c>
      <c r="G24" s="169" t="s">
        <v>2080</v>
      </c>
      <c r="H24" s="169" t="s">
        <v>1397</v>
      </c>
      <c r="I24" s="169" t="s">
        <v>2203</v>
      </c>
      <c r="J24" s="169" t="s">
        <v>2081</v>
      </c>
      <c r="K24" s="168" t="s">
        <v>1575</v>
      </c>
      <c r="L24" s="265">
        <v>0</v>
      </c>
      <c r="M24" s="265">
        <v>0</v>
      </c>
      <c r="N24" s="168"/>
    </row>
    <row r="25" spans="1:14" ht="18.75" customHeight="1" x14ac:dyDescent="0.25">
      <c r="A25" s="80"/>
      <c r="B25" s="143"/>
      <c r="C25" s="143"/>
      <c r="D25" s="82"/>
      <c r="E25" s="82"/>
      <c r="F25" s="82"/>
      <c r="G25" s="82"/>
      <c r="H25" s="82"/>
      <c r="I25" s="82"/>
      <c r="J25" s="82"/>
      <c r="K25" s="149" t="s">
        <v>1377</v>
      </c>
      <c r="L25" s="265">
        <f>+SUM(L5:L24)/20</f>
        <v>0</v>
      </c>
      <c r="M25" s="265">
        <f>+SUM(M5:M24)/20</f>
        <v>0</v>
      </c>
      <c r="N25" s="149"/>
    </row>
    <row r="26" spans="1:14" ht="15" x14ac:dyDescent="0.25">
      <c r="A26" s="81"/>
      <c r="B26" s="143"/>
      <c r="C26" s="143"/>
      <c r="D26" s="82"/>
      <c r="E26" s="82"/>
      <c r="F26" s="82"/>
      <c r="G26" s="82"/>
      <c r="H26" s="82"/>
      <c r="I26" s="82"/>
      <c r="J26" s="82"/>
      <c r="K26" s="82"/>
    </row>
    <row r="27" spans="1:14" ht="15" x14ac:dyDescent="0.25">
      <c r="A27" s="81"/>
      <c r="B27" s="143"/>
      <c r="C27" s="143"/>
      <c r="D27" s="82"/>
      <c r="E27" s="82"/>
      <c r="F27" s="82"/>
      <c r="G27" s="82"/>
      <c r="H27" s="82"/>
      <c r="I27" s="82"/>
      <c r="J27" s="82"/>
      <c r="K27" s="82"/>
    </row>
    <row r="28" spans="1:14" ht="15" x14ac:dyDescent="0.25">
      <c r="A28" s="82"/>
      <c r="B28" s="143"/>
      <c r="C28" s="143"/>
      <c r="D28" s="82"/>
      <c r="E28" s="82"/>
      <c r="F28" s="82"/>
      <c r="G28" s="82"/>
      <c r="H28" s="82"/>
      <c r="I28" s="82"/>
      <c r="J28" s="82"/>
      <c r="K28" s="82"/>
    </row>
    <row r="29" spans="1:14" ht="134.44999999999999" customHeight="1" x14ac:dyDescent="0.25">
      <c r="A29" s="82"/>
      <c r="B29" s="143"/>
      <c r="C29" s="143"/>
      <c r="D29" s="82"/>
      <c r="E29" s="82"/>
      <c r="F29" s="82"/>
      <c r="G29" s="82"/>
      <c r="H29" s="82"/>
      <c r="I29" s="82"/>
      <c r="J29" s="82"/>
      <c r="K29" s="82"/>
    </row>
    <row r="30" spans="1:14" ht="15" x14ac:dyDescent="0.25">
      <c r="A30" s="82"/>
      <c r="B30" s="143"/>
      <c r="C30" s="143"/>
      <c r="D30" s="82"/>
      <c r="E30" s="82"/>
      <c r="F30" s="82"/>
      <c r="G30" s="82"/>
      <c r="H30" s="82"/>
      <c r="I30" s="82"/>
      <c r="J30" s="82"/>
      <c r="K30" s="74"/>
    </row>
    <row r="31" spans="1:14" ht="15" x14ac:dyDescent="0.25">
      <c r="A31" s="83"/>
      <c r="B31" s="82"/>
      <c r="C31" s="82"/>
      <c r="D31" s="82"/>
      <c r="E31" s="82"/>
      <c r="F31" s="82"/>
      <c r="G31" s="82"/>
      <c r="H31" s="82"/>
      <c r="I31" s="82"/>
      <c r="J31" s="82"/>
      <c r="K31" s="74"/>
    </row>
    <row r="32" spans="1:14" ht="15" x14ac:dyDescent="0.25">
      <c r="A32" s="83"/>
      <c r="B32" s="82"/>
      <c r="C32" s="82"/>
      <c r="D32" s="82"/>
      <c r="E32" s="82"/>
      <c r="F32" s="82"/>
      <c r="G32" s="82"/>
      <c r="H32" s="82"/>
      <c r="I32" s="82"/>
      <c r="J32" s="82"/>
      <c r="K32" s="74"/>
    </row>
    <row r="33" spans="1:11" ht="15" x14ac:dyDescent="0.25">
      <c r="A33" s="83"/>
      <c r="B33" s="82"/>
      <c r="C33" s="82"/>
      <c r="D33" s="74"/>
      <c r="E33" s="74"/>
      <c r="F33" s="74"/>
      <c r="G33" s="74"/>
      <c r="H33" s="74"/>
      <c r="I33" s="74"/>
      <c r="J33" s="74"/>
      <c r="K33" s="74"/>
    </row>
    <row r="34" spans="1:11" ht="15" x14ac:dyDescent="0.25">
      <c r="A34" s="83"/>
      <c r="B34" s="82"/>
      <c r="C34" s="82"/>
      <c r="D34" s="74"/>
      <c r="E34" s="74"/>
      <c r="F34" s="74"/>
      <c r="G34" s="74"/>
      <c r="H34" s="74"/>
      <c r="I34" s="74"/>
      <c r="J34" s="74"/>
      <c r="K34" s="74"/>
    </row>
    <row r="35" spans="1:11" ht="15" x14ac:dyDescent="0.25">
      <c r="A35" s="83"/>
      <c r="B35" s="82"/>
      <c r="C35" s="82"/>
      <c r="D35" s="74"/>
      <c r="E35" s="74"/>
      <c r="F35" s="74"/>
      <c r="G35" s="74"/>
      <c r="H35" s="74"/>
      <c r="I35" s="74"/>
      <c r="J35" s="74"/>
      <c r="K35" s="74"/>
    </row>
    <row r="36" spans="1:11" ht="15" x14ac:dyDescent="0.25">
      <c r="A36" s="83"/>
      <c r="B36" s="82"/>
      <c r="C36" s="82"/>
      <c r="D36" s="74"/>
      <c r="E36" s="74"/>
      <c r="F36" s="74"/>
      <c r="G36" s="74"/>
      <c r="H36" s="74"/>
      <c r="I36" s="74"/>
      <c r="J36" s="74"/>
      <c r="K36" s="74"/>
    </row>
    <row r="37" spans="1:11" ht="15" x14ac:dyDescent="0.25">
      <c r="A37" s="83"/>
      <c r="B37" s="82"/>
      <c r="C37" s="82"/>
      <c r="D37" s="74"/>
      <c r="E37" s="74"/>
      <c r="F37" s="74"/>
      <c r="G37" s="74"/>
      <c r="H37" s="74"/>
      <c r="I37" s="74"/>
      <c r="J37" s="74"/>
      <c r="K37" s="74"/>
    </row>
    <row r="38" spans="1:11" ht="15" x14ac:dyDescent="0.25">
      <c r="A38" s="83"/>
      <c r="B38" s="82"/>
      <c r="C38" s="82"/>
      <c r="D38" s="74"/>
      <c r="E38" s="74"/>
      <c r="F38" s="74"/>
      <c r="G38" s="74"/>
      <c r="H38" s="74"/>
      <c r="I38" s="74"/>
      <c r="J38" s="74"/>
      <c r="K38" s="74"/>
    </row>
    <row r="39" spans="1:11" ht="15" x14ac:dyDescent="0.25">
      <c r="A39" s="83"/>
      <c r="B39" s="82"/>
      <c r="C39" s="82"/>
      <c r="D39" s="74"/>
      <c r="E39" s="74"/>
      <c r="F39" s="74"/>
      <c r="G39" s="74"/>
      <c r="H39" s="74"/>
      <c r="I39" s="74"/>
      <c r="J39" s="74"/>
      <c r="K39" s="74"/>
    </row>
    <row r="40" spans="1:11" ht="15" x14ac:dyDescent="0.25">
      <c r="A40" s="83"/>
      <c r="B40" s="82"/>
      <c r="C40" s="82"/>
      <c r="D40" s="74"/>
      <c r="E40" s="74"/>
      <c r="F40" s="74"/>
      <c r="G40" s="74"/>
      <c r="H40" s="74"/>
      <c r="I40" s="74"/>
      <c r="J40" s="74"/>
      <c r="K40" s="74"/>
    </row>
    <row r="41" spans="1:11" ht="15" x14ac:dyDescent="0.25">
      <c r="A41" s="83"/>
      <c r="B41" s="82"/>
      <c r="C41" s="82"/>
      <c r="D41" s="74"/>
      <c r="E41" s="74"/>
      <c r="F41" s="74"/>
      <c r="G41" s="74"/>
      <c r="H41" s="74"/>
      <c r="I41" s="74"/>
      <c r="J41" s="74"/>
      <c r="K41" s="74"/>
    </row>
    <row r="42" spans="1:11" ht="15" x14ac:dyDescent="0.25">
      <c r="A42" s="83"/>
      <c r="B42" s="74"/>
      <c r="C42" s="75"/>
      <c r="D42" s="74"/>
      <c r="E42" s="74"/>
      <c r="F42" s="74"/>
      <c r="G42" s="74"/>
      <c r="H42" s="74"/>
      <c r="I42" s="74"/>
      <c r="J42" s="74"/>
      <c r="K42" s="74"/>
    </row>
    <row r="43" spans="1:11" ht="15" x14ac:dyDescent="0.25">
      <c r="A43" s="83"/>
      <c r="B43" s="74"/>
      <c r="C43" s="75"/>
      <c r="D43" s="74"/>
      <c r="E43" s="74"/>
      <c r="F43" s="74"/>
      <c r="G43" s="74"/>
      <c r="H43" s="74"/>
      <c r="I43" s="74"/>
      <c r="J43" s="74"/>
      <c r="K43" s="74"/>
    </row>
    <row r="44" spans="1:11" ht="15" x14ac:dyDescent="0.25">
      <c r="A44" s="83"/>
      <c r="B44" s="74"/>
      <c r="C44" s="75"/>
      <c r="D44" s="74"/>
      <c r="E44" s="74"/>
      <c r="F44" s="74"/>
      <c r="G44" s="74"/>
      <c r="H44" s="74"/>
      <c r="I44" s="74"/>
      <c r="J44" s="74"/>
      <c r="K44" s="74"/>
    </row>
    <row r="45" spans="1:11" ht="15" x14ac:dyDescent="0.25">
      <c r="A45" s="76"/>
      <c r="B45" s="82"/>
      <c r="C45" s="82"/>
      <c r="D45" s="74"/>
      <c r="E45" s="74"/>
      <c r="F45" s="74"/>
      <c r="G45" s="74"/>
      <c r="H45" s="74"/>
      <c r="I45" s="74"/>
      <c r="J45" s="74"/>
      <c r="K45" s="74"/>
    </row>
    <row r="46" spans="1:11" ht="15" x14ac:dyDescent="0.25">
      <c r="A46" s="76"/>
      <c r="B46" s="82"/>
      <c r="C46" s="82"/>
      <c r="D46" s="74"/>
      <c r="E46" s="74"/>
      <c r="F46" s="74"/>
      <c r="G46" s="74"/>
      <c r="H46" s="74"/>
      <c r="I46" s="74"/>
      <c r="J46" s="74"/>
      <c r="K46" s="74"/>
    </row>
    <row r="47" spans="1:11" ht="15" x14ac:dyDescent="0.25">
      <c r="A47" s="76"/>
      <c r="B47" s="82"/>
      <c r="C47" s="82"/>
      <c r="D47" s="74"/>
      <c r="E47" s="74"/>
      <c r="F47" s="74"/>
      <c r="G47" s="74"/>
      <c r="H47" s="74"/>
      <c r="I47" s="74"/>
      <c r="J47" s="74"/>
      <c r="K47" s="74"/>
    </row>
    <row r="48" spans="1:11" ht="15" x14ac:dyDescent="0.25">
      <c r="A48" s="83"/>
      <c r="B48" s="82"/>
      <c r="C48" s="82"/>
      <c r="D48" s="74"/>
      <c r="E48" s="74"/>
      <c r="F48" s="74"/>
      <c r="G48" s="74"/>
      <c r="H48" s="74"/>
      <c r="I48" s="74"/>
      <c r="J48" s="74"/>
    </row>
    <row r="49" spans="1:10" ht="15" x14ac:dyDescent="0.25">
      <c r="A49" s="83"/>
      <c r="B49" s="74"/>
      <c r="C49" s="75"/>
      <c r="D49" s="74"/>
      <c r="E49" s="74"/>
      <c r="F49" s="74"/>
      <c r="G49" s="74"/>
      <c r="H49" s="74"/>
      <c r="I49" s="74"/>
      <c r="J49" s="74"/>
    </row>
    <row r="50" spans="1:10" ht="15" x14ac:dyDescent="0.25">
      <c r="A50" s="83"/>
      <c r="B50" s="82"/>
      <c r="C50" s="82"/>
      <c r="D50" s="74"/>
      <c r="E50" s="74"/>
      <c r="F50" s="74"/>
      <c r="G50" s="74"/>
      <c r="H50" s="74"/>
      <c r="I50" s="74"/>
      <c r="J50" s="74"/>
    </row>
    <row r="51" spans="1:10" ht="15" x14ac:dyDescent="0.25">
      <c r="A51" s="83"/>
      <c r="C51" s="18"/>
    </row>
    <row r="52" spans="1:10" x14ac:dyDescent="0.25">
      <c r="A52" s="80"/>
      <c r="C52" s="18"/>
    </row>
    <row r="53" spans="1:10" ht="15" x14ac:dyDescent="0.25">
      <c r="A53" s="83"/>
      <c r="C53" s="18"/>
    </row>
    <row r="54" spans="1:10" ht="15" x14ac:dyDescent="0.25">
      <c r="A54" s="19"/>
    </row>
    <row r="55" spans="1:10" ht="15" x14ac:dyDescent="0.25">
      <c r="A55" s="19"/>
      <c r="C55" s="18"/>
    </row>
    <row r="56" spans="1:10" ht="15" x14ac:dyDescent="0.25">
      <c r="A56" s="19"/>
    </row>
    <row r="58" spans="1:10" ht="15" x14ac:dyDescent="0.25">
      <c r="A58" s="19"/>
    </row>
  </sheetData>
  <sheetProtection password="ED05" sheet="1" objects="1" scenarios="1"/>
  <mergeCells count="11">
    <mergeCell ref="B5:B8"/>
    <mergeCell ref="B9:B20"/>
    <mergeCell ref="B21:B24"/>
    <mergeCell ref="J15:J16"/>
    <mergeCell ref="L3:L4"/>
    <mergeCell ref="M3:M4"/>
    <mergeCell ref="K3:K4"/>
    <mergeCell ref="K22:K23"/>
    <mergeCell ref="D2:I2"/>
    <mergeCell ref="N3:N4"/>
    <mergeCell ref="N22:N23"/>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zoomScalePageLayoutView="75" workbookViewId="0">
      <pane xSplit="3" ySplit="4" topLeftCell="D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4.7109375" style="19" customWidth="1"/>
    <col min="2" max="2" width="25.5703125" style="21" customWidth="1"/>
    <col min="3" max="11" width="30.7109375" style="21" customWidth="1"/>
    <col min="12" max="13" width="12.7109375" style="98" customWidth="1"/>
    <col min="14" max="14" width="30.7109375" style="143" customWidth="1"/>
    <col min="15" max="16384" width="9.140625" style="21"/>
  </cols>
  <sheetData>
    <row r="1" spans="1:14" ht="31.35" customHeight="1" x14ac:dyDescent="0.25">
      <c r="A1" s="339" t="s">
        <v>80</v>
      </c>
      <c r="B1" s="339"/>
      <c r="C1" s="339"/>
      <c r="D1" s="97"/>
      <c r="E1" s="96"/>
      <c r="F1" s="96"/>
      <c r="G1" s="74"/>
      <c r="H1" s="74"/>
      <c r="I1" s="74"/>
      <c r="J1" s="74"/>
      <c r="K1" s="74"/>
    </row>
    <row r="2" spans="1:14" s="101" customFormat="1" ht="149.25" customHeight="1" x14ac:dyDescent="0.25">
      <c r="A2" s="104"/>
      <c r="B2" s="103" t="s">
        <v>1677</v>
      </c>
      <c r="C2" s="101" t="s">
        <v>1374</v>
      </c>
      <c r="D2" s="302" t="s">
        <v>1405</v>
      </c>
      <c r="E2" s="302"/>
      <c r="F2" s="302"/>
      <c r="G2" s="302"/>
      <c r="H2" s="302"/>
      <c r="I2" s="302"/>
    </row>
    <row r="3" spans="1:14" ht="16.5" customHeight="1" x14ac:dyDescent="0.25">
      <c r="A3" s="79"/>
      <c r="B3" s="340"/>
      <c r="C3" s="341" t="s">
        <v>0</v>
      </c>
      <c r="D3" s="161" t="s">
        <v>1</v>
      </c>
      <c r="E3" s="161" t="s">
        <v>3</v>
      </c>
      <c r="F3" s="161" t="s">
        <v>5</v>
      </c>
      <c r="G3" s="161" t="s">
        <v>7</v>
      </c>
      <c r="H3" s="161" t="s">
        <v>9</v>
      </c>
      <c r="I3" s="161" t="s">
        <v>11</v>
      </c>
      <c r="J3" s="341" t="s">
        <v>48</v>
      </c>
      <c r="K3" s="297" t="s">
        <v>1917</v>
      </c>
      <c r="L3" s="300" t="s">
        <v>1375</v>
      </c>
      <c r="M3" s="300" t="s">
        <v>1376</v>
      </c>
      <c r="N3" s="338" t="s">
        <v>471</v>
      </c>
    </row>
    <row r="4" spans="1:14" ht="16.5" customHeight="1" x14ac:dyDescent="0.25">
      <c r="A4" s="79"/>
      <c r="B4" s="340"/>
      <c r="C4" s="341"/>
      <c r="D4" s="161" t="s">
        <v>2</v>
      </c>
      <c r="E4" s="161" t="s">
        <v>4</v>
      </c>
      <c r="F4" s="161" t="s">
        <v>6</v>
      </c>
      <c r="G4" s="161" t="s">
        <v>8</v>
      </c>
      <c r="H4" s="161" t="s">
        <v>430</v>
      </c>
      <c r="I4" s="161" t="s">
        <v>12</v>
      </c>
      <c r="J4" s="341"/>
      <c r="K4" s="298"/>
      <c r="L4" s="335"/>
      <c r="M4" s="335"/>
      <c r="N4" s="298"/>
    </row>
    <row r="5" spans="1:14" ht="102.75" customHeight="1" x14ac:dyDescent="0.25">
      <c r="A5" s="79"/>
      <c r="B5" s="337" t="s">
        <v>13</v>
      </c>
      <c r="C5" s="152" t="s">
        <v>473</v>
      </c>
      <c r="D5" s="153" t="s">
        <v>474</v>
      </c>
      <c r="E5" s="153" t="s">
        <v>475</v>
      </c>
      <c r="F5" s="153" t="s">
        <v>476</v>
      </c>
      <c r="G5" s="153" t="s">
        <v>478</v>
      </c>
      <c r="H5" s="153" t="s">
        <v>477</v>
      </c>
      <c r="I5" s="153" t="s">
        <v>479</v>
      </c>
      <c r="J5" s="176" t="s">
        <v>1555</v>
      </c>
      <c r="K5" s="342" t="s">
        <v>1556</v>
      </c>
      <c r="L5" s="265">
        <v>0</v>
      </c>
      <c r="M5" s="265">
        <v>0</v>
      </c>
      <c r="N5" s="153"/>
    </row>
    <row r="6" spans="1:14" ht="169.5" customHeight="1" x14ac:dyDescent="0.25">
      <c r="A6" s="79"/>
      <c r="B6" s="337"/>
      <c r="C6" s="152" t="s">
        <v>438</v>
      </c>
      <c r="D6" s="153" t="s">
        <v>439</v>
      </c>
      <c r="E6" s="153" t="s">
        <v>440</v>
      </c>
      <c r="F6" s="153" t="s">
        <v>2082</v>
      </c>
      <c r="G6" s="153" t="s">
        <v>2083</v>
      </c>
      <c r="H6" s="153" t="s">
        <v>441</v>
      </c>
      <c r="I6" s="153" t="s">
        <v>442</v>
      </c>
      <c r="J6" s="176" t="s">
        <v>1557</v>
      </c>
      <c r="K6" s="342"/>
      <c r="L6" s="265">
        <v>0</v>
      </c>
      <c r="M6" s="265">
        <v>0</v>
      </c>
      <c r="N6" s="153"/>
    </row>
    <row r="7" spans="1:14" ht="184.5" customHeight="1" x14ac:dyDescent="0.25">
      <c r="A7" s="79"/>
      <c r="B7" s="337"/>
      <c r="C7" s="152" t="s">
        <v>443</v>
      </c>
      <c r="D7" s="153" t="s">
        <v>2084</v>
      </c>
      <c r="E7" s="153" t="s">
        <v>1695</v>
      </c>
      <c r="F7" s="153" t="s">
        <v>1300</v>
      </c>
      <c r="G7" s="153" t="s">
        <v>1301</v>
      </c>
      <c r="H7" s="153" t="s">
        <v>1302</v>
      </c>
      <c r="I7" s="153" t="s">
        <v>444</v>
      </c>
      <c r="J7" s="176" t="s">
        <v>1696</v>
      </c>
      <c r="K7" s="342"/>
      <c r="L7" s="265">
        <v>0</v>
      </c>
      <c r="M7" s="265">
        <v>0</v>
      </c>
      <c r="N7" s="153"/>
    </row>
    <row r="8" spans="1:14" ht="78.75" x14ac:dyDescent="0.25">
      <c r="A8" s="79"/>
      <c r="B8" s="336" t="s">
        <v>29</v>
      </c>
      <c r="C8" s="167" t="s">
        <v>445</v>
      </c>
      <c r="D8" s="168" t="s">
        <v>446</v>
      </c>
      <c r="E8" s="168" t="s">
        <v>447</v>
      </c>
      <c r="F8" s="168" t="s">
        <v>1303</v>
      </c>
      <c r="G8" s="168" t="s">
        <v>448</v>
      </c>
      <c r="H8" s="168" t="s">
        <v>449</v>
      </c>
      <c r="I8" s="168" t="s">
        <v>450</v>
      </c>
      <c r="J8" s="343" t="s">
        <v>1558</v>
      </c>
      <c r="K8" s="342"/>
      <c r="L8" s="265">
        <v>0</v>
      </c>
      <c r="M8" s="265">
        <v>0</v>
      </c>
      <c r="N8" s="168"/>
    </row>
    <row r="9" spans="1:14" ht="110.25" x14ac:dyDescent="0.25">
      <c r="A9" s="79"/>
      <c r="B9" s="336"/>
      <c r="C9" s="167" t="s">
        <v>451</v>
      </c>
      <c r="D9" s="168" t="s">
        <v>452</v>
      </c>
      <c r="E9" s="168" t="s">
        <v>453</v>
      </c>
      <c r="F9" s="168" t="s">
        <v>454</v>
      </c>
      <c r="G9" s="168" t="s">
        <v>455</v>
      </c>
      <c r="H9" s="168" t="s">
        <v>456</v>
      </c>
      <c r="I9" s="168" t="s">
        <v>457</v>
      </c>
      <c r="J9" s="343"/>
      <c r="K9" s="342"/>
      <c r="L9" s="265">
        <v>0</v>
      </c>
      <c r="M9" s="265">
        <v>0</v>
      </c>
      <c r="N9" s="168"/>
    </row>
    <row r="10" spans="1:14" ht="156" customHeight="1" x14ac:dyDescent="0.25">
      <c r="A10" s="79"/>
      <c r="B10" s="336"/>
      <c r="C10" s="257" t="s">
        <v>458</v>
      </c>
      <c r="D10" s="258" t="s">
        <v>429</v>
      </c>
      <c r="E10" s="258" t="s">
        <v>1304</v>
      </c>
      <c r="F10" s="258" t="s">
        <v>1355</v>
      </c>
      <c r="G10" s="258" t="s">
        <v>1356</v>
      </c>
      <c r="H10" s="258" t="s">
        <v>459</v>
      </c>
      <c r="I10" s="258" t="s">
        <v>460</v>
      </c>
      <c r="J10" s="343"/>
      <c r="K10" s="342"/>
      <c r="L10" s="265">
        <v>0</v>
      </c>
      <c r="M10" s="265">
        <v>0</v>
      </c>
      <c r="N10" s="168"/>
    </row>
    <row r="11" spans="1:14" ht="243.75" customHeight="1" x14ac:dyDescent="0.25">
      <c r="A11" s="79"/>
      <c r="B11" s="337" t="s">
        <v>16</v>
      </c>
      <c r="C11" s="152" t="s">
        <v>211</v>
      </c>
      <c r="D11" s="153" t="s">
        <v>2085</v>
      </c>
      <c r="E11" s="153" t="s">
        <v>212</v>
      </c>
      <c r="F11" s="153" t="s">
        <v>213</v>
      </c>
      <c r="G11" s="153" t="s">
        <v>214</v>
      </c>
      <c r="H11" s="153" t="s">
        <v>215</v>
      </c>
      <c r="I11" s="153" t="s">
        <v>2086</v>
      </c>
      <c r="J11" s="344" t="s">
        <v>1559</v>
      </c>
      <c r="K11" s="342"/>
      <c r="L11" s="265">
        <v>0</v>
      </c>
      <c r="M11" s="265">
        <v>0</v>
      </c>
      <c r="N11" s="153"/>
    </row>
    <row r="12" spans="1:14" ht="173.25" customHeight="1" x14ac:dyDescent="0.25">
      <c r="A12" s="79"/>
      <c r="B12" s="337"/>
      <c r="C12" s="152" t="s">
        <v>1305</v>
      </c>
      <c r="D12" s="153" t="s">
        <v>1306</v>
      </c>
      <c r="E12" s="153" t="s">
        <v>1307</v>
      </c>
      <c r="F12" s="153" t="s">
        <v>1308</v>
      </c>
      <c r="G12" s="153" t="s">
        <v>1309</v>
      </c>
      <c r="H12" s="153" t="s">
        <v>1310</v>
      </c>
      <c r="I12" s="153" t="s">
        <v>1697</v>
      </c>
      <c r="J12" s="344"/>
      <c r="K12" s="342"/>
      <c r="L12" s="265">
        <v>0</v>
      </c>
      <c r="M12" s="265">
        <v>0</v>
      </c>
      <c r="N12" s="153"/>
    </row>
    <row r="13" spans="1:14" ht="133.5" customHeight="1" x14ac:dyDescent="0.25">
      <c r="A13" s="79"/>
      <c r="B13" s="337"/>
      <c r="C13" s="152" t="s">
        <v>461</v>
      </c>
      <c r="D13" s="153" t="s">
        <v>1698</v>
      </c>
      <c r="E13" s="153" t="s">
        <v>1311</v>
      </c>
      <c r="F13" s="153" t="s">
        <v>462</v>
      </c>
      <c r="G13" s="153" t="s">
        <v>1052</v>
      </c>
      <c r="H13" s="153" t="s">
        <v>463</v>
      </c>
      <c r="I13" s="153" t="s">
        <v>464</v>
      </c>
      <c r="J13" s="344"/>
      <c r="K13" s="342"/>
      <c r="L13" s="265">
        <v>0</v>
      </c>
      <c r="M13" s="265">
        <v>0</v>
      </c>
      <c r="N13" s="153"/>
    </row>
    <row r="14" spans="1:14" ht="26.25" x14ac:dyDescent="0.25">
      <c r="A14" s="79"/>
      <c r="B14" s="143"/>
      <c r="C14" s="143"/>
      <c r="D14" s="77"/>
      <c r="E14" s="77"/>
      <c r="F14" s="77"/>
      <c r="G14" s="77"/>
      <c r="H14" s="77"/>
      <c r="I14" s="77"/>
      <c r="J14" s="77"/>
      <c r="K14" s="154" t="s">
        <v>1377</v>
      </c>
      <c r="L14" s="266">
        <f>+SUM(L5:L13)/9</f>
        <v>0</v>
      </c>
      <c r="M14" s="266">
        <f>+SUM(M5:M13)/9</f>
        <v>0</v>
      </c>
      <c r="N14" s="77"/>
    </row>
    <row r="15" spans="1:14" ht="26.25" x14ac:dyDescent="0.25">
      <c r="A15" s="79"/>
      <c r="B15" s="143"/>
      <c r="C15" s="143"/>
      <c r="D15" s="77"/>
      <c r="E15" s="77"/>
      <c r="F15" s="77"/>
      <c r="G15" s="77"/>
      <c r="H15" s="77"/>
      <c r="I15" s="77"/>
      <c r="J15" s="77"/>
      <c r="K15" s="74"/>
      <c r="N15" s="77"/>
    </row>
    <row r="16" spans="1:14" ht="26.25" x14ac:dyDescent="0.25">
      <c r="A16" s="79"/>
      <c r="B16" s="143"/>
      <c r="C16" s="143"/>
      <c r="D16" s="77"/>
      <c r="E16" s="77"/>
      <c r="F16" s="77"/>
      <c r="G16" s="77"/>
      <c r="H16" s="77"/>
      <c r="I16" s="77"/>
      <c r="J16" s="77"/>
      <c r="K16" s="74"/>
      <c r="N16" s="77"/>
    </row>
    <row r="17" spans="1:14" ht="26.25" x14ac:dyDescent="0.25">
      <c r="A17" s="79"/>
      <c r="B17" s="143"/>
      <c r="C17" s="143"/>
      <c r="D17" s="77"/>
      <c r="E17" s="77"/>
      <c r="F17" s="77"/>
      <c r="G17" s="77"/>
      <c r="H17" s="77"/>
      <c r="I17" s="77"/>
      <c r="J17" s="77"/>
      <c r="K17" s="74"/>
      <c r="N17" s="77"/>
    </row>
    <row r="18" spans="1:14" ht="26.25" x14ac:dyDescent="0.25">
      <c r="A18" s="79"/>
      <c r="B18" s="143"/>
      <c r="C18" s="143"/>
      <c r="D18" s="77"/>
      <c r="E18" s="77"/>
      <c r="F18" s="77"/>
      <c r="G18" s="77"/>
      <c r="H18" s="77"/>
      <c r="I18" s="77"/>
      <c r="J18" s="77"/>
      <c r="K18" s="72"/>
      <c r="N18" s="77"/>
    </row>
    <row r="19" spans="1:14" ht="26.25" x14ac:dyDescent="0.25">
      <c r="A19" s="79"/>
      <c r="B19" s="143"/>
      <c r="C19" s="143"/>
      <c r="D19" s="77"/>
      <c r="E19" s="77"/>
      <c r="F19" s="77"/>
      <c r="G19" s="77"/>
      <c r="H19" s="77"/>
      <c r="I19" s="77"/>
      <c r="J19" s="77"/>
      <c r="K19" s="72"/>
      <c r="N19" s="77"/>
    </row>
    <row r="20" spans="1:14" ht="26.25" x14ac:dyDescent="0.25">
      <c r="A20" s="79"/>
      <c r="B20" s="77"/>
      <c r="C20" s="77"/>
      <c r="D20" s="77"/>
      <c r="E20" s="77"/>
      <c r="F20" s="77"/>
      <c r="G20" s="77"/>
      <c r="H20" s="77"/>
      <c r="I20" s="77"/>
      <c r="J20" s="77"/>
      <c r="K20" s="72"/>
      <c r="N20" s="77"/>
    </row>
    <row r="21" spans="1:14" ht="26.25" x14ac:dyDescent="0.25">
      <c r="A21" s="79"/>
      <c r="B21" s="74"/>
      <c r="C21" s="78"/>
      <c r="D21" s="77"/>
      <c r="E21" s="77"/>
      <c r="F21" s="77"/>
      <c r="G21" s="77"/>
      <c r="H21" s="77"/>
      <c r="I21" s="77"/>
      <c r="J21" s="77"/>
      <c r="K21" s="72"/>
      <c r="N21" s="77"/>
    </row>
  </sheetData>
  <sheetProtection password="ED05" sheet="1" objects="1" scenarios="1"/>
  <mergeCells count="15">
    <mergeCell ref="K5:K13"/>
    <mergeCell ref="J8:J10"/>
    <mergeCell ref="J11:J13"/>
    <mergeCell ref="J3:J4"/>
    <mergeCell ref="B5:B7"/>
    <mergeCell ref="A1:C1"/>
    <mergeCell ref="B8:B10"/>
    <mergeCell ref="B11:B13"/>
    <mergeCell ref="B3:B4"/>
    <mergeCell ref="C3:C4"/>
    <mergeCell ref="N3:N4"/>
    <mergeCell ref="L3:L4"/>
    <mergeCell ref="M3:M4"/>
    <mergeCell ref="K3:K4"/>
    <mergeCell ref="D2:I2"/>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L5" sqref="L5:M13"/>
    </sheetView>
  </sheetViews>
  <sheetFormatPr defaultColWidth="9.140625" defaultRowHeight="15" x14ac:dyDescent="0.25"/>
  <cols>
    <col min="1" max="1" width="3.5703125" style="16" customWidth="1"/>
    <col min="2" max="2" width="17.42578125" style="16" customWidth="1"/>
    <col min="3" max="11" width="30.7109375" style="16" customWidth="1"/>
    <col min="12" max="13" width="12.7109375" style="98" customWidth="1"/>
    <col min="14" max="14" width="30.7109375" style="87" customWidth="1"/>
    <col min="15" max="16384" width="9.140625" style="16"/>
  </cols>
  <sheetData>
    <row r="1" spans="1:14" x14ac:dyDescent="0.25">
      <c r="A1" s="92" t="s">
        <v>297</v>
      </c>
      <c r="B1" s="91"/>
      <c r="C1" s="91"/>
      <c r="D1" s="91"/>
      <c r="E1" s="91"/>
      <c r="F1" s="91"/>
      <c r="G1" s="91"/>
      <c r="H1" s="91"/>
      <c r="I1" s="91"/>
      <c r="J1" s="91"/>
      <c r="K1" s="91"/>
      <c r="N1" s="143"/>
    </row>
    <row r="2" spans="1:14" ht="88.5" customHeight="1" x14ac:dyDescent="0.25">
      <c r="A2" s="87"/>
      <c r="B2" s="103" t="s">
        <v>1677</v>
      </c>
      <c r="C2" s="101" t="s">
        <v>1374</v>
      </c>
      <c r="D2" s="302" t="s">
        <v>1408</v>
      </c>
      <c r="E2" s="302"/>
      <c r="F2" s="302"/>
      <c r="G2" s="302"/>
      <c r="H2" s="302"/>
      <c r="I2" s="302"/>
      <c r="J2" s="87"/>
      <c r="K2" s="87"/>
    </row>
    <row r="3" spans="1:14" ht="15.75" customHeight="1" x14ac:dyDescent="0.25">
      <c r="A3" s="91"/>
      <c r="B3" s="347"/>
      <c r="C3" s="345" t="s">
        <v>0</v>
      </c>
      <c r="D3" s="162" t="s">
        <v>1</v>
      </c>
      <c r="E3" s="162" t="s">
        <v>3</v>
      </c>
      <c r="F3" s="162" t="s">
        <v>5</v>
      </c>
      <c r="G3" s="162" t="s">
        <v>7</v>
      </c>
      <c r="H3" s="162" t="s">
        <v>9</v>
      </c>
      <c r="I3" s="162" t="s">
        <v>11</v>
      </c>
      <c r="J3" s="345" t="s">
        <v>48</v>
      </c>
      <c r="K3" s="297" t="s">
        <v>1917</v>
      </c>
      <c r="L3" s="300" t="s">
        <v>1375</v>
      </c>
      <c r="M3" s="300" t="s">
        <v>1376</v>
      </c>
      <c r="N3" s="345" t="s">
        <v>471</v>
      </c>
    </row>
    <row r="4" spans="1:14" ht="33.75" customHeight="1" x14ac:dyDescent="0.25">
      <c r="A4" s="91"/>
      <c r="B4" s="347"/>
      <c r="C4" s="345"/>
      <c r="D4" s="163" t="s">
        <v>2</v>
      </c>
      <c r="E4" s="163" t="s">
        <v>4</v>
      </c>
      <c r="F4" s="163" t="s">
        <v>6</v>
      </c>
      <c r="G4" s="163" t="s">
        <v>8</v>
      </c>
      <c r="H4" s="163" t="s">
        <v>10</v>
      </c>
      <c r="I4" s="163" t="s">
        <v>12</v>
      </c>
      <c r="J4" s="345"/>
      <c r="K4" s="298"/>
      <c r="L4" s="301"/>
      <c r="M4" s="301"/>
      <c r="N4" s="345"/>
    </row>
    <row r="5" spans="1:14" ht="134.25" customHeight="1" x14ac:dyDescent="0.25">
      <c r="A5" s="91"/>
      <c r="B5" s="346" t="s">
        <v>13</v>
      </c>
      <c r="C5" s="139" t="s">
        <v>1338</v>
      </c>
      <c r="D5" s="177" t="s">
        <v>1339</v>
      </c>
      <c r="E5" s="177" t="s">
        <v>283</v>
      </c>
      <c r="F5" s="177" t="s">
        <v>2216</v>
      </c>
      <c r="G5" s="177" t="s">
        <v>2087</v>
      </c>
      <c r="H5" s="177" t="s">
        <v>284</v>
      </c>
      <c r="I5" s="177" t="s">
        <v>1055</v>
      </c>
      <c r="J5" s="177" t="s">
        <v>72</v>
      </c>
      <c r="K5" s="348" t="s">
        <v>243</v>
      </c>
      <c r="L5" s="265">
        <v>0</v>
      </c>
      <c r="M5" s="265">
        <v>0</v>
      </c>
      <c r="N5" s="177"/>
    </row>
    <row r="6" spans="1:14" ht="165.75" customHeight="1" x14ac:dyDescent="0.25">
      <c r="A6" s="91"/>
      <c r="B6" s="346"/>
      <c r="C6" s="139" t="s">
        <v>1056</v>
      </c>
      <c r="D6" s="177" t="s">
        <v>2088</v>
      </c>
      <c r="E6" s="177" t="s">
        <v>276</v>
      </c>
      <c r="F6" s="177" t="s">
        <v>277</v>
      </c>
      <c r="G6" s="177" t="s">
        <v>278</v>
      </c>
      <c r="H6" s="177" t="s">
        <v>73</v>
      </c>
      <c r="I6" s="177" t="s">
        <v>1057</v>
      </c>
      <c r="J6" s="177" t="s">
        <v>937</v>
      </c>
      <c r="K6" s="348"/>
      <c r="L6" s="265">
        <v>0</v>
      </c>
      <c r="M6" s="265">
        <v>0</v>
      </c>
      <c r="N6" s="177"/>
    </row>
    <row r="7" spans="1:14" ht="234.75" customHeight="1" x14ac:dyDescent="0.25">
      <c r="A7" s="91"/>
      <c r="B7" s="350" t="s">
        <v>244</v>
      </c>
      <c r="C7" s="138" t="s">
        <v>298</v>
      </c>
      <c r="D7" s="178" t="s">
        <v>1340</v>
      </c>
      <c r="E7" s="179" t="s">
        <v>1058</v>
      </c>
      <c r="F7" s="179" t="s">
        <v>1059</v>
      </c>
      <c r="G7" s="179" t="s">
        <v>1060</v>
      </c>
      <c r="H7" s="179" t="s">
        <v>2089</v>
      </c>
      <c r="I7" s="178" t="s">
        <v>1061</v>
      </c>
      <c r="J7" s="179" t="s">
        <v>299</v>
      </c>
      <c r="K7" s="349" t="s">
        <v>245</v>
      </c>
      <c r="L7" s="265">
        <v>0</v>
      </c>
      <c r="M7" s="265">
        <v>0</v>
      </c>
      <c r="N7" s="179"/>
    </row>
    <row r="8" spans="1:14" ht="106.5" customHeight="1" x14ac:dyDescent="0.25">
      <c r="A8" s="91"/>
      <c r="B8" s="350"/>
      <c r="C8" s="263" t="s">
        <v>300</v>
      </c>
      <c r="D8" s="264" t="s">
        <v>2090</v>
      </c>
      <c r="E8" s="264" t="s">
        <v>1062</v>
      </c>
      <c r="F8" s="264" t="s">
        <v>301</v>
      </c>
      <c r="G8" s="264" t="s">
        <v>1063</v>
      </c>
      <c r="H8" s="264" t="s">
        <v>246</v>
      </c>
      <c r="I8" s="264" t="s">
        <v>1064</v>
      </c>
      <c r="J8" s="179" t="s">
        <v>247</v>
      </c>
      <c r="K8" s="349"/>
      <c r="L8" s="265">
        <v>0</v>
      </c>
      <c r="M8" s="265">
        <v>0</v>
      </c>
      <c r="N8" s="179"/>
    </row>
    <row r="9" spans="1:14" ht="185.25" customHeight="1" x14ac:dyDescent="0.25">
      <c r="A9" s="91"/>
      <c r="B9" s="350"/>
      <c r="C9" s="138" t="s">
        <v>279</v>
      </c>
      <c r="D9" s="179" t="s">
        <v>1341</v>
      </c>
      <c r="E9" s="179" t="s">
        <v>302</v>
      </c>
      <c r="F9" s="179" t="s">
        <v>303</v>
      </c>
      <c r="G9" s="179" t="s">
        <v>2091</v>
      </c>
      <c r="H9" s="179" t="s">
        <v>304</v>
      </c>
      <c r="I9" s="179" t="s">
        <v>1065</v>
      </c>
      <c r="J9" s="179" t="s">
        <v>1066</v>
      </c>
      <c r="K9" s="168"/>
      <c r="L9" s="265">
        <v>0</v>
      </c>
      <c r="M9" s="265">
        <v>0</v>
      </c>
      <c r="N9" s="179"/>
    </row>
    <row r="10" spans="1:14" ht="103.5" customHeight="1" x14ac:dyDescent="0.25">
      <c r="A10" s="91"/>
      <c r="B10" s="346" t="s">
        <v>16</v>
      </c>
      <c r="C10" s="139" t="s">
        <v>280</v>
      </c>
      <c r="D10" s="177" t="s">
        <v>1700</v>
      </c>
      <c r="E10" s="177" t="s">
        <v>1067</v>
      </c>
      <c r="F10" s="177" t="s">
        <v>281</v>
      </c>
      <c r="G10" s="177" t="s">
        <v>282</v>
      </c>
      <c r="H10" s="177" t="s">
        <v>2092</v>
      </c>
      <c r="I10" s="177" t="s">
        <v>1342</v>
      </c>
      <c r="J10" s="177" t="s">
        <v>248</v>
      </c>
      <c r="K10" s="348" t="s">
        <v>249</v>
      </c>
      <c r="L10" s="265">
        <v>0</v>
      </c>
      <c r="M10" s="265">
        <v>0</v>
      </c>
      <c r="N10" s="177"/>
    </row>
    <row r="11" spans="1:14" ht="132.75" customHeight="1" x14ac:dyDescent="0.25">
      <c r="A11" s="91"/>
      <c r="B11" s="346"/>
      <c r="C11" s="139" t="s">
        <v>250</v>
      </c>
      <c r="D11" s="177" t="s">
        <v>1343</v>
      </c>
      <c r="E11" s="177" t="s">
        <v>1344</v>
      </c>
      <c r="F11" s="177" t="s">
        <v>1701</v>
      </c>
      <c r="G11" s="177" t="s">
        <v>1345</v>
      </c>
      <c r="H11" s="177" t="s">
        <v>1346</v>
      </c>
      <c r="I11" s="177" t="s">
        <v>1702</v>
      </c>
      <c r="J11" s="177" t="s">
        <v>251</v>
      </c>
      <c r="K11" s="348"/>
      <c r="L11" s="265">
        <v>0</v>
      </c>
      <c r="M11" s="265">
        <v>0</v>
      </c>
      <c r="N11" s="177"/>
    </row>
    <row r="12" spans="1:14" ht="243.75" customHeight="1" x14ac:dyDescent="0.25">
      <c r="A12" s="91"/>
      <c r="B12" s="346"/>
      <c r="C12" s="139" t="s">
        <v>1443</v>
      </c>
      <c r="D12" s="177" t="s">
        <v>1347</v>
      </c>
      <c r="E12" s="177" t="s">
        <v>305</v>
      </c>
      <c r="F12" s="177" t="s">
        <v>1068</v>
      </c>
      <c r="G12" s="177" t="s">
        <v>2205</v>
      </c>
      <c r="H12" s="177" t="s">
        <v>1703</v>
      </c>
      <c r="I12" s="177" t="s">
        <v>306</v>
      </c>
      <c r="J12" s="177" t="s">
        <v>1704</v>
      </c>
      <c r="K12" s="348"/>
      <c r="L12" s="265">
        <v>0</v>
      </c>
      <c r="M12" s="265">
        <v>0</v>
      </c>
      <c r="N12" s="177"/>
    </row>
    <row r="13" spans="1:14" ht="15.75" x14ac:dyDescent="0.25">
      <c r="A13" s="87"/>
      <c r="B13" s="87"/>
      <c r="C13" s="87"/>
      <c r="D13" s="87"/>
      <c r="E13" s="87"/>
      <c r="F13" s="87"/>
      <c r="G13" s="87"/>
      <c r="H13" s="87"/>
      <c r="I13" s="87"/>
      <c r="J13" s="87"/>
      <c r="K13" s="149" t="s">
        <v>1377</v>
      </c>
      <c r="L13" s="265">
        <f>+SUM(L5:L12)/8</f>
        <v>0</v>
      </c>
      <c r="M13" s="265">
        <f>+SUM(M5:M12)/8</f>
        <v>0</v>
      </c>
    </row>
    <row r="14" spans="1:14" x14ac:dyDescent="0.25">
      <c r="A14" s="87"/>
      <c r="B14" s="143"/>
      <c r="C14" s="143"/>
      <c r="D14" s="87"/>
      <c r="E14" s="87"/>
      <c r="F14" s="87"/>
      <c r="G14" s="87"/>
      <c r="H14" s="87"/>
      <c r="I14" s="87"/>
      <c r="J14" s="87"/>
      <c r="K14" s="87"/>
    </row>
    <row r="15" spans="1:14" x14ac:dyDescent="0.25">
      <c r="A15" s="91"/>
      <c r="B15" s="143"/>
      <c r="C15" s="143"/>
      <c r="D15" s="91"/>
      <c r="E15" s="91"/>
      <c r="F15" s="91"/>
      <c r="G15" s="91"/>
      <c r="H15" s="91"/>
      <c r="I15" s="91"/>
      <c r="J15" s="91"/>
      <c r="K15" s="91"/>
      <c r="N15" s="143"/>
    </row>
    <row r="16" spans="1:14" x14ac:dyDescent="0.25">
      <c r="A16" s="91"/>
      <c r="B16" s="143"/>
      <c r="C16" s="143"/>
      <c r="D16" s="91"/>
      <c r="E16" s="91"/>
      <c r="F16" s="91"/>
      <c r="G16" s="91"/>
      <c r="H16" s="91"/>
      <c r="I16" s="91"/>
      <c r="J16" s="91"/>
      <c r="K16" s="91"/>
      <c r="N16" s="143"/>
    </row>
    <row r="17" spans="1:11" x14ac:dyDescent="0.25">
      <c r="A17" s="87"/>
      <c r="B17" s="143"/>
      <c r="C17" s="143"/>
      <c r="D17" s="87"/>
      <c r="E17" s="87"/>
      <c r="F17" s="87"/>
      <c r="G17" s="87"/>
      <c r="H17" s="87"/>
      <c r="I17" s="87"/>
      <c r="J17" s="87"/>
      <c r="K17" s="87"/>
    </row>
    <row r="18" spans="1:11" x14ac:dyDescent="0.25">
      <c r="A18" s="87"/>
      <c r="B18" s="143"/>
      <c r="C18" s="143"/>
      <c r="D18" s="87"/>
      <c r="E18" s="87"/>
      <c r="F18" s="87"/>
      <c r="G18" s="87"/>
      <c r="H18" s="87"/>
      <c r="I18" s="87"/>
      <c r="J18" s="87"/>
      <c r="K18" s="87"/>
    </row>
    <row r="19" spans="1:11" x14ac:dyDescent="0.25">
      <c r="B19" s="143"/>
      <c r="C19" s="143"/>
    </row>
  </sheetData>
  <sheetProtection password="ED05" sheet="1" objects="1" scenarios="1"/>
  <mergeCells count="14">
    <mergeCell ref="K10:K12"/>
    <mergeCell ref="K7:K8"/>
    <mergeCell ref="K5:K6"/>
    <mergeCell ref="B7:B9"/>
    <mergeCell ref="B10:B12"/>
    <mergeCell ref="N3:N4"/>
    <mergeCell ref="D2:I2"/>
    <mergeCell ref="L3:L4"/>
    <mergeCell ref="M3:M4"/>
    <mergeCell ref="B5:B6"/>
    <mergeCell ref="K3:K4"/>
    <mergeCell ref="B3:B4"/>
    <mergeCell ref="C3:C4"/>
    <mergeCell ref="J3:J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3.7109375" style="21" customWidth="1"/>
    <col min="2" max="2" width="17.42578125" style="21" customWidth="1"/>
    <col min="3" max="11" width="30.7109375" style="21" customWidth="1"/>
    <col min="12" max="13" width="12.7109375" style="98" customWidth="1"/>
    <col min="14" max="14" width="30.7109375" style="143" customWidth="1"/>
    <col min="15" max="16384" width="9.140625" style="21"/>
  </cols>
  <sheetData>
    <row r="1" spans="1:14" ht="18.75" x14ac:dyDescent="0.3">
      <c r="A1" s="22" t="s">
        <v>428</v>
      </c>
    </row>
    <row r="2" spans="1:14" ht="162" customHeight="1" x14ac:dyDescent="0.25">
      <c r="B2" s="103" t="s">
        <v>1677</v>
      </c>
      <c r="C2" s="101" t="s">
        <v>1374</v>
      </c>
      <c r="D2" s="302" t="s">
        <v>1411</v>
      </c>
      <c r="E2" s="302"/>
      <c r="F2" s="302"/>
      <c r="G2" s="302"/>
      <c r="H2" s="302"/>
      <c r="I2" s="302"/>
      <c r="N2" s="21"/>
    </row>
    <row r="3" spans="1:14" ht="15.75" x14ac:dyDescent="0.25">
      <c r="B3" s="303"/>
      <c r="C3" s="304" t="s">
        <v>0</v>
      </c>
      <c r="D3" s="144" t="s">
        <v>1</v>
      </c>
      <c r="E3" s="144" t="s">
        <v>3</v>
      </c>
      <c r="F3" s="144" t="s">
        <v>5</v>
      </c>
      <c r="G3" s="144" t="s">
        <v>7</v>
      </c>
      <c r="H3" s="144" t="s">
        <v>9</v>
      </c>
      <c r="I3" s="144" t="s">
        <v>11</v>
      </c>
      <c r="J3" s="305" t="s">
        <v>48</v>
      </c>
      <c r="K3" s="297" t="s">
        <v>1917</v>
      </c>
      <c r="L3" s="300" t="s">
        <v>1375</v>
      </c>
      <c r="M3" s="300" t="s">
        <v>1376</v>
      </c>
      <c r="N3" s="308" t="s">
        <v>471</v>
      </c>
    </row>
    <row r="4" spans="1:14" ht="31.5" customHeight="1" x14ac:dyDescent="0.25">
      <c r="B4" s="303"/>
      <c r="C4" s="304"/>
      <c r="D4" s="145" t="s">
        <v>2</v>
      </c>
      <c r="E4" s="145" t="s">
        <v>4</v>
      </c>
      <c r="F4" s="145" t="s">
        <v>6</v>
      </c>
      <c r="G4" s="145" t="s">
        <v>8</v>
      </c>
      <c r="H4" s="145" t="s">
        <v>10</v>
      </c>
      <c r="I4" s="145" t="s">
        <v>12</v>
      </c>
      <c r="J4" s="304"/>
      <c r="K4" s="298"/>
      <c r="L4" s="301"/>
      <c r="M4" s="301"/>
      <c r="N4" s="298"/>
    </row>
    <row r="5" spans="1:14" ht="252.75" customHeight="1" x14ac:dyDescent="0.25">
      <c r="B5" s="323" t="s">
        <v>13</v>
      </c>
      <c r="C5" s="152" t="s">
        <v>2217</v>
      </c>
      <c r="D5" s="153" t="s">
        <v>2218</v>
      </c>
      <c r="E5" s="153" t="s">
        <v>2219</v>
      </c>
      <c r="F5" s="153" t="s">
        <v>2220</v>
      </c>
      <c r="G5" s="153" t="s">
        <v>2221</v>
      </c>
      <c r="H5" s="153" t="s">
        <v>2093</v>
      </c>
      <c r="I5" s="153" t="s">
        <v>2222</v>
      </c>
      <c r="J5" s="325" t="s">
        <v>1813</v>
      </c>
      <c r="K5" s="327" t="s">
        <v>1814</v>
      </c>
      <c r="L5" s="265">
        <v>0</v>
      </c>
      <c r="M5" s="265">
        <v>0</v>
      </c>
      <c r="N5" s="153"/>
    </row>
    <row r="6" spans="1:14" ht="165.75" customHeight="1" x14ac:dyDescent="0.25">
      <c r="B6" s="323"/>
      <c r="C6" s="152" t="s">
        <v>1738</v>
      </c>
      <c r="D6" s="153" t="s">
        <v>1739</v>
      </c>
      <c r="E6" s="153" t="s">
        <v>1740</v>
      </c>
      <c r="F6" s="153" t="s">
        <v>2279</v>
      </c>
      <c r="G6" s="153" t="s">
        <v>2223</v>
      </c>
      <c r="H6" s="153" t="s">
        <v>1741</v>
      </c>
      <c r="I6" s="153" t="s">
        <v>1742</v>
      </c>
      <c r="J6" s="311"/>
      <c r="K6" s="311"/>
      <c r="L6" s="265">
        <v>0</v>
      </c>
      <c r="M6" s="265">
        <v>0</v>
      </c>
      <c r="N6" s="153"/>
    </row>
    <row r="7" spans="1:14" ht="150" customHeight="1" x14ac:dyDescent="0.25">
      <c r="B7" s="326" t="s">
        <v>29</v>
      </c>
      <c r="C7" s="167" t="s">
        <v>1743</v>
      </c>
      <c r="D7" s="168" t="s">
        <v>1744</v>
      </c>
      <c r="E7" s="168" t="s">
        <v>2094</v>
      </c>
      <c r="F7" s="168" t="s">
        <v>2095</v>
      </c>
      <c r="G7" s="168" t="s">
        <v>2096</v>
      </c>
      <c r="H7" s="168" t="s">
        <v>2097</v>
      </c>
      <c r="I7" s="168" t="s">
        <v>2098</v>
      </c>
      <c r="J7" s="311"/>
      <c r="K7" s="311"/>
      <c r="L7" s="265">
        <v>0</v>
      </c>
      <c r="M7" s="265">
        <v>0</v>
      </c>
      <c r="N7" s="168"/>
    </row>
    <row r="8" spans="1:14" ht="115.5" customHeight="1" x14ac:dyDescent="0.25">
      <c r="B8" s="326"/>
      <c r="C8" s="167" t="s">
        <v>2099</v>
      </c>
      <c r="D8" s="168" t="s">
        <v>1745</v>
      </c>
      <c r="E8" s="169" t="s">
        <v>2280</v>
      </c>
      <c r="F8" s="168" t="s">
        <v>2100</v>
      </c>
      <c r="G8" s="168" t="s">
        <v>2101</v>
      </c>
      <c r="H8" s="168" t="s">
        <v>1746</v>
      </c>
      <c r="I8" s="168" t="s">
        <v>2102</v>
      </c>
      <c r="J8" s="311"/>
      <c r="K8" s="311"/>
      <c r="L8" s="265">
        <v>0</v>
      </c>
      <c r="M8" s="265">
        <v>0</v>
      </c>
      <c r="N8" s="168"/>
    </row>
    <row r="9" spans="1:14" ht="220.5" x14ac:dyDescent="0.25">
      <c r="B9" s="326"/>
      <c r="C9" s="255" t="s">
        <v>2103</v>
      </c>
      <c r="D9" s="254" t="s">
        <v>2104</v>
      </c>
      <c r="E9" s="254" t="s">
        <v>1747</v>
      </c>
      <c r="F9" s="254" t="s">
        <v>2277</v>
      </c>
      <c r="G9" s="254" t="s">
        <v>2105</v>
      </c>
      <c r="H9" s="254" t="s">
        <v>1748</v>
      </c>
      <c r="I9" s="254" t="s">
        <v>2278</v>
      </c>
      <c r="J9" s="311"/>
      <c r="K9" s="311"/>
      <c r="L9" s="265">
        <v>0</v>
      </c>
      <c r="M9" s="265">
        <v>0</v>
      </c>
      <c r="N9" s="168"/>
    </row>
    <row r="10" spans="1:14" ht="94.5" x14ac:dyDescent="0.25">
      <c r="B10" s="326"/>
      <c r="C10" s="174" t="s">
        <v>1749</v>
      </c>
      <c r="D10" s="168" t="s">
        <v>2106</v>
      </c>
      <c r="E10" s="168" t="s">
        <v>1750</v>
      </c>
      <c r="F10" s="168" t="s">
        <v>1751</v>
      </c>
      <c r="G10" s="168" t="s">
        <v>2107</v>
      </c>
      <c r="H10" s="168" t="s">
        <v>1752</v>
      </c>
      <c r="I10" s="168" t="s">
        <v>1753</v>
      </c>
      <c r="J10" s="311"/>
      <c r="K10" s="311"/>
      <c r="L10" s="265">
        <v>0</v>
      </c>
      <c r="M10" s="265">
        <v>0</v>
      </c>
      <c r="N10" s="168"/>
    </row>
    <row r="11" spans="1:14" ht="126" x14ac:dyDescent="0.25">
      <c r="B11" s="326"/>
      <c r="C11" s="167" t="s">
        <v>1754</v>
      </c>
      <c r="D11" s="168" t="s">
        <v>319</v>
      </c>
      <c r="E11" s="168" t="s">
        <v>2108</v>
      </c>
      <c r="F11" s="168" t="s">
        <v>1755</v>
      </c>
      <c r="G11" s="168" t="s">
        <v>1756</v>
      </c>
      <c r="H11" s="168" t="s">
        <v>2206</v>
      </c>
      <c r="I11" s="168" t="s">
        <v>1757</v>
      </c>
      <c r="J11" s="311"/>
      <c r="K11" s="311"/>
      <c r="L11" s="265">
        <v>0</v>
      </c>
      <c r="M11" s="265">
        <v>0</v>
      </c>
      <c r="N11" s="168"/>
    </row>
    <row r="12" spans="1:14" ht="198.75" customHeight="1" x14ac:dyDescent="0.25">
      <c r="B12" s="326"/>
      <c r="C12" s="167" t="s">
        <v>2109</v>
      </c>
      <c r="D12" s="168" t="s">
        <v>2110</v>
      </c>
      <c r="E12" s="168" t="s">
        <v>287</v>
      </c>
      <c r="F12" s="168" t="s">
        <v>2111</v>
      </c>
      <c r="G12" s="168" t="s">
        <v>2112</v>
      </c>
      <c r="H12" s="168" t="s">
        <v>1758</v>
      </c>
      <c r="I12" s="168" t="s">
        <v>1759</v>
      </c>
      <c r="J12" s="311"/>
      <c r="K12" s="311"/>
      <c r="L12" s="265">
        <v>0</v>
      </c>
      <c r="M12" s="265">
        <v>0</v>
      </c>
      <c r="N12" s="168"/>
    </row>
    <row r="13" spans="1:14" ht="118.5" customHeight="1" x14ac:dyDescent="0.25">
      <c r="B13" s="323" t="s">
        <v>16</v>
      </c>
      <c r="C13" s="152" t="s">
        <v>275</v>
      </c>
      <c r="D13" s="153" t="s">
        <v>1760</v>
      </c>
      <c r="E13" s="153" t="s">
        <v>1761</v>
      </c>
      <c r="F13" s="153" t="s">
        <v>2113</v>
      </c>
      <c r="G13" s="153" t="s">
        <v>1762</v>
      </c>
      <c r="H13" s="153" t="s">
        <v>1763</v>
      </c>
      <c r="I13" s="153" t="s">
        <v>2114</v>
      </c>
      <c r="J13" s="153" t="s">
        <v>355</v>
      </c>
      <c r="K13" s="153" t="s">
        <v>220</v>
      </c>
      <c r="L13" s="265">
        <v>0</v>
      </c>
      <c r="M13" s="265">
        <v>0</v>
      </c>
      <c r="N13" s="153"/>
    </row>
    <row r="14" spans="1:14" ht="101.25" customHeight="1" x14ac:dyDescent="0.25">
      <c r="B14" s="323"/>
      <c r="C14" s="152" t="s">
        <v>2117</v>
      </c>
      <c r="D14" s="153" t="s">
        <v>1764</v>
      </c>
      <c r="E14" s="153" t="s">
        <v>1765</v>
      </c>
      <c r="F14" s="153" t="s">
        <v>1766</v>
      </c>
      <c r="G14" s="153" t="s">
        <v>1767</v>
      </c>
      <c r="H14" s="153" t="s">
        <v>1768</v>
      </c>
      <c r="I14" s="153" t="s">
        <v>2115</v>
      </c>
      <c r="J14" s="153" t="s">
        <v>356</v>
      </c>
      <c r="K14" s="153" t="s">
        <v>245</v>
      </c>
      <c r="L14" s="265">
        <v>0</v>
      </c>
      <c r="M14" s="265">
        <v>0</v>
      </c>
      <c r="N14" s="153"/>
    </row>
    <row r="15" spans="1:14" ht="147" customHeight="1" x14ac:dyDescent="0.25">
      <c r="B15" s="323"/>
      <c r="C15" s="152" t="s">
        <v>1769</v>
      </c>
      <c r="D15" s="153" t="s">
        <v>1770</v>
      </c>
      <c r="E15" s="153" t="s">
        <v>1771</v>
      </c>
      <c r="F15" s="153" t="s">
        <v>1772</v>
      </c>
      <c r="G15" s="153" t="s">
        <v>1773</v>
      </c>
      <c r="H15" s="153" t="s">
        <v>1774</v>
      </c>
      <c r="I15" s="153" t="s">
        <v>2116</v>
      </c>
      <c r="J15" s="153" t="s">
        <v>357</v>
      </c>
      <c r="K15" s="153" t="s">
        <v>220</v>
      </c>
      <c r="L15" s="265">
        <v>0</v>
      </c>
      <c r="M15" s="265">
        <v>0</v>
      </c>
      <c r="N15" s="153"/>
    </row>
    <row r="16" spans="1:14" ht="15.75" x14ac:dyDescent="0.25">
      <c r="B16" s="143"/>
      <c r="C16" s="143"/>
      <c r="D16" s="141"/>
      <c r="E16" s="141"/>
      <c r="F16" s="141"/>
      <c r="G16" s="141"/>
      <c r="H16" s="141"/>
      <c r="I16" s="141"/>
      <c r="J16" s="141"/>
      <c r="K16" s="149" t="s">
        <v>1377</v>
      </c>
      <c r="L16" s="265">
        <f>+SUM(L5:L15)/11</f>
        <v>0</v>
      </c>
      <c r="M16" s="265">
        <f>+SUM(M5:M15)/11</f>
        <v>0</v>
      </c>
      <c r="N16" s="141"/>
    </row>
    <row r="17" spans="2:13" x14ac:dyDescent="0.25">
      <c r="B17" s="143"/>
      <c r="C17" s="143"/>
      <c r="D17" s="127"/>
      <c r="E17" s="127"/>
      <c r="F17" s="127"/>
      <c r="G17" s="127"/>
      <c r="H17" s="127"/>
      <c r="I17" s="127"/>
      <c r="J17" s="127"/>
      <c r="K17" s="127"/>
      <c r="L17" s="127"/>
      <c r="M17" s="127"/>
    </row>
    <row r="18" spans="2:13" x14ac:dyDescent="0.25">
      <c r="B18" s="143"/>
      <c r="C18" s="143"/>
      <c r="D18" s="127"/>
      <c r="E18" s="127"/>
      <c r="F18" s="127"/>
      <c r="G18" s="127"/>
      <c r="H18" s="127"/>
      <c r="I18" s="127"/>
      <c r="J18" s="127"/>
      <c r="K18" s="127"/>
      <c r="L18" s="127"/>
      <c r="M18" s="127"/>
    </row>
    <row r="19" spans="2:13" x14ac:dyDescent="0.25">
      <c r="B19" s="143"/>
      <c r="C19" s="143"/>
      <c r="D19" s="127"/>
      <c r="E19" s="127"/>
      <c r="F19" s="127"/>
      <c r="G19" s="127"/>
      <c r="H19" s="127"/>
      <c r="I19" s="127"/>
      <c r="J19" s="127"/>
      <c r="K19" s="127"/>
      <c r="L19" s="127"/>
      <c r="M19" s="127"/>
    </row>
    <row r="20" spans="2:13" x14ac:dyDescent="0.25">
      <c r="B20" s="143"/>
      <c r="C20" s="143"/>
      <c r="D20" s="127"/>
      <c r="E20" s="127"/>
      <c r="F20" s="127"/>
      <c r="G20" s="127"/>
      <c r="H20" s="127"/>
      <c r="I20" s="127"/>
      <c r="J20" s="127"/>
      <c r="K20" s="127"/>
      <c r="L20" s="127"/>
      <c r="M20" s="127"/>
    </row>
    <row r="21" spans="2:13" x14ac:dyDescent="0.25">
      <c r="B21" s="143"/>
      <c r="C21" s="143"/>
    </row>
    <row r="34" spans="3:14" ht="15.75" x14ac:dyDescent="0.25">
      <c r="C34" s="61"/>
      <c r="D34" s="62"/>
      <c r="E34" s="62"/>
      <c r="F34" s="62"/>
      <c r="G34" s="62"/>
      <c r="H34" s="62"/>
      <c r="I34" s="62"/>
      <c r="N34" s="62"/>
    </row>
  </sheetData>
  <sheetProtection password="ED05" sheet="1" objects="1" scenarios="1"/>
  <mergeCells count="13">
    <mergeCell ref="B13:B15"/>
    <mergeCell ref="K3:K4"/>
    <mergeCell ref="K5:K12"/>
    <mergeCell ref="D2:I2"/>
    <mergeCell ref="B3:B4"/>
    <mergeCell ref="C3:C4"/>
    <mergeCell ref="J3:J4"/>
    <mergeCell ref="J5:J12"/>
    <mergeCell ref="N3:N4"/>
    <mergeCell ref="L3:L4"/>
    <mergeCell ref="M3:M4"/>
    <mergeCell ref="B5:B6"/>
    <mergeCell ref="B7:B12"/>
  </mergeCell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4" style="11" customWidth="1"/>
    <col min="2" max="2" width="17.42578125" style="11" customWidth="1"/>
    <col min="3" max="11" width="30.7109375" style="11" customWidth="1"/>
    <col min="12" max="13" width="12.7109375" style="98" customWidth="1"/>
    <col min="14" max="14" width="30.7109375" style="143" customWidth="1"/>
    <col min="15" max="16384" width="9.140625" style="11"/>
  </cols>
  <sheetData>
    <row r="1" spans="1:14" ht="18.75" x14ac:dyDescent="0.3">
      <c r="A1" s="12" t="s">
        <v>288</v>
      </c>
    </row>
    <row r="2" spans="1:14" ht="111" customHeight="1" x14ac:dyDescent="0.25">
      <c r="B2" s="103" t="s">
        <v>1677</v>
      </c>
      <c r="C2" s="101" t="s">
        <v>1374</v>
      </c>
      <c r="D2" s="302" t="s">
        <v>1407</v>
      </c>
      <c r="E2" s="302"/>
      <c r="F2" s="302"/>
      <c r="G2" s="302"/>
      <c r="H2" s="302"/>
      <c r="I2" s="302"/>
    </row>
    <row r="3" spans="1:14" ht="15.75" x14ac:dyDescent="0.25">
      <c r="B3" s="303"/>
      <c r="C3" s="304" t="s">
        <v>0</v>
      </c>
      <c r="D3" s="144" t="s">
        <v>1</v>
      </c>
      <c r="E3" s="144" t="s">
        <v>3</v>
      </c>
      <c r="F3" s="144" t="s">
        <v>5</v>
      </c>
      <c r="G3" s="144" t="s">
        <v>7</v>
      </c>
      <c r="H3" s="144" t="s">
        <v>9</v>
      </c>
      <c r="I3" s="144" t="s">
        <v>11</v>
      </c>
      <c r="J3" s="305" t="s">
        <v>48</v>
      </c>
      <c r="K3" s="297" t="s">
        <v>1917</v>
      </c>
      <c r="L3" s="300" t="s">
        <v>1375</v>
      </c>
      <c r="M3" s="300" t="s">
        <v>1376</v>
      </c>
      <c r="N3" s="297" t="s">
        <v>471</v>
      </c>
    </row>
    <row r="4" spans="1:14" ht="31.5" customHeight="1" x14ac:dyDescent="0.25">
      <c r="B4" s="303"/>
      <c r="C4" s="304"/>
      <c r="D4" s="145" t="s">
        <v>2</v>
      </c>
      <c r="E4" s="145" t="s">
        <v>4</v>
      </c>
      <c r="F4" s="145" t="s">
        <v>6</v>
      </c>
      <c r="G4" s="145" t="s">
        <v>8</v>
      </c>
      <c r="H4" s="145" t="s">
        <v>10</v>
      </c>
      <c r="I4" s="145" t="s">
        <v>12</v>
      </c>
      <c r="J4" s="304"/>
      <c r="K4" s="298"/>
      <c r="L4" s="301"/>
      <c r="M4" s="301"/>
      <c r="N4" s="298"/>
    </row>
    <row r="5" spans="1:14" ht="167.25" customHeight="1" x14ac:dyDescent="0.25">
      <c r="B5" s="326" t="s">
        <v>13</v>
      </c>
      <c r="C5" s="167" t="s">
        <v>2118</v>
      </c>
      <c r="D5" s="168" t="s">
        <v>2119</v>
      </c>
      <c r="E5" s="168" t="s">
        <v>1664</v>
      </c>
      <c r="F5" s="168" t="s">
        <v>1665</v>
      </c>
      <c r="G5" s="168" t="s">
        <v>1666</v>
      </c>
      <c r="H5" s="168" t="s">
        <v>1667</v>
      </c>
      <c r="I5" s="168" t="s">
        <v>1618</v>
      </c>
      <c r="J5" s="168" t="s">
        <v>1668</v>
      </c>
      <c r="K5" s="168" t="s">
        <v>1605</v>
      </c>
      <c r="L5" s="265">
        <v>0</v>
      </c>
      <c r="M5" s="265">
        <v>0</v>
      </c>
      <c r="N5" s="168"/>
    </row>
    <row r="6" spans="1:14" ht="246" customHeight="1" x14ac:dyDescent="0.25">
      <c r="B6" s="326"/>
      <c r="C6" s="167" t="s">
        <v>1576</v>
      </c>
      <c r="D6" s="168" t="s">
        <v>1577</v>
      </c>
      <c r="E6" s="168" t="s">
        <v>1578</v>
      </c>
      <c r="F6" s="168" t="s">
        <v>1579</v>
      </c>
      <c r="G6" s="168" t="s">
        <v>1580</v>
      </c>
      <c r="H6" s="168" t="s">
        <v>1581</v>
      </c>
      <c r="I6" s="168" t="s">
        <v>1582</v>
      </c>
      <c r="J6" s="168" t="s">
        <v>1669</v>
      </c>
      <c r="K6" s="168" t="s">
        <v>1583</v>
      </c>
      <c r="L6" s="265">
        <v>0</v>
      </c>
      <c r="M6" s="265">
        <v>0</v>
      </c>
      <c r="N6" s="168"/>
    </row>
    <row r="7" spans="1:14" ht="165" customHeight="1" x14ac:dyDescent="0.25">
      <c r="B7" s="326"/>
      <c r="C7" s="167" t="s">
        <v>1584</v>
      </c>
      <c r="D7" s="168" t="s">
        <v>1585</v>
      </c>
      <c r="E7" s="168" t="s">
        <v>1586</v>
      </c>
      <c r="F7" s="168" t="s">
        <v>1587</v>
      </c>
      <c r="G7" s="168" t="s">
        <v>1588</v>
      </c>
      <c r="H7" s="168" t="s">
        <v>1589</v>
      </c>
      <c r="I7" s="168" t="s">
        <v>1590</v>
      </c>
      <c r="J7" s="168" t="s">
        <v>1591</v>
      </c>
      <c r="K7" s="168" t="s">
        <v>1583</v>
      </c>
      <c r="L7" s="265">
        <v>0</v>
      </c>
      <c r="M7" s="265">
        <v>0</v>
      </c>
      <c r="N7" s="168"/>
    </row>
    <row r="8" spans="1:14" ht="149.25" customHeight="1" x14ac:dyDescent="0.25">
      <c r="B8" s="326"/>
      <c r="C8" s="167" t="s">
        <v>1592</v>
      </c>
      <c r="D8" s="168" t="s">
        <v>1593</v>
      </c>
      <c r="E8" s="168" t="s">
        <v>1594</v>
      </c>
      <c r="F8" s="168" t="s">
        <v>1595</v>
      </c>
      <c r="G8" s="168" t="s">
        <v>2120</v>
      </c>
      <c r="H8" s="168" t="s">
        <v>1596</v>
      </c>
      <c r="I8" s="168" t="s">
        <v>1597</v>
      </c>
      <c r="J8" s="168" t="s">
        <v>1598</v>
      </c>
      <c r="K8" s="168" t="s">
        <v>1583</v>
      </c>
      <c r="L8" s="265">
        <v>0</v>
      </c>
      <c r="M8" s="265">
        <v>0</v>
      </c>
      <c r="N8" s="168"/>
    </row>
    <row r="9" spans="1:14" ht="127.5" customHeight="1" x14ac:dyDescent="0.25">
      <c r="B9" s="352" t="s">
        <v>244</v>
      </c>
      <c r="C9" s="152" t="s">
        <v>1054</v>
      </c>
      <c r="D9" s="153" t="s">
        <v>1599</v>
      </c>
      <c r="E9" s="153" t="s">
        <v>1600</v>
      </c>
      <c r="F9" s="153" t="s">
        <v>1601</v>
      </c>
      <c r="G9" s="153" t="s">
        <v>1602</v>
      </c>
      <c r="H9" s="153" t="s">
        <v>1603</v>
      </c>
      <c r="I9" s="153" t="s">
        <v>1604</v>
      </c>
      <c r="J9" s="153" t="s">
        <v>1619</v>
      </c>
      <c r="K9" s="153" t="s">
        <v>1605</v>
      </c>
      <c r="L9" s="265">
        <v>0</v>
      </c>
      <c r="M9" s="265">
        <v>0</v>
      </c>
      <c r="N9" s="153"/>
    </row>
    <row r="10" spans="1:14" ht="220.5" customHeight="1" x14ac:dyDescent="0.25">
      <c r="B10" s="352"/>
      <c r="C10" s="152" t="s">
        <v>1620</v>
      </c>
      <c r="D10" s="153" t="s">
        <v>1621</v>
      </c>
      <c r="E10" s="153" t="s">
        <v>1622</v>
      </c>
      <c r="F10" s="153" t="s">
        <v>1606</v>
      </c>
      <c r="G10" s="153" t="s">
        <v>1607</v>
      </c>
      <c r="H10" s="153" t="s">
        <v>1608</v>
      </c>
      <c r="I10" s="153" t="s">
        <v>1609</v>
      </c>
      <c r="J10" s="153" t="s">
        <v>1623</v>
      </c>
      <c r="K10" s="153" t="s">
        <v>1605</v>
      </c>
      <c r="L10" s="265">
        <v>0</v>
      </c>
      <c r="M10" s="265">
        <v>0</v>
      </c>
      <c r="N10" s="153"/>
    </row>
    <row r="11" spans="1:14" ht="252" customHeight="1" x14ac:dyDescent="0.25">
      <c r="B11" s="352"/>
      <c r="C11" s="152" t="s">
        <v>1624</v>
      </c>
      <c r="D11" s="153" t="s">
        <v>1625</v>
      </c>
      <c r="E11" s="153" t="s">
        <v>1626</v>
      </c>
      <c r="F11" s="153" t="s">
        <v>1627</v>
      </c>
      <c r="G11" s="153" t="s">
        <v>1628</v>
      </c>
      <c r="H11" s="153" t="s">
        <v>1629</v>
      </c>
      <c r="I11" s="153" t="s">
        <v>1943</v>
      </c>
      <c r="J11" s="153" t="s">
        <v>1630</v>
      </c>
      <c r="K11" s="153" t="s">
        <v>1605</v>
      </c>
      <c r="L11" s="265">
        <v>0</v>
      </c>
      <c r="M11" s="265">
        <v>0</v>
      </c>
      <c r="N11" s="153"/>
    </row>
    <row r="12" spans="1:14" ht="173.25" x14ac:dyDescent="0.25">
      <c r="B12" s="352"/>
      <c r="C12" s="152" t="s">
        <v>1631</v>
      </c>
      <c r="D12" s="153" t="s">
        <v>1632</v>
      </c>
      <c r="E12" s="153" t="s">
        <v>1633</v>
      </c>
      <c r="F12" s="153" t="s">
        <v>1634</v>
      </c>
      <c r="G12" s="153" t="s">
        <v>1635</v>
      </c>
      <c r="H12" s="153" t="s">
        <v>1636</v>
      </c>
      <c r="I12" s="153" t="s">
        <v>1637</v>
      </c>
      <c r="J12" s="153" t="s">
        <v>1670</v>
      </c>
      <c r="K12" s="153" t="s">
        <v>1605</v>
      </c>
      <c r="L12" s="265">
        <v>0</v>
      </c>
      <c r="M12" s="265">
        <v>0</v>
      </c>
      <c r="N12" s="153"/>
    </row>
    <row r="13" spans="1:14" s="117" customFormat="1" ht="180" customHeight="1" x14ac:dyDescent="0.25">
      <c r="B13" s="352"/>
      <c r="C13" s="152" t="s">
        <v>1638</v>
      </c>
      <c r="D13" s="153" t="s">
        <v>1639</v>
      </c>
      <c r="E13" s="153" t="s">
        <v>1640</v>
      </c>
      <c r="F13" s="153" t="s">
        <v>1641</v>
      </c>
      <c r="G13" s="153" t="s">
        <v>1642</v>
      </c>
      <c r="H13" s="153" t="s">
        <v>1643</v>
      </c>
      <c r="I13" s="153" t="s">
        <v>1644</v>
      </c>
      <c r="J13" s="153" t="s">
        <v>1645</v>
      </c>
      <c r="K13" s="153" t="s">
        <v>1605</v>
      </c>
      <c r="L13" s="265">
        <v>0</v>
      </c>
      <c r="M13" s="265">
        <v>0</v>
      </c>
      <c r="N13" s="153"/>
    </row>
    <row r="14" spans="1:14" s="117" customFormat="1" ht="110.25" x14ac:dyDescent="0.25">
      <c r="B14" s="326" t="s">
        <v>16</v>
      </c>
      <c r="C14" s="167" t="s">
        <v>1646</v>
      </c>
      <c r="D14" s="168" t="s">
        <v>1647</v>
      </c>
      <c r="E14" s="168" t="s">
        <v>1648</v>
      </c>
      <c r="F14" s="168" t="s">
        <v>1649</v>
      </c>
      <c r="G14" s="168" t="s">
        <v>1650</v>
      </c>
      <c r="H14" s="168" t="s">
        <v>1651</v>
      </c>
      <c r="I14" s="168" t="s">
        <v>1652</v>
      </c>
      <c r="J14" s="168" t="s">
        <v>1653</v>
      </c>
      <c r="K14" s="168" t="s">
        <v>1605</v>
      </c>
      <c r="L14" s="265">
        <v>0</v>
      </c>
      <c r="M14" s="265">
        <v>0</v>
      </c>
      <c r="N14" s="168"/>
    </row>
    <row r="15" spans="1:14" s="122" customFormat="1" ht="148.5" customHeight="1" x14ac:dyDescent="0.25">
      <c r="B15" s="326"/>
      <c r="C15" s="257" t="s">
        <v>1654</v>
      </c>
      <c r="D15" s="258" t="s">
        <v>1655</v>
      </c>
      <c r="E15" s="258" t="s">
        <v>1656</v>
      </c>
      <c r="F15" s="258" t="s">
        <v>1657</v>
      </c>
      <c r="G15" s="258" t="s">
        <v>1658</v>
      </c>
      <c r="H15" s="258" t="s">
        <v>1659</v>
      </c>
      <c r="I15" s="258" t="s">
        <v>1660</v>
      </c>
      <c r="J15" s="168" t="s">
        <v>1661</v>
      </c>
      <c r="K15" s="168" t="s">
        <v>1605</v>
      </c>
      <c r="L15" s="265">
        <v>0</v>
      </c>
      <c r="M15" s="265">
        <v>0</v>
      </c>
      <c r="N15" s="168"/>
    </row>
    <row r="16" spans="1:14" s="122" customFormat="1" ht="110.25" customHeight="1" x14ac:dyDescent="0.25">
      <c r="B16" s="326"/>
      <c r="C16" s="167" t="s">
        <v>1610</v>
      </c>
      <c r="D16" s="168" t="s">
        <v>1611</v>
      </c>
      <c r="E16" s="168" t="s">
        <v>1612</v>
      </c>
      <c r="F16" s="168" t="s">
        <v>1613</v>
      </c>
      <c r="G16" s="168" t="s">
        <v>1614</v>
      </c>
      <c r="H16" s="168" t="s">
        <v>1615</v>
      </c>
      <c r="I16" s="168" t="s">
        <v>1616</v>
      </c>
      <c r="J16" s="168" t="s">
        <v>1617</v>
      </c>
      <c r="K16" s="168" t="s">
        <v>1583</v>
      </c>
      <c r="L16" s="265">
        <v>0</v>
      </c>
      <c r="M16" s="265">
        <v>0</v>
      </c>
      <c r="N16" s="168"/>
    </row>
    <row r="17" spans="2:14" s="117" customFormat="1" ht="133.5" customHeight="1" x14ac:dyDescent="0.25">
      <c r="B17" s="351"/>
      <c r="C17" s="167" t="s">
        <v>1671</v>
      </c>
      <c r="D17" s="168" t="s">
        <v>1672</v>
      </c>
      <c r="E17" s="168" t="s">
        <v>1662</v>
      </c>
      <c r="F17" s="168" t="s">
        <v>1663</v>
      </c>
      <c r="G17" s="168" t="s">
        <v>1673</v>
      </c>
      <c r="H17" s="168" t="s">
        <v>1674</v>
      </c>
      <c r="I17" s="168" t="s">
        <v>1675</v>
      </c>
      <c r="J17" s="168" t="s">
        <v>1676</v>
      </c>
      <c r="K17" s="168" t="s">
        <v>1583</v>
      </c>
      <c r="L17" s="265">
        <v>0</v>
      </c>
      <c r="M17" s="265">
        <v>0</v>
      </c>
      <c r="N17" s="168"/>
    </row>
    <row r="18" spans="2:14" s="117" customFormat="1" ht="15.75" x14ac:dyDescent="0.25">
      <c r="B18" s="143"/>
      <c r="C18" s="143"/>
      <c r="D18" s="11"/>
      <c r="E18" s="11"/>
      <c r="F18" s="11"/>
      <c r="G18" s="11"/>
      <c r="H18" s="11"/>
      <c r="I18" s="11"/>
      <c r="J18" s="11"/>
      <c r="K18" s="149" t="s">
        <v>1377</v>
      </c>
      <c r="L18" s="265">
        <f>+SUM(L5:L17)/13</f>
        <v>0</v>
      </c>
      <c r="M18" s="265">
        <f>+SUM(M5:M17)/13</f>
        <v>0</v>
      </c>
      <c r="N18" s="149"/>
    </row>
    <row r="19" spans="2:14" s="117" customFormat="1" x14ac:dyDescent="0.25">
      <c r="B19" s="143"/>
      <c r="C19" s="143"/>
      <c r="D19" s="11"/>
      <c r="E19" s="11"/>
      <c r="F19" s="11"/>
      <c r="G19" s="11"/>
      <c r="H19" s="11"/>
      <c r="I19" s="11"/>
      <c r="J19" s="11"/>
      <c r="K19" s="11"/>
      <c r="L19" s="98"/>
      <c r="M19" s="98"/>
      <c r="N19" s="143"/>
    </row>
    <row r="20" spans="2:14" x14ac:dyDescent="0.25">
      <c r="B20" s="143"/>
      <c r="C20" s="143"/>
    </row>
    <row r="21" spans="2:14" x14ac:dyDescent="0.25">
      <c r="B21" s="143"/>
      <c r="C21" s="143"/>
    </row>
    <row r="22" spans="2:14" x14ac:dyDescent="0.25">
      <c r="B22" s="143"/>
      <c r="C22" s="143"/>
    </row>
    <row r="23" spans="2:14" x14ac:dyDescent="0.25">
      <c r="B23" s="143"/>
      <c r="C23" s="143"/>
    </row>
    <row r="24" spans="2:14" x14ac:dyDescent="0.25">
      <c r="B24" s="143"/>
      <c r="C24" s="143"/>
    </row>
    <row r="25" spans="2:14" x14ac:dyDescent="0.25">
      <c r="B25" s="143"/>
      <c r="C25" s="143"/>
    </row>
    <row r="26" spans="2:14" x14ac:dyDescent="0.25">
      <c r="B26" s="143"/>
      <c r="C26" s="143"/>
    </row>
    <row r="27" spans="2:14" x14ac:dyDescent="0.25">
      <c r="B27" s="143"/>
      <c r="C27" s="143"/>
      <c r="D27" s="120"/>
      <c r="E27" s="120"/>
      <c r="F27" s="120"/>
      <c r="G27" s="120"/>
      <c r="H27" s="120"/>
      <c r="I27" s="120"/>
      <c r="J27" s="120"/>
    </row>
    <row r="28" spans="2:14" x14ac:dyDescent="0.25">
      <c r="B28" s="143"/>
      <c r="C28" s="143"/>
    </row>
    <row r="29" spans="2:14" ht="15" customHeight="1" x14ac:dyDescent="0.25">
      <c r="B29" s="143"/>
      <c r="C29" s="143"/>
    </row>
    <row r="30" spans="2:14" x14ac:dyDescent="0.25">
      <c r="B30" s="143"/>
      <c r="C30" s="143"/>
    </row>
    <row r="31" spans="2:14" x14ac:dyDescent="0.25">
      <c r="B31" s="143"/>
      <c r="C31" s="143"/>
    </row>
    <row r="32" spans="2:14" x14ac:dyDescent="0.25">
      <c r="B32" s="143"/>
      <c r="C32" s="143"/>
    </row>
    <row r="33" spans="2:3" x14ac:dyDescent="0.25">
      <c r="B33" s="143"/>
      <c r="C33" s="143"/>
    </row>
  </sheetData>
  <sheetProtection password="ED05" sheet="1" objects="1" scenarios="1"/>
  <mergeCells count="11">
    <mergeCell ref="D2:I2"/>
    <mergeCell ref="K3:K4"/>
    <mergeCell ref="B3:B4"/>
    <mergeCell ref="C3:C4"/>
    <mergeCell ref="J3:J4"/>
    <mergeCell ref="N3:N4"/>
    <mergeCell ref="L3:L4"/>
    <mergeCell ref="M3:M4"/>
    <mergeCell ref="B14:B17"/>
    <mergeCell ref="B9:B13"/>
    <mergeCell ref="B5:B8"/>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L5" sqref="L5:M13"/>
    </sheetView>
  </sheetViews>
  <sheetFormatPr defaultColWidth="9.140625" defaultRowHeight="15" x14ac:dyDescent="0.25"/>
  <cols>
    <col min="1" max="1" width="4"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94" t="s">
        <v>78</v>
      </c>
      <c r="B1" s="93"/>
      <c r="C1" s="93"/>
      <c r="D1" s="93"/>
      <c r="E1" s="93"/>
      <c r="F1" s="93"/>
      <c r="G1" s="93"/>
      <c r="H1" s="93"/>
      <c r="I1" s="93"/>
      <c r="J1" s="93"/>
      <c r="K1" s="93"/>
    </row>
    <row r="2" spans="1:14" ht="139.5" customHeight="1" x14ac:dyDescent="0.25">
      <c r="A2" s="91"/>
      <c r="B2" s="103" t="s">
        <v>1677</v>
      </c>
      <c r="C2" s="101" t="s">
        <v>1374</v>
      </c>
      <c r="D2" s="302" t="s">
        <v>1410</v>
      </c>
      <c r="E2" s="302"/>
      <c r="F2" s="302"/>
      <c r="G2" s="302"/>
      <c r="H2" s="302"/>
      <c r="I2" s="302"/>
      <c r="J2" s="91"/>
      <c r="K2" s="91"/>
    </row>
    <row r="3" spans="1:14" ht="15.75" customHeight="1" x14ac:dyDescent="0.25">
      <c r="A3" s="93"/>
      <c r="B3" s="303"/>
      <c r="C3" s="304" t="s">
        <v>0</v>
      </c>
      <c r="D3" s="144" t="s">
        <v>1</v>
      </c>
      <c r="E3" s="144" t="s">
        <v>3</v>
      </c>
      <c r="F3" s="144" t="s">
        <v>5</v>
      </c>
      <c r="G3" s="144" t="s">
        <v>7</v>
      </c>
      <c r="H3" s="144" t="s">
        <v>9</v>
      </c>
      <c r="I3" s="144" t="s">
        <v>11</v>
      </c>
      <c r="J3" s="304" t="s">
        <v>48</v>
      </c>
      <c r="K3" s="297" t="s">
        <v>1917</v>
      </c>
      <c r="L3" s="308" t="s">
        <v>1375</v>
      </c>
      <c r="M3" s="308" t="s">
        <v>1376</v>
      </c>
      <c r="N3" s="297" t="s">
        <v>471</v>
      </c>
    </row>
    <row r="4" spans="1:14" ht="15.75" customHeight="1" x14ac:dyDescent="0.25">
      <c r="A4" s="93"/>
      <c r="B4" s="303"/>
      <c r="C4" s="304"/>
      <c r="D4" s="145" t="s">
        <v>2</v>
      </c>
      <c r="E4" s="145" t="s">
        <v>4</v>
      </c>
      <c r="F4" s="145" t="s">
        <v>6</v>
      </c>
      <c r="G4" s="145" t="s">
        <v>8</v>
      </c>
      <c r="H4" s="145" t="s">
        <v>10</v>
      </c>
      <c r="I4" s="145" t="s">
        <v>12</v>
      </c>
      <c r="J4" s="304"/>
      <c r="K4" s="298"/>
      <c r="L4" s="309"/>
      <c r="M4" s="309"/>
      <c r="N4" s="298"/>
    </row>
    <row r="5" spans="1:14" ht="194.25" customHeight="1" x14ac:dyDescent="0.25">
      <c r="A5" s="93"/>
      <c r="B5" s="172" t="s">
        <v>13</v>
      </c>
      <c r="C5" s="174" t="s">
        <v>2224</v>
      </c>
      <c r="D5" s="169" t="s">
        <v>2121</v>
      </c>
      <c r="E5" s="169" t="s">
        <v>2283</v>
      </c>
      <c r="F5" s="169" t="s">
        <v>2122</v>
      </c>
      <c r="G5" s="169" t="s">
        <v>2123</v>
      </c>
      <c r="H5" s="169" t="s">
        <v>2124</v>
      </c>
      <c r="I5" s="169" t="s">
        <v>1350</v>
      </c>
      <c r="J5" s="169" t="s">
        <v>1444</v>
      </c>
      <c r="K5" s="183" t="s">
        <v>1445</v>
      </c>
      <c r="L5" s="265">
        <v>0</v>
      </c>
      <c r="M5" s="265">
        <v>0</v>
      </c>
      <c r="N5" s="183"/>
    </row>
    <row r="6" spans="1:14" ht="183.75" customHeight="1" x14ac:dyDescent="0.25">
      <c r="A6" s="93"/>
      <c r="B6" s="323" t="s">
        <v>29</v>
      </c>
      <c r="C6" s="175" t="s">
        <v>1840</v>
      </c>
      <c r="D6" s="171" t="s">
        <v>861</v>
      </c>
      <c r="E6" s="171" t="s">
        <v>221</v>
      </c>
      <c r="F6" s="171" t="s">
        <v>222</v>
      </c>
      <c r="G6" s="171" t="s">
        <v>1829</v>
      </c>
      <c r="H6" s="171" t="s">
        <v>1830</v>
      </c>
      <c r="I6" s="171" t="s">
        <v>1955</v>
      </c>
      <c r="J6" s="171" t="s">
        <v>1446</v>
      </c>
      <c r="K6" s="171" t="s">
        <v>218</v>
      </c>
      <c r="L6" s="265">
        <v>0</v>
      </c>
      <c r="M6" s="265">
        <v>0</v>
      </c>
      <c r="N6" s="171"/>
    </row>
    <row r="7" spans="1:14" ht="118.5" customHeight="1" x14ac:dyDescent="0.25">
      <c r="A7" s="93"/>
      <c r="B7" s="323"/>
      <c r="C7" s="175" t="s">
        <v>223</v>
      </c>
      <c r="D7" s="171" t="s">
        <v>862</v>
      </c>
      <c r="E7" s="171" t="s">
        <v>224</v>
      </c>
      <c r="F7" s="171" t="s">
        <v>225</v>
      </c>
      <c r="G7" s="171" t="s">
        <v>226</v>
      </c>
      <c r="H7" s="171" t="s">
        <v>1831</v>
      </c>
      <c r="I7" s="171" t="s">
        <v>1832</v>
      </c>
      <c r="J7" s="171" t="s">
        <v>1713</v>
      </c>
      <c r="K7" s="171" t="s">
        <v>1954</v>
      </c>
      <c r="L7" s="265">
        <v>0</v>
      </c>
      <c r="M7" s="265">
        <v>0</v>
      </c>
      <c r="N7" s="171"/>
    </row>
    <row r="8" spans="1:14" ht="156.75" customHeight="1" x14ac:dyDescent="0.25">
      <c r="A8" s="93"/>
      <c r="B8" s="323"/>
      <c r="C8" s="175" t="s">
        <v>1351</v>
      </c>
      <c r="D8" s="171" t="s">
        <v>2125</v>
      </c>
      <c r="E8" s="171" t="s">
        <v>2126</v>
      </c>
      <c r="F8" s="171" t="s">
        <v>2127</v>
      </c>
      <c r="G8" s="171" t="s">
        <v>864</v>
      </c>
      <c r="H8" s="171" t="s">
        <v>1070</v>
      </c>
      <c r="I8" s="171" t="s">
        <v>2128</v>
      </c>
      <c r="J8" s="171" t="s">
        <v>1447</v>
      </c>
      <c r="K8" s="171" t="s">
        <v>1954</v>
      </c>
      <c r="L8" s="265">
        <v>0</v>
      </c>
      <c r="M8" s="265">
        <v>0</v>
      </c>
      <c r="N8" s="171"/>
    </row>
    <row r="9" spans="1:14" ht="376.5" customHeight="1" x14ac:dyDescent="0.25">
      <c r="A9" s="93"/>
      <c r="B9" s="323"/>
      <c r="C9" s="255" t="s">
        <v>1352</v>
      </c>
      <c r="D9" s="254" t="s">
        <v>1353</v>
      </c>
      <c r="E9" s="254" t="s">
        <v>1354</v>
      </c>
      <c r="F9" s="254" t="s">
        <v>1833</v>
      </c>
      <c r="G9" s="254" t="s">
        <v>2281</v>
      </c>
      <c r="H9" s="254" t="s">
        <v>1714</v>
      </c>
      <c r="I9" s="254" t="s">
        <v>2282</v>
      </c>
      <c r="J9" s="171" t="s">
        <v>1711</v>
      </c>
      <c r="K9" s="171" t="s">
        <v>1449</v>
      </c>
      <c r="L9" s="265">
        <v>0</v>
      </c>
      <c r="M9" s="265">
        <v>0</v>
      </c>
      <c r="N9" s="171"/>
    </row>
    <row r="10" spans="1:14" ht="102.75" customHeight="1" x14ac:dyDescent="0.25">
      <c r="A10" s="93"/>
      <c r="B10" s="326" t="s">
        <v>16</v>
      </c>
      <c r="C10" s="174" t="s">
        <v>1834</v>
      </c>
      <c r="D10" s="169" t="s">
        <v>1071</v>
      </c>
      <c r="E10" s="169" t="s">
        <v>1835</v>
      </c>
      <c r="F10" s="169" t="s">
        <v>1836</v>
      </c>
      <c r="G10" s="169" t="s">
        <v>216</v>
      </c>
      <c r="H10" s="169" t="s">
        <v>1837</v>
      </c>
      <c r="I10" s="169" t="s">
        <v>217</v>
      </c>
      <c r="J10" s="169" t="s">
        <v>1711</v>
      </c>
      <c r="K10" s="169" t="s">
        <v>218</v>
      </c>
      <c r="L10" s="265">
        <v>0</v>
      </c>
      <c r="M10" s="265">
        <v>0</v>
      </c>
      <c r="N10" s="169"/>
    </row>
    <row r="11" spans="1:14" ht="110.25" x14ac:dyDescent="0.25">
      <c r="A11" s="93"/>
      <c r="B11" s="326"/>
      <c r="C11" s="174" t="s">
        <v>1838</v>
      </c>
      <c r="D11" s="169" t="s">
        <v>863</v>
      </c>
      <c r="E11" s="169" t="s">
        <v>865</v>
      </c>
      <c r="F11" s="169" t="s">
        <v>1956</v>
      </c>
      <c r="G11" s="169" t="s">
        <v>866</v>
      </c>
      <c r="H11" s="169" t="s">
        <v>1072</v>
      </c>
      <c r="I11" s="169" t="s">
        <v>867</v>
      </c>
      <c r="J11" s="169" t="s">
        <v>1448</v>
      </c>
      <c r="K11" s="169" t="s">
        <v>1449</v>
      </c>
      <c r="L11" s="265">
        <v>0</v>
      </c>
      <c r="M11" s="265">
        <v>0</v>
      </c>
      <c r="N11" s="169"/>
    </row>
    <row r="12" spans="1:14" ht="183" customHeight="1" x14ac:dyDescent="0.25">
      <c r="A12" s="93"/>
      <c r="B12" s="326"/>
      <c r="C12" s="174" t="s">
        <v>219</v>
      </c>
      <c r="D12" s="169" t="s">
        <v>1348</v>
      </c>
      <c r="E12" s="169" t="s">
        <v>1349</v>
      </c>
      <c r="F12" s="169" t="s">
        <v>1958</v>
      </c>
      <c r="G12" s="169" t="s">
        <v>1957</v>
      </c>
      <c r="H12" s="169" t="s">
        <v>1069</v>
      </c>
      <c r="I12" s="169" t="s">
        <v>1839</v>
      </c>
      <c r="J12" s="169" t="s">
        <v>1712</v>
      </c>
      <c r="K12" s="169" t="s">
        <v>1449</v>
      </c>
      <c r="L12" s="265">
        <v>0</v>
      </c>
      <c r="M12" s="265">
        <v>0</v>
      </c>
      <c r="N12" s="169"/>
    </row>
    <row r="13" spans="1:14" ht="15.75" x14ac:dyDescent="0.25">
      <c r="A13" s="91"/>
      <c r="B13" s="91"/>
      <c r="C13" s="91"/>
      <c r="D13" s="91"/>
      <c r="E13" s="91"/>
      <c r="F13" s="91"/>
      <c r="G13" s="91"/>
      <c r="H13" s="91"/>
      <c r="I13" s="91"/>
      <c r="J13" s="91"/>
      <c r="K13" s="154" t="s">
        <v>1377</v>
      </c>
      <c r="L13" s="266">
        <f>+SUM(L5:L12)/8</f>
        <v>0</v>
      </c>
      <c r="M13" s="266">
        <f>+SUM(M5:M12)/8</f>
        <v>0</v>
      </c>
      <c r="N13" s="154"/>
    </row>
    <row r="14" spans="1:14" x14ac:dyDescent="0.25">
      <c r="A14" s="91"/>
      <c r="B14" s="143"/>
      <c r="C14" s="143"/>
      <c r="D14" s="91"/>
      <c r="E14" s="91"/>
      <c r="F14" s="91"/>
      <c r="G14" s="91"/>
      <c r="H14" s="91"/>
      <c r="I14" s="91"/>
      <c r="J14" s="91"/>
      <c r="K14" s="91"/>
    </row>
    <row r="15" spans="1:14" x14ac:dyDescent="0.25">
      <c r="A15" s="91"/>
      <c r="B15" s="143"/>
      <c r="C15" s="143"/>
      <c r="D15" s="91"/>
      <c r="E15" s="91"/>
      <c r="F15" s="91"/>
      <c r="G15" s="91"/>
      <c r="H15" s="91"/>
      <c r="I15" s="91"/>
      <c r="J15" s="91"/>
      <c r="K15" s="91"/>
    </row>
    <row r="16" spans="1:14" x14ac:dyDescent="0.25">
      <c r="A16" s="91"/>
      <c r="B16" s="143"/>
      <c r="C16" s="143"/>
      <c r="D16" s="91"/>
      <c r="E16" s="91"/>
      <c r="F16" s="91"/>
      <c r="G16" s="91"/>
      <c r="H16" s="91"/>
      <c r="I16" s="91"/>
      <c r="J16" s="91"/>
      <c r="K16" s="91"/>
    </row>
    <row r="17" spans="1:11" x14ac:dyDescent="0.25">
      <c r="A17" s="91"/>
      <c r="B17" s="143"/>
      <c r="C17" s="143"/>
      <c r="D17" s="91"/>
      <c r="E17" s="91"/>
      <c r="F17" s="91"/>
      <c r="G17" s="91"/>
      <c r="H17" s="91"/>
      <c r="I17" s="91"/>
      <c r="J17" s="91"/>
      <c r="K17" s="91"/>
    </row>
    <row r="18" spans="1:11" x14ac:dyDescent="0.25">
      <c r="A18" s="91"/>
      <c r="B18" s="143"/>
      <c r="C18" s="143"/>
      <c r="D18" s="91"/>
      <c r="E18" s="91"/>
      <c r="F18" s="91"/>
      <c r="G18" s="91"/>
      <c r="H18" s="91"/>
      <c r="I18" s="91"/>
      <c r="J18" s="91"/>
      <c r="K18" s="91"/>
    </row>
    <row r="19" spans="1:11" x14ac:dyDescent="0.25">
      <c r="B19" s="143"/>
      <c r="C19" s="143"/>
    </row>
  </sheetData>
  <sheetProtection password="ED05" sheet="1" objects="1" scenarios="1"/>
  <mergeCells count="10">
    <mergeCell ref="B10:B12"/>
    <mergeCell ref="B3:B4"/>
    <mergeCell ref="C3:C4"/>
    <mergeCell ref="J3:J4"/>
    <mergeCell ref="L3:L4"/>
    <mergeCell ref="N3:N4"/>
    <mergeCell ref="M3:M4"/>
    <mergeCell ref="D2:I2"/>
    <mergeCell ref="K3:K4"/>
    <mergeCell ref="B6:B9"/>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N18"/>
  <sheetViews>
    <sheetView topLeftCell="A2" zoomScale="70" zoomScaleNormal="70" zoomScalePageLayoutView="80" workbookViewId="0">
      <pane xSplit="3" ySplit="4" topLeftCell="E6" activePane="bottomRight" state="frozen"/>
      <selection activeCell="A2" sqref="A2"/>
      <selection pane="topRight" activeCell="D2" sqref="D2"/>
      <selection pane="bottomLeft" activeCell="A6" sqref="A6"/>
      <selection pane="bottomRight" activeCell="J6" sqref="J6"/>
    </sheetView>
  </sheetViews>
  <sheetFormatPr defaultColWidth="8.85546875" defaultRowHeight="15" x14ac:dyDescent="0.25"/>
  <cols>
    <col min="1" max="1" width="5" style="13" customWidth="1"/>
    <col min="2" max="2" width="18.42578125" style="13" customWidth="1"/>
    <col min="3" max="10" width="30.7109375" style="13" customWidth="1"/>
    <col min="11" max="11" width="30.7109375" style="21" customWidth="1"/>
    <col min="12" max="13" width="12.7109375" style="98" customWidth="1"/>
    <col min="14" max="14" width="30.7109375" style="143" customWidth="1"/>
    <col min="15" max="16384" width="8.85546875" style="13"/>
  </cols>
  <sheetData>
    <row r="1" spans="1:14" ht="18.75" x14ac:dyDescent="0.3">
      <c r="A1" s="14" t="s">
        <v>47</v>
      </c>
    </row>
    <row r="2" spans="1:14" ht="18.75" x14ac:dyDescent="0.3">
      <c r="A2" s="14" t="s">
        <v>231</v>
      </c>
      <c r="G2" s="15"/>
    </row>
    <row r="3" spans="1:14" ht="132" customHeight="1" x14ac:dyDescent="0.25">
      <c r="B3" s="103" t="s">
        <v>1677</v>
      </c>
      <c r="C3" s="101" t="s">
        <v>1374</v>
      </c>
      <c r="D3" s="302" t="s">
        <v>2207</v>
      </c>
      <c r="E3" s="302"/>
      <c r="F3" s="302"/>
      <c r="G3" s="302"/>
      <c r="H3" s="302"/>
      <c r="I3" s="302"/>
      <c r="K3" s="112"/>
      <c r="L3" s="113"/>
      <c r="M3" s="112"/>
      <c r="N3" s="112"/>
    </row>
    <row r="4" spans="1:14" ht="15.75" x14ac:dyDescent="0.25">
      <c r="B4" s="303"/>
      <c r="C4" s="304" t="s">
        <v>0</v>
      </c>
      <c r="D4" s="144" t="s">
        <v>1</v>
      </c>
      <c r="E4" s="144" t="s">
        <v>3</v>
      </c>
      <c r="F4" s="144" t="s">
        <v>5</v>
      </c>
      <c r="G4" s="144" t="s">
        <v>7</v>
      </c>
      <c r="H4" s="144" t="s">
        <v>9</v>
      </c>
      <c r="I4" s="144" t="s">
        <v>11</v>
      </c>
      <c r="J4" s="304" t="s">
        <v>48</v>
      </c>
      <c r="K4" s="297" t="s">
        <v>1917</v>
      </c>
      <c r="L4" s="300" t="s">
        <v>1375</v>
      </c>
      <c r="M4" s="300" t="s">
        <v>1376</v>
      </c>
      <c r="N4" s="297" t="s">
        <v>471</v>
      </c>
    </row>
    <row r="5" spans="1:14" ht="37.5" customHeight="1" x14ac:dyDescent="0.25">
      <c r="B5" s="303"/>
      <c r="C5" s="304"/>
      <c r="D5" s="145" t="s">
        <v>2</v>
      </c>
      <c r="E5" s="145" t="s">
        <v>4</v>
      </c>
      <c r="F5" s="145" t="s">
        <v>6</v>
      </c>
      <c r="G5" s="145" t="s">
        <v>8</v>
      </c>
      <c r="H5" s="145" t="s">
        <v>10</v>
      </c>
      <c r="I5" s="145" t="s">
        <v>12</v>
      </c>
      <c r="J5" s="304"/>
      <c r="K5" s="298"/>
      <c r="L5" s="301"/>
      <c r="M5" s="301"/>
      <c r="N5" s="298"/>
    </row>
    <row r="6" spans="1:14" ht="282" customHeight="1" x14ac:dyDescent="0.25">
      <c r="B6" s="323" t="s">
        <v>13</v>
      </c>
      <c r="C6" s="175" t="s">
        <v>2225</v>
      </c>
      <c r="D6" s="171" t="s">
        <v>2129</v>
      </c>
      <c r="E6" s="171" t="s">
        <v>2226</v>
      </c>
      <c r="F6" s="171" t="s">
        <v>2227</v>
      </c>
      <c r="G6" s="171" t="s">
        <v>2286</v>
      </c>
      <c r="H6" s="171" t="s">
        <v>2130</v>
      </c>
      <c r="I6" s="171" t="s">
        <v>2228</v>
      </c>
      <c r="J6" s="171" t="s">
        <v>1897</v>
      </c>
      <c r="K6" s="171" t="s">
        <v>1898</v>
      </c>
      <c r="L6" s="265">
        <v>0</v>
      </c>
      <c r="M6" s="265">
        <v>0</v>
      </c>
      <c r="N6" s="171"/>
    </row>
    <row r="7" spans="1:14" ht="200.25" customHeight="1" x14ac:dyDescent="0.25">
      <c r="B7" s="323"/>
      <c r="C7" s="175" t="s">
        <v>1882</v>
      </c>
      <c r="D7" s="171" t="s">
        <v>1883</v>
      </c>
      <c r="E7" s="171" t="s">
        <v>2131</v>
      </c>
      <c r="F7" s="171" t="s">
        <v>1884</v>
      </c>
      <c r="G7" s="171" t="s">
        <v>2132</v>
      </c>
      <c r="H7" s="171" t="s">
        <v>2133</v>
      </c>
      <c r="I7" s="171" t="s">
        <v>2284</v>
      </c>
      <c r="J7" s="171" t="s">
        <v>1899</v>
      </c>
      <c r="K7" s="171" t="s">
        <v>1900</v>
      </c>
      <c r="L7" s="265">
        <v>0</v>
      </c>
      <c r="M7" s="265">
        <v>0</v>
      </c>
      <c r="N7" s="171"/>
    </row>
    <row r="8" spans="1:14" ht="176.25" customHeight="1" x14ac:dyDescent="0.25">
      <c r="B8" s="172" t="s">
        <v>29</v>
      </c>
      <c r="C8" s="255" t="s">
        <v>1885</v>
      </c>
      <c r="D8" s="254" t="s">
        <v>2134</v>
      </c>
      <c r="E8" s="254" t="s">
        <v>1886</v>
      </c>
      <c r="F8" s="254" t="s">
        <v>1887</v>
      </c>
      <c r="G8" s="254" t="s">
        <v>2285</v>
      </c>
      <c r="H8" s="254" t="s">
        <v>2135</v>
      </c>
      <c r="I8" s="254" t="s">
        <v>1888</v>
      </c>
      <c r="J8" s="169"/>
      <c r="K8" s="169"/>
      <c r="L8" s="265">
        <v>0</v>
      </c>
      <c r="M8" s="265">
        <v>0</v>
      </c>
      <c r="N8" s="169"/>
    </row>
    <row r="9" spans="1:14" ht="282.75" customHeight="1" x14ac:dyDescent="0.25">
      <c r="B9" s="323" t="s">
        <v>16</v>
      </c>
      <c r="C9" s="126" t="s">
        <v>1889</v>
      </c>
      <c r="D9" s="171" t="s">
        <v>1890</v>
      </c>
      <c r="E9" s="171" t="s">
        <v>1891</v>
      </c>
      <c r="F9" s="171" t="s">
        <v>2136</v>
      </c>
      <c r="G9" s="171" t="s">
        <v>2287</v>
      </c>
      <c r="H9" s="171" t="s">
        <v>1959</v>
      </c>
      <c r="I9" s="171" t="s">
        <v>2288</v>
      </c>
      <c r="J9" s="171" t="s">
        <v>1901</v>
      </c>
      <c r="K9" s="171" t="s">
        <v>1902</v>
      </c>
      <c r="L9" s="265">
        <v>0</v>
      </c>
      <c r="M9" s="265">
        <v>0</v>
      </c>
      <c r="N9" s="171"/>
    </row>
    <row r="10" spans="1:14" ht="299.25" customHeight="1" x14ac:dyDescent="0.25">
      <c r="B10" s="323"/>
      <c r="C10" s="175" t="s">
        <v>1892</v>
      </c>
      <c r="D10" s="171" t="s">
        <v>1893</v>
      </c>
      <c r="E10" s="171" t="s">
        <v>2137</v>
      </c>
      <c r="F10" s="171" t="s">
        <v>1894</v>
      </c>
      <c r="G10" s="171" t="s">
        <v>1895</v>
      </c>
      <c r="H10" s="171" t="s">
        <v>1960</v>
      </c>
      <c r="I10" s="171" t="s">
        <v>1896</v>
      </c>
      <c r="J10" s="171" t="s">
        <v>1903</v>
      </c>
      <c r="K10" s="171" t="s">
        <v>1904</v>
      </c>
      <c r="L10" s="265">
        <v>0</v>
      </c>
      <c r="M10" s="265">
        <v>0</v>
      </c>
      <c r="N10" s="171"/>
    </row>
    <row r="11" spans="1:14" ht="15.75" x14ac:dyDescent="0.25">
      <c r="K11" s="149" t="s">
        <v>1377</v>
      </c>
      <c r="L11" s="265">
        <f>+SUM(L5:L10)/5</f>
        <v>0</v>
      </c>
      <c r="M11" s="265">
        <f>+SUM(M5:M10)/5</f>
        <v>0</v>
      </c>
      <c r="N11" s="149"/>
    </row>
    <row r="12" spans="1:14" x14ac:dyDescent="0.25">
      <c r="K12" s="142"/>
      <c r="N12" s="142"/>
    </row>
    <row r="13" spans="1:14" x14ac:dyDescent="0.25">
      <c r="B13" s="143"/>
      <c r="C13" s="143"/>
      <c r="K13" s="142"/>
      <c r="N13" s="142"/>
    </row>
    <row r="14" spans="1:14" x14ac:dyDescent="0.25">
      <c r="B14" s="143"/>
      <c r="C14" s="143"/>
      <c r="K14" s="142"/>
      <c r="N14" s="142"/>
    </row>
    <row r="15" spans="1:14" x14ac:dyDescent="0.25">
      <c r="B15" s="143"/>
      <c r="C15" s="143"/>
      <c r="K15" s="142"/>
      <c r="N15" s="142"/>
    </row>
    <row r="16" spans="1:14" x14ac:dyDescent="0.25">
      <c r="B16" s="143"/>
      <c r="C16" s="143"/>
      <c r="K16" s="142"/>
      <c r="N16" s="142"/>
    </row>
    <row r="17" spans="2:3" x14ac:dyDescent="0.25">
      <c r="B17" s="143"/>
      <c r="C17" s="143"/>
    </row>
    <row r="18" spans="2:3" x14ac:dyDescent="0.25">
      <c r="B18" s="143"/>
      <c r="C18" s="143"/>
    </row>
  </sheetData>
  <sheetProtection password="ED05" sheet="1" objects="1" scenarios="1"/>
  <mergeCells count="10">
    <mergeCell ref="B6:B7"/>
    <mergeCell ref="B9:B10"/>
    <mergeCell ref="B4:B5"/>
    <mergeCell ref="C4:C5"/>
    <mergeCell ref="N4:N5"/>
    <mergeCell ref="L4:L5"/>
    <mergeCell ref="M4:M5"/>
    <mergeCell ref="K4:K5"/>
    <mergeCell ref="D3:I3"/>
    <mergeCell ref="J4:J5"/>
  </mergeCells>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L5" sqref="L5:M13"/>
    </sheetView>
  </sheetViews>
  <sheetFormatPr defaultColWidth="9.140625" defaultRowHeight="15" x14ac:dyDescent="0.25"/>
  <cols>
    <col min="1" max="1" width="4.42578125"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70" t="s">
        <v>82</v>
      </c>
      <c r="B1" s="69"/>
      <c r="C1" s="69"/>
      <c r="D1" s="69"/>
      <c r="E1" s="69"/>
      <c r="F1" s="69"/>
      <c r="G1" s="69"/>
      <c r="H1" s="69"/>
      <c r="I1" s="69"/>
      <c r="J1" s="69"/>
      <c r="K1" s="69"/>
    </row>
    <row r="2" spans="1:14" ht="185.25" customHeight="1" x14ac:dyDescent="0.25">
      <c r="A2" s="68"/>
      <c r="B2" s="103" t="s">
        <v>1677</v>
      </c>
      <c r="C2" s="101" t="s">
        <v>1374</v>
      </c>
      <c r="D2" s="353" t="s">
        <v>1403</v>
      </c>
      <c r="E2" s="353"/>
      <c r="F2" s="353"/>
      <c r="G2" s="353"/>
      <c r="H2" s="353"/>
      <c r="I2" s="353"/>
      <c r="J2" s="68"/>
      <c r="K2" s="68"/>
    </row>
    <row r="3" spans="1:14" ht="15.75" customHeight="1" x14ac:dyDescent="0.25">
      <c r="A3" s="69"/>
      <c r="B3" s="303"/>
      <c r="C3" s="304" t="s">
        <v>0</v>
      </c>
      <c r="D3" s="71" t="s">
        <v>1</v>
      </c>
      <c r="E3" s="71" t="s">
        <v>3</v>
      </c>
      <c r="F3" s="71" t="s">
        <v>5</v>
      </c>
      <c r="G3" s="71" t="s">
        <v>7</v>
      </c>
      <c r="H3" s="71" t="s">
        <v>9</v>
      </c>
      <c r="I3" s="71" t="s">
        <v>11</v>
      </c>
      <c r="J3" s="297" t="s">
        <v>48</v>
      </c>
      <c r="K3" s="297" t="s">
        <v>1917</v>
      </c>
      <c r="L3" s="308" t="s">
        <v>1375</v>
      </c>
      <c r="M3" s="308" t="s">
        <v>1376</v>
      </c>
      <c r="N3" s="297" t="s">
        <v>471</v>
      </c>
    </row>
    <row r="4" spans="1:14" ht="33.75" customHeight="1" x14ac:dyDescent="0.25">
      <c r="A4" s="69"/>
      <c r="B4" s="354"/>
      <c r="C4" s="297"/>
      <c r="D4" s="121" t="s">
        <v>2</v>
      </c>
      <c r="E4" s="121" t="s">
        <v>4</v>
      </c>
      <c r="F4" s="121" t="s">
        <v>6</v>
      </c>
      <c r="G4" s="121" t="s">
        <v>8</v>
      </c>
      <c r="H4" s="121" t="s">
        <v>10</v>
      </c>
      <c r="I4" s="121" t="s">
        <v>12</v>
      </c>
      <c r="J4" s="355"/>
      <c r="K4" s="298"/>
      <c r="L4" s="309"/>
      <c r="M4" s="309"/>
      <c r="N4" s="298"/>
    </row>
    <row r="5" spans="1:14" ht="180.75" customHeight="1" x14ac:dyDescent="0.25">
      <c r="A5" s="69"/>
      <c r="B5" s="323" t="s">
        <v>13</v>
      </c>
      <c r="C5" s="125" t="s">
        <v>1251</v>
      </c>
      <c r="D5" s="124" t="s">
        <v>1252</v>
      </c>
      <c r="E5" s="124" t="s">
        <v>1253</v>
      </c>
      <c r="F5" s="171" t="s">
        <v>2289</v>
      </c>
      <c r="G5" s="171" t="s">
        <v>1254</v>
      </c>
      <c r="H5" s="171" t="s">
        <v>2229</v>
      </c>
      <c r="I5" s="171" t="s">
        <v>2230</v>
      </c>
      <c r="J5" s="124" t="s">
        <v>1432</v>
      </c>
      <c r="K5" s="124" t="s">
        <v>207</v>
      </c>
      <c r="L5" s="265">
        <v>0</v>
      </c>
      <c r="M5" s="265">
        <v>0</v>
      </c>
      <c r="N5" s="171"/>
    </row>
    <row r="6" spans="1:14" ht="198.75" customHeight="1" x14ac:dyDescent="0.25">
      <c r="A6" s="69"/>
      <c r="B6" s="323"/>
      <c r="C6" s="125" t="s">
        <v>1255</v>
      </c>
      <c r="D6" s="171" t="s">
        <v>2138</v>
      </c>
      <c r="E6" s="124" t="s">
        <v>1684</v>
      </c>
      <c r="F6" s="124" t="s">
        <v>1685</v>
      </c>
      <c r="G6" s="124" t="s">
        <v>1841</v>
      </c>
      <c r="H6" s="124" t="s">
        <v>1256</v>
      </c>
      <c r="I6" s="124" t="s">
        <v>1686</v>
      </c>
      <c r="J6" s="124" t="s">
        <v>1433</v>
      </c>
      <c r="K6" s="124" t="s">
        <v>1434</v>
      </c>
      <c r="L6" s="265">
        <v>0</v>
      </c>
      <c r="M6" s="265">
        <v>0</v>
      </c>
      <c r="N6" s="171"/>
    </row>
    <row r="7" spans="1:14" ht="162.75" customHeight="1" x14ac:dyDescent="0.25">
      <c r="A7" s="69"/>
      <c r="B7" s="326" t="s">
        <v>29</v>
      </c>
      <c r="C7" s="255" t="s">
        <v>1257</v>
      </c>
      <c r="D7" s="254" t="s">
        <v>1258</v>
      </c>
      <c r="E7" s="254" t="s">
        <v>1259</v>
      </c>
      <c r="F7" s="254" t="s">
        <v>1260</v>
      </c>
      <c r="G7" s="254" t="s">
        <v>1261</v>
      </c>
      <c r="H7" s="254" t="s">
        <v>1775</v>
      </c>
      <c r="I7" s="254" t="s">
        <v>1262</v>
      </c>
      <c r="J7" s="123" t="s">
        <v>1435</v>
      </c>
      <c r="K7" s="123" t="s">
        <v>202</v>
      </c>
      <c r="L7" s="265">
        <v>0</v>
      </c>
      <c r="M7" s="265">
        <v>0</v>
      </c>
      <c r="N7" s="169"/>
    </row>
    <row r="8" spans="1:14" s="21" customFormat="1" ht="132.75" customHeight="1" x14ac:dyDescent="0.25">
      <c r="A8" s="69"/>
      <c r="B8" s="326"/>
      <c r="C8" s="128" t="s">
        <v>1436</v>
      </c>
      <c r="D8" s="123" t="s">
        <v>1263</v>
      </c>
      <c r="E8" s="123" t="s">
        <v>1264</v>
      </c>
      <c r="F8" s="169" t="s">
        <v>1687</v>
      </c>
      <c r="G8" s="169" t="s">
        <v>1265</v>
      </c>
      <c r="H8" s="169" t="s">
        <v>1266</v>
      </c>
      <c r="I8" s="169" t="s">
        <v>2139</v>
      </c>
      <c r="J8" s="123" t="s">
        <v>1437</v>
      </c>
      <c r="K8" s="123" t="s">
        <v>203</v>
      </c>
      <c r="L8" s="265">
        <v>0</v>
      </c>
      <c r="M8" s="265">
        <v>0</v>
      </c>
      <c r="N8" s="169"/>
    </row>
    <row r="9" spans="1:14" ht="193.5" customHeight="1" x14ac:dyDescent="0.25">
      <c r="A9" s="69"/>
      <c r="B9" s="326"/>
      <c r="C9" s="128" t="s">
        <v>1267</v>
      </c>
      <c r="D9" s="123" t="s">
        <v>1268</v>
      </c>
      <c r="E9" s="123" t="s">
        <v>1844</v>
      </c>
      <c r="F9" s="169" t="s">
        <v>1681</v>
      </c>
      <c r="G9" s="169" t="s">
        <v>2140</v>
      </c>
      <c r="H9" s="169" t="s">
        <v>2290</v>
      </c>
      <c r="I9" s="169" t="s">
        <v>1269</v>
      </c>
      <c r="J9" s="123" t="s">
        <v>1438</v>
      </c>
      <c r="K9" s="123" t="s">
        <v>203</v>
      </c>
      <c r="L9" s="265">
        <v>0</v>
      </c>
      <c r="M9" s="265">
        <v>0</v>
      </c>
      <c r="N9" s="169"/>
    </row>
    <row r="10" spans="1:14" ht="150" customHeight="1" x14ac:dyDescent="0.25">
      <c r="A10" s="69"/>
      <c r="B10" s="326"/>
      <c r="C10" s="128" t="s">
        <v>1270</v>
      </c>
      <c r="D10" s="123" t="s">
        <v>1271</v>
      </c>
      <c r="E10" s="123" t="s">
        <v>1272</v>
      </c>
      <c r="F10" s="123" t="s">
        <v>1845</v>
      </c>
      <c r="G10" s="123" t="s">
        <v>1846</v>
      </c>
      <c r="H10" s="123" t="s">
        <v>1682</v>
      </c>
      <c r="I10" s="123" t="s">
        <v>1683</v>
      </c>
      <c r="J10" s="123" t="s">
        <v>1439</v>
      </c>
      <c r="K10" s="123" t="s">
        <v>204</v>
      </c>
      <c r="L10" s="265">
        <v>0</v>
      </c>
      <c r="M10" s="265">
        <v>0</v>
      </c>
      <c r="N10" s="169"/>
    </row>
    <row r="11" spans="1:14" ht="174.75" customHeight="1" x14ac:dyDescent="0.25">
      <c r="A11" s="69"/>
      <c r="B11" s="326"/>
      <c r="C11" s="128" t="s">
        <v>1440</v>
      </c>
      <c r="D11" s="123" t="s">
        <v>1273</v>
      </c>
      <c r="E11" s="123" t="s">
        <v>1274</v>
      </c>
      <c r="F11" s="123" t="s">
        <v>1842</v>
      </c>
      <c r="G11" s="123" t="s">
        <v>1275</v>
      </c>
      <c r="H11" s="123" t="s">
        <v>1276</v>
      </c>
      <c r="I11" s="123" t="s">
        <v>1277</v>
      </c>
      <c r="J11" s="123" t="s">
        <v>1441</v>
      </c>
      <c r="K11" s="123" t="s">
        <v>205</v>
      </c>
      <c r="L11" s="265">
        <v>0</v>
      </c>
      <c r="M11" s="265">
        <v>0</v>
      </c>
      <c r="N11" s="169"/>
    </row>
    <row r="12" spans="1:14" ht="168.75" customHeight="1" x14ac:dyDescent="0.25">
      <c r="A12" s="69"/>
      <c r="B12" s="185" t="s">
        <v>16</v>
      </c>
      <c r="C12" s="125" t="s">
        <v>206</v>
      </c>
      <c r="D12" s="124" t="s">
        <v>1278</v>
      </c>
      <c r="E12" s="124" t="s">
        <v>1847</v>
      </c>
      <c r="F12" s="124" t="s">
        <v>1279</v>
      </c>
      <c r="G12" s="124" t="s">
        <v>1280</v>
      </c>
      <c r="H12" s="124" t="s">
        <v>1848</v>
      </c>
      <c r="I12" s="124" t="s">
        <v>1849</v>
      </c>
      <c r="J12" s="124" t="s">
        <v>1442</v>
      </c>
      <c r="K12" s="124" t="s">
        <v>1843</v>
      </c>
      <c r="L12" s="265">
        <v>0</v>
      </c>
      <c r="M12" s="265">
        <v>0</v>
      </c>
      <c r="N12" s="171"/>
    </row>
    <row r="13" spans="1:14" ht="15.75" x14ac:dyDescent="0.25">
      <c r="A13" s="68"/>
      <c r="B13" s="68"/>
      <c r="C13" s="68"/>
      <c r="D13" s="68"/>
      <c r="E13" s="68"/>
      <c r="F13" s="68"/>
      <c r="G13" s="68"/>
      <c r="H13" s="68"/>
      <c r="I13" s="68"/>
      <c r="J13" s="68"/>
      <c r="K13" s="149" t="s">
        <v>1377</v>
      </c>
      <c r="L13" s="265">
        <f>+SUM(L5:L12)/8</f>
        <v>0</v>
      </c>
      <c r="M13" s="265">
        <f>+SUM(M5:M12)/8</f>
        <v>0</v>
      </c>
      <c r="N13" s="149"/>
    </row>
    <row r="14" spans="1:14" x14ac:dyDescent="0.25">
      <c r="A14" s="68"/>
      <c r="B14" s="68"/>
      <c r="C14" s="68"/>
      <c r="D14" s="68"/>
      <c r="E14" s="68"/>
      <c r="F14" s="68"/>
      <c r="G14" s="68"/>
      <c r="H14" s="68"/>
      <c r="I14" s="68"/>
      <c r="J14" s="68"/>
      <c r="K14" s="68"/>
    </row>
    <row r="15" spans="1:14" x14ac:dyDescent="0.25">
      <c r="A15" s="68"/>
      <c r="B15" s="143"/>
      <c r="C15" s="143"/>
      <c r="D15" s="68"/>
      <c r="E15" s="68"/>
      <c r="F15" s="68"/>
      <c r="G15" s="68"/>
      <c r="H15" s="68"/>
      <c r="I15" s="68"/>
      <c r="J15" s="68"/>
      <c r="K15" s="68"/>
    </row>
    <row r="16" spans="1:14" x14ac:dyDescent="0.25">
      <c r="A16" s="68"/>
      <c r="B16" s="143"/>
      <c r="C16" s="143"/>
      <c r="D16" s="68"/>
      <c r="E16" s="68"/>
      <c r="F16" s="68"/>
      <c r="G16" s="68"/>
      <c r="H16" s="68"/>
      <c r="I16" s="68"/>
      <c r="J16" s="68"/>
      <c r="K16" s="68"/>
    </row>
    <row r="17" spans="1:11" x14ac:dyDescent="0.25">
      <c r="A17" s="68"/>
      <c r="B17" s="143"/>
      <c r="C17" s="143"/>
      <c r="D17" s="68"/>
      <c r="E17" s="68"/>
      <c r="F17" s="68"/>
      <c r="G17" s="68"/>
      <c r="H17" s="68"/>
      <c r="I17" s="68"/>
      <c r="J17" s="68"/>
      <c r="K17" s="68"/>
    </row>
    <row r="18" spans="1:11" x14ac:dyDescent="0.25">
      <c r="A18" s="68"/>
      <c r="B18" s="143"/>
      <c r="C18" s="143"/>
      <c r="D18" s="68"/>
      <c r="E18" s="68"/>
      <c r="F18" s="68"/>
      <c r="G18" s="68"/>
      <c r="H18" s="68"/>
      <c r="I18" s="68"/>
      <c r="J18" s="68"/>
      <c r="K18" s="68"/>
    </row>
    <row r="19" spans="1:11" x14ac:dyDescent="0.25">
      <c r="A19" s="68"/>
      <c r="B19" s="143"/>
      <c r="C19" s="143"/>
      <c r="D19" s="68"/>
      <c r="E19" s="68"/>
      <c r="F19" s="68"/>
      <c r="G19" s="68"/>
      <c r="H19" s="68"/>
      <c r="I19" s="68"/>
      <c r="J19" s="68"/>
      <c r="K19" s="68"/>
    </row>
    <row r="20" spans="1:11" x14ac:dyDescent="0.25">
      <c r="B20" s="143"/>
      <c r="C20" s="143"/>
    </row>
  </sheetData>
  <sheetProtection password="ED05" sheet="1" objects="1" scenarios="1"/>
  <mergeCells count="10">
    <mergeCell ref="D2:I2"/>
    <mergeCell ref="B3:B4"/>
    <mergeCell ref="C3:C4"/>
    <mergeCell ref="J3:J4"/>
    <mergeCell ref="L3:L4"/>
    <mergeCell ref="N3:N4"/>
    <mergeCell ref="M3:M4"/>
    <mergeCell ref="K3:K4"/>
    <mergeCell ref="B5:B6"/>
    <mergeCell ref="B7:B1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E5" sqref="E5"/>
    </sheetView>
  </sheetViews>
  <sheetFormatPr defaultColWidth="8.85546875" defaultRowHeight="15" x14ac:dyDescent="0.25"/>
  <cols>
    <col min="1" max="1" width="4.140625" style="21" customWidth="1"/>
    <col min="2" max="2" width="17.42578125" style="21" customWidth="1"/>
    <col min="3" max="11" width="30.7109375" style="21" customWidth="1"/>
    <col min="12" max="13" width="12.7109375" style="98" customWidth="1"/>
    <col min="14" max="14" width="30.7109375" style="143" customWidth="1"/>
    <col min="15" max="16384" width="8.85546875" style="21"/>
  </cols>
  <sheetData>
    <row r="1" spans="1:14" ht="18.75" x14ac:dyDescent="0.3">
      <c r="A1" s="73" t="s">
        <v>81</v>
      </c>
      <c r="B1" s="72"/>
      <c r="C1" s="72"/>
      <c r="D1" s="72"/>
      <c r="E1" s="72"/>
      <c r="F1" s="72"/>
      <c r="G1" s="72"/>
      <c r="H1" s="72"/>
      <c r="I1" s="72"/>
      <c r="J1" s="72"/>
      <c r="K1" s="72"/>
    </row>
    <row r="2" spans="1:14" ht="117" customHeight="1" x14ac:dyDescent="0.25">
      <c r="A2" s="69"/>
      <c r="B2" s="103" t="s">
        <v>1677</v>
      </c>
      <c r="C2" s="101" t="s">
        <v>1374</v>
      </c>
      <c r="D2" s="302" t="s">
        <v>1404</v>
      </c>
      <c r="E2" s="302"/>
      <c r="F2" s="302"/>
      <c r="G2" s="302"/>
      <c r="H2" s="302"/>
      <c r="I2" s="302"/>
      <c r="J2" s="69"/>
      <c r="K2" s="69"/>
    </row>
    <row r="3" spans="1:14" ht="15.75" customHeight="1" x14ac:dyDescent="0.25">
      <c r="A3" s="72"/>
      <c r="B3" s="303"/>
      <c r="C3" s="304" t="s">
        <v>0</v>
      </c>
      <c r="D3" s="144" t="s">
        <v>1</v>
      </c>
      <c r="E3" s="144" t="s">
        <v>3</v>
      </c>
      <c r="F3" s="144" t="s">
        <v>5</v>
      </c>
      <c r="G3" s="144" t="s">
        <v>7</v>
      </c>
      <c r="H3" s="144" t="s">
        <v>9</v>
      </c>
      <c r="I3" s="144" t="s">
        <v>11</v>
      </c>
      <c r="J3" s="304" t="s">
        <v>48</v>
      </c>
      <c r="K3" s="297" t="s">
        <v>1917</v>
      </c>
      <c r="L3" s="308" t="s">
        <v>1375</v>
      </c>
      <c r="M3" s="308" t="s">
        <v>1376</v>
      </c>
      <c r="N3" s="297" t="s">
        <v>471</v>
      </c>
    </row>
    <row r="4" spans="1:14" ht="36" customHeight="1" x14ac:dyDescent="0.25">
      <c r="A4" s="72"/>
      <c r="B4" s="303"/>
      <c r="C4" s="304"/>
      <c r="D4" s="145" t="s">
        <v>2</v>
      </c>
      <c r="E4" s="145" t="s">
        <v>4</v>
      </c>
      <c r="F4" s="145" t="s">
        <v>6</v>
      </c>
      <c r="G4" s="145" t="s">
        <v>8</v>
      </c>
      <c r="H4" s="145" t="s">
        <v>10</v>
      </c>
      <c r="I4" s="145" t="s">
        <v>12</v>
      </c>
      <c r="J4" s="304"/>
      <c r="K4" s="298"/>
      <c r="L4" s="309"/>
      <c r="M4" s="309"/>
      <c r="N4" s="298"/>
    </row>
    <row r="5" spans="1:14" ht="217.5" customHeight="1" x14ac:dyDescent="0.25">
      <c r="A5" s="72"/>
      <c r="B5" s="326" t="s">
        <v>13</v>
      </c>
      <c r="C5" s="174" t="s">
        <v>472</v>
      </c>
      <c r="D5" s="169" t="s">
        <v>1281</v>
      </c>
      <c r="E5" s="169" t="s">
        <v>2141</v>
      </c>
      <c r="F5" s="169" t="s">
        <v>2142</v>
      </c>
      <c r="G5" s="169" t="s">
        <v>2143</v>
      </c>
      <c r="H5" s="169" t="s">
        <v>2144</v>
      </c>
      <c r="I5" s="169" t="s">
        <v>2231</v>
      </c>
      <c r="J5" s="169" t="s">
        <v>1815</v>
      </c>
      <c r="K5" s="168" t="s">
        <v>1816</v>
      </c>
      <c r="L5" s="265">
        <v>0</v>
      </c>
      <c r="M5" s="265">
        <v>0</v>
      </c>
      <c r="N5" s="168"/>
    </row>
    <row r="6" spans="1:14" s="63" customFormat="1" ht="189" customHeight="1" x14ac:dyDescent="0.25">
      <c r="A6" s="72"/>
      <c r="B6" s="326"/>
      <c r="C6" s="174" t="s">
        <v>2291</v>
      </c>
      <c r="D6" s="169" t="s">
        <v>2292</v>
      </c>
      <c r="E6" s="169" t="s">
        <v>1282</v>
      </c>
      <c r="F6" s="169" t="s">
        <v>2293</v>
      </c>
      <c r="G6" s="169" t="s">
        <v>1283</v>
      </c>
      <c r="H6" s="169" t="s">
        <v>1694</v>
      </c>
      <c r="I6" s="169" t="s">
        <v>1284</v>
      </c>
      <c r="J6" s="169" t="s">
        <v>1817</v>
      </c>
      <c r="K6" s="168" t="s">
        <v>1818</v>
      </c>
      <c r="L6" s="265">
        <v>0</v>
      </c>
      <c r="M6" s="265">
        <v>0</v>
      </c>
      <c r="N6" s="168"/>
    </row>
    <row r="7" spans="1:14" ht="235.5" customHeight="1" x14ac:dyDescent="0.25">
      <c r="A7" s="72"/>
      <c r="B7" s="323" t="s">
        <v>29</v>
      </c>
      <c r="C7" s="152" t="s">
        <v>1285</v>
      </c>
      <c r="D7" s="153" t="s">
        <v>1286</v>
      </c>
      <c r="E7" s="171" t="s">
        <v>2294</v>
      </c>
      <c r="F7" s="171" t="s">
        <v>2295</v>
      </c>
      <c r="G7" s="171" t="s">
        <v>1287</v>
      </c>
      <c r="H7" s="171" t="s">
        <v>2296</v>
      </c>
      <c r="I7" s="171" t="s">
        <v>2145</v>
      </c>
      <c r="J7" s="171" t="s">
        <v>1819</v>
      </c>
      <c r="K7" s="153" t="s">
        <v>1820</v>
      </c>
      <c r="L7" s="265">
        <v>0</v>
      </c>
      <c r="M7" s="265">
        <v>0</v>
      </c>
      <c r="N7" s="153"/>
    </row>
    <row r="8" spans="1:14" ht="170.25" customHeight="1" x14ac:dyDescent="0.25">
      <c r="A8" s="72"/>
      <c r="B8" s="323"/>
      <c r="C8" s="175" t="s">
        <v>1288</v>
      </c>
      <c r="D8" s="153" t="s">
        <v>1289</v>
      </c>
      <c r="E8" s="171" t="s">
        <v>1290</v>
      </c>
      <c r="F8" s="171" t="s">
        <v>1291</v>
      </c>
      <c r="G8" s="171" t="s">
        <v>2146</v>
      </c>
      <c r="H8" s="171" t="s">
        <v>2147</v>
      </c>
      <c r="I8" s="171" t="s">
        <v>1292</v>
      </c>
      <c r="J8" s="171" t="s">
        <v>1821</v>
      </c>
      <c r="K8" s="153" t="s">
        <v>1822</v>
      </c>
      <c r="L8" s="265">
        <v>0</v>
      </c>
      <c r="M8" s="265">
        <v>0</v>
      </c>
      <c r="N8" s="153"/>
    </row>
    <row r="9" spans="1:14" ht="267.75" x14ac:dyDescent="0.25">
      <c r="A9" s="72"/>
      <c r="B9" s="326" t="s">
        <v>16</v>
      </c>
      <c r="C9" s="255" t="s">
        <v>1293</v>
      </c>
      <c r="D9" s="254" t="s">
        <v>2232</v>
      </c>
      <c r="E9" s="254" t="s">
        <v>1688</v>
      </c>
      <c r="F9" s="254" t="s">
        <v>2297</v>
      </c>
      <c r="G9" s="254" t="s">
        <v>1294</v>
      </c>
      <c r="H9" s="254" t="s">
        <v>1689</v>
      </c>
      <c r="I9" s="254" t="s">
        <v>1690</v>
      </c>
      <c r="J9" s="168" t="s">
        <v>1823</v>
      </c>
      <c r="K9" s="168" t="s">
        <v>1824</v>
      </c>
      <c r="L9" s="265">
        <v>0</v>
      </c>
      <c r="M9" s="265">
        <v>0</v>
      </c>
      <c r="N9" s="168"/>
    </row>
    <row r="10" spans="1:14" ht="287.25" customHeight="1" x14ac:dyDescent="0.25">
      <c r="A10" s="72"/>
      <c r="B10" s="326"/>
      <c r="C10" s="167" t="s">
        <v>1295</v>
      </c>
      <c r="D10" s="168" t="s">
        <v>1050</v>
      </c>
      <c r="E10" s="168" t="s">
        <v>1296</v>
      </c>
      <c r="F10" s="168" t="s">
        <v>2148</v>
      </c>
      <c r="G10" s="168" t="s">
        <v>2149</v>
      </c>
      <c r="H10" s="168" t="s">
        <v>1297</v>
      </c>
      <c r="I10" s="168" t="s">
        <v>1691</v>
      </c>
      <c r="J10" s="168" t="s">
        <v>1825</v>
      </c>
      <c r="K10" s="168" t="s">
        <v>1826</v>
      </c>
      <c r="L10" s="265">
        <v>0</v>
      </c>
      <c r="M10" s="265">
        <v>0</v>
      </c>
      <c r="N10" s="168"/>
    </row>
    <row r="11" spans="1:14" ht="299.25" customHeight="1" x14ac:dyDescent="0.25">
      <c r="A11" s="72"/>
      <c r="B11" s="326"/>
      <c r="C11" s="167" t="s">
        <v>1051</v>
      </c>
      <c r="D11" s="168" t="s">
        <v>1692</v>
      </c>
      <c r="E11" s="168" t="s">
        <v>1693</v>
      </c>
      <c r="F11" s="168" t="s">
        <v>2150</v>
      </c>
      <c r="G11" s="168" t="s">
        <v>1298</v>
      </c>
      <c r="H11" s="168" t="s">
        <v>1299</v>
      </c>
      <c r="I11" s="168" t="s">
        <v>2151</v>
      </c>
      <c r="J11" s="168" t="s">
        <v>1827</v>
      </c>
      <c r="K11" s="168" t="s">
        <v>1828</v>
      </c>
      <c r="L11" s="265">
        <v>0</v>
      </c>
      <c r="M11" s="265">
        <v>0</v>
      </c>
      <c r="N11" s="168"/>
    </row>
    <row r="12" spans="1:14" ht="15.75" x14ac:dyDescent="0.25">
      <c r="A12" s="69"/>
      <c r="B12" s="143"/>
      <c r="C12" s="143"/>
      <c r="D12" s="69"/>
      <c r="E12" s="69"/>
      <c r="F12" s="69"/>
      <c r="G12" s="69"/>
      <c r="H12" s="69"/>
      <c r="I12" s="69"/>
      <c r="J12" s="69"/>
      <c r="K12" s="149" t="s">
        <v>1377</v>
      </c>
      <c r="L12" s="265">
        <f>+SUM(L5:L11)/7</f>
        <v>0</v>
      </c>
      <c r="M12" s="265">
        <f>+SUM(M5:M11)/7</f>
        <v>0</v>
      </c>
      <c r="N12" s="149"/>
    </row>
    <row r="13" spans="1:14" x14ac:dyDescent="0.25">
      <c r="A13" s="69"/>
      <c r="B13" s="143"/>
      <c r="C13" s="143"/>
      <c r="D13" s="69"/>
      <c r="E13" s="69"/>
      <c r="F13" s="69"/>
      <c r="G13" s="69"/>
      <c r="H13" s="69"/>
      <c r="I13" s="69"/>
      <c r="J13" s="69"/>
      <c r="K13" s="69"/>
    </row>
    <row r="14" spans="1:14" x14ac:dyDescent="0.25">
      <c r="A14" s="69"/>
      <c r="B14" s="143"/>
      <c r="C14" s="143"/>
      <c r="D14" s="69"/>
      <c r="E14" s="69"/>
      <c r="F14" s="69"/>
      <c r="G14" s="69"/>
      <c r="H14" s="69"/>
      <c r="I14" s="69"/>
      <c r="J14" s="69"/>
      <c r="K14" s="69"/>
    </row>
    <row r="15" spans="1:14" x14ac:dyDescent="0.25">
      <c r="A15" s="69"/>
      <c r="B15" s="143"/>
      <c r="C15" s="143"/>
      <c r="D15" s="69"/>
      <c r="E15" s="69"/>
      <c r="F15" s="69"/>
      <c r="G15" s="69"/>
      <c r="H15" s="69"/>
      <c r="I15" s="69"/>
      <c r="J15" s="69"/>
      <c r="K15" s="69"/>
    </row>
    <row r="16" spans="1:14" x14ac:dyDescent="0.25">
      <c r="A16" s="69"/>
      <c r="B16" s="143"/>
      <c r="C16" s="143"/>
      <c r="D16" s="69"/>
      <c r="E16" s="143"/>
      <c r="F16" s="143"/>
      <c r="G16" s="69"/>
      <c r="H16" s="69"/>
      <c r="I16" s="69"/>
      <c r="J16" s="69"/>
      <c r="K16" s="69"/>
    </row>
    <row r="17" spans="2:14" x14ac:dyDescent="0.25">
      <c r="B17" s="143"/>
      <c r="C17" s="143"/>
      <c r="E17" s="143"/>
      <c r="F17" s="143"/>
    </row>
    <row r="18" spans="2:14" x14ac:dyDescent="0.25">
      <c r="B18" s="143"/>
      <c r="C18" s="143"/>
      <c r="E18" s="143"/>
      <c r="F18" s="143"/>
    </row>
    <row r="19" spans="2:14" x14ac:dyDescent="0.25">
      <c r="B19" s="143"/>
      <c r="C19" s="143"/>
      <c r="E19" s="143"/>
      <c r="F19" s="143"/>
    </row>
    <row r="20" spans="2:14" x14ac:dyDescent="0.25">
      <c r="B20" s="143"/>
      <c r="C20" s="143"/>
      <c r="E20" s="143"/>
      <c r="F20" s="143"/>
    </row>
    <row r="21" spans="2:14" x14ac:dyDescent="0.25">
      <c r="B21" s="143"/>
      <c r="C21" s="143"/>
      <c r="E21" s="143"/>
      <c r="F21" s="143"/>
    </row>
    <row r="22" spans="2:14" x14ac:dyDescent="0.25">
      <c r="E22" s="143"/>
      <c r="F22" s="143"/>
    </row>
    <row r="23" spans="2:14" x14ac:dyDescent="0.25">
      <c r="E23" s="143"/>
      <c r="F23" s="143"/>
    </row>
    <row r="24" spans="2:14" x14ac:dyDescent="0.25">
      <c r="E24" s="143"/>
      <c r="F24" s="143"/>
    </row>
    <row r="25" spans="2:14" x14ac:dyDescent="0.25">
      <c r="E25" s="143"/>
      <c r="F25" s="143"/>
    </row>
    <row r="26" spans="2:14" x14ac:dyDescent="0.25">
      <c r="E26" s="143"/>
      <c r="F26" s="143"/>
    </row>
    <row r="28" spans="2:14" ht="15.75" x14ac:dyDescent="0.25">
      <c r="C28" s="65"/>
      <c r="D28" s="66"/>
      <c r="E28" s="66"/>
      <c r="F28" s="66"/>
      <c r="G28" s="66"/>
      <c r="H28" s="66"/>
      <c r="I28" s="66"/>
      <c r="J28" s="66"/>
      <c r="K28" s="66"/>
      <c r="N28" s="66"/>
    </row>
    <row r="29" spans="2:14" ht="15.75" x14ac:dyDescent="0.25">
      <c r="C29" s="66"/>
      <c r="D29" s="66"/>
      <c r="E29" s="66"/>
      <c r="F29" s="66"/>
      <c r="G29" s="66"/>
      <c r="H29" s="66"/>
      <c r="I29" s="66"/>
      <c r="J29" s="66"/>
      <c r="K29" s="66"/>
      <c r="N29" s="66"/>
    </row>
    <row r="30" spans="2:14" ht="15.75" x14ac:dyDescent="0.25">
      <c r="C30" s="65"/>
      <c r="D30" s="65"/>
      <c r="E30" s="65"/>
      <c r="F30" s="65"/>
      <c r="G30" s="65"/>
      <c r="H30" s="65"/>
      <c r="I30" s="66"/>
      <c r="J30" s="65"/>
      <c r="K30" s="66"/>
      <c r="N30" s="66"/>
    </row>
  </sheetData>
  <sheetProtection password="ED05" sheet="1" objects="1" scenarios="1"/>
  <mergeCells count="11">
    <mergeCell ref="B7:B8"/>
    <mergeCell ref="D2:I2"/>
    <mergeCell ref="B9:B11"/>
    <mergeCell ref="B3:B4"/>
    <mergeCell ref="C3:C4"/>
    <mergeCell ref="N3:N4"/>
    <mergeCell ref="L3:L4"/>
    <mergeCell ref="M3:M4"/>
    <mergeCell ref="K3:K4"/>
    <mergeCell ref="B5:B6"/>
    <mergeCell ref="J3:J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pane xSplit="2" ySplit="3" topLeftCell="C11" activePane="bottomRight" state="frozen"/>
      <selection pane="topRight" activeCell="C1" sqref="C1"/>
      <selection pane="bottomLeft" activeCell="A4" sqref="A4"/>
      <selection pane="bottomRight" activeCell="C15" sqref="C15"/>
    </sheetView>
  </sheetViews>
  <sheetFormatPr defaultColWidth="9.140625" defaultRowHeight="15" x14ac:dyDescent="0.25"/>
  <cols>
    <col min="1" max="1" width="3.28515625" customWidth="1"/>
    <col min="2" max="2" width="60" customWidth="1"/>
    <col min="3" max="3" width="53.42578125" customWidth="1"/>
    <col min="4" max="4" width="76.85546875" customWidth="1"/>
  </cols>
  <sheetData>
    <row r="1" spans="1:4" x14ac:dyDescent="0.25">
      <c r="A1" s="30" t="s">
        <v>1928</v>
      </c>
    </row>
    <row r="2" spans="1:4" ht="15.75" thickBot="1" x14ac:dyDescent="0.3">
      <c r="B2" t="s">
        <v>1935</v>
      </c>
    </row>
    <row r="3" spans="1:4" ht="16.5" thickBot="1" x14ac:dyDescent="0.3">
      <c r="B3" s="231" t="s">
        <v>573</v>
      </c>
      <c r="C3" s="232" t="s">
        <v>574</v>
      </c>
      <c r="D3" s="233" t="s">
        <v>575</v>
      </c>
    </row>
    <row r="4" spans="1:4" ht="15" customHeight="1" x14ac:dyDescent="0.25">
      <c r="B4" s="280" t="s">
        <v>576</v>
      </c>
      <c r="C4" s="31" t="s">
        <v>577</v>
      </c>
      <c r="D4" s="283" t="s">
        <v>584</v>
      </c>
    </row>
    <row r="5" spans="1:4" x14ac:dyDescent="0.25">
      <c r="B5" s="281"/>
      <c r="C5" s="32" t="s">
        <v>578</v>
      </c>
      <c r="D5" s="284"/>
    </row>
    <row r="6" spans="1:4" ht="24" x14ac:dyDescent="0.25">
      <c r="B6" s="281"/>
      <c r="C6" s="32" t="s">
        <v>579</v>
      </c>
      <c r="D6" s="284"/>
    </row>
    <row r="7" spans="1:4" x14ac:dyDescent="0.25">
      <c r="B7" s="281"/>
      <c r="C7" s="234" t="s">
        <v>580</v>
      </c>
      <c r="D7" s="284"/>
    </row>
    <row r="8" spans="1:4" x14ac:dyDescent="0.25">
      <c r="B8" s="281"/>
      <c r="C8" s="32" t="s">
        <v>581</v>
      </c>
      <c r="D8" s="284"/>
    </row>
    <row r="9" spans="1:4" ht="24" x14ac:dyDescent="0.25">
      <c r="B9" s="281"/>
      <c r="C9" s="32" t="s">
        <v>582</v>
      </c>
      <c r="D9" s="284"/>
    </row>
    <row r="10" spans="1:4" ht="15.75" thickBot="1" x14ac:dyDescent="0.3">
      <c r="B10" s="282"/>
      <c r="C10" s="33" t="s">
        <v>583</v>
      </c>
      <c r="D10" s="285"/>
    </row>
    <row r="11" spans="1:4" ht="15" customHeight="1" x14ac:dyDescent="0.25">
      <c r="B11" s="280" t="s">
        <v>1918</v>
      </c>
      <c r="C11" s="35" t="s">
        <v>585</v>
      </c>
      <c r="D11" s="286" t="s">
        <v>587</v>
      </c>
    </row>
    <row r="12" spans="1:4" ht="49.5" customHeight="1" thickBot="1" x14ac:dyDescent="0.3">
      <c r="B12" s="282"/>
      <c r="C12" s="36" t="s">
        <v>586</v>
      </c>
      <c r="D12" s="287"/>
    </row>
    <row r="13" spans="1:4" ht="25.5" customHeight="1" x14ac:dyDescent="0.25">
      <c r="B13" s="280" t="s">
        <v>1929</v>
      </c>
      <c r="C13" s="31" t="s">
        <v>588</v>
      </c>
      <c r="D13" s="34" t="s">
        <v>590</v>
      </c>
    </row>
    <row r="14" spans="1:4" ht="25.5" x14ac:dyDescent="0.25">
      <c r="B14" s="281"/>
      <c r="C14" s="31" t="s">
        <v>589</v>
      </c>
      <c r="D14" s="40" t="s">
        <v>591</v>
      </c>
    </row>
    <row r="15" spans="1:4" ht="25.5" x14ac:dyDescent="0.25">
      <c r="B15" s="288"/>
      <c r="C15" s="38"/>
      <c r="D15" s="40" t="s">
        <v>592</v>
      </c>
    </row>
    <row r="16" spans="1:4" ht="97.5" customHeight="1" thickBot="1" x14ac:dyDescent="0.3">
      <c r="B16" s="289"/>
      <c r="C16" s="39"/>
      <c r="D16" s="249" t="s">
        <v>1963</v>
      </c>
    </row>
    <row r="17" spans="2:4" ht="51" x14ac:dyDescent="0.25">
      <c r="B17" s="130" t="s">
        <v>1919</v>
      </c>
      <c r="C17" s="268" t="s">
        <v>594</v>
      </c>
      <c r="D17" s="271" t="s">
        <v>1926</v>
      </c>
    </row>
    <row r="18" spans="2:4" x14ac:dyDescent="0.25">
      <c r="B18" s="228" t="s">
        <v>1920</v>
      </c>
      <c r="C18" s="269"/>
      <c r="D18" s="272"/>
    </row>
    <row r="19" spans="2:4" ht="25.5" x14ac:dyDescent="0.25">
      <c r="B19" s="228" t="s">
        <v>1921</v>
      </c>
      <c r="C19" s="269"/>
      <c r="D19" s="272"/>
    </row>
    <row r="20" spans="2:4" x14ac:dyDescent="0.25">
      <c r="B20" s="228" t="s">
        <v>1922</v>
      </c>
      <c r="C20" s="269"/>
      <c r="D20" s="272"/>
    </row>
    <row r="21" spans="2:4" x14ac:dyDescent="0.25">
      <c r="B21" s="228" t="s">
        <v>1923</v>
      </c>
      <c r="C21" s="269"/>
      <c r="D21" s="272"/>
    </row>
    <row r="22" spans="2:4" x14ac:dyDescent="0.25">
      <c r="B22" s="228" t="s">
        <v>1924</v>
      </c>
      <c r="C22" s="269"/>
      <c r="D22" s="272"/>
    </row>
    <row r="23" spans="2:4" x14ac:dyDescent="0.25">
      <c r="B23" s="228" t="s">
        <v>1925</v>
      </c>
      <c r="C23" s="269"/>
      <c r="D23" s="272"/>
    </row>
    <row r="24" spans="2:4" ht="25.5" x14ac:dyDescent="0.25">
      <c r="B24" s="229" t="s">
        <v>593</v>
      </c>
      <c r="C24" s="269"/>
      <c r="D24" s="272"/>
    </row>
    <row r="25" spans="2:4" ht="15.75" thickBot="1" x14ac:dyDescent="0.3">
      <c r="B25" s="230"/>
      <c r="C25" s="270"/>
      <c r="D25" s="273"/>
    </row>
    <row r="26" spans="2:4" ht="25.5" x14ac:dyDescent="0.25">
      <c r="B26" s="274" t="s">
        <v>596</v>
      </c>
      <c r="C26" s="31" t="s">
        <v>597</v>
      </c>
      <c r="D26" s="34" t="s">
        <v>599</v>
      </c>
    </row>
    <row r="27" spans="2:4" ht="38.25" x14ac:dyDescent="0.25">
      <c r="B27" s="275"/>
      <c r="C27" s="31" t="s">
        <v>598</v>
      </c>
      <c r="D27" s="250" t="s">
        <v>1964</v>
      </c>
    </row>
    <row r="28" spans="2:4" ht="15.75" thickBot="1" x14ac:dyDescent="0.3">
      <c r="B28" s="276"/>
      <c r="C28" s="39"/>
      <c r="D28" s="41"/>
    </row>
    <row r="29" spans="2:4" ht="25.5" x14ac:dyDescent="0.25">
      <c r="B29" s="277" t="s">
        <v>600</v>
      </c>
      <c r="C29" s="42" t="s">
        <v>601</v>
      </c>
      <c r="D29" s="37" t="s">
        <v>604</v>
      </c>
    </row>
    <row r="30" spans="2:4" ht="38.25" x14ac:dyDescent="0.25">
      <c r="B30" s="278"/>
      <c r="C30" s="42" t="s">
        <v>602</v>
      </c>
      <c r="D30" s="35" t="s">
        <v>605</v>
      </c>
    </row>
    <row r="31" spans="2:4" ht="39" thickBot="1" x14ac:dyDescent="0.3">
      <c r="B31" s="279"/>
      <c r="C31" s="43" t="s">
        <v>603</v>
      </c>
      <c r="D31" s="36" t="s">
        <v>606</v>
      </c>
    </row>
    <row r="32" spans="2:4" ht="25.5" customHeight="1" x14ac:dyDescent="0.25">
      <c r="B32" s="277" t="s">
        <v>607</v>
      </c>
      <c r="C32" s="31" t="s">
        <v>608</v>
      </c>
      <c r="D32" s="34" t="s">
        <v>613</v>
      </c>
    </row>
    <row r="33" spans="2:4" ht="51" x14ac:dyDescent="0.25">
      <c r="B33" s="278"/>
      <c r="C33" s="32" t="s">
        <v>609</v>
      </c>
      <c r="D33" s="40" t="s">
        <v>614</v>
      </c>
    </row>
    <row r="34" spans="2:4" ht="25.5" x14ac:dyDescent="0.25">
      <c r="B34" s="278"/>
      <c r="C34" s="44" t="s">
        <v>610</v>
      </c>
      <c r="D34" s="40" t="s">
        <v>615</v>
      </c>
    </row>
    <row r="35" spans="2:4" ht="38.25" x14ac:dyDescent="0.25">
      <c r="B35" s="278"/>
      <c r="C35" s="32" t="s">
        <v>611</v>
      </c>
      <c r="D35" s="251" t="s">
        <v>1965</v>
      </c>
    </row>
    <row r="36" spans="2:4" x14ac:dyDescent="0.25">
      <c r="B36" s="278"/>
      <c r="C36" s="32" t="s">
        <v>612</v>
      </c>
      <c r="D36" s="38"/>
    </row>
    <row r="37" spans="2:4" ht="15.75" thickBot="1" x14ac:dyDescent="0.3">
      <c r="B37" s="279"/>
      <c r="C37" s="33" t="s">
        <v>1927</v>
      </c>
      <c r="D37" s="39"/>
    </row>
  </sheetData>
  <sheetProtection password="ED05" sheet="1" objects="1" scenarios="1"/>
  <mergeCells count="10">
    <mergeCell ref="B4:B10"/>
    <mergeCell ref="D4:D10"/>
    <mergeCell ref="B11:B12"/>
    <mergeCell ref="D11:D12"/>
    <mergeCell ref="B13:B16"/>
    <mergeCell ref="C17:C25"/>
    <mergeCell ref="D17:D25"/>
    <mergeCell ref="B26:B28"/>
    <mergeCell ref="B29:B31"/>
    <mergeCell ref="B32:B3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2"/>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4.42578125"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6" t="s">
        <v>76</v>
      </c>
      <c r="C1" s="88"/>
      <c r="D1" s="89"/>
      <c r="E1" s="89"/>
      <c r="F1" s="89"/>
      <c r="G1" s="89"/>
      <c r="H1" s="89"/>
      <c r="I1" s="89"/>
      <c r="K1" s="90"/>
      <c r="L1" s="89"/>
      <c r="M1" s="127"/>
      <c r="N1" s="90"/>
    </row>
    <row r="2" spans="1:14" ht="75" customHeight="1" x14ac:dyDescent="0.25">
      <c r="B2" s="103" t="s">
        <v>1373</v>
      </c>
      <c r="C2" s="101" t="s">
        <v>1374</v>
      </c>
      <c r="D2" s="302" t="s">
        <v>2198</v>
      </c>
      <c r="E2" s="302"/>
      <c r="F2" s="302"/>
      <c r="G2" s="302"/>
      <c r="H2" s="302"/>
      <c r="I2" s="302"/>
    </row>
    <row r="3" spans="1:14" ht="15.75" customHeight="1" x14ac:dyDescent="0.25">
      <c r="B3" s="303"/>
      <c r="C3" s="304" t="s">
        <v>0</v>
      </c>
      <c r="D3" s="144" t="s">
        <v>1</v>
      </c>
      <c r="E3" s="144" t="s">
        <v>3</v>
      </c>
      <c r="F3" s="144" t="s">
        <v>5</v>
      </c>
      <c r="G3" s="144" t="s">
        <v>7</v>
      </c>
      <c r="H3" s="144" t="s">
        <v>9</v>
      </c>
      <c r="I3" s="144" t="s">
        <v>11</v>
      </c>
      <c r="J3" s="304" t="s">
        <v>48</v>
      </c>
      <c r="K3" s="297" t="s">
        <v>1917</v>
      </c>
      <c r="L3" s="300" t="s">
        <v>1375</v>
      </c>
      <c r="M3" s="300" t="s">
        <v>1376</v>
      </c>
      <c r="N3" s="297" t="s">
        <v>471</v>
      </c>
    </row>
    <row r="4" spans="1:14" ht="35.25" customHeight="1" x14ac:dyDescent="0.25">
      <c r="B4" s="303"/>
      <c r="C4" s="304"/>
      <c r="D4" s="145" t="s">
        <v>2</v>
      </c>
      <c r="E4" s="145" t="s">
        <v>4</v>
      </c>
      <c r="F4" s="145" t="s">
        <v>6</v>
      </c>
      <c r="G4" s="145" t="s">
        <v>8</v>
      </c>
      <c r="H4" s="145" t="s">
        <v>10</v>
      </c>
      <c r="I4" s="145" t="s">
        <v>12</v>
      </c>
      <c r="J4" s="304"/>
      <c r="K4" s="298"/>
      <c r="L4" s="301"/>
      <c r="M4" s="301"/>
      <c r="N4" s="298"/>
    </row>
    <row r="5" spans="1:14" ht="102" customHeight="1" x14ac:dyDescent="0.25">
      <c r="B5" s="306" t="s">
        <v>13</v>
      </c>
      <c r="C5" s="181" t="s">
        <v>631</v>
      </c>
      <c r="D5" s="182" t="s">
        <v>632</v>
      </c>
      <c r="E5" s="182" t="s">
        <v>633</v>
      </c>
      <c r="F5" s="182" t="s">
        <v>634</v>
      </c>
      <c r="G5" s="182" t="s">
        <v>635</v>
      </c>
      <c r="H5" s="182" t="s">
        <v>1073</v>
      </c>
      <c r="I5" s="182" t="s">
        <v>1074</v>
      </c>
      <c r="J5" s="182" t="s">
        <v>1779</v>
      </c>
      <c r="K5" s="148" t="s">
        <v>1778</v>
      </c>
      <c r="L5" s="265">
        <v>0</v>
      </c>
      <c r="M5" s="265">
        <v>0</v>
      </c>
      <c r="N5" s="148"/>
    </row>
    <row r="6" spans="1:14" ht="102" customHeight="1" x14ac:dyDescent="0.25">
      <c r="B6" s="306"/>
      <c r="C6" s="181" t="s">
        <v>1796</v>
      </c>
      <c r="D6" s="182" t="s">
        <v>1797</v>
      </c>
      <c r="E6" s="182" t="s">
        <v>1798</v>
      </c>
      <c r="F6" s="182" t="s">
        <v>1799</v>
      </c>
      <c r="G6" s="182" t="s">
        <v>1800</v>
      </c>
      <c r="H6" s="182" t="s">
        <v>1801</v>
      </c>
      <c r="I6" s="182" t="s">
        <v>1802</v>
      </c>
      <c r="J6" s="182" t="s">
        <v>1803</v>
      </c>
      <c r="K6" s="148" t="s">
        <v>1804</v>
      </c>
      <c r="L6" s="265">
        <v>0</v>
      </c>
      <c r="M6" s="265">
        <v>0</v>
      </c>
      <c r="N6" s="148"/>
    </row>
    <row r="7" spans="1:14" ht="209.25" customHeight="1" x14ac:dyDescent="0.25">
      <c r="B7" s="299" t="s">
        <v>29</v>
      </c>
      <c r="C7" s="255" t="s">
        <v>1075</v>
      </c>
      <c r="D7" s="254" t="s">
        <v>636</v>
      </c>
      <c r="E7" s="254" t="s">
        <v>2233</v>
      </c>
      <c r="F7" s="254" t="s">
        <v>640</v>
      </c>
      <c r="G7" s="254" t="s">
        <v>1716</v>
      </c>
      <c r="H7" s="254" t="s">
        <v>1717</v>
      </c>
      <c r="I7" s="254" t="s">
        <v>1718</v>
      </c>
      <c r="J7" s="180" t="s">
        <v>1780</v>
      </c>
      <c r="K7" s="180" t="s">
        <v>227</v>
      </c>
      <c r="L7" s="265">
        <v>0</v>
      </c>
      <c r="M7" s="265">
        <v>0</v>
      </c>
      <c r="N7" s="180"/>
    </row>
    <row r="8" spans="1:14" ht="244.5" customHeight="1" x14ac:dyDescent="0.25">
      <c r="B8" s="299"/>
      <c r="C8" s="151" t="s">
        <v>228</v>
      </c>
      <c r="D8" s="180" t="s">
        <v>637</v>
      </c>
      <c r="E8" s="180" t="s">
        <v>1719</v>
      </c>
      <c r="F8" s="180" t="s">
        <v>1720</v>
      </c>
      <c r="G8" s="180" t="s">
        <v>641</v>
      </c>
      <c r="H8" s="180" t="s">
        <v>1076</v>
      </c>
      <c r="I8" s="180" t="s">
        <v>2298</v>
      </c>
      <c r="J8" s="180" t="s">
        <v>2152</v>
      </c>
      <c r="K8" s="180" t="s">
        <v>1945</v>
      </c>
      <c r="L8" s="265">
        <v>0</v>
      </c>
      <c r="M8" s="265">
        <v>0</v>
      </c>
      <c r="N8" s="180"/>
    </row>
    <row r="9" spans="1:14" ht="395.25" customHeight="1" x14ac:dyDescent="0.25">
      <c r="B9" s="306" t="s">
        <v>16</v>
      </c>
      <c r="C9" s="181" t="s">
        <v>638</v>
      </c>
      <c r="D9" s="182" t="s">
        <v>639</v>
      </c>
      <c r="E9" s="182" t="s">
        <v>2234</v>
      </c>
      <c r="F9" s="182" t="s">
        <v>1944</v>
      </c>
      <c r="G9" s="182" t="s">
        <v>1795</v>
      </c>
      <c r="H9" s="182" t="s">
        <v>1946</v>
      </c>
      <c r="I9" s="182" t="s">
        <v>2299</v>
      </c>
      <c r="J9" s="182" t="s">
        <v>1781</v>
      </c>
      <c r="K9" s="148" t="s">
        <v>230</v>
      </c>
      <c r="L9" s="265">
        <v>0</v>
      </c>
      <c r="M9" s="265">
        <v>0</v>
      </c>
      <c r="N9" s="148"/>
    </row>
    <row r="10" spans="1:14" ht="173.25" customHeight="1" x14ac:dyDescent="0.25">
      <c r="B10" s="306"/>
      <c r="C10" s="146" t="s">
        <v>1805</v>
      </c>
      <c r="D10" s="182" t="s">
        <v>1806</v>
      </c>
      <c r="E10" s="182" t="s">
        <v>1807</v>
      </c>
      <c r="F10" s="182" t="s">
        <v>1808</v>
      </c>
      <c r="G10" s="182" t="s">
        <v>1947</v>
      </c>
      <c r="H10" s="182" t="s">
        <v>1948</v>
      </c>
      <c r="I10" s="182" t="s">
        <v>1949</v>
      </c>
      <c r="J10" s="182" t="s">
        <v>1809</v>
      </c>
      <c r="K10" s="148" t="s">
        <v>1810</v>
      </c>
      <c r="L10" s="265">
        <v>0</v>
      </c>
      <c r="M10" s="265">
        <v>0</v>
      </c>
      <c r="N10" s="148"/>
    </row>
    <row r="11" spans="1:14" ht="15.75" x14ac:dyDescent="0.25">
      <c r="B11" s="21"/>
      <c r="C11" s="21"/>
      <c r="D11" s="21"/>
      <c r="E11" s="21"/>
      <c r="F11" s="21"/>
      <c r="G11" s="21"/>
      <c r="H11" s="21"/>
      <c r="I11" s="21"/>
      <c r="J11" s="21"/>
      <c r="K11" s="149" t="s">
        <v>1377</v>
      </c>
      <c r="L11" s="265">
        <f>+SUM(L5:L10)/6</f>
        <v>0</v>
      </c>
      <c r="M11" s="265">
        <f>+SUM(M5:M10)/6</f>
        <v>0</v>
      </c>
      <c r="N11" s="149"/>
    </row>
    <row r="12" spans="1:14" x14ac:dyDescent="0.25">
      <c r="B12" s="21"/>
      <c r="C12" s="21"/>
      <c r="D12" s="21"/>
      <c r="E12" s="21"/>
      <c r="F12" s="21"/>
      <c r="G12" s="21"/>
      <c r="H12" s="21"/>
      <c r="I12" s="21"/>
      <c r="J12" s="21"/>
      <c r="K12" s="21"/>
    </row>
    <row r="13" spans="1:14" x14ac:dyDescent="0.25">
      <c r="B13" s="143"/>
      <c r="C13" s="143"/>
      <c r="D13" s="21"/>
      <c r="E13" s="21"/>
      <c r="F13" s="21"/>
      <c r="G13" s="21"/>
      <c r="H13" s="21"/>
      <c r="I13" s="21"/>
      <c r="J13" s="21"/>
      <c r="K13" s="21"/>
    </row>
    <row r="14" spans="1:14" x14ac:dyDescent="0.25">
      <c r="B14" s="143"/>
      <c r="C14" s="143"/>
      <c r="D14" s="21"/>
      <c r="E14" s="21"/>
      <c r="F14" s="21"/>
      <c r="G14" s="21"/>
      <c r="H14" s="21"/>
      <c r="I14" s="21"/>
      <c r="J14" s="21"/>
      <c r="K14" s="21"/>
    </row>
    <row r="15" spans="1:14" x14ac:dyDescent="0.25">
      <c r="B15" s="143"/>
      <c r="C15" s="143"/>
      <c r="D15" s="21"/>
      <c r="E15" s="21"/>
      <c r="F15" s="21"/>
      <c r="G15" s="21"/>
      <c r="H15" s="21"/>
      <c r="I15" s="21"/>
      <c r="J15" s="21"/>
      <c r="K15" s="21"/>
    </row>
    <row r="16" spans="1:14" x14ac:dyDescent="0.25">
      <c r="B16" s="143"/>
      <c r="C16" s="143"/>
      <c r="D16" s="21"/>
      <c r="E16" s="21"/>
      <c r="F16" s="21"/>
      <c r="G16" s="21"/>
      <c r="H16" s="21"/>
      <c r="I16" s="21"/>
      <c r="J16" s="21"/>
      <c r="K16" s="21"/>
    </row>
    <row r="17" spans="2:11" x14ac:dyDescent="0.25">
      <c r="B17" s="143"/>
      <c r="C17" s="143"/>
      <c r="D17" s="143"/>
      <c r="E17" s="143"/>
      <c r="F17" s="21"/>
      <c r="G17" s="21"/>
      <c r="H17" s="21"/>
      <c r="I17" s="21"/>
      <c r="J17" s="21"/>
      <c r="K17" s="21"/>
    </row>
    <row r="18" spans="2:11" x14ac:dyDescent="0.25">
      <c r="B18" s="143"/>
      <c r="C18" s="143"/>
      <c r="D18" s="143"/>
      <c r="E18" s="143"/>
      <c r="F18" s="21"/>
      <c r="G18" s="21"/>
      <c r="H18" s="21"/>
      <c r="I18" s="21"/>
      <c r="J18" s="21"/>
      <c r="K18" s="21"/>
    </row>
    <row r="19" spans="2:11" x14ac:dyDescent="0.25">
      <c r="B19" s="21"/>
      <c r="C19" s="21"/>
      <c r="D19" s="143"/>
      <c r="E19" s="143"/>
      <c r="F19" s="21"/>
      <c r="G19" s="21"/>
      <c r="H19" s="21"/>
      <c r="I19" s="21"/>
      <c r="J19" s="21"/>
      <c r="K19" s="21"/>
    </row>
    <row r="20" spans="2:11" x14ac:dyDescent="0.25">
      <c r="B20" s="21"/>
      <c r="C20" s="21"/>
      <c r="D20" s="143"/>
      <c r="E20" s="143"/>
      <c r="F20" s="21"/>
      <c r="G20" s="21"/>
      <c r="H20" s="21"/>
      <c r="I20" s="21"/>
      <c r="J20" s="21"/>
      <c r="K20" s="21"/>
    </row>
    <row r="21" spans="2:11" x14ac:dyDescent="0.25">
      <c r="B21" s="21"/>
      <c r="C21" s="21"/>
      <c r="D21" s="143"/>
      <c r="E21" s="143"/>
      <c r="F21" s="21"/>
      <c r="G21" s="21"/>
      <c r="H21" s="21"/>
      <c r="I21" s="21"/>
      <c r="J21" s="21"/>
      <c r="K21" s="21"/>
    </row>
    <row r="22" spans="2:11" x14ac:dyDescent="0.25">
      <c r="D22" s="143"/>
      <c r="E22" s="143"/>
    </row>
  </sheetData>
  <sheetProtection password="ED05" sheet="1" objects="1" scenarios="1"/>
  <mergeCells count="11">
    <mergeCell ref="B5:B6"/>
    <mergeCell ref="B7:B8"/>
    <mergeCell ref="B9:B10"/>
    <mergeCell ref="B3:B4"/>
    <mergeCell ref="C3:C4"/>
    <mergeCell ref="N3:N4"/>
    <mergeCell ref="L3:L4"/>
    <mergeCell ref="M3:M4"/>
    <mergeCell ref="D2:I2"/>
    <mergeCell ref="K3:K4"/>
    <mergeCell ref="J3:J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J5" sqref="J5:J7"/>
    </sheetView>
  </sheetViews>
  <sheetFormatPr defaultColWidth="9.140625" defaultRowHeight="15" x14ac:dyDescent="0.25"/>
  <cols>
    <col min="1" max="1" width="3.7109375"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6" t="s">
        <v>427</v>
      </c>
    </row>
    <row r="2" spans="1:14" ht="135" customHeight="1" x14ac:dyDescent="0.25">
      <c r="B2" s="103" t="s">
        <v>1677</v>
      </c>
      <c r="C2" s="101" t="s">
        <v>1374</v>
      </c>
      <c r="D2" s="360" t="s">
        <v>1412</v>
      </c>
      <c r="E2" s="360"/>
      <c r="F2" s="360"/>
      <c r="G2" s="360"/>
      <c r="H2" s="360"/>
      <c r="I2" s="360"/>
      <c r="N2" s="5"/>
    </row>
    <row r="3" spans="1:14" ht="15.75" x14ac:dyDescent="0.25">
      <c r="B3" s="303"/>
      <c r="C3" s="304" t="s">
        <v>0</v>
      </c>
      <c r="D3" s="144" t="s">
        <v>1</v>
      </c>
      <c r="E3" s="144" t="s">
        <v>3</v>
      </c>
      <c r="F3" s="144" t="s">
        <v>5</v>
      </c>
      <c r="G3" s="144" t="s">
        <v>7</v>
      </c>
      <c r="H3" s="144" t="s">
        <v>9</v>
      </c>
      <c r="I3" s="144" t="s">
        <v>11</v>
      </c>
      <c r="J3" s="305" t="s">
        <v>48</v>
      </c>
      <c r="K3" s="297" t="s">
        <v>1917</v>
      </c>
      <c r="L3" s="300" t="s">
        <v>1375</v>
      </c>
      <c r="M3" s="300" t="s">
        <v>1376</v>
      </c>
      <c r="N3" s="308" t="s">
        <v>471</v>
      </c>
    </row>
    <row r="4" spans="1:14" ht="33.75" customHeight="1" x14ac:dyDescent="0.25">
      <c r="B4" s="303"/>
      <c r="C4" s="304"/>
      <c r="D4" s="145" t="s">
        <v>2</v>
      </c>
      <c r="E4" s="145" t="s">
        <v>4</v>
      </c>
      <c r="F4" s="145" t="s">
        <v>6</v>
      </c>
      <c r="G4" s="145" t="s">
        <v>8</v>
      </c>
      <c r="H4" s="145" t="s">
        <v>10</v>
      </c>
      <c r="I4" s="145" t="s">
        <v>12</v>
      </c>
      <c r="J4" s="304"/>
      <c r="K4" s="298"/>
      <c r="L4" s="301"/>
      <c r="M4" s="301"/>
      <c r="N4" s="298"/>
    </row>
    <row r="5" spans="1:14" s="10" customFormat="1" ht="183" customHeight="1" x14ac:dyDescent="0.25">
      <c r="B5" s="323" t="s">
        <v>13</v>
      </c>
      <c r="C5" s="175" t="s">
        <v>2235</v>
      </c>
      <c r="D5" s="171" t="s">
        <v>2236</v>
      </c>
      <c r="E5" s="171" t="s">
        <v>2237</v>
      </c>
      <c r="F5" s="171" t="s">
        <v>2238</v>
      </c>
      <c r="G5" s="171" t="s">
        <v>2239</v>
      </c>
      <c r="H5" s="171" t="s">
        <v>1715</v>
      </c>
      <c r="I5" s="171" t="s">
        <v>2240</v>
      </c>
      <c r="J5" s="361" t="s">
        <v>1811</v>
      </c>
      <c r="K5" s="336" t="s">
        <v>1812</v>
      </c>
      <c r="L5" s="265">
        <v>0</v>
      </c>
      <c r="M5" s="265">
        <v>0</v>
      </c>
      <c r="N5" s="171"/>
    </row>
    <row r="6" spans="1:14" s="10" customFormat="1" ht="183" customHeight="1" x14ac:dyDescent="0.25">
      <c r="B6" s="323"/>
      <c r="C6" s="175" t="s">
        <v>2302</v>
      </c>
      <c r="D6" s="171" t="s">
        <v>2241</v>
      </c>
      <c r="E6" s="171" t="s">
        <v>2242</v>
      </c>
      <c r="F6" s="171" t="s">
        <v>2243</v>
      </c>
      <c r="G6" s="171" t="s">
        <v>2244</v>
      </c>
      <c r="H6" s="171" t="s">
        <v>2153</v>
      </c>
      <c r="I6" s="171" t="s">
        <v>2240</v>
      </c>
      <c r="J6" s="358"/>
      <c r="K6" s="335"/>
      <c r="L6" s="265">
        <v>0</v>
      </c>
      <c r="M6" s="265">
        <v>0</v>
      </c>
      <c r="N6" s="171"/>
    </row>
    <row r="7" spans="1:14" s="11" customFormat="1" ht="94.5" x14ac:dyDescent="0.25">
      <c r="B7" s="323"/>
      <c r="C7" s="175" t="s">
        <v>2154</v>
      </c>
      <c r="D7" s="171" t="s">
        <v>286</v>
      </c>
      <c r="E7" s="171" t="s">
        <v>1526</v>
      </c>
      <c r="F7" s="171" t="s">
        <v>1527</v>
      </c>
      <c r="G7" s="171" t="s">
        <v>1528</v>
      </c>
      <c r="H7" s="171" t="s">
        <v>1529</v>
      </c>
      <c r="I7" s="171" t="s">
        <v>1530</v>
      </c>
      <c r="J7" s="359"/>
      <c r="K7" s="335"/>
      <c r="L7" s="265">
        <v>0</v>
      </c>
      <c r="M7" s="265">
        <v>0</v>
      </c>
      <c r="N7" s="171"/>
    </row>
    <row r="8" spans="1:14" s="21" customFormat="1" ht="126" x14ac:dyDescent="0.25">
      <c r="B8" s="326" t="s">
        <v>29</v>
      </c>
      <c r="C8" s="169" t="s">
        <v>1531</v>
      </c>
      <c r="D8" s="169" t="s">
        <v>1532</v>
      </c>
      <c r="E8" s="169" t="s">
        <v>1533</v>
      </c>
      <c r="F8" s="169" t="s">
        <v>1534</v>
      </c>
      <c r="G8" s="169" t="s">
        <v>2155</v>
      </c>
      <c r="H8" s="169" t="s">
        <v>2303</v>
      </c>
      <c r="I8" s="169" t="s">
        <v>2156</v>
      </c>
      <c r="J8" s="168" t="s">
        <v>2319</v>
      </c>
      <c r="K8" s="335"/>
      <c r="L8" s="265">
        <v>0</v>
      </c>
      <c r="M8" s="265">
        <v>0</v>
      </c>
      <c r="N8" s="169"/>
    </row>
    <row r="9" spans="1:14" s="21" customFormat="1" ht="110.25" x14ac:dyDescent="0.25">
      <c r="B9" s="326"/>
      <c r="C9" s="169" t="s">
        <v>1535</v>
      </c>
      <c r="D9" s="169" t="s">
        <v>1536</v>
      </c>
      <c r="E9" s="169" t="s">
        <v>1537</v>
      </c>
      <c r="F9" s="169" t="s">
        <v>1538</v>
      </c>
      <c r="G9" s="169" t="s">
        <v>1539</v>
      </c>
      <c r="H9" s="169" t="s">
        <v>2157</v>
      </c>
      <c r="I9" s="169" t="s">
        <v>1540</v>
      </c>
      <c r="J9" s="168" t="s">
        <v>308</v>
      </c>
      <c r="K9" s="335"/>
      <c r="L9" s="265">
        <v>0</v>
      </c>
      <c r="M9" s="265">
        <v>0</v>
      </c>
      <c r="N9" s="169"/>
    </row>
    <row r="10" spans="1:14" ht="110.25" x14ac:dyDescent="0.25">
      <c r="B10" s="326"/>
      <c r="C10" s="169" t="s">
        <v>2158</v>
      </c>
      <c r="D10" s="169" t="s">
        <v>1541</v>
      </c>
      <c r="E10" s="169" t="s">
        <v>1542</v>
      </c>
      <c r="F10" s="169" t="s">
        <v>1543</v>
      </c>
      <c r="G10" s="169" t="s">
        <v>2159</v>
      </c>
      <c r="H10" s="169" t="s">
        <v>2160</v>
      </c>
      <c r="I10" s="169" t="s">
        <v>1544</v>
      </c>
      <c r="J10" s="168" t="s">
        <v>2161</v>
      </c>
      <c r="K10" s="335"/>
      <c r="L10" s="265">
        <v>0</v>
      </c>
      <c r="M10" s="265">
        <v>0</v>
      </c>
      <c r="N10" s="169"/>
    </row>
    <row r="11" spans="1:14" s="21" customFormat="1" ht="110.25" x14ac:dyDescent="0.25">
      <c r="B11" s="326"/>
      <c r="C11" s="174" t="s">
        <v>1545</v>
      </c>
      <c r="D11" s="169" t="s">
        <v>1546</v>
      </c>
      <c r="E11" s="169" t="s">
        <v>2304</v>
      </c>
      <c r="F11" s="169" t="s">
        <v>1547</v>
      </c>
      <c r="G11" s="169" t="s">
        <v>1548</v>
      </c>
      <c r="H11" s="169" t="s">
        <v>2305</v>
      </c>
      <c r="I11" s="169" t="s">
        <v>2306</v>
      </c>
      <c r="J11" s="312" t="s">
        <v>2321</v>
      </c>
      <c r="K11" s="335"/>
      <c r="L11" s="265">
        <v>0</v>
      </c>
      <c r="M11" s="265">
        <v>0</v>
      </c>
      <c r="N11" s="169"/>
    </row>
    <row r="12" spans="1:14" ht="197.25" customHeight="1" x14ac:dyDescent="0.25">
      <c r="B12" s="326"/>
      <c r="C12" s="255" t="s">
        <v>2300</v>
      </c>
      <c r="D12" s="254" t="s">
        <v>2162</v>
      </c>
      <c r="E12" s="254" t="s">
        <v>2163</v>
      </c>
      <c r="F12" s="254" t="s">
        <v>2245</v>
      </c>
      <c r="G12" s="254" t="s">
        <v>2164</v>
      </c>
      <c r="H12" s="254" t="s">
        <v>2165</v>
      </c>
      <c r="I12" s="254" t="s">
        <v>2301</v>
      </c>
      <c r="J12" s="358"/>
      <c r="K12" s="335"/>
      <c r="L12" s="265">
        <v>0</v>
      </c>
      <c r="M12" s="265">
        <v>0</v>
      </c>
      <c r="N12" s="169"/>
    </row>
    <row r="13" spans="1:14" ht="200.25" customHeight="1" x14ac:dyDescent="0.25">
      <c r="B13" s="326"/>
      <c r="C13" s="174" t="s">
        <v>2166</v>
      </c>
      <c r="D13" s="169" t="s">
        <v>1549</v>
      </c>
      <c r="E13" s="169" t="s">
        <v>2167</v>
      </c>
      <c r="F13" s="169" t="s">
        <v>2168</v>
      </c>
      <c r="G13" s="169" t="s">
        <v>2169</v>
      </c>
      <c r="H13" s="169" t="s">
        <v>2170</v>
      </c>
      <c r="I13" s="169" t="s">
        <v>2171</v>
      </c>
      <c r="J13" s="359"/>
      <c r="K13" s="335"/>
      <c r="L13" s="265">
        <v>0</v>
      </c>
      <c r="M13" s="265">
        <v>0</v>
      </c>
      <c r="N13" s="169"/>
    </row>
    <row r="14" spans="1:14" s="117" customFormat="1" ht="225" customHeight="1" x14ac:dyDescent="0.25">
      <c r="B14" s="323" t="s">
        <v>16</v>
      </c>
      <c r="C14" s="175" t="s">
        <v>1550</v>
      </c>
      <c r="D14" s="171" t="s">
        <v>2172</v>
      </c>
      <c r="E14" s="171" t="s">
        <v>2307</v>
      </c>
      <c r="F14" s="171" t="s">
        <v>2173</v>
      </c>
      <c r="G14" s="171" t="s">
        <v>2308</v>
      </c>
      <c r="H14" s="171" t="s">
        <v>2174</v>
      </c>
      <c r="I14" s="171" t="s">
        <v>1551</v>
      </c>
      <c r="J14" s="356" t="s">
        <v>2320</v>
      </c>
      <c r="K14" s="335"/>
      <c r="L14" s="265">
        <v>0</v>
      </c>
      <c r="M14" s="265">
        <v>0</v>
      </c>
      <c r="N14" s="171"/>
    </row>
    <row r="15" spans="1:14" ht="279" customHeight="1" x14ac:dyDescent="0.25">
      <c r="B15" s="323"/>
      <c r="C15" s="175" t="s">
        <v>2175</v>
      </c>
      <c r="D15" s="171" t="s">
        <v>1552</v>
      </c>
      <c r="E15" s="171" t="s">
        <v>2176</v>
      </c>
      <c r="F15" s="171" t="s">
        <v>2177</v>
      </c>
      <c r="G15" s="171" t="s">
        <v>1553</v>
      </c>
      <c r="H15" s="171" t="s">
        <v>1554</v>
      </c>
      <c r="I15" s="171" t="s">
        <v>2309</v>
      </c>
      <c r="J15" s="357"/>
      <c r="K15" s="335"/>
      <c r="L15" s="265">
        <v>0</v>
      </c>
      <c r="M15" s="265">
        <v>0</v>
      </c>
      <c r="N15" s="171"/>
    </row>
    <row r="16" spans="1:14" ht="15.75" x14ac:dyDescent="0.25">
      <c r="K16" s="149" t="s">
        <v>1377</v>
      </c>
      <c r="L16" s="265">
        <f>+SUM(L5:L15)/11</f>
        <v>0</v>
      </c>
      <c r="M16" s="265">
        <f>+SUM(M5:M15)/11</f>
        <v>0</v>
      </c>
    </row>
    <row r="18" spans="2:3" x14ac:dyDescent="0.25">
      <c r="B18" s="143"/>
      <c r="C18" s="143"/>
    </row>
    <row r="19" spans="2:3" x14ac:dyDescent="0.25">
      <c r="B19" s="143"/>
      <c r="C19" s="143"/>
    </row>
    <row r="20" spans="2:3" x14ac:dyDescent="0.25">
      <c r="B20" s="143"/>
      <c r="C20" s="143"/>
    </row>
    <row r="21" spans="2:3" x14ac:dyDescent="0.25">
      <c r="B21" s="143"/>
      <c r="C21" s="143"/>
    </row>
    <row r="22" spans="2:3" x14ac:dyDescent="0.25">
      <c r="B22" s="143"/>
      <c r="C22" s="143"/>
    </row>
    <row r="23" spans="2:3" x14ac:dyDescent="0.25">
      <c r="B23" s="143"/>
      <c r="C23" s="143"/>
    </row>
    <row r="24" spans="2:3" x14ac:dyDescent="0.25">
      <c r="B24" s="10"/>
    </row>
    <row r="25" spans="2:3" x14ac:dyDescent="0.25">
      <c r="B25" s="10"/>
    </row>
    <row r="26" spans="2:3" x14ac:dyDescent="0.25">
      <c r="B26" s="10"/>
    </row>
    <row r="27" spans="2:3" x14ac:dyDescent="0.25">
      <c r="B27" s="10"/>
    </row>
    <row r="28" spans="2:3" x14ac:dyDescent="0.25">
      <c r="B28" s="10"/>
    </row>
    <row r="29" spans="2:3" x14ac:dyDescent="0.25">
      <c r="B29" s="10"/>
    </row>
  </sheetData>
  <sheetProtection password="ED05" sheet="1" objects="1" scenarios="1"/>
  <mergeCells count="15">
    <mergeCell ref="D2:I2"/>
    <mergeCell ref="B3:B4"/>
    <mergeCell ref="C3:C4"/>
    <mergeCell ref="J3:J4"/>
    <mergeCell ref="J5:J7"/>
    <mergeCell ref="B14:B15"/>
    <mergeCell ref="K3:K4"/>
    <mergeCell ref="K5:K15"/>
    <mergeCell ref="J14:J15"/>
    <mergeCell ref="J11:J13"/>
    <mergeCell ref="N3:N4"/>
    <mergeCell ref="L3:L4"/>
    <mergeCell ref="M3:M4"/>
    <mergeCell ref="B5:B7"/>
    <mergeCell ref="B8:B13"/>
  </mergeCells>
  <pageMargins left="0.7" right="0.7" top="0.75" bottom="0.75" header="0.3" footer="0.3"/>
  <pageSetup paperSize="9" scale="47" fitToHeight="2" orientation="landscape"/>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N26"/>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4.42578125" style="5" customWidth="1"/>
    <col min="2" max="2" width="17.42578125" style="5" customWidth="1"/>
    <col min="3" max="11" width="30.7109375" style="5" customWidth="1"/>
    <col min="12" max="13" width="12.7109375" style="98" customWidth="1"/>
    <col min="14" max="14" width="30.7109375" style="143" customWidth="1"/>
    <col min="15" max="16384" width="9.140625" style="5"/>
  </cols>
  <sheetData>
    <row r="1" spans="1:14" ht="18.75" x14ac:dyDescent="0.3">
      <c r="A1" s="64" t="s">
        <v>79</v>
      </c>
      <c r="B1" s="63"/>
      <c r="C1" s="63"/>
      <c r="D1" s="63"/>
      <c r="E1" s="63"/>
      <c r="F1" s="63"/>
      <c r="G1" s="63"/>
      <c r="H1" s="63"/>
      <c r="I1" s="63"/>
      <c r="J1" s="63"/>
      <c r="K1" s="63"/>
    </row>
    <row r="2" spans="1:14" ht="99" customHeight="1" x14ac:dyDescent="0.25">
      <c r="A2" s="51"/>
      <c r="B2" s="103" t="s">
        <v>1677</v>
      </c>
      <c r="C2" s="101" t="s">
        <v>1374</v>
      </c>
      <c r="D2" s="302" t="s">
        <v>1409</v>
      </c>
      <c r="E2" s="302"/>
      <c r="F2" s="302"/>
      <c r="G2" s="302"/>
      <c r="H2" s="302"/>
      <c r="I2" s="302"/>
      <c r="J2" s="51"/>
      <c r="K2" s="51"/>
    </row>
    <row r="3" spans="1:14" ht="15.75" customHeight="1" x14ac:dyDescent="0.25">
      <c r="A3" s="63"/>
      <c r="B3" s="303"/>
      <c r="C3" s="304" t="s">
        <v>0</v>
      </c>
      <c r="D3" s="144" t="s">
        <v>1</v>
      </c>
      <c r="E3" s="144" t="s">
        <v>3</v>
      </c>
      <c r="F3" s="144" t="s">
        <v>5</v>
      </c>
      <c r="G3" s="144" t="s">
        <v>7</v>
      </c>
      <c r="H3" s="144" t="s">
        <v>9</v>
      </c>
      <c r="I3" s="144" t="s">
        <v>11</v>
      </c>
      <c r="J3" s="304" t="s">
        <v>48</v>
      </c>
      <c r="K3" s="297" t="s">
        <v>1917</v>
      </c>
      <c r="L3" s="308" t="s">
        <v>1375</v>
      </c>
      <c r="M3" s="308" t="s">
        <v>1376</v>
      </c>
      <c r="N3" s="297" t="s">
        <v>471</v>
      </c>
    </row>
    <row r="4" spans="1:14" ht="35.25" customHeight="1" x14ac:dyDescent="0.25">
      <c r="A4" s="63"/>
      <c r="B4" s="303"/>
      <c r="C4" s="304"/>
      <c r="D4" s="145" t="s">
        <v>2</v>
      </c>
      <c r="E4" s="145" t="s">
        <v>4</v>
      </c>
      <c r="F4" s="145" t="s">
        <v>6</v>
      </c>
      <c r="G4" s="145" t="s">
        <v>8</v>
      </c>
      <c r="H4" s="145" t="s">
        <v>10</v>
      </c>
      <c r="I4" s="145" t="s">
        <v>12</v>
      </c>
      <c r="J4" s="304"/>
      <c r="K4" s="298"/>
      <c r="L4" s="362"/>
      <c r="M4" s="309"/>
      <c r="N4" s="298"/>
    </row>
    <row r="5" spans="1:14" ht="146.25" customHeight="1" x14ac:dyDescent="0.25">
      <c r="A5" s="63"/>
      <c r="B5" s="306" t="s">
        <v>13</v>
      </c>
      <c r="C5" s="152" t="s">
        <v>1137</v>
      </c>
      <c r="D5" s="153" t="s">
        <v>1721</v>
      </c>
      <c r="E5" s="153" t="s">
        <v>1722</v>
      </c>
      <c r="F5" s="153" t="s">
        <v>1723</v>
      </c>
      <c r="G5" s="153" t="s">
        <v>1724</v>
      </c>
      <c r="H5" s="153" t="s">
        <v>1725</v>
      </c>
      <c r="I5" s="153" t="s">
        <v>1726</v>
      </c>
      <c r="J5" s="153" t="s">
        <v>1727</v>
      </c>
      <c r="K5" s="153" t="s">
        <v>1138</v>
      </c>
      <c r="L5" s="265">
        <v>0</v>
      </c>
      <c r="M5" s="265">
        <v>0</v>
      </c>
      <c r="N5" s="153"/>
    </row>
    <row r="6" spans="1:14" ht="201.75" customHeight="1" x14ac:dyDescent="0.25">
      <c r="A6" s="63"/>
      <c r="B6" s="306"/>
      <c r="C6" s="152" t="s">
        <v>1728</v>
      </c>
      <c r="D6" s="153" t="s">
        <v>1729</v>
      </c>
      <c r="E6" s="153" t="s">
        <v>1730</v>
      </c>
      <c r="F6" s="153" t="s">
        <v>1139</v>
      </c>
      <c r="G6" s="153" t="s">
        <v>1140</v>
      </c>
      <c r="H6" s="153" t="s">
        <v>1141</v>
      </c>
      <c r="I6" s="153" t="s">
        <v>1142</v>
      </c>
      <c r="J6" s="153" t="s">
        <v>1731</v>
      </c>
      <c r="K6" s="153" t="s">
        <v>1138</v>
      </c>
      <c r="L6" s="265">
        <v>0</v>
      </c>
      <c r="M6" s="265">
        <v>0</v>
      </c>
      <c r="N6" s="153"/>
    </row>
    <row r="7" spans="1:14" ht="126" x14ac:dyDescent="0.25">
      <c r="A7" s="63"/>
      <c r="B7" s="306"/>
      <c r="C7" s="152" t="s">
        <v>1732</v>
      </c>
      <c r="D7" s="153" t="s">
        <v>1733</v>
      </c>
      <c r="E7" s="153" t="s">
        <v>1734</v>
      </c>
      <c r="F7" s="153" t="s">
        <v>1735</v>
      </c>
      <c r="G7" s="153" t="s">
        <v>1736</v>
      </c>
      <c r="H7" s="153" t="s">
        <v>1737</v>
      </c>
      <c r="I7" s="153" t="s">
        <v>1143</v>
      </c>
      <c r="J7" s="153" t="s">
        <v>1144</v>
      </c>
      <c r="K7" s="153" t="s">
        <v>1138</v>
      </c>
      <c r="L7" s="265">
        <v>0</v>
      </c>
      <c r="M7" s="265">
        <v>0</v>
      </c>
      <c r="N7" s="153"/>
    </row>
    <row r="8" spans="1:14" ht="268.5" customHeight="1" x14ac:dyDescent="0.25">
      <c r="A8" s="63"/>
      <c r="B8" s="306"/>
      <c r="C8" s="152" t="s">
        <v>1217</v>
      </c>
      <c r="D8" s="153" t="s">
        <v>1218</v>
      </c>
      <c r="E8" s="153" t="s">
        <v>1219</v>
      </c>
      <c r="F8" s="153" t="s">
        <v>1220</v>
      </c>
      <c r="G8" s="153" t="s">
        <v>1221</v>
      </c>
      <c r="H8" s="153" t="s">
        <v>1222</v>
      </c>
      <c r="I8" s="153" t="s">
        <v>1223</v>
      </c>
      <c r="J8" s="153" t="s">
        <v>1705</v>
      </c>
      <c r="K8" s="153" t="s">
        <v>1224</v>
      </c>
      <c r="L8" s="265">
        <v>0</v>
      </c>
      <c r="M8" s="265">
        <v>0</v>
      </c>
      <c r="N8" s="153"/>
    </row>
    <row r="9" spans="1:14" ht="123" customHeight="1" x14ac:dyDescent="0.25">
      <c r="A9" s="63"/>
      <c r="B9" s="299" t="s">
        <v>29</v>
      </c>
      <c r="C9" s="257" t="s">
        <v>1145</v>
      </c>
      <c r="D9" s="258" t="s">
        <v>1146</v>
      </c>
      <c r="E9" s="258" t="s">
        <v>1147</v>
      </c>
      <c r="F9" s="258" t="s">
        <v>1148</v>
      </c>
      <c r="G9" s="258" t="s">
        <v>1225</v>
      </c>
      <c r="H9" s="258" t="s">
        <v>1226</v>
      </c>
      <c r="I9" s="258" t="s">
        <v>1149</v>
      </c>
      <c r="J9" s="149" t="s">
        <v>1150</v>
      </c>
      <c r="K9" s="149" t="s">
        <v>1151</v>
      </c>
      <c r="L9" s="265">
        <v>0</v>
      </c>
      <c r="M9" s="265">
        <v>0</v>
      </c>
      <c r="N9" s="149"/>
    </row>
    <row r="10" spans="1:14" ht="138.75" customHeight="1" x14ac:dyDescent="0.25">
      <c r="A10" s="63"/>
      <c r="B10" s="299"/>
      <c r="C10" s="147" t="s">
        <v>1152</v>
      </c>
      <c r="D10" s="149" t="s">
        <v>1153</v>
      </c>
      <c r="E10" s="149" t="s">
        <v>1154</v>
      </c>
      <c r="F10" s="149" t="s">
        <v>1155</v>
      </c>
      <c r="G10" s="149" t="s">
        <v>1156</v>
      </c>
      <c r="H10" s="149" t="s">
        <v>1157</v>
      </c>
      <c r="I10" s="149" t="s">
        <v>1158</v>
      </c>
      <c r="J10" s="149" t="s">
        <v>1159</v>
      </c>
      <c r="K10" s="149" t="s">
        <v>1160</v>
      </c>
      <c r="L10" s="265">
        <v>0</v>
      </c>
      <c r="M10" s="265">
        <v>0</v>
      </c>
      <c r="N10" s="149"/>
    </row>
    <row r="11" spans="1:14" ht="183" customHeight="1" x14ac:dyDescent="0.25">
      <c r="A11" s="63"/>
      <c r="B11" s="299"/>
      <c r="C11" s="147" t="s">
        <v>1161</v>
      </c>
      <c r="D11" s="149" t="s">
        <v>1162</v>
      </c>
      <c r="E11" s="149" t="s">
        <v>1163</v>
      </c>
      <c r="F11" s="149" t="s">
        <v>1164</v>
      </c>
      <c r="G11" s="149" t="s">
        <v>2178</v>
      </c>
      <c r="H11" s="149" t="s">
        <v>1165</v>
      </c>
      <c r="I11" s="149" t="s">
        <v>1166</v>
      </c>
      <c r="J11" s="149" t="s">
        <v>1167</v>
      </c>
      <c r="K11" s="149" t="s">
        <v>1168</v>
      </c>
      <c r="L11" s="265">
        <v>0</v>
      </c>
      <c r="M11" s="265">
        <v>0</v>
      </c>
      <c r="N11" s="149"/>
    </row>
    <row r="12" spans="1:14" ht="215.25" customHeight="1" x14ac:dyDescent="0.25">
      <c r="A12" s="63"/>
      <c r="B12" s="299"/>
      <c r="C12" s="147" t="s">
        <v>1169</v>
      </c>
      <c r="D12" s="149" t="s">
        <v>1170</v>
      </c>
      <c r="E12" s="149" t="s">
        <v>2179</v>
      </c>
      <c r="F12" s="149" t="s">
        <v>2194</v>
      </c>
      <c r="G12" s="149" t="s">
        <v>210</v>
      </c>
      <c r="H12" s="149" t="s">
        <v>1171</v>
      </c>
      <c r="I12" s="149" t="s">
        <v>1172</v>
      </c>
      <c r="J12" s="149" t="s">
        <v>1173</v>
      </c>
      <c r="K12" s="149" t="s">
        <v>1174</v>
      </c>
      <c r="L12" s="265">
        <v>0</v>
      </c>
      <c r="M12" s="265">
        <v>0</v>
      </c>
      <c r="N12" s="149"/>
    </row>
    <row r="13" spans="1:14" ht="230.25" customHeight="1" x14ac:dyDescent="0.25">
      <c r="A13" s="63"/>
      <c r="B13" s="299"/>
      <c r="C13" s="147" t="s">
        <v>1175</v>
      </c>
      <c r="D13" s="149" t="s">
        <v>1176</v>
      </c>
      <c r="E13" s="149" t="s">
        <v>2195</v>
      </c>
      <c r="F13" s="149" t="s">
        <v>2196</v>
      </c>
      <c r="G13" s="149" t="s">
        <v>2197</v>
      </c>
      <c r="H13" s="149" t="s">
        <v>1177</v>
      </c>
      <c r="I13" s="149" t="s">
        <v>1178</v>
      </c>
      <c r="J13" s="149" t="s">
        <v>1179</v>
      </c>
      <c r="K13" s="149" t="s">
        <v>1180</v>
      </c>
      <c r="L13" s="265">
        <v>0</v>
      </c>
      <c r="M13" s="265">
        <v>0</v>
      </c>
      <c r="N13" s="149"/>
    </row>
    <row r="14" spans="1:14" ht="157.5" x14ac:dyDescent="0.25">
      <c r="A14" s="63"/>
      <c r="B14" s="299"/>
      <c r="C14" s="147" t="s">
        <v>1181</v>
      </c>
      <c r="D14" s="149" t="s">
        <v>1182</v>
      </c>
      <c r="E14" s="149" t="s">
        <v>1183</v>
      </c>
      <c r="F14" s="149" t="s">
        <v>1184</v>
      </c>
      <c r="G14" s="149" t="s">
        <v>1185</v>
      </c>
      <c r="H14" s="149" t="s">
        <v>1186</v>
      </c>
      <c r="I14" s="149" t="s">
        <v>1187</v>
      </c>
      <c r="J14" s="149" t="s">
        <v>1188</v>
      </c>
      <c r="K14" s="149" t="s">
        <v>1189</v>
      </c>
      <c r="L14" s="265">
        <v>0</v>
      </c>
      <c r="M14" s="265">
        <v>0</v>
      </c>
      <c r="N14" s="149"/>
    </row>
    <row r="15" spans="1:14" ht="152.25" customHeight="1" x14ac:dyDescent="0.25">
      <c r="A15" s="63"/>
      <c r="B15" s="299"/>
      <c r="C15" s="147" t="s">
        <v>1227</v>
      </c>
      <c r="D15" s="149" t="s">
        <v>1228</v>
      </c>
      <c r="E15" s="149" t="s">
        <v>1229</v>
      </c>
      <c r="F15" s="149" t="s">
        <v>1230</v>
      </c>
      <c r="G15" s="149" t="s">
        <v>1231</v>
      </c>
      <c r="H15" s="149" t="s">
        <v>1238</v>
      </c>
      <c r="I15" s="149" t="s">
        <v>1239</v>
      </c>
      <c r="J15" s="149" t="s">
        <v>1706</v>
      </c>
      <c r="K15" s="149" t="s">
        <v>1189</v>
      </c>
      <c r="L15" s="265">
        <v>0</v>
      </c>
      <c r="M15" s="265">
        <v>0</v>
      </c>
      <c r="N15" s="149"/>
    </row>
    <row r="16" spans="1:14" ht="126" x14ac:dyDescent="0.25">
      <c r="A16" s="63"/>
      <c r="B16" s="306" t="s">
        <v>16</v>
      </c>
      <c r="C16" s="146" t="s">
        <v>1190</v>
      </c>
      <c r="D16" s="148" t="s">
        <v>1191</v>
      </c>
      <c r="E16" s="148" t="s">
        <v>1192</v>
      </c>
      <c r="F16" s="148" t="s">
        <v>1193</v>
      </c>
      <c r="G16" s="148" t="s">
        <v>1950</v>
      </c>
      <c r="H16" s="148" t="s">
        <v>1194</v>
      </c>
      <c r="I16" s="148" t="s">
        <v>1195</v>
      </c>
      <c r="J16" s="148" t="s">
        <v>1196</v>
      </c>
      <c r="K16" s="148" t="s">
        <v>1197</v>
      </c>
      <c r="L16" s="265">
        <v>0</v>
      </c>
      <c r="M16" s="265">
        <v>0</v>
      </c>
      <c r="N16" s="148"/>
    </row>
    <row r="17" spans="1:14" ht="157.5" x14ac:dyDescent="0.25">
      <c r="A17" s="51"/>
      <c r="B17" s="306"/>
      <c r="C17" s="146" t="s">
        <v>1198</v>
      </c>
      <c r="D17" s="148" t="s">
        <v>1199</v>
      </c>
      <c r="E17" s="148" t="s">
        <v>1200</v>
      </c>
      <c r="F17" s="148" t="s">
        <v>1201</v>
      </c>
      <c r="G17" s="148" t="s">
        <v>1951</v>
      </c>
      <c r="H17" s="148" t="s">
        <v>1202</v>
      </c>
      <c r="I17" s="148" t="s">
        <v>2180</v>
      </c>
      <c r="J17" s="148" t="s">
        <v>1203</v>
      </c>
      <c r="K17" s="148" t="s">
        <v>1204</v>
      </c>
      <c r="L17" s="265">
        <v>0</v>
      </c>
      <c r="M17" s="265">
        <v>0</v>
      </c>
      <c r="N17" s="148"/>
    </row>
    <row r="18" spans="1:14" ht="157.5" x14ac:dyDescent="0.25">
      <c r="A18" s="51"/>
      <c r="B18" s="306"/>
      <c r="C18" s="146" t="s">
        <v>1205</v>
      </c>
      <c r="D18" s="148" t="s">
        <v>1206</v>
      </c>
      <c r="E18" s="148" t="s">
        <v>1207</v>
      </c>
      <c r="F18" s="148" t="s">
        <v>1208</v>
      </c>
      <c r="G18" s="148" t="s">
        <v>1209</v>
      </c>
      <c r="H18" s="148" t="s">
        <v>1210</v>
      </c>
      <c r="I18" s="148" t="s">
        <v>1232</v>
      </c>
      <c r="J18" s="148" t="s">
        <v>1211</v>
      </c>
      <c r="K18" s="148" t="s">
        <v>1204</v>
      </c>
      <c r="L18" s="265">
        <v>0</v>
      </c>
      <c r="M18" s="265">
        <v>0</v>
      </c>
      <c r="N18" s="148"/>
    </row>
    <row r="19" spans="1:14" ht="126" x14ac:dyDescent="0.25">
      <c r="A19" s="51"/>
      <c r="B19" s="306"/>
      <c r="C19" s="146" t="s">
        <v>1212</v>
      </c>
      <c r="D19" s="148" t="s">
        <v>1213</v>
      </c>
      <c r="E19" s="148" t="s">
        <v>1952</v>
      </c>
      <c r="F19" s="148" t="s">
        <v>1214</v>
      </c>
      <c r="G19" s="148" t="s">
        <v>1233</v>
      </c>
      <c r="H19" s="148" t="s">
        <v>1953</v>
      </c>
      <c r="I19" s="148" t="s">
        <v>1215</v>
      </c>
      <c r="J19" s="148" t="s">
        <v>1234</v>
      </c>
      <c r="K19" s="148" t="s">
        <v>1216</v>
      </c>
      <c r="L19" s="265">
        <v>0</v>
      </c>
      <c r="M19" s="265">
        <v>0</v>
      </c>
      <c r="N19" s="148"/>
    </row>
    <row r="20" spans="1:14" ht="249" customHeight="1" x14ac:dyDescent="0.25">
      <c r="A20" s="51"/>
      <c r="B20" s="306"/>
      <c r="C20" s="146" t="s">
        <v>1235</v>
      </c>
      <c r="D20" s="148" t="s">
        <v>1236</v>
      </c>
      <c r="E20" s="148" t="s">
        <v>1237</v>
      </c>
      <c r="F20" s="148" t="s">
        <v>1707</v>
      </c>
      <c r="G20" s="148" t="s">
        <v>1240</v>
      </c>
      <c r="H20" s="148" t="s">
        <v>1708</v>
      </c>
      <c r="I20" s="148" t="s">
        <v>1709</v>
      </c>
      <c r="J20" s="148" t="s">
        <v>1710</v>
      </c>
      <c r="K20" s="148" t="s">
        <v>1204</v>
      </c>
      <c r="L20" s="265">
        <v>0</v>
      </c>
      <c r="M20" s="265">
        <v>0</v>
      </c>
      <c r="N20" s="148"/>
    </row>
    <row r="21" spans="1:14" ht="15.75" x14ac:dyDescent="0.25">
      <c r="A21" s="51"/>
      <c r="B21" s="143"/>
      <c r="C21" s="143"/>
      <c r="D21" s="63"/>
      <c r="E21" s="63"/>
      <c r="F21" s="63"/>
      <c r="G21" s="63"/>
      <c r="H21" s="63"/>
      <c r="I21" s="63"/>
      <c r="J21" s="63"/>
      <c r="K21" s="154" t="s">
        <v>1377</v>
      </c>
      <c r="L21" s="266">
        <f>+SUM(L5:L20)/16</f>
        <v>0</v>
      </c>
      <c r="M21" s="266">
        <f>+SUM(M5:M20)/16</f>
        <v>0</v>
      </c>
      <c r="N21" s="154"/>
    </row>
    <row r="22" spans="1:14" x14ac:dyDescent="0.25">
      <c r="A22" s="51"/>
      <c r="B22" s="143"/>
      <c r="C22" s="143"/>
      <c r="D22" s="63"/>
      <c r="E22" s="63"/>
      <c r="F22" s="63"/>
      <c r="G22" s="63"/>
      <c r="H22" s="63"/>
      <c r="I22" s="63"/>
      <c r="J22" s="63"/>
      <c r="K22" s="63"/>
    </row>
    <row r="23" spans="1:14" x14ac:dyDescent="0.25">
      <c r="A23" s="51"/>
      <c r="B23" s="143"/>
      <c r="C23" s="143"/>
      <c r="D23" s="63"/>
      <c r="E23" s="63"/>
      <c r="F23" s="63"/>
      <c r="G23" s="63"/>
      <c r="H23" s="63"/>
      <c r="I23" s="63"/>
      <c r="J23" s="63"/>
      <c r="K23" s="63"/>
    </row>
    <row r="24" spans="1:14" x14ac:dyDescent="0.25">
      <c r="A24" s="51"/>
      <c r="B24" s="143"/>
      <c r="C24" s="143"/>
      <c r="D24" s="63"/>
      <c r="E24" s="63"/>
      <c r="F24" s="63"/>
      <c r="G24" s="63"/>
      <c r="H24" s="63"/>
      <c r="I24" s="63"/>
      <c r="J24" s="63"/>
      <c r="K24" s="63"/>
    </row>
    <row r="25" spans="1:14" x14ac:dyDescent="0.25">
      <c r="A25" s="51"/>
      <c r="B25" s="143"/>
      <c r="C25" s="143"/>
      <c r="D25" s="63"/>
      <c r="E25" s="63"/>
      <c r="F25" s="63"/>
      <c r="G25" s="63"/>
      <c r="H25" s="63"/>
      <c r="I25" s="63"/>
      <c r="J25" s="63"/>
      <c r="K25" s="63"/>
    </row>
    <row r="26" spans="1:14" x14ac:dyDescent="0.25">
      <c r="B26" s="143"/>
      <c r="C26" s="143"/>
    </row>
  </sheetData>
  <sheetProtection password="ED05" sheet="1" objects="1" scenarios="1"/>
  <mergeCells count="11">
    <mergeCell ref="N3:N4"/>
    <mergeCell ref="L3:L4"/>
    <mergeCell ref="M3:M4"/>
    <mergeCell ref="D2:I2"/>
    <mergeCell ref="B16:B20"/>
    <mergeCell ref="K3:K4"/>
    <mergeCell ref="B5:B8"/>
    <mergeCell ref="B9:B15"/>
    <mergeCell ref="B3:B4"/>
    <mergeCell ref="J3:J4"/>
    <mergeCell ref="C3:C4"/>
  </mergeCells>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27"/>
  <sheetViews>
    <sheetView zoomScale="70" zoomScaleNormal="70" zoomScalePageLayoutView="80" workbookViewId="0">
      <pane xSplit="3" ySplit="4" topLeftCell="E5" activePane="bottomRight" state="frozen"/>
      <selection pane="topRight" activeCell="D1" sqref="D1"/>
      <selection pane="bottomLeft" activeCell="A5" sqref="A5"/>
      <selection pane="bottomRight" activeCell="C5" sqref="C5"/>
    </sheetView>
  </sheetViews>
  <sheetFormatPr defaultColWidth="9.140625" defaultRowHeight="15" x14ac:dyDescent="0.25"/>
  <cols>
    <col min="1" max="1" width="4.85546875" style="20" customWidth="1"/>
    <col min="2" max="2" width="18.140625" customWidth="1"/>
    <col min="3" max="11" width="30.7109375" customWidth="1"/>
    <col min="12" max="13" width="12.7109375" style="98" customWidth="1"/>
    <col min="14" max="14" width="30.85546875" customWidth="1"/>
  </cols>
  <sheetData>
    <row r="1" spans="1:14" s="20" customFormat="1" ht="18.75" x14ac:dyDescent="0.3">
      <c r="A1" s="22" t="s">
        <v>77</v>
      </c>
      <c r="B1" s="21"/>
      <c r="C1" s="21"/>
      <c r="D1" s="21"/>
      <c r="E1" s="21"/>
      <c r="F1" s="21"/>
      <c r="G1" s="21"/>
      <c r="H1" s="21"/>
      <c r="I1" s="21"/>
      <c r="J1" s="21"/>
      <c r="K1" s="21"/>
      <c r="L1" s="98"/>
      <c r="M1" s="98"/>
    </row>
    <row r="2" spans="1:14" ht="147.75" customHeight="1" x14ac:dyDescent="0.25">
      <c r="B2" s="103" t="s">
        <v>1373</v>
      </c>
      <c r="C2" s="101" t="s">
        <v>1374</v>
      </c>
      <c r="D2" s="315" t="s">
        <v>2208</v>
      </c>
      <c r="E2" s="315"/>
      <c r="F2" s="315"/>
      <c r="G2" s="315"/>
      <c r="H2" s="315"/>
      <c r="I2" s="315"/>
      <c r="J2" s="20"/>
      <c r="K2" s="20"/>
    </row>
    <row r="3" spans="1:14" ht="15.75" x14ac:dyDescent="0.25">
      <c r="A3" s="21"/>
      <c r="B3" s="303"/>
      <c r="C3" s="304" t="s">
        <v>0</v>
      </c>
      <c r="D3" s="144" t="s">
        <v>1</v>
      </c>
      <c r="E3" s="144" t="s">
        <v>3</v>
      </c>
      <c r="F3" s="144" t="s">
        <v>5</v>
      </c>
      <c r="G3" s="144" t="s">
        <v>7</v>
      </c>
      <c r="H3" s="144" t="s">
        <v>9</v>
      </c>
      <c r="I3" s="144" t="s">
        <v>11</v>
      </c>
      <c r="J3" s="304" t="s">
        <v>48</v>
      </c>
      <c r="K3" s="297" t="s">
        <v>1917</v>
      </c>
      <c r="L3" s="300" t="s">
        <v>1375</v>
      </c>
      <c r="M3" s="300" t="s">
        <v>1376</v>
      </c>
      <c r="N3" s="297" t="s">
        <v>471</v>
      </c>
    </row>
    <row r="4" spans="1:14" ht="35.25" customHeight="1" x14ac:dyDescent="0.25">
      <c r="A4" s="21"/>
      <c r="B4" s="303"/>
      <c r="C4" s="304"/>
      <c r="D4" s="145" t="s">
        <v>2</v>
      </c>
      <c r="E4" s="145" t="s">
        <v>4</v>
      </c>
      <c r="F4" s="145" t="s">
        <v>6</v>
      </c>
      <c r="G4" s="145" t="s">
        <v>8</v>
      </c>
      <c r="H4" s="145" t="s">
        <v>10</v>
      </c>
      <c r="I4" s="145" t="s">
        <v>12</v>
      </c>
      <c r="J4" s="304"/>
      <c r="K4" s="298"/>
      <c r="L4" s="301"/>
      <c r="M4" s="301"/>
      <c r="N4" s="298"/>
    </row>
    <row r="5" spans="1:14" ht="94.5" x14ac:dyDescent="0.25">
      <c r="A5" s="21"/>
      <c r="B5" s="330" t="s">
        <v>13</v>
      </c>
      <c r="C5" s="175" t="s">
        <v>260</v>
      </c>
      <c r="D5" s="171" t="s">
        <v>309</v>
      </c>
      <c r="E5" s="171" t="s">
        <v>1850</v>
      </c>
      <c r="F5" s="171" t="s">
        <v>1851</v>
      </c>
      <c r="G5" s="171" t="s">
        <v>2181</v>
      </c>
      <c r="H5" s="171" t="s">
        <v>2182</v>
      </c>
      <c r="I5" s="171" t="s">
        <v>2311</v>
      </c>
      <c r="J5" s="171" t="s">
        <v>310</v>
      </c>
      <c r="K5" s="171" t="s">
        <v>220</v>
      </c>
      <c r="L5" s="265">
        <v>0</v>
      </c>
      <c r="M5" s="265">
        <v>0</v>
      </c>
      <c r="N5" s="171"/>
    </row>
    <row r="6" spans="1:14" ht="126" customHeight="1" x14ac:dyDescent="0.25">
      <c r="A6" s="21"/>
      <c r="B6" s="363"/>
      <c r="C6" s="175" t="s">
        <v>261</v>
      </c>
      <c r="D6" s="171" t="s">
        <v>1852</v>
      </c>
      <c r="E6" s="171" t="s">
        <v>1853</v>
      </c>
      <c r="F6" s="171" t="s">
        <v>1854</v>
      </c>
      <c r="G6" s="171" t="s">
        <v>1855</v>
      </c>
      <c r="H6" s="171" t="s">
        <v>2183</v>
      </c>
      <c r="I6" s="171" t="s">
        <v>1856</v>
      </c>
      <c r="J6" s="171" t="s">
        <v>311</v>
      </c>
      <c r="K6" s="171" t="s">
        <v>220</v>
      </c>
      <c r="L6" s="265">
        <v>0</v>
      </c>
      <c r="M6" s="265">
        <v>0</v>
      </c>
      <c r="N6" s="171"/>
    </row>
    <row r="7" spans="1:14" ht="87.75" customHeight="1" x14ac:dyDescent="0.25">
      <c r="A7" s="21"/>
      <c r="B7" s="363"/>
      <c r="C7" s="175" t="s">
        <v>1857</v>
      </c>
      <c r="D7" s="171" t="s">
        <v>1858</v>
      </c>
      <c r="E7" s="171" t="s">
        <v>1859</v>
      </c>
      <c r="F7" s="171" t="s">
        <v>1860</v>
      </c>
      <c r="G7" s="171" t="s">
        <v>2312</v>
      </c>
      <c r="H7" s="171" t="s">
        <v>2184</v>
      </c>
      <c r="I7" s="171" t="s">
        <v>1861</v>
      </c>
      <c r="J7" s="171" t="s">
        <v>318</v>
      </c>
      <c r="K7" s="171" t="s">
        <v>229</v>
      </c>
      <c r="L7" s="265">
        <v>0</v>
      </c>
      <c r="M7" s="265">
        <v>0</v>
      </c>
      <c r="N7" s="171"/>
    </row>
    <row r="8" spans="1:14" ht="110.25" x14ac:dyDescent="0.25">
      <c r="A8" s="21"/>
      <c r="B8" s="364"/>
      <c r="C8" s="175" t="s">
        <v>1866</v>
      </c>
      <c r="D8" s="171" t="s">
        <v>1867</v>
      </c>
      <c r="E8" s="171" t="s">
        <v>1868</v>
      </c>
      <c r="F8" s="171" t="s">
        <v>1869</v>
      </c>
      <c r="G8" s="171" t="s">
        <v>2185</v>
      </c>
      <c r="H8" s="171" t="s">
        <v>2313</v>
      </c>
      <c r="I8" s="171" t="s">
        <v>2314</v>
      </c>
      <c r="J8" s="171" t="s">
        <v>327</v>
      </c>
      <c r="K8" s="171" t="s">
        <v>245</v>
      </c>
      <c r="L8" s="265">
        <v>0</v>
      </c>
      <c r="M8" s="265">
        <v>0</v>
      </c>
      <c r="N8" s="171"/>
    </row>
    <row r="9" spans="1:14" ht="99" customHeight="1" x14ac:dyDescent="0.25">
      <c r="A9" s="21"/>
      <c r="B9" s="331"/>
      <c r="C9" s="175" t="s">
        <v>1870</v>
      </c>
      <c r="D9" s="171" t="s">
        <v>1871</v>
      </c>
      <c r="E9" s="171" t="s">
        <v>1872</v>
      </c>
      <c r="F9" s="171" t="s">
        <v>1873</v>
      </c>
      <c r="G9" s="171" t="s">
        <v>2186</v>
      </c>
      <c r="H9" s="171" t="s">
        <v>1874</v>
      </c>
      <c r="I9" s="171" t="s">
        <v>1875</v>
      </c>
      <c r="J9" s="171" t="s">
        <v>340</v>
      </c>
      <c r="K9" s="171" t="s">
        <v>220</v>
      </c>
      <c r="L9" s="265">
        <v>0</v>
      </c>
      <c r="M9" s="265">
        <v>0</v>
      </c>
      <c r="N9" s="171"/>
    </row>
    <row r="10" spans="1:14" ht="139.5" customHeight="1" x14ac:dyDescent="0.25">
      <c r="A10" s="21"/>
      <c r="B10" s="326" t="s">
        <v>29</v>
      </c>
      <c r="C10" s="255" t="s">
        <v>1876</v>
      </c>
      <c r="D10" s="254" t="s">
        <v>2322</v>
      </c>
      <c r="E10" s="254" t="s">
        <v>342</v>
      </c>
      <c r="F10" s="254" t="s">
        <v>1877</v>
      </c>
      <c r="G10" s="254" t="s">
        <v>2187</v>
      </c>
      <c r="H10" s="254" t="s">
        <v>1878</v>
      </c>
      <c r="I10" s="254" t="s">
        <v>2310</v>
      </c>
      <c r="J10" s="169" t="s">
        <v>347</v>
      </c>
      <c r="K10" s="169" t="s">
        <v>245</v>
      </c>
      <c r="L10" s="265">
        <v>0</v>
      </c>
      <c r="M10" s="265">
        <v>0</v>
      </c>
      <c r="N10" s="169"/>
    </row>
    <row r="11" spans="1:14" ht="137.25" customHeight="1" x14ac:dyDescent="0.25">
      <c r="A11" s="21"/>
      <c r="B11" s="326"/>
      <c r="C11" s="174" t="s">
        <v>2189</v>
      </c>
      <c r="D11" s="169" t="s">
        <v>1879</v>
      </c>
      <c r="E11" s="169" t="s">
        <v>1880</v>
      </c>
      <c r="F11" s="169" t="s">
        <v>1881</v>
      </c>
      <c r="G11" s="169" t="s">
        <v>2188</v>
      </c>
      <c r="H11" s="169" t="s">
        <v>2190</v>
      </c>
      <c r="I11" s="169" t="s">
        <v>2191</v>
      </c>
      <c r="J11" s="169" t="s">
        <v>354</v>
      </c>
      <c r="K11" s="169" t="s">
        <v>220</v>
      </c>
      <c r="L11" s="265">
        <v>0</v>
      </c>
      <c r="M11" s="265">
        <v>0</v>
      </c>
      <c r="N11" s="169"/>
    </row>
    <row r="12" spans="1:14" ht="78.75" x14ac:dyDescent="0.25">
      <c r="A12" s="21"/>
      <c r="B12" s="326"/>
      <c r="C12" s="174" t="s">
        <v>262</v>
      </c>
      <c r="D12" s="169" t="s">
        <v>312</v>
      </c>
      <c r="E12" s="169" t="s">
        <v>313</v>
      </c>
      <c r="F12" s="169" t="s">
        <v>314</v>
      </c>
      <c r="G12" s="169" t="s">
        <v>315</v>
      </c>
      <c r="H12" s="169" t="s">
        <v>316</v>
      </c>
      <c r="I12" s="169" t="s">
        <v>317</v>
      </c>
      <c r="J12" s="169" t="s">
        <v>318</v>
      </c>
      <c r="K12" s="169" t="s">
        <v>229</v>
      </c>
      <c r="L12" s="265">
        <v>0</v>
      </c>
      <c r="M12" s="265">
        <v>0</v>
      </c>
      <c r="N12" s="169"/>
    </row>
    <row r="13" spans="1:14" ht="84.75" customHeight="1" x14ac:dyDescent="0.25">
      <c r="B13" s="326"/>
      <c r="C13" s="174" t="s">
        <v>263</v>
      </c>
      <c r="D13" s="169" t="s">
        <v>320</v>
      </c>
      <c r="E13" s="169" t="s">
        <v>321</v>
      </c>
      <c r="F13" s="169" t="s">
        <v>322</v>
      </c>
      <c r="G13" s="169" t="s">
        <v>323</v>
      </c>
      <c r="H13" s="169" t="s">
        <v>324</v>
      </c>
      <c r="I13" s="169" t="s">
        <v>325</v>
      </c>
      <c r="J13" s="169" t="s">
        <v>326</v>
      </c>
      <c r="K13" s="169" t="s">
        <v>220</v>
      </c>
      <c r="L13" s="265">
        <v>0</v>
      </c>
      <c r="M13" s="265">
        <v>0</v>
      </c>
      <c r="N13" s="169"/>
    </row>
    <row r="14" spans="1:14" ht="92.25" customHeight="1" x14ac:dyDescent="0.25">
      <c r="B14" s="323" t="s">
        <v>16</v>
      </c>
      <c r="C14" s="175" t="s">
        <v>264</v>
      </c>
      <c r="D14" s="171" t="s">
        <v>265</v>
      </c>
      <c r="E14" s="171" t="s">
        <v>266</v>
      </c>
      <c r="F14" s="171" t="s">
        <v>267</v>
      </c>
      <c r="G14" s="171" t="s">
        <v>268</v>
      </c>
      <c r="H14" s="171" t="s">
        <v>269</v>
      </c>
      <c r="I14" s="171" t="s">
        <v>270</v>
      </c>
      <c r="J14" s="171" t="s">
        <v>327</v>
      </c>
      <c r="K14" s="171" t="s">
        <v>245</v>
      </c>
      <c r="L14" s="265">
        <v>0</v>
      </c>
      <c r="M14" s="265">
        <v>0</v>
      </c>
      <c r="N14" s="171"/>
    </row>
    <row r="15" spans="1:14" s="127" customFormat="1" ht="126" customHeight="1" x14ac:dyDescent="0.25">
      <c r="B15" s="323"/>
      <c r="C15" s="175" t="s">
        <v>263</v>
      </c>
      <c r="D15" s="171" t="s">
        <v>1862</v>
      </c>
      <c r="E15" s="171" t="s">
        <v>1863</v>
      </c>
      <c r="F15" s="171" t="s">
        <v>1864</v>
      </c>
      <c r="G15" s="171" t="s">
        <v>2192</v>
      </c>
      <c r="H15" s="171" t="s">
        <v>1865</v>
      </c>
      <c r="I15" s="171" t="s">
        <v>2193</v>
      </c>
      <c r="J15" s="171" t="s">
        <v>326</v>
      </c>
      <c r="K15" s="171" t="s">
        <v>220</v>
      </c>
      <c r="L15" s="265">
        <v>0</v>
      </c>
      <c r="M15" s="265">
        <v>0</v>
      </c>
      <c r="N15" s="171"/>
    </row>
    <row r="16" spans="1:14" ht="88.5" customHeight="1" x14ac:dyDescent="0.25">
      <c r="B16" s="323"/>
      <c r="C16" s="175" t="s">
        <v>271</v>
      </c>
      <c r="D16" s="171" t="s">
        <v>328</v>
      </c>
      <c r="E16" s="171" t="s">
        <v>329</v>
      </c>
      <c r="F16" s="171" t="s">
        <v>330</v>
      </c>
      <c r="G16" s="171" t="s">
        <v>331</v>
      </c>
      <c r="H16" s="171" t="s">
        <v>332</v>
      </c>
      <c r="I16" s="171" t="s">
        <v>1962</v>
      </c>
      <c r="J16" s="171" t="s">
        <v>333</v>
      </c>
      <c r="K16" s="171" t="s">
        <v>220</v>
      </c>
      <c r="L16" s="265">
        <v>0</v>
      </c>
      <c r="M16" s="265">
        <v>0</v>
      </c>
      <c r="N16" s="171"/>
    </row>
    <row r="17" spans="2:14" ht="110.25" x14ac:dyDescent="0.25">
      <c r="B17" s="323"/>
      <c r="C17" s="175" t="s">
        <v>272</v>
      </c>
      <c r="D17" s="171" t="s">
        <v>334</v>
      </c>
      <c r="E17" s="171" t="s">
        <v>335</v>
      </c>
      <c r="F17" s="171" t="s">
        <v>336</v>
      </c>
      <c r="G17" s="171" t="s">
        <v>337</v>
      </c>
      <c r="H17" s="171" t="s">
        <v>338</v>
      </c>
      <c r="I17" s="171" t="s">
        <v>339</v>
      </c>
      <c r="J17" s="171" t="s">
        <v>340</v>
      </c>
      <c r="K17" s="171" t="s">
        <v>220</v>
      </c>
      <c r="L17" s="265">
        <v>0</v>
      </c>
      <c r="M17" s="265">
        <v>0</v>
      </c>
      <c r="N17" s="171"/>
    </row>
    <row r="18" spans="2:14" ht="94.5" x14ac:dyDescent="0.25">
      <c r="B18" s="323"/>
      <c r="C18" s="255" t="s">
        <v>273</v>
      </c>
      <c r="D18" s="254" t="s">
        <v>341</v>
      </c>
      <c r="E18" s="254" t="s">
        <v>342</v>
      </c>
      <c r="F18" s="254" t="s">
        <v>343</v>
      </c>
      <c r="G18" s="254" t="s">
        <v>344</v>
      </c>
      <c r="H18" s="254" t="s">
        <v>345</v>
      </c>
      <c r="I18" s="254" t="s">
        <v>346</v>
      </c>
      <c r="J18" s="171" t="s">
        <v>347</v>
      </c>
      <c r="K18" s="171" t="s">
        <v>245</v>
      </c>
      <c r="L18" s="265">
        <v>0</v>
      </c>
      <c r="M18" s="265">
        <v>0</v>
      </c>
      <c r="N18" s="171"/>
    </row>
    <row r="19" spans="2:14" ht="63" x14ac:dyDescent="0.25">
      <c r="B19" s="323"/>
      <c r="C19" s="175" t="s">
        <v>274</v>
      </c>
      <c r="D19" s="171" t="s">
        <v>348</v>
      </c>
      <c r="E19" s="171" t="s">
        <v>349</v>
      </c>
      <c r="F19" s="171" t="s">
        <v>350</v>
      </c>
      <c r="G19" s="171" t="s">
        <v>351</v>
      </c>
      <c r="H19" s="171" t="s">
        <v>352</v>
      </c>
      <c r="I19" s="171" t="s">
        <v>353</v>
      </c>
      <c r="J19" s="171" t="s">
        <v>354</v>
      </c>
      <c r="K19" s="171" t="s">
        <v>220</v>
      </c>
      <c r="L19" s="265">
        <v>0</v>
      </c>
      <c r="M19" s="265">
        <v>0</v>
      </c>
      <c r="N19" s="171"/>
    </row>
    <row r="20" spans="2:14" ht="15.75" x14ac:dyDescent="0.25">
      <c r="B20" s="20"/>
      <c r="C20" s="20"/>
      <c r="D20" s="20"/>
      <c r="E20" s="20"/>
      <c r="F20" s="20"/>
      <c r="G20" s="20"/>
      <c r="H20" s="20"/>
      <c r="I20" s="20"/>
      <c r="J20" s="20"/>
      <c r="K20" s="149" t="s">
        <v>1377</v>
      </c>
      <c r="L20" s="265">
        <f>+SUM(L5:L19)/16</f>
        <v>0</v>
      </c>
      <c r="M20" s="265">
        <f>+SUM(M5:M19)/16</f>
        <v>0</v>
      </c>
    </row>
    <row r="21" spans="2:14" x14ac:dyDescent="0.25">
      <c r="B21" s="20"/>
      <c r="C21" s="20"/>
      <c r="D21" s="20"/>
      <c r="E21" s="20"/>
      <c r="F21" s="20"/>
      <c r="G21" s="20"/>
      <c r="H21" s="20"/>
      <c r="I21" s="20"/>
      <c r="J21" s="20"/>
      <c r="K21" s="20"/>
    </row>
    <row r="22" spans="2:14" x14ac:dyDescent="0.25">
      <c r="B22" s="143"/>
      <c r="C22" s="143"/>
      <c r="D22" s="20"/>
      <c r="E22" s="20"/>
      <c r="F22" s="20"/>
      <c r="G22" s="20"/>
      <c r="H22" s="20"/>
      <c r="I22" s="20"/>
      <c r="J22" s="20"/>
      <c r="K22" s="20"/>
    </row>
    <row r="23" spans="2:14" x14ac:dyDescent="0.25">
      <c r="B23" s="143"/>
      <c r="C23" s="143"/>
      <c r="D23" s="21"/>
      <c r="E23" s="21"/>
      <c r="F23" s="21"/>
      <c r="G23" s="21"/>
      <c r="H23" s="21"/>
      <c r="I23" s="21"/>
      <c r="J23" s="21"/>
      <c r="K23" s="21"/>
    </row>
    <row r="24" spans="2:14" x14ac:dyDescent="0.25">
      <c r="B24" s="143"/>
      <c r="C24" s="143"/>
      <c r="D24" s="21"/>
      <c r="E24" s="21"/>
      <c r="F24" s="21"/>
      <c r="G24" s="21"/>
      <c r="H24" s="21"/>
      <c r="I24" s="21"/>
      <c r="J24" s="21"/>
      <c r="K24" s="21"/>
    </row>
    <row r="25" spans="2:14" x14ac:dyDescent="0.25">
      <c r="B25" s="143"/>
      <c r="C25" s="143"/>
      <c r="D25" s="21"/>
      <c r="E25" s="21"/>
      <c r="F25" s="21"/>
      <c r="G25" s="21"/>
      <c r="H25" s="21"/>
      <c r="I25" s="21"/>
      <c r="J25" s="21"/>
      <c r="K25" s="21"/>
    </row>
    <row r="26" spans="2:14" x14ac:dyDescent="0.25">
      <c r="B26" s="143"/>
      <c r="C26" s="143"/>
      <c r="D26" s="20"/>
      <c r="E26" s="20"/>
      <c r="F26" s="20"/>
      <c r="G26" s="20"/>
      <c r="H26" s="20"/>
      <c r="I26" s="20"/>
      <c r="J26" s="20"/>
      <c r="K26" s="20"/>
    </row>
    <row r="27" spans="2:14" x14ac:dyDescent="0.25">
      <c r="B27" s="143"/>
      <c r="C27" s="143"/>
    </row>
  </sheetData>
  <sheetProtection password="ED05" sheet="1" objects="1" scenarios="1"/>
  <mergeCells count="11">
    <mergeCell ref="B10:B13"/>
    <mergeCell ref="B14:B19"/>
    <mergeCell ref="B3:B4"/>
    <mergeCell ref="C3:C4"/>
    <mergeCell ref="J3:J4"/>
    <mergeCell ref="N3:N4"/>
    <mergeCell ref="L3:L4"/>
    <mergeCell ref="M3:M4"/>
    <mergeCell ref="B5:B9"/>
    <mergeCell ref="D2:I2"/>
    <mergeCell ref="K3:K4"/>
  </mergeCells>
  <pageMargins left="0.7" right="0.7" top="0.75" bottom="0.75" header="0.3" footer="0.3"/>
  <pageSetup scale="45" fitToHeight="2"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80" zoomScaleNormal="80" workbookViewId="0">
      <selection sqref="A1:D28"/>
    </sheetView>
  </sheetViews>
  <sheetFormatPr defaultColWidth="9.140625" defaultRowHeight="15" x14ac:dyDescent="0.25"/>
  <cols>
    <col min="1" max="1" width="47" customWidth="1"/>
    <col min="2" max="2" width="7.28515625" customWidth="1"/>
    <col min="3" max="4" width="10.7109375" customWidth="1"/>
  </cols>
  <sheetData>
    <row r="1" spans="1:4" ht="15.75" x14ac:dyDescent="0.25">
      <c r="A1" s="100" t="s">
        <v>1357</v>
      </c>
      <c r="B1" s="95"/>
      <c r="C1" s="95"/>
      <c r="D1" s="95"/>
    </row>
    <row r="3" spans="1:4" ht="15.75" x14ac:dyDescent="0.25">
      <c r="A3" s="224" t="s">
        <v>662</v>
      </c>
      <c r="B3" s="225"/>
      <c r="C3" s="227" t="s">
        <v>1358</v>
      </c>
      <c r="D3" s="227" t="s">
        <v>1359</v>
      </c>
    </row>
    <row r="4" spans="1:4" x14ac:dyDescent="0.25">
      <c r="A4" s="221" t="s">
        <v>1360</v>
      </c>
      <c r="B4" s="222"/>
      <c r="C4" s="226">
        <f>'1. Finance'!L13</f>
        <v>0</v>
      </c>
      <c r="D4" s="226">
        <f>'1. Finance'!M13</f>
        <v>0</v>
      </c>
    </row>
    <row r="5" spans="1:4" x14ac:dyDescent="0.25">
      <c r="A5" s="221" t="s">
        <v>1361</v>
      </c>
      <c r="B5" s="222"/>
      <c r="C5" s="226">
        <f>'2. Enterprise Strategy'!L11</f>
        <v>0</v>
      </c>
      <c r="D5" s="226">
        <f>'2. Enterprise Strategy'!M11</f>
        <v>0</v>
      </c>
    </row>
    <row r="6" spans="1:4" x14ac:dyDescent="0.25">
      <c r="A6" s="221" t="s">
        <v>1362</v>
      </c>
      <c r="B6" s="222"/>
      <c r="C6" s="226">
        <f>'3. Structure'!L10</f>
        <v>0</v>
      </c>
      <c r="D6" s="226">
        <f>'3. Structure'!M10</f>
        <v>0</v>
      </c>
    </row>
    <row r="7" spans="1:4" x14ac:dyDescent="0.25">
      <c r="A7" s="221" t="s">
        <v>1363</v>
      </c>
      <c r="B7" s="222"/>
      <c r="C7" s="226">
        <f>'4. Culture'!L11</f>
        <v>0</v>
      </c>
      <c r="D7" s="226">
        <f>'4. Culture'!M11</f>
        <v>0</v>
      </c>
    </row>
    <row r="8" spans="1:4" x14ac:dyDescent="0.25">
      <c r="A8" s="221" t="s">
        <v>1364</v>
      </c>
      <c r="B8" s="222"/>
      <c r="C8" s="226">
        <f>'5. Skills'!L17</f>
        <v>0</v>
      </c>
      <c r="D8" s="226">
        <f>'5. Skills'!M17</f>
        <v>0</v>
      </c>
    </row>
    <row r="9" spans="1:4" x14ac:dyDescent="0.25">
      <c r="A9" s="221" t="s">
        <v>1365</v>
      </c>
      <c r="B9" s="222"/>
      <c r="C9" s="226">
        <f>'6. Compliance'!L15</f>
        <v>0</v>
      </c>
      <c r="D9" s="226">
        <f>'6. Compliance'!M15</f>
        <v>0</v>
      </c>
    </row>
    <row r="10" spans="1:4" x14ac:dyDescent="0.25">
      <c r="A10" s="221" t="s">
        <v>1378</v>
      </c>
      <c r="B10" s="222"/>
      <c r="C10" s="226">
        <f>'7. Governance &amp; Control'!L12</f>
        <v>0</v>
      </c>
      <c r="D10" s="226">
        <f>'7. Governance &amp; Control'!M12</f>
        <v>0</v>
      </c>
    </row>
    <row r="11" spans="1:4" x14ac:dyDescent="0.25">
      <c r="A11" s="221" t="s">
        <v>1366</v>
      </c>
      <c r="B11" s="222"/>
      <c r="C11" s="226">
        <f>'8. Business Process'!L8</f>
        <v>0</v>
      </c>
      <c r="D11" s="226">
        <f>'8. Business Process'!M8</f>
        <v>0</v>
      </c>
    </row>
    <row r="12" spans="1:4" x14ac:dyDescent="0.25">
      <c r="A12" s="221" t="s">
        <v>1367</v>
      </c>
      <c r="B12" s="222"/>
      <c r="C12" s="226">
        <f>'9. Procurement'!L12</f>
        <v>0</v>
      </c>
      <c r="D12" s="226">
        <f>'9. Procurement'!M12</f>
        <v>0</v>
      </c>
    </row>
    <row r="13" spans="1:4" x14ac:dyDescent="0.25">
      <c r="A13" s="221" t="s">
        <v>1368</v>
      </c>
      <c r="B13" s="222"/>
      <c r="C13" s="226">
        <f>'10. Commercial'!L11</f>
        <v>0</v>
      </c>
      <c r="D13" s="226">
        <f>'10. Commercial'!M11</f>
        <v>0</v>
      </c>
    </row>
    <row r="14" spans="1:4" x14ac:dyDescent="0.25">
      <c r="A14" s="221" t="s">
        <v>1369</v>
      </c>
      <c r="B14" s="222"/>
      <c r="C14" s="226">
        <f>'11. Portfolio Mgt'!L9</f>
        <v>0</v>
      </c>
      <c r="D14" s="226">
        <f>'11. Portfolio Mgt'!M9</f>
        <v>0</v>
      </c>
    </row>
    <row r="15" spans="1:4" x14ac:dyDescent="0.25">
      <c r="A15" s="221" t="s">
        <v>1370</v>
      </c>
      <c r="B15" s="222"/>
      <c r="C15" s="226">
        <f>'12. Projects'!L11</f>
        <v>0</v>
      </c>
      <c r="D15" s="226">
        <f>'12. Projects'!M11</f>
        <v>0</v>
      </c>
    </row>
    <row r="16" spans="1:4" s="143" customFormat="1" x14ac:dyDescent="0.25">
      <c r="A16" s="223" t="s">
        <v>1913</v>
      </c>
      <c r="B16" s="222"/>
      <c r="C16" s="226">
        <f>'13. Operations (IT) Processes'!L25</f>
        <v>0</v>
      </c>
      <c r="D16" s="226">
        <f>'13. Operations (IT) Processes'!M25</f>
        <v>0</v>
      </c>
    </row>
    <row r="17" spans="1:4" s="143" customFormat="1" x14ac:dyDescent="0.25">
      <c r="A17" s="221" t="s">
        <v>1914</v>
      </c>
      <c r="B17" s="222"/>
      <c r="C17" s="226">
        <f>'14. Management Tools'!L14</f>
        <v>0</v>
      </c>
      <c r="D17" s="226">
        <f>'14. Management Tools'!M14</f>
        <v>0</v>
      </c>
    </row>
    <row r="18" spans="1:4" s="143" customFormat="1" x14ac:dyDescent="0.25">
      <c r="A18" s="223" t="s">
        <v>1912</v>
      </c>
      <c r="B18" s="222"/>
      <c r="C18" s="226">
        <f>'15. Security'!L13</f>
        <v>0</v>
      </c>
      <c r="D18" s="226">
        <f>'15. Security'!M13</f>
        <v>0</v>
      </c>
    </row>
    <row r="19" spans="1:4" s="143" customFormat="1" x14ac:dyDescent="0.25">
      <c r="A19" s="223" t="s">
        <v>1905</v>
      </c>
      <c r="B19" s="216"/>
      <c r="C19" s="226">
        <f>'16. Information Lifecycle Mgmt'!L16</f>
        <v>0</v>
      </c>
      <c r="D19" s="226">
        <f>'16. Information Lifecycle Mgmt'!M16</f>
        <v>0</v>
      </c>
    </row>
    <row r="20" spans="1:4" s="143" customFormat="1" x14ac:dyDescent="0.25">
      <c r="A20" s="223" t="s">
        <v>1911</v>
      </c>
      <c r="B20" s="222"/>
      <c r="C20" s="226">
        <f>'17. DevOps'!L18</f>
        <v>0</v>
      </c>
      <c r="D20" s="226">
        <f>'17. DevOps'!M18</f>
        <v>0</v>
      </c>
    </row>
    <row r="21" spans="1:4" s="143" customFormat="1" x14ac:dyDescent="0.25">
      <c r="A21" s="223" t="s">
        <v>1909</v>
      </c>
      <c r="B21" s="222"/>
      <c r="C21" s="226">
        <f>'18. PaaS'!L13</f>
        <v>0</v>
      </c>
      <c r="D21" s="226">
        <f>'18. PaaS'!M13</f>
        <v>0</v>
      </c>
    </row>
    <row r="22" spans="1:4" s="143" customFormat="1" x14ac:dyDescent="0.25">
      <c r="A22" s="223" t="s">
        <v>1907</v>
      </c>
      <c r="B22" s="216"/>
      <c r="C22" s="226">
        <f>'19. IPaaS'!L11</f>
        <v>0</v>
      </c>
      <c r="D22" s="226">
        <f>'19. IPaaS'!M11</f>
        <v>0</v>
      </c>
    </row>
    <row r="23" spans="1:4" x14ac:dyDescent="0.25">
      <c r="A23" s="221" t="s">
        <v>1916</v>
      </c>
      <c r="B23" s="222"/>
      <c r="C23" s="226">
        <f>'20. IT Architecture'!L13</f>
        <v>0</v>
      </c>
      <c r="D23" s="226">
        <f>'20. IT Architecture'!M13</f>
        <v>0</v>
      </c>
    </row>
    <row r="24" spans="1:4" x14ac:dyDescent="0.25">
      <c r="A24" s="221" t="s">
        <v>1915</v>
      </c>
      <c r="B24" s="222"/>
      <c r="C24" s="226">
        <f>'21. Applications'!L12</f>
        <v>0</v>
      </c>
      <c r="D24" s="226">
        <f>'21. Applications'!M12</f>
        <v>0</v>
      </c>
    </row>
    <row r="25" spans="1:4" x14ac:dyDescent="0.25">
      <c r="A25" s="223" t="s">
        <v>1371</v>
      </c>
      <c r="B25" s="216"/>
      <c r="C25" s="226">
        <f>'22. SaaS'!L11</f>
        <v>0</v>
      </c>
      <c r="D25" s="226">
        <f>'22. SaaS'!M11</f>
        <v>0</v>
      </c>
    </row>
    <row r="26" spans="1:4" x14ac:dyDescent="0.25">
      <c r="A26" s="223" t="s">
        <v>1906</v>
      </c>
      <c r="B26" s="216"/>
      <c r="C26" s="226">
        <f>'23. Data'!L16</f>
        <v>0</v>
      </c>
      <c r="D26" s="226">
        <f>'23. Data'!M16</f>
        <v>0</v>
      </c>
    </row>
    <row r="27" spans="1:4" x14ac:dyDescent="0.25">
      <c r="A27" s="223" t="s">
        <v>1910</v>
      </c>
      <c r="B27" s="222"/>
      <c r="C27" s="226">
        <f>'24. IaaS'!L21</f>
        <v>0</v>
      </c>
      <c r="D27" s="226">
        <f>'24. IaaS'!M21</f>
        <v>0</v>
      </c>
    </row>
    <row r="28" spans="1:4" x14ac:dyDescent="0.25">
      <c r="A28" s="223" t="s">
        <v>1908</v>
      </c>
      <c r="B28" s="222"/>
      <c r="C28" s="226">
        <f>'25. STaaS'!L20</f>
        <v>0</v>
      </c>
      <c r="D28" s="226">
        <f>'25. STaaS'!M20</f>
        <v>0</v>
      </c>
    </row>
  </sheetData>
  <sheetProtection password="ED05" sheet="1" objects="1" scenarios="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zoomScaleNormal="100" workbookViewId="0">
      <selection activeCell="C29" sqref="C29"/>
    </sheetView>
  </sheetViews>
  <sheetFormatPr defaultColWidth="9.140625" defaultRowHeight="15" x14ac:dyDescent="0.25"/>
  <cols>
    <col min="1" max="1" width="4.28515625" customWidth="1"/>
    <col min="2" max="2" width="27.7109375" customWidth="1"/>
    <col min="3" max="3" width="150.42578125" customWidth="1"/>
  </cols>
  <sheetData>
    <row r="1" spans="1:4" x14ac:dyDescent="0.25">
      <c r="A1" s="30" t="s">
        <v>800</v>
      </c>
    </row>
    <row r="2" spans="1:4" ht="15.75" thickBot="1" x14ac:dyDescent="0.3">
      <c r="D2" t="s">
        <v>1930</v>
      </c>
    </row>
    <row r="3" spans="1:4" ht="15.75" thickBot="1" x14ac:dyDescent="0.3">
      <c r="B3" s="198" t="s">
        <v>662</v>
      </c>
      <c r="C3" s="199" t="s">
        <v>663</v>
      </c>
    </row>
    <row r="4" spans="1:4" ht="15.75" thickBot="1" x14ac:dyDescent="0.3">
      <c r="B4" s="197" t="s">
        <v>22</v>
      </c>
      <c r="C4" s="186" t="s">
        <v>664</v>
      </c>
    </row>
    <row r="5" spans="1:4" x14ac:dyDescent="0.25">
      <c r="B5" s="290" t="s">
        <v>295</v>
      </c>
      <c r="C5" s="187" t="s">
        <v>653</v>
      </c>
    </row>
    <row r="6" spans="1:4" x14ac:dyDescent="0.25">
      <c r="B6" s="291"/>
      <c r="C6" s="188" t="s">
        <v>665</v>
      </c>
    </row>
    <row r="7" spans="1:4" x14ac:dyDescent="0.25">
      <c r="B7" s="291"/>
      <c r="C7" s="188" t="s">
        <v>666</v>
      </c>
    </row>
    <row r="8" spans="1:4" x14ac:dyDescent="0.25">
      <c r="B8" s="291"/>
      <c r="C8" s="188" t="s">
        <v>667</v>
      </c>
    </row>
    <row r="9" spans="1:4" x14ac:dyDescent="0.25">
      <c r="B9" s="291"/>
      <c r="C9" s="188" t="s">
        <v>668</v>
      </c>
    </row>
    <row r="10" spans="1:4" ht="15.75" thickBot="1" x14ac:dyDescent="0.3">
      <c r="B10" s="292"/>
      <c r="C10" s="189" t="s">
        <v>669</v>
      </c>
    </row>
    <row r="11" spans="1:4" x14ac:dyDescent="0.25">
      <c r="B11" s="290" t="s">
        <v>670</v>
      </c>
      <c r="C11" s="187" t="s">
        <v>654</v>
      </c>
    </row>
    <row r="12" spans="1:4" x14ac:dyDescent="0.25">
      <c r="B12" s="291"/>
      <c r="C12" s="188" t="s">
        <v>671</v>
      </c>
    </row>
    <row r="13" spans="1:4" x14ac:dyDescent="0.25">
      <c r="B13" s="291"/>
      <c r="C13" s="188" t="s">
        <v>672</v>
      </c>
    </row>
    <row r="14" spans="1:4" x14ac:dyDescent="0.25">
      <c r="B14" s="291"/>
      <c r="C14" s="188" t="s">
        <v>673</v>
      </c>
    </row>
    <row r="15" spans="1:4" x14ac:dyDescent="0.25">
      <c r="B15" s="291"/>
      <c r="C15" s="188" t="s">
        <v>674</v>
      </c>
    </row>
    <row r="16" spans="1:4" ht="15.75" thickBot="1" x14ac:dyDescent="0.3">
      <c r="B16" s="292"/>
      <c r="C16" s="189" t="s">
        <v>675</v>
      </c>
    </row>
    <row r="17" spans="2:3" x14ac:dyDescent="0.25">
      <c r="B17" s="290" t="s">
        <v>676</v>
      </c>
      <c r="C17" s="187" t="s">
        <v>655</v>
      </c>
    </row>
    <row r="18" spans="2:3" x14ac:dyDescent="0.25">
      <c r="B18" s="291"/>
      <c r="C18" s="188" t="s">
        <v>677</v>
      </c>
    </row>
    <row r="19" spans="2:3" ht="15.75" thickBot="1" x14ac:dyDescent="0.3">
      <c r="B19" s="292"/>
      <c r="C19" s="189" t="s">
        <v>678</v>
      </c>
    </row>
    <row r="20" spans="2:3" ht="24.75" thickBot="1" x14ac:dyDescent="0.3">
      <c r="B20" s="197" t="s">
        <v>1089</v>
      </c>
      <c r="C20" s="186" t="s">
        <v>656</v>
      </c>
    </row>
    <row r="21" spans="2:3" x14ac:dyDescent="0.25">
      <c r="B21" s="290" t="s">
        <v>679</v>
      </c>
      <c r="C21" s="187" t="s">
        <v>482</v>
      </c>
    </row>
    <row r="22" spans="2:3" x14ac:dyDescent="0.25">
      <c r="B22" s="291"/>
      <c r="C22" s="188" t="s">
        <v>680</v>
      </c>
    </row>
    <row r="23" spans="2:3" x14ac:dyDescent="0.25">
      <c r="B23" s="291"/>
      <c r="C23" s="188" t="s">
        <v>681</v>
      </c>
    </row>
    <row r="24" spans="2:3" x14ac:dyDescent="0.25">
      <c r="B24" s="291"/>
      <c r="C24" s="188" t="s">
        <v>682</v>
      </c>
    </row>
    <row r="25" spans="2:3" x14ac:dyDescent="0.25">
      <c r="B25" s="291"/>
      <c r="C25" s="188" t="s">
        <v>683</v>
      </c>
    </row>
    <row r="26" spans="2:3" ht="15.75" thickBot="1" x14ac:dyDescent="0.3">
      <c r="B26" s="292"/>
      <c r="C26" s="189" t="s">
        <v>684</v>
      </c>
    </row>
    <row r="27" spans="2:3" ht="24" x14ac:dyDescent="0.25">
      <c r="B27" s="290" t="s">
        <v>685</v>
      </c>
      <c r="C27" s="190" t="s">
        <v>657</v>
      </c>
    </row>
    <row r="28" spans="2:3" x14ac:dyDescent="0.25">
      <c r="B28" s="291"/>
      <c r="C28" s="187" t="s">
        <v>658</v>
      </c>
    </row>
    <row r="29" spans="2:3" x14ac:dyDescent="0.25">
      <c r="B29" s="291"/>
      <c r="C29" s="191"/>
    </row>
    <row r="30" spans="2:3" x14ac:dyDescent="0.25">
      <c r="B30" s="291"/>
      <c r="C30" s="187" t="s">
        <v>659</v>
      </c>
    </row>
    <row r="31" spans="2:3" x14ac:dyDescent="0.25">
      <c r="B31" s="291"/>
      <c r="C31" s="187" t="s">
        <v>660</v>
      </c>
    </row>
    <row r="32" spans="2:3" x14ac:dyDescent="0.25">
      <c r="B32" s="291"/>
      <c r="C32" s="187" t="s">
        <v>931</v>
      </c>
    </row>
    <row r="33" spans="2:3" x14ac:dyDescent="0.25">
      <c r="B33" s="291"/>
      <c r="C33" s="187" t="s">
        <v>932</v>
      </c>
    </row>
    <row r="34" spans="2:3" ht="15.75" thickBot="1" x14ac:dyDescent="0.3">
      <c r="B34" s="292"/>
      <c r="C34" s="186" t="s">
        <v>661</v>
      </c>
    </row>
    <row r="35" spans="2:3" x14ac:dyDescent="0.25">
      <c r="B35" s="290" t="s">
        <v>686</v>
      </c>
      <c r="C35" s="187" t="s">
        <v>655</v>
      </c>
    </row>
    <row r="36" spans="2:3" x14ac:dyDescent="0.25">
      <c r="B36" s="291"/>
      <c r="C36" s="192" t="s">
        <v>687</v>
      </c>
    </row>
    <row r="37" spans="2:3" ht="15.75" thickBot="1" x14ac:dyDescent="0.3">
      <c r="B37" s="292"/>
      <c r="C37" s="193" t="s">
        <v>688</v>
      </c>
    </row>
    <row r="38" spans="2:3" x14ac:dyDescent="0.25">
      <c r="B38" s="290" t="s">
        <v>689</v>
      </c>
      <c r="C38" s="187" t="s">
        <v>482</v>
      </c>
    </row>
    <row r="39" spans="2:3" x14ac:dyDescent="0.25">
      <c r="B39" s="291"/>
      <c r="C39" s="192" t="s">
        <v>690</v>
      </c>
    </row>
    <row r="40" spans="2:3" x14ac:dyDescent="0.25">
      <c r="B40" s="291"/>
      <c r="C40" s="192" t="s">
        <v>691</v>
      </c>
    </row>
    <row r="41" spans="2:3" x14ac:dyDescent="0.25">
      <c r="B41" s="291"/>
      <c r="C41" s="192" t="s">
        <v>692</v>
      </c>
    </row>
    <row r="42" spans="2:3" x14ac:dyDescent="0.25">
      <c r="B42" s="291"/>
      <c r="C42" s="192" t="s">
        <v>693</v>
      </c>
    </row>
    <row r="43" spans="2:3" x14ac:dyDescent="0.25">
      <c r="B43" s="291"/>
      <c r="C43" s="192" t="s">
        <v>694</v>
      </c>
    </row>
    <row r="44" spans="2:3" ht="15.75" thickBot="1" x14ac:dyDescent="0.3">
      <c r="B44" s="292"/>
      <c r="C44" s="193" t="s">
        <v>695</v>
      </c>
    </row>
    <row r="45" spans="2:3" x14ac:dyDescent="0.25">
      <c r="B45" s="290" t="s">
        <v>696</v>
      </c>
      <c r="C45" s="187" t="s">
        <v>482</v>
      </c>
    </row>
    <row r="46" spans="2:3" x14ac:dyDescent="0.25">
      <c r="B46" s="291"/>
      <c r="C46" s="188" t="s">
        <v>697</v>
      </c>
    </row>
    <row r="47" spans="2:3" x14ac:dyDescent="0.25">
      <c r="B47" s="291"/>
      <c r="C47" s="188" t="s">
        <v>698</v>
      </c>
    </row>
    <row r="48" spans="2:3" x14ac:dyDescent="0.25">
      <c r="B48" s="291"/>
      <c r="C48" s="188" t="s">
        <v>699</v>
      </c>
    </row>
    <row r="49" spans="2:3" x14ac:dyDescent="0.25">
      <c r="B49" s="291"/>
      <c r="C49" s="188" t="s">
        <v>700</v>
      </c>
    </row>
    <row r="50" spans="2:3" ht="15.75" thickBot="1" x14ac:dyDescent="0.3">
      <c r="B50" s="292"/>
      <c r="C50" s="189" t="s">
        <v>701</v>
      </c>
    </row>
    <row r="51" spans="2:3" x14ac:dyDescent="0.25">
      <c r="B51" s="290" t="s">
        <v>702</v>
      </c>
      <c r="C51" s="187" t="s">
        <v>482</v>
      </c>
    </row>
    <row r="52" spans="2:3" x14ac:dyDescent="0.25">
      <c r="B52" s="291"/>
      <c r="C52" s="188" t="s">
        <v>703</v>
      </c>
    </row>
    <row r="53" spans="2:3" x14ac:dyDescent="0.25">
      <c r="B53" s="291"/>
      <c r="C53" s="188" t="s">
        <v>704</v>
      </c>
    </row>
    <row r="54" spans="2:3" ht="15.75" thickBot="1" x14ac:dyDescent="0.3">
      <c r="B54" s="292"/>
      <c r="C54" s="189" t="s">
        <v>933</v>
      </c>
    </row>
    <row r="55" spans="2:3" ht="15.75" thickBot="1" x14ac:dyDescent="0.3">
      <c r="B55" s="197" t="s">
        <v>705</v>
      </c>
      <c r="C55" s="186" t="s">
        <v>706</v>
      </c>
    </row>
    <row r="56" spans="2:3" ht="15.75" thickBot="1" x14ac:dyDescent="0.3">
      <c r="B56" s="197" t="s">
        <v>296</v>
      </c>
      <c r="C56" s="186" t="s">
        <v>707</v>
      </c>
    </row>
    <row r="57" spans="2:3" x14ac:dyDescent="0.25">
      <c r="B57" s="290" t="s">
        <v>708</v>
      </c>
      <c r="C57" s="187" t="s">
        <v>709</v>
      </c>
    </row>
    <row r="58" spans="2:3" x14ac:dyDescent="0.25">
      <c r="B58" s="291"/>
      <c r="C58" s="188" t="s">
        <v>710</v>
      </c>
    </row>
    <row r="59" spans="2:3" x14ac:dyDescent="0.25">
      <c r="B59" s="291"/>
      <c r="C59" s="188" t="s">
        <v>711</v>
      </c>
    </row>
    <row r="60" spans="2:3" x14ac:dyDescent="0.25">
      <c r="B60" s="291"/>
      <c r="C60" s="188" t="s">
        <v>712</v>
      </c>
    </row>
    <row r="61" spans="2:3" x14ac:dyDescent="0.25">
      <c r="B61" s="291"/>
      <c r="C61" s="188" t="s">
        <v>713</v>
      </c>
    </row>
    <row r="62" spans="2:3" ht="15.75" thickBot="1" x14ac:dyDescent="0.3">
      <c r="B62" s="292"/>
      <c r="C62" s="189" t="s">
        <v>714</v>
      </c>
    </row>
    <row r="63" spans="2:3" x14ac:dyDescent="0.25">
      <c r="B63" s="290" t="s">
        <v>715</v>
      </c>
      <c r="C63" s="187" t="s">
        <v>482</v>
      </c>
    </row>
    <row r="64" spans="2:3" x14ac:dyDescent="0.25">
      <c r="B64" s="291"/>
      <c r="C64" s="188" t="s">
        <v>716</v>
      </c>
    </row>
    <row r="65" spans="2:3" x14ac:dyDescent="0.25">
      <c r="B65" s="291"/>
      <c r="C65" s="188" t="s">
        <v>717</v>
      </c>
    </row>
    <row r="66" spans="2:3" x14ac:dyDescent="0.25">
      <c r="B66" s="291"/>
      <c r="C66" s="188" t="s">
        <v>718</v>
      </c>
    </row>
    <row r="67" spans="2:3" x14ac:dyDescent="0.25">
      <c r="B67" s="291"/>
      <c r="C67" s="188" t="s">
        <v>719</v>
      </c>
    </row>
    <row r="68" spans="2:3" x14ac:dyDescent="0.25">
      <c r="B68" s="291"/>
      <c r="C68" s="188" t="s">
        <v>720</v>
      </c>
    </row>
    <row r="69" spans="2:3" x14ac:dyDescent="0.25">
      <c r="B69" s="291"/>
      <c r="C69" s="188" t="s">
        <v>721</v>
      </c>
    </row>
    <row r="70" spans="2:3" x14ac:dyDescent="0.25">
      <c r="B70" s="291"/>
      <c r="C70" s="194" t="s">
        <v>722</v>
      </c>
    </row>
    <row r="71" spans="2:3" x14ac:dyDescent="0.25">
      <c r="B71" s="291"/>
      <c r="C71" s="194" t="s">
        <v>723</v>
      </c>
    </row>
    <row r="72" spans="2:3" x14ac:dyDescent="0.25">
      <c r="B72" s="291"/>
      <c r="C72" s="194" t="s">
        <v>724</v>
      </c>
    </row>
    <row r="73" spans="2:3" ht="15.75" thickBot="1" x14ac:dyDescent="0.3">
      <c r="B73" s="292"/>
      <c r="C73" s="195" t="s">
        <v>725</v>
      </c>
    </row>
    <row r="74" spans="2:3" x14ac:dyDescent="0.25">
      <c r="B74" s="290" t="s">
        <v>726</v>
      </c>
      <c r="C74" s="187" t="s">
        <v>727</v>
      </c>
    </row>
    <row r="75" spans="2:3" x14ac:dyDescent="0.25">
      <c r="B75" s="291"/>
      <c r="C75" s="188" t="s">
        <v>728</v>
      </c>
    </row>
    <row r="76" spans="2:3" x14ac:dyDescent="0.25">
      <c r="B76" s="291"/>
      <c r="C76" s="188" t="s">
        <v>729</v>
      </c>
    </row>
    <row r="77" spans="2:3" x14ac:dyDescent="0.25">
      <c r="B77" s="291"/>
      <c r="C77" s="188" t="s">
        <v>730</v>
      </c>
    </row>
    <row r="78" spans="2:3" x14ac:dyDescent="0.25">
      <c r="B78" s="291"/>
      <c r="C78" s="188" t="s">
        <v>731</v>
      </c>
    </row>
    <row r="79" spans="2:3" x14ac:dyDescent="0.25">
      <c r="B79" s="291"/>
      <c r="C79" s="188" t="s">
        <v>732</v>
      </c>
    </row>
    <row r="80" spans="2:3" x14ac:dyDescent="0.25">
      <c r="B80" s="291"/>
      <c r="C80" s="188" t="s">
        <v>733</v>
      </c>
    </row>
    <row r="81" spans="2:3" x14ac:dyDescent="0.25">
      <c r="B81" s="291"/>
      <c r="C81" s="188" t="s">
        <v>734</v>
      </c>
    </row>
    <row r="82" spans="2:3" x14ac:dyDescent="0.25">
      <c r="B82" s="291"/>
      <c r="C82" s="188" t="s">
        <v>735</v>
      </c>
    </row>
    <row r="83" spans="2:3" ht="15.75" thickBot="1" x14ac:dyDescent="0.3">
      <c r="B83" s="292"/>
      <c r="C83" s="186"/>
    </row>
    <row r="84" spans="2:3" x14ac:dyDescent="0.25">
      <c r="B84" s="290" t="s">
        <v>736</v>
      </c>
      <c r="C84" s="187" t="s">
        <v>482</v>
      </c>
    </row>
    <row r="85" spans="2:3" x14ac:dyDescent="0.25">
      <c r="B85" s="291"/>
      <c r="C85" s="188" t="s">
        <v>737</v>
      </c>
    </row>
    <row r="86" spans="2:3" x14ac:dyDescent="0.25">
      <c r="B86" s="291"/>
      <c r="C86" s="188" t="s">
        <v>738</v>
      </c>
    </row>
    <row r="87" spans="2:3" x14ac:dyDescent="0.25">
      <c r="B87" s="291"/>
      <c r="C87" s="188" t="s">
        <v>739</v>
      </c>
    </row>
    <row r="88" spans="2:3" x14ac:dyDescent="0.25">
      <c r="B88" s="291"/>
      <c r="C88" s="188" t="s">
        <v>740</v>
      </c>
    </row>
    <row r="89" spans="2:3" x14ac:dyDescent="0.25">
      <c r="B89" s="291"/>
      <c r="C89" s="194" t="s">
        <v>741</v>
      </c>
    </row>
    <row r="90" spans="2:3" x14ac:dyDescent="0.25">
      <c r="B90" s="291"/>
      <c r="C90" s="194" t="s">
        <v>742</v>
      </c>
    </row>
    <row r="91" spans="2:3" x14ac:dyDescent="0.25">
      <c r="B91" s="291"/>
      <c r="C91" s="194" t="s">
        <v>743</v>
      </c>
    </row>
    <row r="92" spans="2:3" ht="15.75" thickBot="1" x14ac:dyDescent="0.3">
      <c r="B92" s="292"/>
      <c r="C92" s="195" t="s">
        <v>744</v>
      </c>
    </row>
    <row r="93" spans="2:3" x14ac:dyDescent="0.25">
      <c r="B93" s="290" t="s">
        <v>745</v>
      </c>
      <c r="C93" s="187" t="s">
        <v>746</v>
      </c>
    </row>
    <row r="94" spans="2:3" x14ac:dyDescent="0.25">
      <c r="B94" s="291"/>
      <c r="C94" s="188" t="s">
        <v>747</v>
      </c>
    </row>
    <row r="95" spans="2:3" x14ac:dyDescent="0.25">
      <c r="B95" s="291"/>
      <c r="C95" s="188" t="s">
        <v>748</v>
      </c>
    </row>
    <row r="96" spans="2:3" x14ac:dyDescent="0.25">
      <c r="B96" s="291"/>
      <c r="C96" s="188" t="s">
        <v>749</v>
      </c>
    </row>
    <row r="97" spans="2:3" ht="15.75" thickBot="1" x14ac:dyDescent="0.3">
      <c r="B97" s="292"/>
      <c r="C97" s="189" t="s">
        <v>750</v>
      </c>
    </row>
    <row r="98" spans="2:3" x14ac:dyDescent="0.25">
      <c r="B98" s="290" t="s">
        <v>751</v>
      </c>
      <c r="C98" s="187" t="s">
        <v>752</v>
      </c>
    </row>
    <row r="99" spans="2:3" x14ac:dyDescent="0.25">
      <c r="B99" s="291"/>
      <c r="C99" s="188" t="s">
        <v>753</v>
      </c>
    </row>
    <row r="100" spans="2:3" x14ac:dyDescent="0.25">
      <c r="B100" s="291"/>
      <c r="C100" s="188" t="s">
        <v>754</v>
      </c>
    </row>
    <row r="101" spans="2:3" x14ac:dyDescent="0.25">
      <c r="B101" s="291"/>
      <c r="C101" s="188" t="s">
        <v>755</v>
      </c>
    </row>
    <row r="102" spans="2:3" ht="15.75" thickBot="1" x14ac:dyDescent="0.3">
      <c r="B102" s="292"/>
      <c r="C102" s="189" t="s">
        <v>756</v>
      </c>
    </row>
    <row r="103" spans="2:3" x14ac:dyDescent="0.25">
      <c r="B103" s="290" t="s">
        <v>757</v>
      </c>
      <c r="C103" s="187" t="s">
        <v>482</v>
      </c>
    </row>
    <row r="104" spans="2:3" x14ac:dyDescent="0.25">
      <c r="B104" s="291"/>
      <c r="C104" s="188" t="s">
        <v>758</v>
      </c>
    </row>
    <row r="105" spans="2:3" x14ac:dyDescent="0.25">
      <c r="B105" s="291"/>
      <c r="C105" s="188" t="s">
        <v>759</v>
      </c>
    </row>
    <row r="106" spans="2:3" x14ac:dyDescent="0.25">
      <c r="B106" s="291"/>
      <c r="C106" s="188" t="s">
        <v>760</v>
      </c>
    </row>
    <row r="107" spans="2:3" ht="15.75" thickBot="1" x14ac:dyDescent="0.3">
      <c r="B107" s="292"/>
      <c r="C107" s="189" t="s">
        <v>761</v>
      </c>
    </row>
    <row r="108" spans="2:3" x14ac:dyDescent="0.25">
      <c r="B108" s="290" t="s">
        <v>762</v>
      </c>
      <c r="C108" s="187" t="s">
        <v>482</v>
      </c>
    </row>
    <row r="109" spans="2:3" x14ac:dyDescent="0.25">
      <c r="B109" s="291"/>
      <c r="C109" s="188" t="s">
        <v>763</v>
      </c>
    </row>
    <row r="110" spans="2:3" ht="24" x14ac:dyDescent="0.25">
      <c r="B110" s="291"/>
      <c r="C110" s="188" t="s">
        <v>764</v>
      </c>
    </row>
    <row r="111" spans="2:3" x14ac:dyDescent="0.25">
      <c r="B111" s="291"/>
      <c r="C111" s="188" t="s">
        <v>765</v>
      </c>
    </row>
    <row r="112" spans="2:3" ht="15.75" thickBot="1" x14ac:dyDescent="0.3">
      <c r="B112" s="292"/>
      <c r="C112" s="189" t="s">
        <v>766</v>
      </c>
    </row>
    <row r="113" spans="2:3" x14ac:dyDescent="0.25">
      <c r="B113" s="290" t="s">
        <v>767</v>
      </c>
      <c r="C113" s="187" t="s">
        <v>482</v>
      </c>
    </row>
    <row r="114" spans="2:3" x14ac:dyDescent="0.25">
      <c r="B114" s="291"/>
      <c r="C114" s="187" t="s">
        <v>768</v>
      </c>
    </row>
    <row r="115" spans="2:3" x14ac:dyDescent="0.25">
      <c r="B115" s="291"/>
      <c r="C115" s="188" t="s">
        <v>769</v>
      </c>
    </row>
    <row r="116" spans="2:3" x14ac:dyDescent="0.25">
      <c r="B116" s="291"/>
      <c r="C116" s="188" t="s">
        <v>770</v>
      </c>
    </row>
    <row r="117" spans="2:3" x14ac:dyDescent="0.25">
      <c r="B117" s="291"/>
      <c r="C117" s="188" t="s">
        <v>771</v>
      </c>
    </row>
    <row r="118" spans="2:3" x14ac:dyDescent="0.25">
      <c r="B118" s="291"/>
      <c r="C118" s="188" t="s">
        <v>772</v>
      </c>
    </row>
    <row r="119" spans="2:3" x14ac:dyDescent="0.25">
      <c r="B119" s="291"/>
      <c r="C119" s="252" t="s">
        <v>2199</v>
      </c>
    </row>
    <row r="120" spans="2:3" x14ac:dyDescent="0.25">
      <c r="B120" s="291"/>
      <c r="C120" s="188" t="s">
        <v>773</v>
      </c>
    </row>
    <row r="121" spans="2:3" x14ac:dyDescent="0.25">
      <c r="B121" s="291"/>
      <c r="C121" s="188" t="s">
        <v>774</v>
      </c>
    </row>
    <row r="122" spans="2:3" ht="15.75" thickBot="1" x14ac:dyDescent="0.3">
      <c r="B122" s="292"/>
      <c r="C122" s="189" t="s">
        <v>775</v>
      </c>
    </row>
    <row r="123" spans="2:3" x14ac:dyDescent="0.25">
      <c r="B123" s="290" t="s">
        <v>776</v>
      </c>
      <c r="C123" s="187" t="s">
        <v>482</v>
      </c>
    </row>
    <row r="124" spans="2:3" x14ac:dyDescent="0.25">
      <c r="B124" s="291"/>
      <c r="C124" s="188" t="s">
        <v>777</v>
      </c>
    </row>
    <row r="125" spans="2:3" x14ac:dyDescent="0.25">
      <c r="B125" s="291"/>
      <c r="C125" s="188" t="s">
        <v>778</v>
      </c>
    </row>
    <row r="126" spans="2:3" ht="15.75" thickBot="1" x14ac:dyDescent="0.3">
      <c r="B126" s="292"/>
      <c r="C126" s="189" t="s">
        <v>779</v>
      </c>
    </row>
    <row r="127" spans="2:3" x14ac:dyDescent="0.25">
      <c r="B127" s="290" t="s">
        <v>780</v>
      </c>
      <c r="C127" s="187" t="s">
        <v>482</v>
      </c>
    </row>
    <row r="128" spans="2:3" ht="24" x14ac:dyDescent="0.25">
      <c r="B128" s="291"/>
      <c r="C128" s="188" t="s">
        <v>781</v>
      </c>
    </row>
    <row r="129" spans="2:3" ht="24" x14ac:dyDescent="0.25">
      <c r="B129" s="291"/>
      <c r="C129" s="188" t="s">
        <v>782</v>
      </c>
    </row>
    <row r="130" spans="2:3" ht="24.75" thickBot="1" x14ac:dyDescent="0.3">
      <c r="B130" s="292"/>
      <c r="C130" s="189" t="s">
        <v>783</v>
      </c>
    </row>
    <row r="131" spans="2:3" x14ac:dyDescent="0.25">
      <c r="B131" s="290" t="s">
        <v>784</v>
      </c>
      <c r="C131" s="187" t="s">
        <v>785</v>
      </c>
    </row>
    <row r="132" spans="2:3" x14ac:dyDescent="0.25">
      <c r="B132" s="291"/>
      <c r="C132" s="188" t="s">
        <v>786</v>
      </c>
    </row>
    <row r="133" spans="2:3" x14ac:dyDescent="0.25">
      <c r="B133" s="291"/>
      <c r="C133" s="188" t="s">
        <v>787</v>
      </c>
    </row>
    <row r="134" spans="2:3" x14ac:dyDescent="0.25">
      <c r="B134" s="291"/>
      <c r="C134" s="188" t="s">
        <v>788</v>
      </c>
    </row>
    <row r="135" spans="2:3" x14ac:dyDescent="0.25">
      <c r="B135" s="291"/>
      <c r="C135" s="188" t="s">
        <v>789</v>
      </c>
    </row>
    <row r="136" spans="2:3" x14ac:dyDescent="0.25">
      <c r="B136" s="291"/>
      <c r="C136" s="188" t="s">
        <v>790</v>
      </c>
    </row>
    <row r="137" spans="2:3" x14ac:dyDescent="0.25">
      <c r="B137" s="291"/>
      <c r="C137" s="188" t="s">
        <v>791</v>
      </c>
    </row>
    <row r="138" spans="2:3" x14ac:dyDescent="0.25">
      <c r="B138" s="291"/>
      <c r="C138" s="188" t="s">
        <v>792</v>
      </c>
    </row>
    <row r="139" spans="2:3" x14ac:dyDescent="0.25">
      <c r="B139" s="291"/>
      <c r="C139" s="188" t="s">
        <v>793</v>
      </c>
    </row>
    <row r="140" spans="2:3" ht="15.75" thickBot="1" x14ac:dyDescent="0.3">
      <c r="B140" s="292"/>
      <c r="C140" s="189" t="s">
        <v>794</v>
      </c>
    </row>
    <row r="141" spans="2:3" x14ac:dyDescent="0.25">
      <c r="B141" s="290" t="s">
        <v>795</v>
      </c>
      <c r="C141" s="187" t="s">
        <v>285</v>
      </c>
    </row>
    <row r="142" spans="2:3" x14ac:dyDescent="0.25">
      <c r="B142" s="291"/>
      <c r="C142" s="188" t="s">
        <v>796</v>
      </c>
    </row>
    <row r="143" spans="2:3" x14ac:dyDescent="0.25">
      <c r="B143" s="291"/>
      <c r="C143" s="188" t="s">
        <v>797</v>
      </c>
    </row>
    <row r="144" spans="2:3" x14ac:dyDescent="0.25">
      <c r="B144" s="291"/>
      <c r="C144" s="188" t="s">
        <v>798</v>
      </c>
    </row>
    <row r="145" spans="2:3" ht="15.75" thickBot="1" x14ac:dyDescent="0.3">
      <c r="B145" s="292"/>
      <c r="C145" s="196" t="s">
        <v>799</v>
      </c>
    </row>
    <row r="146" spans="2:3" ht="15.75" thickBot="1" x14ac:dyDescent="0.3">
      <c r="B146" s="197"/>
      <c r="C146" s="186"/>
    </row>
  </sheetData>
  <sheetProtection password="ED05" sheet="1" objects="1" scenarios="1"/>
  <mergeCells count="22">
    <mergeCell ref="B74:B83"/>
    <mergeCell ref="B5:B10"/>
    <mergeCell ref="B11:B16"/>
    <mergeCell ref="B17:B19"/>
    <mergeCell ref="B21:B26"/>
    <mergeCell ref="B27:B34"/>
    <mergeCell ref="B35:B37"/>
    <mergeCell ref="B38:B44"/>
    <mergeCell ref="B45:B50"/>
    <mergeCell ref="B51:B54"/>
    <mergeCell ref="B57:B62"/>
    <mergeCell ref="B63:B73"/>
    <mergeCell ref="B123:B126"/>
    <mergeCell ref="B127:B130"/>
    <mergeCell ref="B131:B140"/>
    <mergeCell ref="B141:B145"/>
    <mergeCell ref="B84:B92"/>
    <mergeCell ref="B93:B97"/>
    <mergeCell ref="B98:B102"/>
    <mergeCell ref="B103:B107"/>
    <mergeCell ref="B108:B112"/>
    <mergeCell ref="B113:B1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90" zoomScaleNormal="90" workbookViewId="0">
      <pane xSplit="1" ySplit="3" topLeftCell="B4" activePane="bottomRight" state="frozen"/>
      <selection pane="topRight" activeCell="B1" sqref="B1"/>
      <selection pane="bottomLeft" activeCell="A4" sqref="A4"/>
      <selection pane="bottomRight" activeCell="D6" sqref="D6"/>
    </sheetView>
  </sheetViews>
  <sheetFormatPr defaultColWidth="9.140625" defaultRowHeight="15" x14ac:dyDescent="0.25"/>
  <cols>
    <col min="1" max="1" width="9.7109375" customWidth="1"/>
    <col min="2" max="2" width="105.85546875" customWidth="1"/>
    <col min="3" max="6" width="14.7109375" customWidth="1"/>
  </cols>
  <sheetData>
    <row r="1" spans="1:6" x14ac:dyDescent="0.25">
      <c r="A1" s="116" t="s">
        <v>1456</v>
      </c>
      <c r="B1" s="115"/>
      <c r="C1" s="115"/>
      <c r="D1" s="115"/>
      <c r="E1" s="115"/>
      <c r="F1" s="115"/>
    </row>
    <row r="2" spans="1:6" ht="12.75" customHeight="1" x14ac:dyDescent="0.25">
      <c r="A2" s="201"/>
      <c r="B2" s="200" t="s">
        <v>1457</v>
      </c>
      <c r="C2" s="201" t="s">
        <v>1458</v>
      </c>
      <c r="D2" s="201" t="s">
        <v>1459</v>
      </c>
      <c r="E2" s="201" t="s">
        <v>1460</v>
      </c>
      <c r="F2" s="201" t="s">
        <v>1461</v>
      </c>
    </row>
    <row r="3" spans="1:6" x14ac:dyDescent="0.25">
      <c r="A3" s="204"/>
      <c r="B3" s="203" t="s">
        <v>1462</v>
      </c>
      <c r="C3" s="201"/>
      <c r="D3" s="201"/>
      <c r="E3" s="201"/>
      <c r="F3" s="201"/>
    </row>
    <row r="4" spans="1:6" ht="31.5" x14ac:dyDescent="0.25">
      <c r="A4" s="205">
        <v>1</v>
      </c>
      <c r="B4" s="208" t="s">
        <v>1784</v>
      </c>
      <c r="C4" s="241"/>
      <c r="D4" s="237"/>
      <c r="E4" s="237"/>
      <c r="F4" s="237"/>
    </row>
    <row r="5" spans="1:6" ht="15.75" x14ac:dyDescent="0.25">
      <c r="A5" s="205">
        <v>2</v>
      </c>
      <c r="B5" s="208" t="s">
        <v>1785</v>
      </c>
      <c r="C5" s="241"/>
      <c r="D5" s="237"/>
      <c r="E5" s="237"/>
      <c r="F5" s="237"/>
    </row>
    <row r="6" spans="1:6" ht="15.75" x14ac:dyDescent="0.25">
      <c r="A6" s="205">
        <v>3</v>
      </c>
      <c r="B6" s="208" t="s">
        <v>1786</v>
      </c>
      <c r="C6" s="241"/>
      <c r="D6" s="237"/>
      <c r="E6" s="237"/>
      <c r="F6" s="237"/>
    </row>
    <row r="7" spans="1:6" ht="31.5" x14ac:dyDescent="0.25">
      <c r="A7" s="205">
        <v>4</v>
      </c>
      <c r="B7" s="208" t="s">
        <v>1787</v>
      </c>
      <c r="C7" s="241"/>
      <c r="D7" s="237"/>
      <c r="E7" s="237"/>
      <c r="F7" s="237"/>
    </row>
    <row r="8" spans="1:6" ht="31.5" x14ac:dyDescent="0.25">
      <c r="A8" s="205">
        <v>5</v>
      </c>
      <c r="B8" s="208" t="s">
        <v>1788</v>
      </c>
      <c r="C8" s="241"/>
      <c r="D8" s="237"/>
      <c r="E8" s="237"/>
      <c r="F8" s="237"/>
    </row>
    <row r="9" spans="1:6" ht="15.75" customHeight="1" x14ac:dyDescent="0.25">
      <c r="A9" s="205">
        <v>6</v>
      </c>
      <c r="B9" s="208" t="s">
        <v>1789</v>
      </c>
      <c r="C9" s="241"/>
      <c r="D9" s="237"/>
      <c r="E9" s="237"/>
      <c r="F9" s="237"/>
    </row>
    <row r="10" spans="1:6" ht="47.25" x14ac:dyDescent="0.25">
      <c r="A10" s="205">
        <v>7</v>
      </c>
      <c r="B10" s="208" t="s">
        <v>1790</v>
      </c>
      <c r="C10" s="241"/>
      <c r="D10" s="237"/>
      <c r="E10" s="237"/>
      <c r="F10" s="237"/>
    </row>
    <row r="11" spans="1:6" ht="47.25" x14ac:dyDescent="0.25">
      <c r="A11" s="205">
        <v>8</v>
      </c>
      <c r="B11" s="208" t="s">
        <v>1791</v>
      </c>
      <c r="C11" s="241"/>
      <c r="D11" s="237"/>
      <c r="E11" s="237"/>
      <c r="F11" s="237"/>
    </row>
    <row r="12" spans="1:6" ht="47.25" x14ac:dyDescent="0.25">
      <c r="A12" s="205">
        <v>9</v>
      </c>
      <c r="B12" s="208" t="s">
        <v>1792</v>
      </c>
      <c r="C12" s="241"/>
      <c r="D12" s="237"/>
      <c r="E12" s="237"/>
      <c r="F12" s="237"/>
    </row>
    <row r="13" spans="1:6" ht="31.5" x14ac:dyDescent="0.25">
      <c r="A13" s="205">
        <v>10</v>
      </c>
      <c r="B13" s="208" t="s">
        <v>1793</v>
      </c>
      <c r="C13" s="241"/>
      <c r="D13" s="237"/>
      <c r="E13" s="237"/>
      <c r="F13" s="237"/>
    </row>
    <row r="14" spans="1:6" ht="31.5" x14ac:dyDescent="0.25">
      <c r="A14" s="205">
        <v>11</v>
      </c>
      <c r="B14" s="208" t="s">
        <v>1794</v>
      </c>
      <c r="C14" s="241"/>
      <c r="D14" s="237"/>
      <c r="E14" s="237"/>
      <c r="F14" s="237"/>
    </row>
    <row r="15" spans="1:6" s="127" customFormat="1" ht="63" x14ac:dyDescent="0.25">
      <c r="A15" s="206">
        <v>12</v>
      </c>
      <c r="B15" s="208" t="s">
        <v>2246</v>
      </c>
      <c r="C15" s="241"/>
      <c r="D15" s="237"/>
      <c r="E15" s="237"/>
      <c r="F15" s="237"/>
    </row>
    <row r="16" spans="1:6" s="127" customFormat="1" x14ac:dyDescent="0.25">
      <c r="A16" s="206"/>
      <c r="B16" s="209"/>
      <c r="C16" s="241"/>
      <c r="D16" s="237"/>
      <c r="E16" s="237"/>
      <c r="F16" s="237"/>
    </row>
    <row r="17" spans="1:6" x14ac:dyDescent="0.25">
      <c r="A17" s="207"/>
      <c r="B17" s="202" t="s">
        <v>1783</v>
      </c>
      <c r="C17" s="173"/>
      <c r="D17" s="173"/>
      <c r="E17" s="173"/>
      <c r="F17" s="173"/>
    </row>
    <row r="18" spans="1:6" x14ac:dyDescent="0.25">
      <c r="A18" s="207">
        <v>1</v>
      </c>
      <c r="B18" s="240"/>
      <c r="C18" s="237"/>
      <c r="D18" s="237"/>
      <c r="E18" s="237"/>
      <c r="F18" s="237"/>
    </row>
    <row r="19" spans="1:6" x14ac:dyDescent="0.25">
      <c r="A19" s="207">
        <v>2</v>
      </c>
      <c r="B19" s="240"/>
      <c r="C19" s="237"/>
      <c r="D19" s="237"/>
      <c r="E19" s="237"/>
      <c r="F19" s="237"/>
    </row>
    <row r="20" spans="1:6" x14ac:dyDescent="0.25">
      <c r="A20" s="207">
        <v>3</v>
      </c>
      <c r="B20" s="240"/>
      <c r="C20" s="237"/>
      <c r="D20" s="237"/>
      <c r="E20" s="237"/>
      <c r="F20" s="237"/>
    </row>
    <row r="21" spans="1:6" x14ac:dyDescent="0.25">
      <c r="A21" s="207">
        <v>4</v>
      </c>
      <c r="B21" s="240"/>
      <c r="C21" s="237"/>
      <c r="D21" s="237"/>
      <c r="E21" s="237"/>
      <c r="F21" s="237"/>
    </row>
    <row r="22" spans="1:6" x14ac:dyDescent="0.25">
      <c r="A22" s="207">
        <v>5</v>
      </c>
      <c r="B22" s="240"/>
      <c r="C22" s="237"/>
      <c r="D22" s="237"/>
      <c r="E22" s="237"/>
      <c r="F22" s="237"/>
    </row>
    <row r="23" spans="1:6" x14ac:dyDescent="0.25">
      <c r="A23" s="207">
        <v>6</v>
      </c>
      <c r="B23" s="240"/>
      <c r="C23" s="237"/>
      <c r="D23" s="237"/>
      <c r="E23" s="237"/>
      <c r="F23" s="237"/>
    </row>
    <row r="24" spans="1:6" x14ac:dyDescent="0.25">
      <c r="A24" s="207">
        <v>7</v>
      </c>
      <c r="B24" s="240"/>
      <c r="C24" s="237"/>
      <c r="D24" s="237"/>
      <c r="E24" s="237"/>
      <c r="F24" s="237"/>
    </row>
    <row r="25" spans="1:6" x14ac:dyDescent="0.25">
      <c r="A25" s="207">
        <v>8</v>
      </c>
      <c r="B25" s="240"/>
      <c r="C25" s="237"/>
      <c r="D25" s="237"/>
      <c r="E25" s="237"/>
      <c r="F25" s="237"/>
    </row>
    <row r="26" spans="1:6" x14ac:dyDescent="0.25">
      <c r="A26" s="201">
        <v>9</v>
      </c>
      <c r="B26" s="239"/>
      <c r="C26" s="237"/>
      <c r="D26" s="237"/>
      <c r="E26" s="237"/>
      <c r="F26" s="237"/>
    </row>
  </sheetData>
  <sheetProtection password="ED05"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70" zoomScaleNormal="70" workbookViewId="0">
      <pane xSplit="1" ySplit="3" topLeftCell="B4" activePane="bottomRight" state="frozen"/>
      <selection pane="topRight" activeCell="B1" sqref="B1"/>
      <selection pane="bottomLeft" activeCell="A4" sqref="A4"/>
      <selection pane="bottomRight" activeCell="I1" sqref="I1:L1"/>
    </sheetView>
  </sheetViews>
  <sheetFormatPr defaultColWidth="9.140625" defaultRowHeight="15" x14ac:dyDescent="0.25"/>
  <cols>
    <col min="1" max="1" width="5" customWidth="1"/>
    <col min="2" max="2" width="75.7109375" customWidth="1"/>
    <col min="3" max="3" width="15.7109375" customWidth="1"/>
    <col min="4" max="4" width="19.140625" bestFit="1" customWidth="1"/>
    <col min="5" max="12" width="15.7109375" customWidth="1"/>
  </cols>
  <sheetData>
    <row r="1" spans="1:12" x14ac:dyDescent="0.25">
      <c r="A1" s="119" t="s">
        <v>1463</v>
      </c>
      <c r="B1" s="201"/>
      <c r="C1" s="293" t="s">
        <v>1966</v>
      </c>
      <c r="D1" s="294"/>
      <c r="E1" s="294"/>
      <c r="F1" s="295" t="s">
        <v>2201</v>
      </c>
      <c r="G1" s="294"/>
      <c r="H1" s="294"/>
      <c r="I1" s="296" t="s">
        <v>1464</v>
      </c>
      <c r="J1" s="296"/>
      <c r="K1" s="296"/>
      <c r="L1" s="296"/>
    </row>
    <row r="2" spans="1:12" x14ac:dyDescent="0.25">
      <c r="A2" s="119"/>
      <c r="B2" s="201"/>
      <c r="C2" s="201" t="s">
        <v>1465</v>
      </c>
      <c r="D2" s="201" t="s">
        <v>1466</v>
      </c>
      <c r="E2" s="201" t="s">
        <v>1467</v>
      </c>
      <c r="F2" s="201" t="s">
        <v>1465</v>
      </c>
      <c r="G2" s="201" t="s">
        <v>1466</v>
      </c>
      <c r="H2" s="201" t="s">
        <v>1467</v>
      </c>
      <c r="I2" s="201" t="s">
        <v>1458</v>
      </c>
      <c r="J2" s="201" t="s">
        <v>1459</v>
      </c>
      <c r="K2" s="201" t="s">
        <v>1460</v>
      </c>
      <c r="L2" s="201" t="s">
        <v>1461</v>
      </c>
    </row>
    <row r="3" spans="1:12" ht="30" x14ac:dyDescent="0.25">
      <c r="A3" s="119"/>
      <c r="B3" s="242" t="s">
        <v>1468</v>
      </c>
      <c r="C3" s="237"/>
      <c r="D3" s="237"/>
      <c r="E3" s="237"/>
      <c r="F3" s="237"/>
      <c r="G3" s="237"/>
      <c r="H3" s="237"/>
      <c r="I3" s="237"/>
      <c r="J3" s="237"/>
      <c r="K3" s="237"/>
      <c r="L3" s="237"/>
    </row>
    <row r="4" spans="1:12" x14ac:dyDescent="0.25">
      <c r="A4" s="119"/>
      <c r="B4" s="210"/>
      <c r="C4" s="237"/>
      <c r="D4" s="237"/>
      <c r="E4" s="237"/>
      <c r="F4" s="237"/>
      <c r="G4" s="237"/>
      <c r="H4" s="237"/>
      <c r="I4" s="237"/>
      <c r="J4" s="237"/>
      <c r="K4" s="237"/>
      <c r="L4" s="237"/>
    </row>
    <row r="5" spans="1:12" x14ac:dyDescent="0.25">
      <c r="A5" s="119"/>
      <c r="B5" s="210" t="s">
        <v>1469</v>
      </c>
      <c r="C5" s="237"/>
      <c r="D5" s="237"/>
      <c r="E5" s="237"/>
      <c r="F5" s="237"/>
      <c r="G5" s="237"/>
      <c r="H5" s="237"/>
      <c r="I5" s="237"/>
      <c r="J5" s="237"/>
      <c r="K5" s="237"/>
      <c r="L5" s="237"/>
    </row>
    <row r="6" spans="1:12" x14ac:dyDescent="0.25">
      <c r="A6" s="119"/>
      <c r="B6" s="243" t="s">
        <v>1470</v>
      </c>
      <c r="C6" s="237"/>
      <c r="D6" s="237"/>
      <c r="E6" s="237"/>
      <c r="F6" s="237"/>
      <c r="G6" s="237"/>
      <c r="H6" s="237"/>
      <c r="I6" s="237"/>
      <c r="J6" s="237"/>
      <c r="K6" s="237"/>
      <c r="L6" s="237"/>
    </row>
    <row r="7" spans="1:12" x14ac:dyDescent="0.25">
      <c r="A7" s="119"/>
      <c r="B7" s="243" t="s">
        <v>1471</v>
      </c>
      <c r="C7" s="237"/>
      <c r="D7" s="237"/>
      <c r="E7" s="237"/>
      <c r="F7" s="237"/>
      <c r="G7" s="237"/>
      <c r="H7" s="237"/>
      <c r="I7" s="237"/>
      <c r="J7" s="237"/>
      <c r="K7" s="237"/>
      <c r="L7" s="237"/>
    </row>
    <row r="8" spans="1:12" x14ac:dyDescent="0.25">
      <c r="A8" s="119"/>
      <c r="B8" s="243" t="s">
        <v>1472</v>
      </c>
      <c r="C8" s="237"/>
      <c r="D8" s="237"/>
      <c r="E8" s="237"/>
      <c r="F8" s="237"/>
      <c r="G8" s="237"/>
      <c r="H8" s="237"/>
      <c r="I8" s="237"/>
      <c r="J8" s="237"/>
      <c r="K8" s="237"/>
      <c r="L8" s="237"/>
    </row>
    <row r="9" spans="1:12" x14ac:dyDescent="0.25">
      <c r="A9" s="119"/>
      <c r="B9" s="243" t="s">
        <v>1473</v>
      </c>
      <c r="C9" s="237"/>
      <c r="D9" s="237"/>
      <c r="E9" s="237"/>
      <c r="F9" s="237"/>
      <c r="G9" s="237"/>
      <c r="H9" s="237"/>
      <c r="I9" s="237"/>
      <c r="J9" s="237"/>
      <c r="K9" s="237"/>
      <c r="L9" s="237"/>
    </row>
    <row r="10" spans="1:12" x14ac:dyDescent="0.25">
      <c r="A10" s="119"/>
      <c r="B10" s="243" t="s">
        <v>1474</v>
      </c>
      <c r="C10" s="237"/>
      <c r="D10" s="237"/>
      <c r="E10" s="237"/>
      <c r="F10" s="237"/>
      <c r="G10" s="237"/>
      <c r="H10" s="237"/>
      <c r="I10" s="237"/>
      <c r="J10" s="237"/>
      <c r="K10" s="237"/>
      <c r="L10" s="237"/>
    </row>
    <row r="11" spans="1:12" x14ac:dyDescent="0.25">
      <c r="A11" s="119"/>
      <c r="B11" s="244" t="s">
        <v>1475</v>
      </c>
      <c r="C11" s="237"/>
      <c r="D11" s="237"/>
      <c r="E11" s="237"/>
      <c r="F11" s="237"/>
      <c r="G11" s="237"/>
      <c r="H11" s="237"/>
      <c r="I11" s="237"/>
      <c r="J11" s="237"/>
      <c r="K11" s="237"/>
      <c r="L11" s="237"/>
    </row>
    <row r="12" spans="1:12" x14ac:dyDescent="0.25">
      <c r="A12" s="119"/>
      <c r="B12" s="243" t="s">
        <v>1476</v>
      </c>
      <c r="C12" s="237"/>
      <c r="D12" s="237"/>
      <c r="E12" s="237"/>
      <c r="F12" s="237"/>
      <c r="G12" s="237"/>
      <c r="H12" s="237"/>
      <c r="I12" s="237"/>
      <c r="J12" s="237"/>
      <c r="K12" s="237"/>
      <c r="L12" s="237"/>
    </row>
    <row r="13" spans="1:12" x14ac:dyDescent="0.25">
      <c r="A13" s="119"/>
      <c r="B13" s="243" t="s">
        <v>1477</v>
      </c>
      <c r="C13" s="237"/>
      <c r="D13" s="237"/>
      <c r="E13" s="237"/>
      <c r="F13" s="237"/>
      <c r="G13" s="237"/>
      <c r="H13" s="237"/>
      <c r="I13" s="237"/>
      <c r="J13" s="237"/>
      <c r="K13" s="237"/>
      <c r="L13" s="237"/>
    </row>
    <row r="14" spans="1:12" x14ac:dyDescent="0.25">
      <c r="A14" s="119"/>
      <c r="B14" s="243" t="s">
        <v>1478</v>
      </c>
      <c r="C14" s="237"/>
      <c r="D14" s="237"/>
      <c r="E14" s="237"/>
      <c r="F14" s="237"/>
      <c r="G14" s="237"/>
      <c r="H14" s="237"/>
      <c r="I14" s="237"/>
      <c r="J14" s="237"/>
      <c r="K14" s="237"/>
      <c r="L14" s="237"/>
    </row>
    <row r="15" spans="1:12" x14ac:dyDescent="0.25">
      <c r="A15" s="118"/>
      <c r="B15" s="210" t="s">
        <v>1479</v>
      </c>
      <c r="C15" s="237"/>
      <c r="D15" s="237"/>
      <c r="E15" s="237"/>
      <c r="F15" s="237"/>
      <c r="G15" s="237"/>
      <c r="H15" s="237"/>
      <c r="I15" s="237"/>
      <c r="J15" s="237"/>
      <c r="K15" s="237"/>
      <c r="L15" s="237"/>
    </row>
    <row r="16" spans="1:12" x14ac:dyDescent="0.25">
      <c r="A16" s="118"/>
      <c r="B16" s="243" t="s">
        <v>1480</v>
      </c>
      <c r="C16" s="237"/>
      <c r="D16" s="237"/>
      <c r="E16" s="237"/>
      <c r="F16" s="237"/>
      <c r="G16" s="237"/>
      <c r="H16" s="237"/>
      <c r="I16" s="237"/>
      <c r="J16" s="237"/>
      <c r="K16" s="237"/>
      <c r="L16" s="237"/>
    </row>
    <row r="17" spans="1:12" x14ac:dyDescent="0.25">
      <c r="A17" s="118"/>
      <c r="B17" s="243" t="s">
        <v>1481</v>
      </c>
      <c r="C17" s="237"/>
      <c r="D17" s="237"/>
      <c r="E17" s="237"/>
      <c r="F17" s="237"/>
      <c r="G17" s="237"/>
      <c r="H17" s="237"/>
      <c r="I17" s="237"/>
      <c r="J17" s="237"/>
      <c r="K17" s="237"/>
      <c r="L17" s="237"/>
    </row>
    <row r="18" spans="1:12" x14ac:dyDescent="0.25">
      <c r="A18" s="118"/>
      <c r="B18" s="243" t="s">
        <v>1482</v>
      </c>
      <c r="C18" s="237"/>
      <c r="D18" s="237"/>
      <c r="E18" s="237"/>
      <c r="F18" s="237"/>
      <c r="G18" s="237"/>
      <c r="H18" s="237"/>
      <c r="I18" s="237"/>
      <c r="J18" s="237"/>
      <c r="K18" s="237"/>
      <c r="L18" s="237"/>
    </row>
    <row r="19" spans="1:12" x14ac:dyDescent="0.25">
      <c r="A19" s="118"/>
      <c r="B19" s="245" t="s">
        <v>1483</v>
      </c>
      <c r="C19" s="237"/>
      <c r="D19" s="237"/>
      <c r="E19" s="237"/>
      <c r="F19" s="237"/>
      <c r="G19" s="237"/>
      <c r="H19" s="237"/>
      <c r="I19" s="237"/>
      <c r="J19" s="237"/>
      <c r="K19" s="237"/>
      <c r="L19" s="237"/>
    </row>
    <row r="20" spans="1:12" x14ac:dyDescent="0.25">
      <c r="A20" s="118"/>
      <c r="B20" s="243" t="s">
        <v>1484</v>
      </c>
      <c r="C20" s="237"/>
      <c r="D20" s="237"/>
      <c r="E20" s="237"/>
      <c r="F20" s="237"/>
      <c r="G20" s="237"/>
      <c r="H20" s="237"/>
      <c r="I20" s="237"/>
      <c r="J20" s="237"/>
      <c r="K20" s="237"/>
      <c r="L20" s="237"/>
    </row>
    <row r="21" spans="1:12" x14ac:dyDescent="0.25">
      <c r="A21" s="118"/>
      <c r="B21" s="243" t="s">
        <v>1485</v>
      </c>
      <c r="C21" s="237"/>
      <c r="D21" s="237"/>
      <c r="E21" s="237"/>
      <c r="F21" s="237"/>
      <c r="G21" s="237"/>
      <c r="H21" s="237"/>
      <c r="I21" s="237"/>
      <c r="J21" s="237"/>
      <c r="K21" s="237"/>
      <c r="L21" s="237"/>
    </row>
    <row r="22" spans="1:12" x14ac:dyDescent="0.25">
      <c r="A22" s="118"/>
      <c r="B22" s="243" t="s">
        <v>1486</v>
      </c>
      <c r="C22" s="237"/>
      <c r="D22" s="237"/>
      <c r="E22" s="237"/>
      <c r="F22" s="237"/>
      <c r="G22" s="237"/>
      <c r="H22" s="237"/>
      <c r="I22" s="237"/>
      <c r="J22" s="237"/>
      <c r="K22" s="237"/>
      <c r="L22" s="237"/>
    </row>
    <row r="23" spans="1:12" x14ac:dyDescent="0.25">
      <c r="A23" s="118"/>
      <c r="B23" s="243" t="s">
        <v>1487</v>
      </c>
      <c r="C23" s="237"/>
      <c r="D23" s="237"/>
      <c r="E23" s="237"/>
      <c r="F23" s="237"/>
      <c r="G23" s="237"/>
      <c r="H23" s="237"/>
      <c r="I23" s="237"/>
      <c r="J23" s="237"/>
      <c r="K23" s="237"/>
      <c r="L23" s="237"/>
    </row>
    <row r="24" spans="1:12" x14ac:dyDescent="0.25">
      <c r="A24" s="118"/>
      <c r="B24" s="243" t="s">
        <v>1488</v>
      </c>
      <c r="C24" s="237"/>
      <c r="D24" s="237"/>
      <c r="E24" s="237"/>
      <c r="F24" s="237"/>
      <c r="G24" s="237"/>
      <c r="H24" s="237"/>
      <c r="I24" s="237"/>
      <c r="J24" s="237"/>
      <c r="K24" s="237"/>
      <c r="L24" s="237"/>
    </row>
    <row r="25" spans="1:12" x14ac:dyDescent="0.25">
      <c r="A25" s="118"/>
      <c r="B25" s="243" t="s">
        <v>1489</v>
      </c>
      <c r="C25" s="237"/>
      <c r="D25" s="237"/>
      <c r="E25" s="237"/>
      <c r="F25" s="237"/>
      <c r="G25" s="237"/>
      <c r="H25" s="237"/>
      <c r="I25" s="237"/>
      <c r="J25" s="237"/>
      <c r="K25" s="237"/>
      <c r="L25" s="237"/>
    </row>
    <row r="26" spans="1:12" x14ac:dyDescent="0.25">
      <c r="A26" s="118"/>
      <c r="B26" s="245" t="s">
        <v>555</v>
      </c>
      <c r="C26" s="237"/>
      <c r="D26" s="237"/>
      <c r="E26" s="237"/>
      <c r="F26" s="237"/>
      <c r="G26" s="237"/>
      <c r="H26" s="237"/>
      <c r="I26" s="237"/>
      <c r="J26" s="237"/>
      <c r="K26" s="237"/>
      <c r="L26" s="237"/>
    </row>
    <row r="27" spans="1:12" x14ac:dyDescent="0.25">
      <c r="A27" s="118"/>
      <c r="B27" s="244" t="s">
        <v>1490</v>
      </c>
      <c r="C27" s="237"/>
      <c r="D27" s="237"/>
      <c r="E27" s="237"/>
      <c r="F27" s="237"/>
      <c r="G27" s="237"/>
      <c r="H27" s="237"/>
      <c r="I27" s="237"/>
      <c r="J27" s="237"/>
      <c r="K27" s="237"/>
      <c r="L27" s="237"/>
    </row>
    <row r="28" spans="1:12" x14ac:dyDescent="0.25">
      <c r="A28" s="118"/>
      <c r="B28" s="244" t="s">
        <v>1491</v>
      </c>
      <c r="C28" s="237"/>
      <c r="D28" s="237"/>
      <c r="E28" s="237"/>
      <c r="F28" s="237"/>
      <c r="G28" s="237"/>
      <c r="H28" s="237"/>
      <c r="I28" s="237"/>
      <c r="J28" s="237"/>
      <c r="K28" s="237"/>
      <c r="L28" s="237"/>
    </row>
    <row r="29" spans="1:12" x14ac:dyDescent="0.25">
      <c r="A29" s="118"/>
      <c r="B29" s="244" t="s">
        <v>1492</v>
      </c>
      <c r="C29" s="237"/>
      <c r="D29" s="237"/>
      <c r="E29" s="237"/>
      <c r="F29" s="237"/>
      <c r="G29" s="237"/>
      <c r="H29" s="237"/>
      <c r="I29" s="237"/>
      <c r="J29" s="237"/>
      <c r="K29" s="237"/>
      <c r="L29" s="237"/>
    </row>
    <row r="30" spans="1:12" x14ac:dyDescent="0.25">
      <c r="A30" s="118"/>
      <c r="B30" s="244" t="s">
        <v>1493</v>
      </c>
      <c r="C30" s="237"/>
      <c r="D30" s="237"/>
      <c r="E30" s="237"/>
      <c r="F30" s="237"/>
      <c r="G30" s="237"/>
      <c r="H30" s="237"/>
      <c r="I30" s="237"/>
      <c r="J30" s="237"/>
      <c r="K30" s="237"/>
      <c r="L30" s="237"/>
    </row>
    <row r="31" spans="1:12" x14ac:dyDescent="0.25">
      <c r="A31" s="118"/>
      <c r="B31" s="244" t="s">
        <v>1494</v>
      </c>
      <c r="C31" s="237"/>
      <c r="D31" s="237"/>
      <c r="E31" s="237"/>
      <c r="F31" s="237"/>
      <c r="G31" s="237"/>
      <c r="H31" s="237"/>
      <c r="I31" s="237"/>
      <c r="J31" s="237"/>
      <c r="K31" s="237"/>
      <c r="L31" s="237"/>
    </row>
    <row r="32" spans="1:12" x14ac:dyDescent="0.25">
      <c r="A32" s="118"/>
      <c r="B32" s="244" t="s">
        <v>1495</v>
      </c>
      <c r="C32" s="237"/>
      <c r="D32" s="237"/>
      <c r="E32" s="237"/>
      <c r="F32" s="237"/>
      <c r="G32" s="237"/>
      <c r="H32" s="237"/>
      <c r="I32" s="237"/>
      <c r="J32" s="237"/>
      <c r="K32" s="237"/>
      <c r="L32" s="237"/>
    </row>
    <row r="33" spans="1:12" x14ac:dyDescent="0.25">
      <c r="A33" s="118"/>
      <c r="B33" s="244" t="s">
        <v>1496</v>
      </c>
      <c r="C33" s="237"/>
      <c r="D33" s="237"/>
      <c r="E33" s="237"/>
      <c r="F33" s="237"/>
      <c r="G33" s="237"/>
      <c r="H33" s="237"/>
      <c r="I33" s="237"/>
      <c r="J33" s="237"/>
      <c r="K33" s="237"/>
      <c r="L33" s="237"/>
    </row>
    <row r="34" spans="1:12" x14ac:dyDescent="0.25">
      <c r="A34" s="118"/>
      <c r="B34" s="244" t="s">
        <v>1497</v>
      </c>
      <c r="C34" s="237"/>
      <c r="D34" s="237"/>
      <c r="E34" s="237"/>
      <c r="F34" s="237"/>
      <c r="G34" s="237"/>
      <c r="H34" s="237"/>
      <c r="I34" s="237"/>
      <c r="J34" s="237"/>
      <c r="K34" s="237"/>
      <c r="L34" s="237"/>
    </row>
    <row r="35" spans="1:12" x14ac:dyDescent="0.25">
      <c r="A35" s="118"/>
      <c r="B35" s="246" t="s">
        <v>1498</v>
      </c>
      <c r="C35" s="237"/>
      <c r="D35" s="237"/>
      <c r="E35" s="237"/>
      <c r="F35" s="237"/>
      <c r="G35" s="237"/>
      <c r="H35" s="237"/>
      <c r="I35" s="237"/>
      <c r="J35" s="237"/>
      <c r="K35" s="237"/>
      <c r="L35" s="237"/>
    </row>
    <row r="36" spans="1:12" x14ac:dyDescent="0.25">
      <c r="A36" s="118"/>
      <c r="B36" s="244" t="s">
        <v>1499</v>
      </c>
      <c r="C36" s="237"/>
      <c r="D36" s="237"/>
      <c r="E36" s="237"/>
      <c r="F36" s="237"/>
      <c r="G36" s="237"/>
      <c r="H36" s="237"/>
      <c r="I36" s="237"/>
      <c r="J36" s="237"/>
      <c r="K36" s="237"/>
      <c r="L36" s="237"/>
    </row>
    <row r="37" spans="1:12" x14ac:dyDescent="0.25">
      <c r="A37" s="118"/>
      <c r="B37" s="244" t="s">
        <v>1500</v>
      </c>
      <c r="C37" s="237"/>
      <c r="D37" s="237"/>
      <c r="E37" s="237"/>
      <c r="F37" s="237"/>
      <c r="G37" s="237"/>
      <c r="H37" s="237"/>
      <c r="I37" s="237"/>
      <c r="J37" s="237"/>
      <c r="K37" s="237"/>
      <c r="L37" s="237"/>
    </row>
    <row r="38" spans="1:12" x14ac:dyDescent="0.25">
      <c r="A38" s="118"/>
      <c r="B38" s="244" t="s">
        <v>1501</v>
      </c>
      <c r="C38" s="237"/>
      <c r="D38" s="237"/>
      <c r="E38" s="237"/>
      <c r="F38" s="237"/>
      <c r="G38" s="237"/>
      <c r="H38" s="237"/>
      <c r="I38" s="237"/>
      <c r="J38" s="237"/>
      <c r="K38" s="237"/>
      <c r="L38" s="237"/>
    </row>
    <row r="39" spans="1:12" x14ac:dyDescent="0.25">
      <c r="A39" s="118"/>
      <c r="B39" s="244" t="s">
        <v>1502</v>
      </c>
      <c r="C39" s="237"/>
      <c r="D39" s="237"/>
      <c r="E39" s="237"/>
      <c r="F39" s="237"/>
      <c r="G39" s="237"/>
      <c r="H39" s="237"/>
      <c r="I39" s="237"/>
      <c r="J39" s="237"/>
      <c r="K39" s="237"/>
      <c r="L39" s="237"/>
    </row>
    <row r="40" spans="1:12" x14ac:dyDescent="0.25">
      <c r="A40" s="118"/>
      <c r="B40" s="244" t="s">
        <v>1503</v>
      </c>
      <c r="C40" s="237"/>
      <c r="D40" s="237"/>
      <c r="E40" s="237"/>
      <c r="F40" s="237"/>
      <c r="G40" s="237"/>
      <c r="H40" s="237"/>
      <c r="I40" s="237"/>
      <c r="J40" s="237"/>
      <c r="K40" s="237"/>
      <c r="L40" s="237"/>
    </row>
    <row r="41" spans="1:12" x14ac:dyDescent="0.25">
      <c r="A41" s="118"/>
      <c r="B41" s="246" t="s">
        <v>557</v>
      </c>
      <c r="C41" s="237"/>
      <c r="D41" s="237"/>
      <c r="E41" s="237"/>
      <c r="F41" s="237"/>
      <c r="G41" s="237"/>
      <c r="H41" s="237"/>
      <c r="I41" s="237"/>
      <c r="J41" s="237"/>
      <c r="K41" s="237"/>
      <c r="L41" s="237"/>
    </row>
    <row r="42" spans="1:12" x14ac:dyDescent="0.25">
      <c r="A42" s="118"/>
      <c r="B42" s="243" t="s">
        <v>1504</v>
      </c>
      <c r="C42" s="237"/>
      <c r="D42" s="237"/>
      <c r="E42" s="237"/>
      <c r="F42" s="237"/>
      <c r="G42" s="237"/>
      <c r="H42" s="237"/>
      <c r="I42" s="237"/>
      <c r="J42" s="237"/>
      <c r="K42" s="237"/>
      <c r="L42" s="237"/>
    </row>
    <row r="43" spans="1:12" x14ac:dyDescent="0.25">
      <c r="A43" s="118"/>
      <c r="B43" s="243" t="s">
        <v>1505</v>
      </c>
      <c r="C43" s="237"/>
      <c r="D43" s="237"/>
      <c r="E43" s="237"/>
      <c r="F43" s="237"/>
      <c r="G43" s="237"/>
      <c r="H43" s="237"/>
      <c r="I43" s="237"/>
      <c r="J43" s="237"/>
      <c r="K43" s="237"/>
      <c r="L43" s="237"/>
    </row>
    <row r="44" spans="1:12" x14ac:dyDescent="0.25">
      <c r="A44" s="118"/>
      <c r="B44" s="243" t="s">
        <v>1506</v>
      </c>
      <c r="C44" s="237"/>
      <c r="D44" s="237"/>
      <c r="E44" s="237"/>
      <c r="F44" s="237"/>
      <c r="G44" s="237"/>
      <c r="H44" s="237"/>
      <c r="I44" s="237"/>
      <c r="J44" s="237"/>
      <c r="K44" s="237"/>
      <c r="L44" s="237"/>
    </row>
    <row r="45" spans="1:12" x14ac:dyDescent="0.25">
      <c r="A45" s="118"/>
      <c r="B45" s="243" t="s">
        <v>1507</v>
      </c>
      <c r="C45" s="237"/>
      <c r="D45" s="237"/>
      <c r="E45" s="237"/>
      <c r="F45" s="237"/>
      <c r="G45" s="237"/>
      <c r="H45" s="237"/>
      <c r="I45" s="237"/>
      <c r="J45" s="237"/>
      <c r="K45" s="237"/>
      <c r="L45" s="237"/>
    </row>
    <row r="46" spans="1:12" x14ac:dyDescent="0.25">
      <c r="A46" s="118"/>
      <c r="B46" s="245" t="s">
        <v>77</v>
      </c>
      <c r="C46" s="237"/>
      <c r="D46" s="237"/>
      <c r="E46" s="237"/>
      <c r="F46" s="237"/>
      <c r="G46" s="237"/>
      <c r="H46" s="237"/>
      <c r="I46" s="237"/>
      <c r="J46" s="237"/>
      <c r="K46" s="237"/>
      <c r="L46" s="237"/>
    </row>
    <row r="47" spans="1:12" x14ac:dyDescent="0.25">
      <c r="A47" s="118"/>
      <c r="B47" s="243" t="s">
        <v>1508</v>
      </c>
      <c r="C47" s="237"/>
      <c r="D47" s="237"/>
      <c r="E47" s="237"/>
      <c r="F47" s="237"/>
      <c r="G47" s="237"/>
      <c r="H47" s="237"/>
      <c r="I47" s="237"/>
      <c r="J47" s="237"/>
      <c r="K47" s="237"/>
      <c r="L47" s="237"/>
    </row>
    <row r="48" spans="1:12" x14ac:dyDescent="0.25">
      <c r="A48" s="118"/>
      <c r="B48" s="243" t="s">
        <v>1509</v>
      </c>
      <c r="C48" s="237"/>
      <c r="D48" s="237"/>
      <c r="E48" s="237"/>
      <c r="F48" s="237"/>
      <c r="G48" s="237"/>
      <c r="H48" s="237"/>
      <c r="I48" s="237"/>
      <c r="J48" s="237"/>
      <c r="K48" s="237"/>
      <c r="L48" s="237"/>
    </row>
    <row r="49" spans="1:12" x14ac:dyDescent="0.25">
      <c r="A49" s="118"/>
      <c r="B49" s="243" t="s">
        <v>1510</v>
      </c>
      <c r="C49" s="237"/>
      <c r="D49" s="237"/>
      <c r="E49" s="237"/>
      <c r="F49" s="237"/>
      <c r="G49" s="237"/>
      <c r="H49" s="237"/>
      <c r="I49" s="237"/>
      <c r="J49" s="237"/>
      <c r="K49" s="237"/>
      <c r="L49" s="237"/>
    </row>
    <row r="50" spans="1:12" x14ac:dyDescent="0.25">
      <c r="A50" s="118"/>
      <c r="B50" s="253" t="s">
        <v>2200</v>
      </c>
      <c r="C50" s="237"/>
      <c r="D50" s="237"/>
      <c r="E50" s="237"/>
      <c r="F50" s="237"/>
      <c r="G50" s="237"/>
      <c r="H50" s="237"/>
      <c r="I50" s="237"/>
      <c r="J50" s="237"/>
      <c r="K50" s="237"/>
      <c r="L50" s="237"/>
    </row>
    <row r="51" spans="1:12" x14ac:dyDescent="0.25">
      <c r="A51" s="118"/>
      <c r="B51" s="243" t="s">
        <v>1511</v>
      </c>
      <c r="C51" s="237"/>
      <c r="D51" s="237"/>
      <c r="E51" s="237"/>
      <c r="F51" s="237"/>
      <c r="G51" s="237"/>
      <c r="H51" s="237"/>
      <c r="I51" s="237"/>
      <c r="J51" s="237"/>
      <c r="K51" s="237"/>
      <c r="L51" s="237"/>
    </row>
    <row r="52" spans="1:12" x14ac:dyDescent="0.25">
      <c r="A52" s="118"/>
      <c r="B52" s="243" t="s">
        <v>1512</v>
      </c>
      <c r="C52" s="237"/>
      <c r="D52" s="237"/>
      <c r="E52" s="237"/>
      <c r="F52" s="237"/>
      <c r="G52" s="237"/>
      <c r="H52" s="237"/>
      <c r="I52" s="237"/>
      <c r="J52" s="237"/>
      <c r="K52" s="237"/>
      <c r="L52" s="237"/>
    </row>
    <row r="53" spans="1:12" x14ac:dyDescent="0.25">
      <c r="A53" s="118"/>
      <c r="B53" s="243" t="s">
        <v>1513</v>
      </c>
      <c r="C53" s="237"/>
      <c r="D53" s="237"/>
      <c r="E53" s="237"/>
      <c r="F53" s="237"/>
      <c r="G53" s="237"/>
      <c r="H53" s="237"/>
      <c r="I53" s="237"/>
      <c r="J53" s="237"/>
      <c r="K53" s="237"/>
      <c r="L53" s="237"/>
    </row>
    <row r="54" spans="1:12" x14ac:dyDescent="0.25">
      <c r="A54" s="118"/>
      <c r="B54" s="243" t="s">
        <v>1514</v>
      </c>
      <c r="C54" s="237"/>
      <c r="D54" s="237"/>
      <c r="E54" s="237"/>
      <c r="F54" s="237"/>
      <c r="G54" s="237"/>
      <c r="H54" s="237"/>
      <c r="I54" s="237"/>
      <c r="J54" s="237"/>
      <c r="K54" s="237"/>
      <c r="L54" s="237"/>
    </row>
    <row r="55" spans="1:12" x14ac:dyDescent="0.25">
      <c r="A55" s="118"/>
      <c r="B55" s="243" t="s">
        <v>268</v>
      </c>
      <c r="C55" s="237"/>
      <c r="D55" s="237"/>
      <c r="E55" s="237"/>
      <c r="F55" s="237"/>
      <c r="G55" s="237"/>
      <c r="H55" s="237"/>
      <c r="I55" s="237"/>
      <c r="J55" s="237"/>
      <c r="K55" s="237"/>
      <c r="L55" s="237"/>
    </row>
    <row r="56" spans="1:12" x14ac:dyDescent="0.25">
      <c r="A56" s="118"/>
      <c r="B56" s="243" t="s">
        <v>1515</v>
      </c>
      <c r="C56" s="237"/>
      <c r="D56" s="237"/>
      <c r="E56" s="237"/>
      <c r="F56" s="237"/>
      <c r="G56" s="237"/>
      <c r="H56" s="237"/>
      <c r="I56" s="237"/>
      <c r="J56" s="237"/>
      <c r="K56" s="237"/>
      <c r="L56" s="237"/>
    </row>
    <row r="57" spans="1:12" x14ac:dyDescent="0.25">
      <c r="A57" s="118"/>
      <c r="B57" s="243" t="s">
        <v>1516</v>
      </c>
      <c r="C57" s="237"/>
      <c r="D57" s="237"/>
      <c r="E57" s="237"/>
      <c r="F57" s="237"/>
      <c r="G57" s="237"/>
      <c r="H57" s="237"/>
      <c r="I57" s="237"/>
      <c r="J57" s="237"/>
      <c r="K57" s="237"/>
      <c r="L57" s="237"/>
    </row>
    <row r="58" spans="1:12" x14ac:dyDescent="0.25">
      <c r="A58" s="118"/>
      <c r="B58" s="245" t="s">
        <v>1517</v>
      </c>
      <c r="C58" s="237"/>
      <c r="D58" s="237"/>
      <c r="E58" s="237"/>
      <c r="F58" s="237"/>
      <c r="G58" s="237"/>
      <c r="H58" s="237"/>
      <c r="I58" s="237"/>
      <c r="J58" s="237"/>
      <c r="K58" s="237"/>
      <c r="L58" s="237"/>
    </row>
    <row r="59" spans="1:12" ht="45" x14ac:dyDescent="0.25">
      <c r="A59" s="118"/>
      <c r="B59" s="247" t="s">
        <v>1518</v>
      </c>
      <c r="C59" s="237"/>
      <c r="D59" s="237"/>
      <c r="E59" s="237"/>
      <c r="F59" s="237"/>
      <c r="G59" s="237"/>
      <c r="H59" s="237"/>
      <c r="I59" s="237"/>
      <c r="J59" s="237"/>
      <c r="K59" s="237"/>
      <c r="L59" s="237"/>
    </row>
    <row r="60" spans="1:12" x14ac:dyDescent="0.25">
      <c r="A60" s="118"/>
      <c r="B60" s="246" t="s">
        <v>1519</v>
      </c>
      <c r="C60" s="237"/>
      <c r="D60" s="237"/>
      <c r="E60" s="237"/>
      <c r="F60" s="237"/>
      <c r="G60" s="237"/>
      <c r="H60" s="237"/>
      <c r="I60" s="237"/>
      <c r="J60" s="237"/>
      <c r="K60" s="237"/>
      <c r="L60" s="237"/>
    </row>
    <row r="61" spans="1:12" x14ac:dyDescent="0.25">
      <c r="A61" s="118"/>
      <c r="B61" s="247" t="s">
        <v>1520</v>
      </c>
      <c r="C61" s="237"/>
      <c r="D61" s="237"/>
      <c r="E61" s="237"/>
      <c r="F61" s="237"/>
      <c r="G61" s="237"/>
      <c r="H61" s="237"/>
      <c r="I61" s="237"/>
      <c r="J61" s="237"/>
      <c r="K61" s="237"/>
      <c r="L61" s="237"/>
    </row>
    <row r="62" spans="1:12" ht="60" x14ac:dyDescent="0.25">
      <c r="A62" s="118"/>
      <c r="B62" s="247" t="s">
        <v>1521</v>
      </c>
      <c r="C62" s="237"/>
      <c r="D62" s="237"/>
      <c r="E62" s="237"/>
      <c r="F62" s="237"/>
      <c r="G62" s="237"/>
      <c r="H62" s="237"/>
      <c r="I62" s="237"/>
      <c r="J62" s="237"/>
      <c r="K62" s="237"/>
      <c r="L62" s="237"/>
    </row>
    <row r="63" spans="1:12" x14ac:dyDescent="0.25">
      <c r="A63" s="118"/>
      <c r="B63" s="243" t="s">
        <v>1522</v>
      </c>
      <c r="C63" s="237"/>
      <c r="D63" s="237"/>
      <c r="E63" s="237"/>
      <c r="F63" s="237"/>
      <c r="G63" s="237"/>
      <c r="H63" s="237"/>
      <c r="I63" s="237"/>
      <c r="J63" s="237"/>
      <c r="K63" s="237"/>
      <c r="L63" s="237"/>
    </row>
    <row r="64" spans="1:12" x14ac:dyDescent="0.25">
      <c r="A64" s="118"/>
      <c r="B64" s="243" t="s">
        <v>1523</v>
      </c>
      <c r="C64" s="237"/>
      <c r="D64" s="237"/>
      <c r="E64" s="237"/>
      <c r="F64" s="237"/>
      <c r="G64" s="237"/>
      <c r="H64" s="237"/>
      <c r="I64" s="237"/>
      <c r="J64" s="237"/>
      <c r="K64" s="237"/>
      <c r="L64" s="237"/>
    </row>
    <row r="65" spans="1:12" x14ac:dyDescent="0.25">
      <c r="A65" s="118"/>
      <c r="B65" s="243" t="s">
        <v>1524</v>
      </c>
      <c r="C65" s="237"/>
      <c r="D65" s="237"/>
      <c r="E65" s="237"/>
      <c r="F65" s="237"/>
      <c r="G65" s="237"/>
      <c r="H65" s="237"/>
      <c r="I65" s="237"/>
      <c r="J65" s="237"/>
      <c r="K65" s="237"/>
      <c r="L65" s="237"/>
    </row>
    <row r="66" spans="1:12" x14ac:dyDescent="0.25">
      <c r="A66" s="118"/>
      <c r="B66" s="243" t="s">
        <v>1525</v>
      </c>
      <c r="C66" s="237"/>
      <c r="D66" s="237"/>
      <c r="E66" s="237"/>
      <c r="F66" s="237"/>
      <c r="G66" s="237"/>
      <c r="H66" s="237"/>
      <c r="I66" s="237"/>
      <c r="J66" s="237"/>
      <c r="K66" s="237"/>
      <c r="L66" s="237"/>
    </row>
  </sheetData>
  <sheetProtection password="ED05" sheet="1" objects="1" scenarios="1"/>
  <mergeCells count="3">
    <mergeCell ref="C1:E1"/>
    <mergeCell ref="F1:H1"/>
    <mergeCell ref="I1:L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zoomScale="70" zoomScaleNormal="70" workbookViewId="0">
      <pane xSplit="2" ySplit="2" topLeftCell="C3" activePane="bottomRight" state="frozen"/>
      <selection pane="topRight" activeCell="C1" sqref="C1"/>
      <selection pane="bottomLeft" activeCell="A3" sqref="A3"/>
      <selection pane="bottomRight" activeCell="F46" sqref="F46"/>
    </sheetView>
  </sheetViews>
  <sheetFormatPr defaultColWidth="9.140625" defaultRowHeight="15" x14ac:dyDescent="0.25"/>
  <cols>
    <col min="2" max="2" width="24.42578125" customWidth="1"/>
    <col min="3" max="3" width="117.140625" style="52" customWidth="1"/>
  </cols>
  <sheetData>
    <row r="1" spans="1:3" x14ac:dyDescent="0.25">
      <c r="A1" s="30" t="s">
        <v>471</v>
      </c>
    </row>
    <row r="2" spans="1:3" ht="30" x14ac:dyDescent="0.25">
      <c r="B2" s="201" t="s">
        <v>894</v>
      </c>
      <c r="C2" s="220" t="s">
        <v>893</v>
      </c>
    </row>
    <row r="3" spans="1:3" x14ac:dyDescent="0.25">
      <c r="B3" s="24">
        <v>1</v>
      </c>
      <c r="C3" s="53" t="s">
        <v>874</v>
      </c>
    </row>
    <row r="4" spans="1:3" x14ac:dyDescent="0.25">
      <c r="B4" s="24">
        <v>2</v>
      </c>
      <c r="C4" s="53" t="s">
        <v>875</v>
      </c>
    </row>
    <row r="5" spans="1:3" x14ac:dyDescent="0.25">
      <c r="B5" s="24">
        <v>3</v>
      </c>
      <c r="C5" s="53" t="s">
        <v>892</v>
      </c>
    </row>
    <row r="6" spans="1:3" x14ac:dyDescent="0.25">
      <c r="B6" s="24">
        <v>4</v>
      </c>
      <c r="C6" s="53" t="s">
        <v>876</v>
      </c>
    </row>
    <row r="7" spans="1:3" x14ac:dyDescent="0.25">
      <c r="B7" s="24">
        <v>5</v>
      </c>
      <c r="C7" s="53" t="s">
        <v>877</v>
      </c>
    </row>
    <row r="8" spans="1:3" x14ac:dyDescent="0.25">
      <c r="B8" s="24">
        <v>6</v>
      </c>
      <c r="C8" s="53" t="s">
        <v>878</v>
      </c>
    </row>
    <row r="9" spans="1:3" x14ac:dyDescent="0.25">
      <c r="B9" s="24"/>
      <c r="C9" s="53"/>
    </row>
    <row r="10" spans="1:3" x14ac:dyDescent="0.25">
      <c r="B10" s="24"/>
      <c r="C10" s="53"/>
    </row>
    <row r="11" spans="1:3" s="51" customFormat="1" x14ac:dyDescent="0.25">
      <c r="B11" s="24"/>
      <c r="C11" s="53"/>
    </row>
    <row r="12" spans="1:3" ht="45" x14ac:dyDescent="0.25">
      <c r="B12" s="201" t="s">
        <v>895</v>
      </c>
      <c r="C12" s="220" t="s">
        <v>595</v>
      </c>
    </row>
    <row r="13" spans="1:3" x14ac:dyDescent="0.25">
      <c r="B13" s="24">
        <v>1</v>
      </c>
      <c r="C13" s="53" t="s">
        <v>879</v>
      </c>
    </row>
    <row r="14" spans="1:3" x14ac:dyDescent="0.25">
      <c r="B14" s="24">
        <v>2</v>
      </c>
      <c r="C14" s="53" t="s">
        <v>880</v>
      </c>
    </row>
    <row r="15" spans="1:3" x14ac:dyDescent="0.25">
      <c r="B15" s="24">
        <v>3</v>
      </c>
      <c r="C15" s="53" t="s">
        <v>881</v>
      </c>
    </row>
    <row r="16" spans="1:3" x14ac:dyDescent="0.25">
      <c r="B16" s="24">
        <v>4</v>
      </c>
      <c r="C16" s="53" t="s">
        <v>882</v>
      </c>
    </row>
    <row r="17" spans="2:3" x14ac:dyDescent="0.25">
      <c r="B17" s="24">
        <v>5</v>
      </c>
      <c r="C17" s="53" t="s">
        <v>883</v>
      </c>
    </row>
    <row r="18" spans="2:3" x14ac:dyDescent="0.25">
      <c r="B18" s="24">
        <v>6</v>
      </c>
      <c r="C18" s="53" t="s">
        <v>884</v>
      </c>
    </row>
    <row r="19" spans="2:3" x14ac:dyDescent="0.25">
      <c r="B19" s="24">
        <v>7</v>
      </c>
      <c r="C19" s="53" t="s">
        <v>885</v>
      </c>
    </row>
    <row r="20" spans="2:3" x14ac:dyDescent="0.25">
      <c r="B20" s="24">
        <v>8</v>
      </c>
      <c r="C20" s="53" t="s">
        <v>886</v>
      </c>
    </row>
    <row r="21" spans="2:3" x14ac:dyDescent="0.25">
      <c r="B21" s="24">
        <v>9</v>
      </c>
      <c r="C21" s="53" t="s">
        <v>887</v>
      </c>
    </row>
    <row r="22" spans="2:3" x14ac:dyDescent="0.25">
      <c r="B22" s="24">
        <v>10</v>
      </c>
      <c r="C22" s="53" t="s">
        <v>888</v>
      </c>
    </row>
    <row r="23" spans="2:3" x14ac:dyDescent="0.25">
      <c r="B23" s="24">
        <v>11</v>
      </c>
      <c r="C23" s="53" t="s">
        <v>889</v>
      </c>
    </row>
    <row r="24" spans="2:3" x14ac:dyDescent="0.25">
      <c r="B24" s="24">
        <v>12</v>
      </c>
      <c r="C24" s="53" t="s">
        <v>890</v>
      </c>
    </row>
    <row r="25" spans="2:3" x14ac:dyDescent="0.25">
      <c r="B25" s="24">
        <v>13</v>
      </c>
      <c r="C25" s="53" t="s">
        <v>891</v>
      </c>
    </row>
    <row r="26" spans="2:3" x14ac:dyDescent="0.25">
      <c r="B26" s="24"/>
      <c r="C26" s="53"/>
    </row>
    <row r="27" spans="2:3" s="51" customFormat="1" x14ac:dyDescent="0.25">
      <c r="B27" s="24"/>
      <c r="C27" s="53"/>
    </row>
    <row r="28" spans="2:3" s="51" customFormat="1" x14ac:dyDescent="0.25">
      <c r="B28" s="201" t="s">
        <v>897</v>
      </c>
      <c r="C28" s="218" t="s">
        <v>898</v>
      </c>
    </row>
    <row r="29" spans="2:3" ht="30" x14ac:dyDescent="0.25">
      <c r="B29" s="173"/>
      <c r="C29" s="219" t="s">
        <v>896</v>
      </c>
    </row>
  </sheetData>
  <sheetProtection password="ED05" sheet="1" objects="1" scenario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zoomScale="70" zoomScaleNormal="70" zoomScalePageLayoutView="80" workbookViewId="0">
      <pane xSplit="3" ySplit="4" topLeftCell="E5" activePane="bottomRight" state="frozen"/>
      <selection pane="topRight" activeCell="D1" sqref="D1"/>
      <selection pane="bottomLeft" activeCell="A5" sqref="A5"/>
      <selection pane="bottomRight" activeCell="F6" sqref="F6"/>
    </sheetView>
  </sheetViews>
  <sheetFormatPr defaultColWidth="9.140625" defaultRowHeight="15" x14ac:dyDescent="0.25"/>
  <cols>
    <col min="1" max="1" width="4.85546875" customWidth="1"/>
    <col min="2" max="2" width="17.42578125" customWidth="1"/>
    <col min="3" max="10" width="30.7109375" customWidth="1"/>
    <col min="11" max="11" width="30.7109375" style="21" customWidth="1"/>
    <col min="12" max="12" width="12.7109375" style="96" customWidth="1"/>
    <col min="13" max="13" width="12.7109375" customWidth="1"/>
    <col min="14" max="14" width="30.7109375" style="143" customWidth="1"/>
  </cols>
  <sheetData>
    <row r="1" spans="1:14" ht="18.75" x14ac:dyDescent="0.3">
      <c r="A1" s="4" t="s">
        <v>22</v>
      </c>
      <c r="D1" s="95"/>
      <c r="E1" s="95"/>
      <c r="F1" s="95"/>
      <c r="L1" s="98"/>
      <c r="M1" s="98"/>
    </row>
    <row r="2" spans="1:14" ht="56.25" customHeight="1" x14ac:dyDescent="0.25">
      <c r="B2" s="103" t="s">
        <v>1677</v>
      </c>
      <c r="C2" s="101" t="s">
        <v>1374</v>
      </c>
      <c r="D2" s="302" t="s">
        <v>1372</v>
      </c>
      <c r="E2" s="302"/>
      <c r="F2" s="302"/>
      <c r="G2" s="302"/>
      <c r="H2" s="302"/>
      <c r="I2" s="302"/>
      <c r="M2" s="96"/>
    </row>
    <row r="3" spans="1:14" ht="15.75" x14ac:dyDescent="0.25">
      <c r="B3" s="303"/>
      <c r="C3" s="304" t="s">
        <v>0</v>
      </c>
      <c r="D3" s="144" t="s">
        <v>1</v>
      </c>
      <c r="E3" s="144" t="s">
        <v>3</v>
      </c>
      <c r="F3" s="144" t="s">
        <v>5</v>
      </c>
      <c r="G3" s="144" t="s">
        <v>7</v>
      </c>
      <c r="H3" s="144" t="s">
        <v>9</v>
      </c>
      <c r="I3" s="144" t="s">
        <v>11</v>
      </c>
      <c r="J3" s="305" t="s">
        <v>48</v>
      </c>
      <c r="K3" s="297" t="s">
        <v>1917</v>
      </c>
      <c r="L3" s="300" t="s">
        <v>1375</v>
      </c>
      <c r="M3" s="300" t="s">
        <v>1376</v>
      </c>
      <c r="N3" s="297" t="s">
        <v>471</v>
      </c>
    </row>
    <row r="4" spans="1:14" ht="31.5" customHeight="1" x14ac:dyDescent="0.25">
      <c r="B4" s="303"/>
      <c r="C4" s="304"/>
      <c r="D4" s="145" t="s">
        <v>2</v>
      </c>
      <c r="E4" s="145" t="s">
        <v>4</v>
      </c>
      <c r="F4" s="145" t="s">
        <v>6</v>
      </c>
      <c r="G4" s="145" t="s">
        <v>8</v>
      </c>
      <c r="H4" s="145" t="s">
        <v>10</v>
      </c>
      <c r="I4" s="145" t="s">
        <v>12</v>
      </c>
      <c r="J4" s="304"/>
      <c r="K4" s="298"/>
      <c r="L4" s="301"/>
      <c r="M4" s="301"/>
      <c r="N4" s="298"/>
    </row>
    <row r="5" spans="1:14" ht="94.5" x14ac:dyDescent="0.25">
      <c r="B5" s="306" t="s">
        <v>13</v>
      </c>
      <c r="C5" s="146" t="s">
        <v>1967</v>
      </c>
      <c r="D5" s="148" t="s">
        <v>19</v>
      </c>
      <c r="E5" s="148" t="s">
        <v>21</v>
      </c>
      <c r="F5" s="148" t="s">
        <v>20</v>
      </c>
      <c r="G5" s="148" t="s">
        <v>934</v>
      </c>
      <c r="H5" s="148" t="s">
        <v>1968</v>
      </c>
      <c r="I5" s="148" t="s">
        <v>1077</v>
      </c>
      <c r="J5" s="7" t="s">
        <v>45</v>
      </c>
      <c r="K5" s="148" t="s">
        <v>628</v>
      </c>
      <c r="L5" s="265">
        <v>0</v>
      </c>
      <c r="M5" s="265">
        <v>0</v>
      </c>
      <c r="N5" s="148"/>
    </row>
    <row r="6" spans="1:14" ht="110.25" x14ac:dyDescent="0.25">
      <c r="B6" s="306"/>
      <c r="C6" s="146" t="s">
        <v>935</v>
      </c>
      <c r="D6" s="148" t="s">
        <v>616</v>
      </c>
      <c r="E6" s="148" t="s">
        <v>23</v>
      </c>
      <c r="F6" s="148" t="s">
        <v>24</v>
      </c>
      <c r="G6" s="148" t="s">
        <v>936</v>
      </c>
      <c r="H6" s="148" t="s">
        <v>25</v>
      </c>
      <c r="I6" s="148" t="s">
        <v>1078</v>
      </c>
      <c r="J6" s="148" t="s">
        <v>937</v>
      </c>
      <c r="K6" s="148" t="s">
        <v>626</v>
      </c>
      <c r="L6" s="265">
        <v>0</v>
      </c>
      <c r="M6" s="265">
        <v>0</v>
      </c>
      <c r="N6" s="148"/>
    </row>
    <row r="7" spans="1:14" ht="157.5" x14ac:dyDescent="0.25">
      <c r="B7" s="299" t="s">
        <v>29</v>
      </c>
      <c r="C7" s="255" t="s">
        <v>14</v>
      </c>
      <c r="D7" s="254" t="s">
        <v>27</v>
      </c>
      <c r="E7" s="256" t="s">
        <v>2252</v>
      </c>
      <c r="F7" s="254" t="s">
        <v>26</v>
      </c>
      <c r="G7" s="254" t="s">
        <v>938</v>
      </c>
      <c r="H7" s="254" t="s">
        <v>28</v>
      </c>
      <c r="I7" s="254" t="s">
        <v>1079</v>
      </c>
      <c r="J7" s="8" t="s">
        <v>46</v>
      </c>
      <c r="K7" s="149" t="s">
        <v>627</v>
      </c>
      <c r="L7" s="265">
        <v>0</v>
      </c>
      <c r="M7" s="265">
        <v>0</v>
      </c>
      <c r="N7" s="149"/>
    </row>
    <row r="8" spans="1:14" s="1" customFormat="1" ht="78.75" x14ac:dyDescent="0.25">
      <c r="B8" s="299"/>
      <c r="C8" s="147" t="s">
        <v>17</v>
      </c>
      <c r="D8" s="149" t="s">
        <v>617</v>
      </c>
      <c r="E8" s="149" t="s">
        <v>939</v>
      </c>
      <c r="F8" s="149" t="s">
        <v>31</v>
      </c>
      <c r="G8" s="149" t="s">
        <v>30</v>
      </c>
      <c r="H8" s="149" t="s">
        <v>940</v>
      </c>
      <c r="I8" s="149" t="s">
        <v>1241</v>
      </c>
      <c r="J8" s="149" t="s">
        <v>2209</v>
      </c>
      <c r="K8" s="149" t="s">
        <v>1969</v>
      </c>
      <c r="L8" s="265">
        <v>0</v>
      </c>
      <c r="M8" s="265">
        <v>0</v>
      </c>
      <c r="N8" s="149"/>
    </row>
    <row r="9" spans="1:14" s="2" customFormat="1" ht="141.75" x14ac:dyDescent="0.25">
      <c r="B9" s="299"/>
      <c r="C9" s="147" t="s">
        <v>34</v>
      </c>
      <c r="D9" s="149" t="s">
        <v>618</v>
      </c>
      <c r="E9" s="8" t="s">
        <v>32</v>
      </c>
      <c r="F9" s="149" t="s">
        <v>941</v>
      </c>
      <c r="G9" s="149" t="s">
        <v>1970</v>
      </c>
      <c r="H9" s="149" t="s">
        <v>33</v>
      </c>
      <c r="I9" s="149" t="s">
        <v>942</v>
      </c>
      <c r="J9" s="149" t="s">
        <v>943</v>
      </c>
      <c r="K9" s="149" t="s">
        <v>91</v>
      </c>
      <c r="L9" s="265">
        <v>0</v>
      </c>
      <c r="M9" s="265">
        <v>0</v>
      </c>
      <c r="N9" s="149"/>
    </row>
    <row r="10" spans="1:14" s="3" customFormat="1" ht="157.5" x14ac:dyDescent="0.25">
      <c r="B10" s="299"/>
      <c r="C10" s="147" t="s">
        <v>35</v>
      </c>
      <c r="D10" s="149" t="s">
        <v>619</v>
      </c>
      <c r="E10" s="149" t="s">
        <v>18</v>
      </c>
      <c r="F10" s="149" t="s">
        <v>1971</v>
      </c>
      <c r="G10" s="149" t="s">
        <v>944</v>
      </c>
      <c r="H10" s="149" t="s">
        <v>1972</v>
      </c>
      <c r="I10" s="149" t="s">
        <v>1973</v>
      </c>
      <c r="J10" s="149" t="s">
        <v>945</v>
      </c>
      <c r="K10" s="149" t="s">
        <v>1969</v>
      </c>
      <c r="L10" s="265">
        <v>0</v>
      </c>
      <c r="M10" s="265">
        <v>0</v>
      </c>
      <c r="N10" s="149"/>
    </row>
    <row r="11" spans="1:14" ht="110.25" x14ac:dyDescent="0.25">
      <c r="B11" s="299"/>
      <c r="C11" s="147" t="s">
        <v>36</v>
      </c>
      <c r="D11" s="149" t="s">
        <v>620</v>
      </c>
      <c r="E11" s="8" t="s">
        <v>37</v>
      </c>
      <c r="F11" s="8" t="s">
        <v>39</v>
      </c>
      <c r="G11" s="8" t="s">
        <v>38</v>
      </c>
      <c r="H11" s="8" t="s">
        <v>40</v>
      </c>
      <c r="I11" s="8" t="s">
        <v>41</v>
      </c>
      <c r="J11" s="149" t="s">
        <v>946</v>
      </c>
      <c r="K11" s="149" t="s">
        <v>629</v>
      </c>
      <c r="L11" s="265">
        <v>0</v>
      </c>
      <c r="M11" s="265">
        <v>0</v>
      </c>
      <c r="N11" s="149"/>
    </row>
    <row r="12" spans="1:14" ht="173.25" customHeight="1" x14ac:dyDescent="0.25">
      <c r="B12" s="137" t="s">
        <v>16</v>
      </c>
      <c r="C12" s="146" t="s">
        <v>42</v>
      </c>
      <c r="D12" s="148" t="s">
        <v>625</v>
      </c>
      <c r="E12" s="148" t="s">
        <v>947</v>
      </c>
      <c r="F12" s="7" t="s">
        <v>43</v>
      </c>
      <c r="G12" s="148" t="s">
        <v>948</v>
      </c>
      <c r="H12" s="148" t="s">
        <v>949</v>
      </c>
      <c r="I12" s="148" t="s">
        <v>950</v>
      </c>
      <c r="J12" s="7" t="s">
        <v>44</v>
      </c>
      <c r="K12" s="148" t="s">
        <v>630</v>
      </c>
      <c r="L12" s="265">
        <v>0</v>
      </c>
      <c r="M12" s="265">
        <v>0</v>
      </c>
      <c r="N12" s="148"/>
    </row>
    <row r="13" spans="1:14" ht="15.75" x14ac:dyDescent="0.25">
      <c r="K13" s="149" t="s">
        <v>1377</v>
      </c>
      <c r="L13" s="265">
        <f>+SUM(L5:L12)/8</f>
        <v>0</v>
      </c>
      <c r="M13" s="265">
        <f>+SUM(M5:M12)/8</f>
        <v>0</v>
      </c>
      <c r="N13" s="149"/>
    </row>
    <row r="14" spans="1:14" x14ac:dyDescent="0.25">
      <c r="M14" s="96"/>
    </row>
    <row r="15" spans="1:14" x14ac:dyDescent="0.25">
      <c r="B15" s="164"/>
      <c r="C15" s="164"/>
      <c r="D15" s="164"/>
      <c r="M15" s="96"/>
    </row>
    <row r="16" spans="1:14" x14ac:dyDescent="0.25">
      <c r="B16" s="164"/>
      <c r="C16" s="164"/>
      <c r="D16" s="164"/>
      <c r="M16" s="96"/>
    </row>
    <row r="17" spans="2:13" x14ac:dyDescent="0.25">
      <c r="B17" s="164"/>
      <c r="C17" s="164"/>
      <c r="D17" s="164"/>
      <c r="M17" s="96"/>
    </row>
    <row r="18" spans="2:13" x14ac:dyDescent="0.25">
      <c r="B18" s="164"/>
      <c r="C18" s="164"/>
      <c r="D18" s="164"/>
      <c r="M18" s="96"/>
    </row>
    <row r="19" spans="2:13" x14ac:dyDescent="0.25">
      <c r="B19" s="164"/>
      <c r="C19" s="164"/>
      <c r="D19" s="164"/>
      <c r="M19" s="96"/>
    </row>
    <row r="20" spans="2:13" x14ac:dyDescent="0.25">
      <c r="B20" s="164"/>
      <c r="C20" s="164"/>
      <c r="D20" s="164"/>
    </row>
    <row r="21" spans="2:13" x14ac:dyDescent="0.25">
      <c r="B21" s="164"/>
      <c r="C21" s="164"/>
      <c r="D21" s="164"/>
    </row>
  </sheetData>
  <sheetProtection password="ED05" sheet="1" objects="1" scenarios="1"/>
  <mergeCells count="10">
    <mergeCell ref="D2:I2"/>
    <mergeCell ref="B3:B4"/>
    <mergeCell ref="C3:C4"/>
    <mergeCell ref="J3:J4"/>
    <mergeCell ref="B5:B6"/>
    <mergeCell ref="N3:N4"/>
    <mergeCell ref="B7:B11"/>
    <mergeCell ref="L3:L4"/>
    <mergeCell ref="M3:M4"/>
    <mergeCell ref="K3:K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Customer Information</vt:lpstr>
      <vt:lpstr>Acronyms</vt:lpstr>
      <vt:lpstr>Process for Using CMM</vt:lpstr>
      <vt:lpstr>Spider Graph</vt:lpstr>
      <vt:lpstr>Domain Descriptions</vt:lpstr>
      <vt:lpstr>Use Cases</vt:lpstr>
      <vt:lpstr>Services Required</vt:lpstr>
      <vt:lpstr>Common Barriers</vt:lpstr>
      <vt:lpstr>1. Finance</vt:lpstr>
      <vt:lpstr>2. Enterprise Strategy</vt:lpstr>
      <vt:lpstr>3. Structure</vt:lpstr>
      <vt:lpstr>4. Culture</vt:lpstr>
      <vt:lpstr>5. Skills</vt:lpstr>
      <vt:lpstr>6. Compliance</vt:lpstr>
      <vt:lpstr>7. Governance &amp; Control</vt:lpstr>
      <vt:lpstr>8. Business Process</vt:lpstr>
      <vt:lpstr>9. Procurement</vt:lpstr>
      <vt:lpstr>10. Commercial</vt:lpstr>
      <vt:lpstr>11. Portfolio Mgt</vt:lpstr>
      <vt:lpstr>12. Projects</vt:lpstr>
      <vt:lpstr>13. Operations (IT) Processes</vt:lpstr>
      <vt:lpstr>14. Management Tools</vt:lpstr>
      <vt:lpstr>15. Security</vt:lpstr>
      <vt:lpstr>16. Information Lifecycle Mgmt</vt:lpstr>
      <vt:lpstr>17. DevOps</vt:lpstr>
      <vt:lpstr>18. PaaS</vt:lpstr>
      <vt:lpstr>19. IPaaS</vt:lpstr>
      <vt:lpstr>20. IT Architecture</vt:lpstr>
      <vt:lpstr>21. Applications</vt:lpstr>
      <vt:lpstr>22. SaaS</vt:lpstr>
      <vt:lpstr>23. Data</vt:lpstr>
      <vt:lpstr>24. IaaS</vt:lpstr>
      <vt:lpstr>25. STaaS</vt:lpstr>
      <vt:lpstr>'23. Data'!Print_Area</vt:lpstr>
      <vt:lpstr>'25. STaaS'!Print_Area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Skipp</dc:creator>
  <cp:lastModifiedBy>Ryan Skipp</cp:lastModifiedBy>
  <cp:lastPrinted>2016-01-26T20:41:43Z</cp:lastPrinted>
  <dcterms:created xsi:type="dcterms:W3CDTF">2015-10-20T09:00:53Z</dcterms:created>
  <dcterms:modified xsi:type="dcterms:W3CDTF">2016-09-14T06:14:22Z</dcterms:modified>
</cp:coreProperties>
</file>