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defaultThemeVersion="153222"/>
  <mc:AlternateContent xmlns:mc="http://schemas.openxmlformats.org/markup-compatibility/2006">
    <mc:Choice Requires="x15">
      <x15ac:absPath xmlns:x15ac="http://schemas.microsoft.com/office/spreadsheetml/2010/11/ac" url="D:\projects\lw\lw\doc\"/>
    </mc:Choice>
  </mc:AlternateContent>
  <bookViews>
    <workbookView xWindow="0" yWindow="0" windowWidth="11970" windowHeight="277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6" i="1" l="1"/>
  <c r="S6" i="1"/>
  <c r="Q6" i="1"/>
  <c r="O6" i="1"/>
  <c r="M6" i="1"/>
  <c r="K6" i="1"/>
  <c r="K3" i="1"/>
  <c r="K4" i="1"/>
  <c r="U4" i="1"/>
  <c r="U3" i="1"/>
  <c r="S4" i="1"/>
  <c r="S3" i="1"/>
  <c r="Q4" i="1"/>
  <c r="Q3" i="1"/>
  <c r="O4" i="1"/>
  <c r="O3" i="1"/>
  <c r="M4" i="1"/>
  <c r="M3" i="1"/>
  <c r="S5" i="1" l="1"/>
  <c r="S7" i="1" s="1"/>
  <c r="O5" i="1"/>
  <c r="O7" i="1" s="1"/>
  <c r="K5" i="1"/>
  <c r="K7" i="1" s="1"/>
  <c r="M5" i="1"/>
  <c r="M7" i="1" s="1"/>
  <c r="Q5" i="1"/>
  <c r="Q7" i="1" s="1"/>
  <c r="U5" i="1"/>
  <c r="U7" i="1" s="1"/>
</calcChain>
</file>

<file path=xl/sharedStrings.xml><?xml version="1.0" encoding="utf-8"?>
<sst xmlns="http://schemas.openxmlformats.org/spreadsheetml/2006/main" count="94" uniqueCount="42">
  <si>
    <t>用户ID</t>
    <phoneticPr fontId="1" type="noConversion"/>
  </si>
  <si>
    <t>新闻ID</t>
    <phoneticPr fontId="1" type="noConversion"/>
  </si>
  <si>
    <t>评分</t>
    <phoneticPr fontId="1" type="noConversion"/>
  </si>
  <si>
    <t>00001</t>
    <phoneticPr fontId="1" type="noConversion"/>
  </si>
  <si>
    <t>2.5</t>
    <phoneticPr fontId="1" type="noConversion"/>
  </si>
  <si>
    <t>3.5</t>
    <phoneticPr fontId="1" type="noConversion"/>
  </si>
  <si>
    <t>3.0</t>
    <phoneticPr fontId="1" type="noConversion"/>
  </si>
  <si>
    <t>2.5</t>
    <phoneticPr fontId="1" type="noConversion"/>
  </si>
  <si>
    <t>00002</t>
    <phoneticPr fontId="1" type="noConversion"/>
  </si>
  <si>
    <t>4.0</t>
    <phoneticPr fontId="1" type="noConversion"/>
  </si>
  <si>
    <t>5.0</t>
    <phoneticPr fontId="1" type="noConversion"/>
  </si>
  <si>
    <t>00003</t>
    <phoneticPr fontId="1" type="noConversion"/>
  </si>
  <si>
    <t>1.5</t>
    <phoneticPr fontId="1" type="noConversion"/>
  </si>
  <si>
    <t>00004</t>
    <phoneticPr fontId="1" type="noConversion"/>
  </si>
  <si>
    <t>00005</t>
    <phoneticPr fontId="1" type="noConversion"/>
  </si>
  <si>
    <t>00006</t>
    <phoneticPr fontId="1" type="noConversion"/>
  </si>
  <si>
    <t xml:space="preserve"> </t>
    <phoneticPr fontId="1" type="noConversion"/>
  </si>
  <si>
    <t>序号</t>
    <phoneticPr fontId="1" type="noConversion"/>
  </si>
  <si>
    <t>相似度</t>
    <phoneticPr fontId="1" type="noConversion"/>
  </si>
  <si>
    <t>00003</t>
    <phoneticPr fontId="1" type="noConversion"/>
  </si>
  <si>
    <t>1</t>
    <phoneticPr fontId="1" type="noConversion"/>
  </si>
  <si>
    <t>2</t>
    <phoneticPr fontId="1" type="noConversion"/>
  </si>
  <si>
    <t>3.0</t>
    <phoneticPr fontId="1" type="noConversion"/>
  </si>
  <si>
    <t>5.0</t>
    <phoneticPr fontId="1" type="noConversion"/>
  </si>
  <si>
    <t>3.5</t>
    <phoneticPr fontId="1" type="noConversion"/>
  </si>
  <si>
    <t>1.5</t>
    <phoneticPr fontId="1" type="noConversion"/>
  </si>
  <si>
    <t>0.7470</t>
    <phoneticPr fontId="1" type="noConversion"/>
  </si>
  <si>
    <t>00001相似度与评分乘积</t>
    <phoneticPr fontId="1" type="noConversion"/>
  </si>
  <si>
    <t>总计</t>
    <phoneticPr fontId="1" type="noConversion"/>
  </si>
  <si>
    <t>相似度总计</t>
    <phoneticPr fontId="1" type="noConversion"/>
  </si>
  <si>
    <t>总计/相似度总计</t>
    <phoneticPr fontId="1" type="noConversion"/>
  </si>
  <si>
    <t>3</t>
  </si>
  <si>
    <t>4</t>
  </si>
  <si>
    <t>5</t>
  </si>
  <si>
    <r>
      <t>00002</t>
    </r>
    <r>
      <rPr>
        <b/>
        <sz val="9"/>
        <rFont val="宋体"/>
        <family val="3"/>
        <charset val="134"/>
      </rPr>
      <t>相似度与评分乘积</t>
    </r>
    <phoneticPr fontId="1" type="noConversion"/>
  </si>
  <si>
    <r>
      <t>00003</t>
    </r>
    <r>
      <rPr>
        <b/>
        <sz val="9"/>
        <rFont val="宋体"/>
        <family val="3"/>
        <charset val="134"/>
      </rPr>
      <t>相似度与评分乘积</t>
    </r>
    <phoneticPr fontId="1" type="noConversion"/>
  </si>
  <si>
    <r>
      <t>00004</t>
    </r>
    <r>
      <rPr>
        <b/>
        <sz val="9"/>
        <rFont val="宋体"/>
        <family val="3"/>
        <charset val="134"/>
      </rPr>
      <t>相似度与评分乘积</t>
    </r>
    <phoneticPr fontId="1" type="noConversion"/>
  </si>
  <si>
    <r>
      <t>00005</t>
    </r>
    <r>
      <rPr>
        <b/>
        <sz val="9"/>
        <rFont val="宋体"/>
        <family val="3"/>
        <charset val="134"/>
      </rPr>
      <t>相似度与评分乘积</t>
    </r>
    <phoneticPr fontId="1" type="noConversion"/>
  </si>
  <si>
    <r>
      <t>00006</t>
    </r>
    <r>
      <rPr>
        <b/>
        <sz val="9"/>
        <rFont val="宋体"/>
        <family val="3"/>
        <charset val="134"/>
      </rPr>
      <t>相似度与评分乘积</t>
    </r>
    <phoneticPr fontId="1" type="noConversion"/>
  </si>
  <si>
    <t>00001</t>
    <phoneticPr fontId="1" type="noConversion"/>
  </si>
  <si>
    <t>2.5</t>
    <phoneticPr fontId="1" type="noConversion"/>
  </si>
  <si>
    <t>3.5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</si>
</sst>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theme="1"/>
      <name val="宋体"/>
      <family val="2"/>
      <charset val="134"/>
      <scheme val="minor"/>
    </font>
    <font>
      <sz val="9"/>
      <color rgb="FF0000FF"/>
      <name val="Consolas"/>
      <family val="3"/>
    </font>
    <font>
      <b/>
      <sz val="9"/>
      <color theme="1"/>
      <name val="宋体"/>
      <family val="2"/>
      <charset val="134"/>
      <scheme val="minor"/>
    </font>
    <font>
      <b/>
      <sz val="9"/>
      <name val="Consolas"/>
      <family val="3"/>
    </font>
    <font>
      <b/>
      <sz val="9"/>
      <name val="宋体"/>
      <family val="3"/>
      <charset val="134"/>
    </font>
    <font>
      <b/>
      <sz val="9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0" fontId="2" fillId="0" borderId="1" xfId="0" applyNumberFormat="1" applyFont="1" applyBorder="1" applyAlignment="1">
      <alignment horizontal="center" vertical="center" wrapText="1"/>
    </xf>
    <xf numFmtId="49" fontId="4" fillId="2" borderId="1" xfId="0" applyNumberFormat="1" applyFont="1" applyFill="1" applyBorder="1" applyAlignment="1">
      <alignment horizontal="center" vertical="center" wrapText="1"/>
    </xf>
    <xf numFmtId="0" fontId="4" fillId="2" borderId="1" xfId="0" applyNumberFormat="1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vertical="center" wrapText="1"/>
    </xf>
    <xf numFmtId="0" fontId="6" fillId="2" borderId="1" xfId="0" applyNumberFormat="1" applyFont="1" applyFill="1" applyBorder="1" applyAlignment="1">
      <alignment horizontal="center" vertical="center" wrapText="1"/>
    </xf>
    <xf numFmtId="0" fontId="5" fillId="2" borderId="1" xfId="0" applyNumberFormat="1" applyFont="1" applyFill="1" applyBorder="1" applyAlignment="1">
      <alignment horizontal="center" vertical="center" wrapText="1"/>
    </xf>
    <xf numFmtId="49" fontId="7" fillId="2" borderId="1" xfId="0" applyNumberFormat="1" applyFont="1" applyFill="1" applyBorder="1" applyAlignment="1">
      <alignment horizontal="center" vertical="center" wrapText="1"/>
    </xf>
    <xf numFmtId="0" fontId="7" fillId="2" borderId="1" xfId="0" applyNumberFormat="1" applyFont="1" applyFill="1" applyBorder="1" applyAlignment="1">
      <alignment horizontal="center" vertical="center" wrapText="1"/>
    </xf>
    <xf numFmtId="0" fontId="7" fillId="3" borderId="1" xfId="0" applyNumberFormat="1" applyFont="1" applyFill="1" applyBorder="1" applyAlignment="1">
      <alignment horizontal="center" vertical="center" wrapText="1"/>
    </xf>
    <xf numFmtId="49" fontId="7" fillId="3" borderId="1" xfId="0" applyNumberFormat="1" applyFont="1" applyFill="1" applyBorder="1" applyAlignment="1">
      <alignment horizontal="center" vertical="center" wrapText="1"/>
    </xf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19"/>
  <sheetViews>
    <sheetView tabSelected="1" zoomScaleNormal="100" workbookViewId="0">
      <selection activeCell="T19" sqref="T19"/>
    </sheetView>
  </sheetViews>
  <sheetFormatPr defaultRowHeight="11.25" x14ac:dyDescent="0.15"/>
  <cols>
    <col min="1" max="1" width="9" style="1"/>
    <col min="2" max="2" width="4.5" style="1" bestFit="1" customWidth="1"/>
    <col min="3" max="3" width="9" style="2"/>
    <col min="4" max="4" width="9.625" style="2" customWidth="1"/>
    <col min="5" max="5" width="9" style="2"/>
    <col min="6" max="6" width="9" style="1"/>
    <col min="7" max="7" width="3.125" style="2" bestFit="1" customWidth="1"/>
    <col min="8" max="8" width="5.75" style="2" customWidth="1"/>
    <col min="9" max="9" width="5.5" style="6" customWidth="1"/>
    <col min="10" max="10" width="5.125" style="2" customWidth="1"/>
    <col min="11" max="11" width="6.25" style="6" customWidth="1"/>
    <col min="12" max="12" width="5.125" style="2" customWidth="1"/>
    <col min="13" max="13" width="6.5" style="6" customWidth="1"/>
    <col min="14" max="14" width="5" style="2" customWidth="1"/>
    <col min="15" max="15" width="6.5" style="6" customWidth="1"/>
    <col min="16" max="16" width="5.25" style="2" customWidth="1"/>
    <col min="17" max="17" width="6.375" style="6" customWidth="1"/>
    <col min="18" max="18" width="5" style="2" customWidth="1"/>
    <col min="19" max="19" width="6.375" style="6" customWidth="1"/>
    <col min="20" max="20" width="5" style="2" customWidth="1"/>
    <col min="21" max="21" width="6.5" style="6" customWidth="1"/>
    <col min="22" max="16384" width="9" style="1"/>
  </cols>
  <sheetData>
    <row r="2" spans="2:21" ht="45.75" x14ac:dyDescent="0.15">
      <c r="B2" s="5" t="s">
        <v>17</v>
      </c>
      <c r="C2" s="3" t="s">
        <v>0</v>
      </c>
      <c r="D2" s="3" t="s">
        <v>1</v>
      </c>
      <c r="E2" s="3" t="s">
        <v>2</v>
      </c>
      <c r="G2" s="10" t="s">
        <v>17</v>
      </c>
      <c r="H2" s="10" t="s">
        <v>0</v>
      </c>
      <c r="I2" s="11" t="s">
        <v>18</v>
      </c>
      <c r="J2" s="12" t="s">
        <v>3</v>
      </c>
      <c r="K2" s="13" t="s">
        <v>27</v>
      </c>
      <c r="L2" s="12" t="s">
        <v>8</v>
      </c>
      <c r="M2" s="14" t="s">
        <v>34</v>
      </c>
      <c r="N2" s="12" t="s">
        <v>11</v>
      </c>
      <c r="O2" s="14" t="s">
        <v>35</v>
      </c>
      <c r="P2" s="12" t="s">
        <v>13</v>
      </c>
      <c r="Q2" s="14" t="s">
        <v>36</v>
      </c>
      <c r="R2" s="12" t="s">
        <v>14</v>
      </c>
      <c r="S2" s="14" t="s">
        <v>37</v>
      </c>
      <c r="T2" s="12" t="s">
        <v>15</v>
      </c>
      <c r="U2" s="14" t="s">
        <v>38</v>
      </c>
    </row>
    <row r="3" spans="2:21" ht="12" x14ac:dyDescent="0.15">
      <c r="B3" s="5">
        <v>1</v>
      </c>
      <c r="C3" s="3" t="s">
        <v>3</v>
      </c>
      <c r="D3" s="4" t="s">
        <v>3</v>
      </c>
      <c r="E3" s="3" t="s">
        <v>4</v>
      </c>
      <c r="G3" s="8" t="s">
        <v>20</v>
      </c>
      <c r="H3" s="7" t="s">
        <v>39</v>
      </c>
      <c r="I3" s="9" t="s">
        <v>26</v>
      </c>
      <c r="J3" s="7" t="s">
        <v>40</v>
      </c>
      <c r="K3" s="9">
        <f>VALUE(I3)*VALUE(J3)</f>
        <v>1.8674999999999999</v>
      </c>
      <c r="L3" s="7" t="s">
        <v>41</v>
      </c>
      <c r="M3" s="7">
        <f>VALUE(I3)*VALUE(L3)</f>
        <v>2.6145</v>
      </c>
      <c r="N3" s="7" t="s">
        <v>22</v>
      </c>
      <c r="O3" s="7">
        <f>I3*N3</f>
        <v>2.2410000000000001</v>
      </c>
      <c r="P3" s="7" t="s">
        <v>41</v>
      </c>
      <c r="Q3" s="7">
        <f>I3*P3</f>
        <v>2.6145</v>
      </c>
      <c r="R3" s="7" t="s">
        <v>40</v>
      </c>
      <c r="S3" s="7">
        <f>I3*R3</f>
        <v>1.8674999999999999</v>
      </c>
      <c r="T3" s="7" t="s">
        <v>22</v>
      </c>
      <c r="U3" s="7">
        <f>I3*T3</f>
        <v>2.2410000000000001</v>
      </c>
    </row>
    <row r="4" spans="2:21" ht="12" x14ac:dyDescent="0.15">
      <c r="B4" s="5">
        <v>2</v>
      </c>
      <c r="C4" s="3" t="s">
        <v>3</v>
      </c>
      <c r="D4" s="4" t="s">
        <v>8</v>
      </c>
      <c r="E4" s="3" t="s">
        <v>5</v>
      </c>
      <c r="G4" s="8" t="s">
        <v>21</v>
      </c>
      <c r="H4" s="7" t="s">
        <v>19</v>
      </c>
      <c r="I4" s="9">
        <v>0.96379999999999999</v>
      </c>
      <c r="J4" s="7" t="s">
        <v>22</v>
      </c>
      <c r="K4" s="9">
        <f>VALUE(I4)*VALUE(J4)</f>
        <v>2.8914</v>
      </c>
      <c r="L4" s="7" t="s">
        <v>24</v>
      </c>
      <c r="M4" s="7">
        <f>VALUE(I4)*VALUE(L4)</f>
        <v>3.3733</v>
      </c>
      <c r="N4" s="7" t="s">
        <v>25</v>
      </c>
      <c r="O4" s="7">
        <f>I4*N4</f>
        <v>1.4457</v>
      </c>
      <c r="P4" s="7" t="s">
        <v>23</v>
      </c>
      <c r="Q4" s="7">
        <f>I4*P4</f>
        <v>4.819</v>
      </c>
      <c r="R4" s="7" t="s">
        <v>24</v>
      </c>
      <c r="S4" s="7">
        <f>I4*R4</f>
        <v>3.3733</v>
      </c>
      <c r="T4" s="7" t="s">
        <v>22</v>
      </c>
      <c r="U4" s="7">
        <f>I4*T4</f>
        <v>2.8914</v>
      </c>
    </row>
    <row r="5" spans="2:21" ht="12" x14ac:dyDescent="0.15">
      <c r="B5" s="5">
        <v>3</v>
      </c>
      <c r="C5" s="3" t="s">
        <v>3</v>
      </c>
      <c r="D5" s="4" t="s">
        <v>11</v>
      </c>
      <c r="E5" s="3" t="s">
        <v>6</v>
      </c>
      <c r="G5" s="8" t="s">
        <v>31</v>
      </c>
      <c r="H5" s="15" t="s">
        <v>28</v>
      </c>
      <c r="I5" s="16"/>
      <c r="J5" s="15"/>
      <c r="K5" s="16">
        <f>SUM(K3:K4)</f>
        <v>4.7588999999999997</v>
      </c>
      <c r="L5" s="15"/>
      <c r="M5" s="15">
        <f>SUM(M3:M4)</f>
        <v>5.9878</v>
      </c>
      <c r="N5" s="15"/>
      <c r="O5" s="15">
        <f>SUM(O3:O4)</f>
        <v>3.6867000000000001</v>
      </c>
      <c r="P5" s="15"/>
      <c r="Q5" s="15">
        <f>SUM(Q3:Q4)</f>
        <v>7.4335000000000004</v>
      </c>
      <c r="R5" s="15"/>
      <c r="S5" s="15">
        <f>SUM(S3:S4)</f>
        <v>5.2408000000000001</v>
      </c>
      <c r="T5" s="15"/>
      <c r="U5" s="15">
        <f>SUM(U3:U4)</f>
        <v>5.1324000000000005</v>
      </c>
    </row>
    <row r="6" spans="2:21" ht="22.5" x14ac:dyDescent="0.15">
      <c r="B6" s="5">
        <v>4</v>
      </c>
      <c r="C6" s="3" t="s">
        <v>3</v>
      </c>
      <c r="D6" s="4" t="s">
        <v>13</v>
      </c>
      <c r="E6" s="3" t="s">
        <v>5</v>
      </c>
      <c r="G6" s="8" t="s">
        <v>32</v>
      </c>
      <c r="H6" s="15" t="s">
        <v>29</v>
      </c>
      <c r="I6" s="16"/>
      <c r="J6" s="15"/>
      <c r="K6" s="16">
        <f>VALUE(I3)+VALUE(I4)</f>
        <v>1.7107999999999999</v>
      </c>
      <c r="L6" s="15"/>
      <c r="M6" s="16">
        <f>VALUE(I3)+VALUE(I4)</f>
        <v>1.7107999999999999</v>
      </c>
      <c r="N6" s="15"/>
      <c r="O6" s="16">
        <f>VALUE(I4)</f>
        <v>0.96379999999999999</v>
      </c>
      <c r="P6" s="15"/>
      <c r="Q6" s="16">
        <f>VALUE(I3)+VALUE(I4)</f>
        <v>1.7107999999999999</v>
      </c>
      <c r="R6" s="15"/>
      <c r="S6" s="16">
        <f>VALUE(I3)+VALUE(I4)</f>
        <v>1.7107999999999999</v>
      </c>
      <c r="T6" s="15"/>
      <c r="U6" s="16">
        <f>VALUE(I3)+VALUE(I4)</f>
        <v>1.7107999999999999</v>
      </c>
    </row>
    <row r="7" spans="2:21" ht="33.75" x14ac:dyDescent="0.15">
      <c r="B7" s="5">
        <v>5</v>
      </c>
      <c r="C7" s="3" t="s">
        <v>3</v>
      </c>
      <c r="D7" s="4" t="s">
        <v>14</v>
      </c>
      <c r="E7" s="3" t="s">
        <v>7</v>
      </c>
      <c r="G7" s="8" t="s">
        <v>33</v>
      </c>
      <c r="H7" s="15" t="s">
        <v>30</v>
      </c>
      <c r="I7" s="16"/>
      <c r="J7" s="15"/>
      <c r="K7" s="17">
        <f>K5/K6</f>
        <v>2.7816810848725742</v>
      </c>
      <c r="L7" s="15"/>
      <c r="M7" s="18">
        <f>M5/M6</f>
        <v>3.5000000000000004</v>
      </c>
      <c r="N7" s="15"/>
      <c r="O7" s="18">
        <f>O5/O6</f>
        <v>3.8251711973438476</v>
      </c>
      <c r="P7" s="15"/>
      <c r="Q7" s="18">
        <f>Q5/Q6</f>
        <v>4.3450432546177229</v>
      </c>
      <c r="R7" s="15"/>
      <c r="S7" s="18">
        <f>S5/S6</f>
        <v>3.0633621697451487</v>
      </c>
      <c r="T7" s="15"/>
      <c r="U7" s="18">
        <f>U5/U6</f>
        <v>3.0000000000000004</v>
      </c>
    </row>
    <row r="8" spans="2:21" ht="12" x14ac:dyDescent="0.15">
      <c r="B8" s="5">
        <v>6</v>
      </c>
      <c r="C8" s="3" t="s">
        <v>3</v>
      </c>
      <c r="D8" s="4" t="s">
        <v>15</v>
      </c>
      <c r="E8" s="3" t="s">
        <v>6</v>
      </c>
    </row>
    <row r="9" spans="2:21" ht="12" x14ac:dyDescent="0.15">
      <c r="B9" s="5">
        <v>7</v>
      </c>
      <c r="C9" s="3" t="s">
        <v>8</v>
      </c>
      <c r="D9" s="4" t="s">
        <v>3</v>
      </c>
      <c r="E9" s="3" t="s">
        <v>6</v>
      </c>
      <c r="G9" s="2" t="s">
        <v>16</v>
      </c>
    </row>
    <row r="10" spans="2:21" ht="12" x14ac:dyDescent="0.15">
      <c r="B10" s="5">
        <v>8</v>
      </c>
      <c r="C10" s="3" t="s">
        <v>8</v>
      </c>
      <c r="D10" s="4" t="s">
        <v>8</v>
      </c>
      <c r="E10" s="3" t="s">
        <v>9</v>
      </c>
    </row>
    <row r="11" spans="2:21" ht="12" x14ac:dyDescent="0.15">
      <c r="B11" s="5">
        <v>9</v>
      </c>
      <c r="C11" s="3" t="s">
        <v>8</v>
      </c>
      <c r="D11" s="4" t="s">
        <v>13</v>
      </c>
      <c r="E11" s="3" t="s">
        <v>10</v>
      </c>
    </row>
    <row r="12" spans="2:21" ht="12" x14ac:dyDescent="0.15">
      <c r="B12" s="5">
        <v>10</v>
      </c>
      <c r="C12" s="3" t="s">
        <v>8</v>
      </c>
      <c r="D12" s="4" t="s">
        <v>14</v>
      </c>
      <c r="E12" s="3" t="s">
        <v>5</v>
      </c>
    </row>
    <row r="13" spans="2:21" ht="12" x14ac:dyDescent="0.15">
      <c r="B13" s="5">
        <v>11</v>
      </c>
      <c r="C13" s="3" t="s">
        <v>8</v>
      </c>
      <c r="D13" s="4" t="s">
        <v>15</v>
      </c>
      <c r="E13" s="3" t="s">
        <v>6</v>
      </c>
    </row>
    <row r="14" spans="2:21" ht="12" x14ac:dyDescent="0.15">
      <c r="B14" s="5">
        <v>12</v>
      </c>
      <c r="C14" s="3" t="s">
        <v>11</v>
      </c>
      <c r="D14" s="4" t="s">
        <v>3</v>
      </c>
      <c r="E14" s="3" t="s">
        <v>6</v>
      </c>
      <c r="P14" s="6"/>
    </row>
    <row r="15" spans="2:21" ht="12" x14ac:dyDescent="0.15">
      <c r="B15" s="5">
        <v>13</v>
      </c>
      <c r="C15" s="3" t="s">
        <v>11</v>
      </c>
      <c r="D15" s="4" t="s">
        <v>8</v>
      </c>
      <c r="E15" s="3" t="s">
        <v>5</v>
      </c>
    </row>
    <row r="16" spans="2:21" ht="12" x14ac:dyDescent="0.15">
      <c r="B16" s="5">
        <v>14</v>
      </c>
      <c r="C16" s="3" t="s">
        <v>11</v>
      </c>
      <c r="D16" s="4" t="s">
        <v>11</v>
      </c>
      <c r="E16" s="3" t="s">
        <v>12</v>
      </c>
    </row>
    <row r="17" spans="2:5" ht="12" x14ac:dyDescent="0.15">
      <c r="B17" s="5">
        <v>15</v>
      </c>
      <c r="C17" s="3" t="s">
        <v>11</v>
      </c>
      <c r="D17" s="4" t="s">
        <v>13</v>
      </c>
      <c r="E17" s="3" t="s">
        <v>10</v>
      </c>
    </row>
    <row r="18" spans="2:5" ht="12" x14ac:dyDescent="0.15">
      <c r="B18" s="5">
        <v>16</v>
      </c>
      <c r="C18" s="3" t="s">
        <v>11</v>
      </c>
      <c r="D18" s="4" t="s">
        <v>14</v>
      </c>
      <c r="E18" s="3" t="s">
        <v>5</v>
      </c>
    </row>
    <row r="19" spans="2:5" ht="12" x14ac:dyDescent="0.15">
      <c r="B19" s="5">
        <v>17</v>
      </c>
      <c r="C19" s="3" t="s">
        <v>11</v>
      </c>
      <c r="D19" s="4" t="s">
        <v>15</v>
      </c>
      <c r="E19" s="3" t="s">
        <v>6</v>
      </c>
    </row>
  </sheetData>
  <phoneticPr fontId="1" type="noConversion"/>
  <pageMargins left="0.7" right="0.7" top="0.75" bottom="0.75" header="0.3" footer="0.3"/>
  <pageSetup paperSize="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xquant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马鑫杰</dc:creator>
  <cp:lastModifiedBy>马鑫杰</cp:lastModifiedBy>
  <dcterms:created xsi:type="dcterms:W3CDTF">2017-02-04T06:43:07Z</dcterms:created>
  <dcterms:modified xsi:type="dcterms:W3CDTF">2017-02-05T03:10:20Z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0ff24aff-3edf-424a-a5b4-cafb34d5df82</vt:lpwstr>
  </property>
</Properties>
</file>