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co4\OneDrive\Documentos\Upana\Estadística I\tarea6\"/>
    </mc:Choice>
  </mc:AlternateContent>
  <xr:revisionPtr revIDLastSave="0" documentId="8_{504FD2C2-DA1B-4195-9913-096BF3C1DB71}" xr6:coauthVersionLast="47" xr6:coauthVersionMax="47" xr10:uidLastSave="{00000000-0000-0000-0000-000000000000}"/>
  <bookViews>
    <workbookView xWindow="-120" yWindow="-120" windowWidth="20730" windowHeight="11040" xr2:uid="{F0B6ACE6-3649-4D7C-9EEF-F9153BAE7A0C}"/>
  </bookViews>
  <sheets>
    <sheet name="Hoja1" sheetId="1" r:id="rId1"/>
    <sheet name="Hoja2" sheetId="2" r:id="rId2"/>
  </sheets>
  <definedNames>
    <definedName name="_xlnm._FilterDatabase" localSheetId="0" hidden="1">Hoja1!$B$2:$K$4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I2" i="1" a="1"/>
  <c r="I2" i="1" s="1"/>
  <c r="J2" i="2"/>
  <c r="K2" i="2"/>
  <c r="I2" i="2" a="1"/>
  <c r="I2" i="2" s="1"/>
  <c r="A1" i="2" a="1"/>
  <c r="A1" i="2" s="1"/>
  <c r="D6" i="1"/>
  <c r="C2" i="1" a="1"/>
  <c r="C2" i="1" s="1"/>
  <c r="D2" i="1" s="1"/>
  <c r="B2" i="2" a="1"/>
  <c r="B2" i="2" s="1"/>
  <c r="C2" i="2" s="1" a="1"/>
  <c r="B2" i="1" a="1"/>
  <c r="B2" i="1" s="1"/>
  <c r="D5" i="1" l="1"/>
  <c r="D4" i="1"/>
  <c r="D7" i="1"/>
  <c r="D3" i="1"/>
  <c r="C2" i="2"/>
  <c r="D2" i="2" s="1"/>
  <c r="D3" i="2"/>
  <c r="D7" i="2"/>
  <c r="D11" i="2"/>
  <c r="D15" i="2"/>
  <c r="D4" i="2"/>
  <c r="D8" i="2"/>
  <c r="D12" i="2"/>
  <c r="D16" i="2"/>
  <c r="D5" i="2"/>
  <c r="D9" i="2"/>
  <c r="D13" i="2"/>
  <c r="D17" i="2"/>
  <c r="D6" i="2"/>
  <c r="D10" i="2"/>
  <c r="D14" i="2"/>
  <c r="D18" i="2"/>
  <c r="E2" i="2"/>
  <c r="E2" i="1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D8" i="1"/>
  <c r="F5" i="1" s="1"/>
  <c r="E3" i="1"/>
  <c r="E4" i="1" s="1"/>
  <c r="E5" i="1" s="1"/>
  <c r="E6" i="1" s="1"/>
  <c r="E7" i="1" s="1"/>
  <c r="D19" i="2"/>
  <c r="F2" i="2" s="1"/>
  <c r="G2" i="2" s="1"/>
  <c r="F7" i="1" l="1"/>
  <c r="F3" i="1"/>
  <c r="F2" i="1"/>
  <c r="G2" i="1" s="1"/>
  <c r="G3" i="1" s="1"/>
  <c r="F4" i="1"/>
  <c r="F6" i="1"/>
  <c r="F7" i="2"/>
  <c r="F17" i="2"/>
  <c r="F3" i="2"/>
  <c r="G3" i="2" s="1"/>
  <c r="F16" i="2"/>
  <c r="F10" i="2"/>
  <c r="F14" i="2"/>
  <c r="F13" i="2"/>
  <c r="F9" i="2"/>
  <c r="F6" i="2"/>
  <c r="F12" i="2"/>
  <c r="F8" i="2"/>
  <c r="F5" i="2"/>
  <c r="F18" i="2"/>
  <c r="F4" i="2"/>
  <c r="F15" i="2"/>
  <c r="F11" i="2"/>
  <c r="G4" i="1" l="1"/>
  <c r="G5" i="1" s="1"/>
  <c r="G6" i="1" s="1"/>
  <c r="G7" i="1" s="1"/>
  <c r="F8" i="1"/>
  <c r="F19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<sst xmlns="http://schemas.openxmlformats.org/spreadsheetml/2006/main" count="13" uniqueCount="10">
  <si>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source</t>
  </si>
  <si>
    <t>filtered</t>
  </si>
  <si>
    <t>sorted</t>
  </si>
  <si>
    <t>Fi</t>
  </si>
  <si>
    <t>Fa</t>
  </si>
  <si>
    <t>Fr</t>
  </si>
  <si>
    <t>Fra</t>
  </si>
  <si>
    <t>moda</t>
  </si>
  <si>
    <t>media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</si>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</sst>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3</xdr:row>
      <xdr:rowOff>152400</xdr:rowOff>
    </xdr:from>
    <xdr:to>
      <xdr:col>15</xdr:col>
      <xdr:colOff>609600</xdr:colOff>
      <xdr:row>12</xdr:row>
      <xdr:rowOff>133350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45BB94F-50F4-EB6D-4C5A-7B17149AC485}"/>
            </a:ext>
          </a:extLst>
        </xdr:cNvPr>
        <xdr:cNvSpPr txBox="1"/>
      </xdr:nvSpPr>
      <xdr:spPr>
        <a:xfrm>
          <a:off x="7781925" y="723900"/>
          <a:ext cx="425767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/>
            <a:t>Esta serie de datos representa el número de árboles por hectárea en diferentes parcelas agroforestales.</a:t>
          </a:r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5</xdr:row>
      <xdr:rowOff>38100</xdr:rowOff>
    </xdr:from>
    <xdr:to>
      <xdr:col>15</xdr:col>
      <xdr:colOff>666750</xdr:colOff>
      <xdr:row>14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BD333A2-39B9-43A7-83BB-150C66473339}"/>
            </a:ext>
          </a:extLst>
        </xdr:cNvPr>
        <xdr:cNvSpPr txBox="1"/>
      </xdr:nvSpPr>
      <xdr:spPr>
        <a:xfrm>
          <a:off x="7839075" y="990600"/>
          <a:ext cx="425767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/>
            <a:t>Esta serie de datos representa los rendimientos de cultivos (en quintales por hectárea) en diferentes parcelas agroforestales.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DC40-F36E-43AB-B6EF-42813118CB3A}">
  <dimension ref="A1:K31"/>
  <sheetViews>
    <sheetView tabSelected="1" workbookViewId="0">
      <selection activeCell="G12" sqref="G1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12</v>
      </c>
      <c r="B2" cm="1">
        <f t="array" ref="B2:B7">_xlfn.UNIQUE(A2:A31)</f>
        <v>12</v>
      </c>
      <c r="C2" cm="1">
        <f t="array" ref="C2:C7">_xlfn._xlws.SORT(_xlfn.ANCHORARRAY(B2),1)</f>
        <v>12</v>
      </c>
      <c r="D2">
        <f t="shared" ref="D2:D7" si="0">COUNTIF($A$2:$A$31,C2)</f>
        <v>3</v>
      </c>
      <c r="E2">
        <f>D2</f>
        <v>3</v>
      </c>
      <c r="F2">
        <f t="shared" ref="F2:F7" si="1">D2/D$8</f>
        <v>0.1</v>
      </c>
      <c r="G2">
        <f>F2</f>
        <v>0.1</v>
      </c>
      <c r="I2" cm="1">
        <f t="array" ref="I2:I5">_xlfn.MODE.MULT(A2:A31)</f>
        <v>14</v>
      </c>
      <c r="J2">
        <f>AVERAGE(A2:A31)</f>
        <v>14.5</v>
      </c>
      <c r="K2">
        <f>MEDIAN(A2:A31)</f>
        <v>14.5</v>
      </c>
    </row>
    <row r="3" spans="1:11" x14ac:dyDescent="0.25">
      <c r="A3" s="1">
        <v>12</v>
      </c>
      <c r="B3">
        <v>14</v>
      </c>
      <c r="C3">
        <v>13</v>
      </c>
      <c r="D3">
        <f t="shared" si="0"/>
        <v>6</v>
      </c>
      <c r="E3">
        <f>D3+E2</f>
        <v>9</v>
      </c>
      <c r="F3">
        <f t="shared" si="1"/>
        <v>0.2</v>
      </c>
      <c r="G3">
        <f>F3+G2</f>
        <v>0.30000000000000004</v>
      </c>
      <c r="I3">
        <v>13</v>
      </c>
    </row>
    <row r="4" spans="1:11" x14ac:dyDescent="0.25">
      <c r="A4" s="1">
        <v>12</v>
      </c>
      <c r="B4">
        <v>13</v>
      </c>
      <c r="C4">
        <v>14</v>
      </c>
      <c r="D4">
        <f t="shared" si="0"/>
        <v>6</v>
      </c>
      <c r="E4">
        <f t="shared" ref="E4:E7" si="2">D4+E3</f>
        <v>15</v>
      </c>
      <c r="F4">
        <f t="shared" si="1"/>
        <v>0.2</v>
      </c>
      <c r="G4">
        <f t="shared" ref="G4:G7" si="3">F4+G3</f>
        <v>0.5</v>
      </c>
      <c r="I4">
        <v>16</v>
      </c>
    </row>
    <row r="5" spans="1:11" x14ac:dyDescent="0.25">
      <c r="A5" s="1">
        <v>14</v>
      </c>
      <c r="B5">
        <v>16</v>
      </c>
      <c r="C5">
        <v>15</v>
      </c>
      <c r="D5">
        <f t="shared" si="0"/>
        <v>6</v>
      </c>
      <c r="E5">
        <f t="shared" si="2"/>
        <v>21</v>
      </c>
      <c r="F5">
        <f t="shared" si="1"/>
        <v>0.2</v>
      </c>
      <c r="G5">
        <f t="shared" si="3"/>
        <v>0.7</v>
      </c>
      <c r="I5">
        <v>15</v>
      </c>
    </row>
    <row r="6" spans="1:11" x14ac:dyDescent="0.25">
      <c r="A6" s="1">
        <v>13</v>
      </c>
      <c r="B6">
        <v>15</v>
      </c>
      <c r="C6">
        <v>16</v>
      </c>
      <c r="D6">
        <f t="shared" si="0"/>
        <v>6</v>
      </c>
      <c r="E6">
        <f t="shared" si="2"/>
        <v>27</v>
      </c>
      <c r="F6">
        <f t="shared" si="1"/>
        <v>0.2</v>
      </c>
      <c r="G6">
        <f t="shared" si="3"/>
        <v>0.89999999999999991</v>
      </c>
    </row>
    <row r="7" spans="1:11" x14ac:dyDescent="0.25">
      <c r="A7" s="1">
        <v>13</v>
      </c>
      <c r="B7">
        <v>17</v>
      </c>
      <c r="C7">
        <v>17</v>
      </c>
      <c r="D7">
        <f t="shared" si="0"/>
        <v>3</v>
      </c>
      <c r="E7">
        <f t="shared" si="2"/>
        <v>30</v>
      </c>
      <c r="F7">
        <f t="shared" si="1"/>
        <v>0.1</v>
      </c>
      <c r="G7">
        <f t="shared" si="3"/>
        <v>0.99999999999999989</v>
      </c>
    </row>
    <row r="8" spans="1:11" x14ac:dyDescent="0.25">
      <c r="A8" s="1">
        <v>16</v>
      </c>
      <c r="D8">
        <f>SUM(D2:D7)</f>
        <v>30</v>
      </c>
      <c r="F8">
        <f>SUM(F2:F7)</f>
        <v>0.99999999999999989</v>
      </c>
    </row>
    <row r="9" spans="1:11" x14ac:dyDescent="0.25">
      <c r="A9" s="1">
        <v>14</v>
      </c>
    </row>
    <row r="10" spans="1:11" x14ac:dyDescent="0.25">
      <c r="A10" s="1">
        <v>14</v>
      </c>
    </row>
    <row r="11" spans="1:11" x14ac:dyDescent="0.25">
      <c r="A11" s="1">
        <v>13</v>
      </c>
    </row>
    <row r="12" spans="1:11" x14ac:dyDescent="0.25">
      <c r="A12" s="1">
        <v>15</v>
      </c>
    </row>
    <row r="13" spans="1:11" x14ac:dyDescent="0.25">
      <c r="A13" s="1">
        <v>15</v>
      </c>
    </row>
    <row r="14" spans="1:11" x14ac:dyDescent="0.25">
      <c r="A14" s="1">
        <v>15</v>
      </c>
    </row>
    <row r="15" spans="1:11" x14ac:dyDescent="0.25">
      <c r="A15" s="1">
        <v>16</v>
      </c>
    </row>
    <row r="16" spans="1:11" x14ac:dyDescent="0.25">
      <c r="A16" s="1">
        <v>16</v>
      </c>
    </row>
    <row r="17" spans="1:1" x14ac:dyDescent="0.25">
      <c r="A17" s="1">
        <v>14</v>
      </c>
    </row>
    <row r="18" spans="1:1" x14ac:dyDescent="0.25">
      <c r="A18" s="1">
        <v>17</v>
      </c>
    </row>
    <row r="19" spans="1:1" x14ac:dyDescent="0.25">
      <c r="A19" s="1">
        <v>17</v>
      </c>
    </row>
    <row r="20" spans="1:1" x14ac:dyDescent="0.25">
      <c r="A20" s="1">
        <v>17</v>
      </c>
    </row>
    <row r="21" spans="1:1" x14ac:dyDescent="0.25">
      <c r="A21" s="1">
        <v>13</v>
      </c>
    </row>
    <row r="22" spans="1:1" x14ac:dyDescent="0.25">
      <c r="A22" s="1">
        <v>13</v>
      </c>
    </row>
    <row r="23" spans="1:1" x14ac:dyDescent="0.25">
      <c r="A23" s="1">
        <v>13</v>
      </c>
    </row>
    <row r="24" spans="1:1" x14ac:dyDescent="0.25">
      <c r="A24" s="1">
        <v>14</v>
      </c>
    </row>
    <row r="25" spans="1:1" x14ac:dyDescent="0.25">
      <c r="A25" s="1">
        <v>14</v>
      </c>
    </row>
    <row r="26" spans="1:1" x14ac:dyDescent="0.25">
      <c r="A26" s="1">
        <v>16</v>
      </c>
    </row>
    <row r="27" spans="1:1" x14ac:dyDescent="0.25">
      <c r="A27" s="1">
        <v>15</v>
      </c>
    </row>
    <row r="28" spans="1:1" x14ac:dyDescent="0.25">
      <c r="A28" s="1">
        <v>15</v>
      </c>
    </row>
    <row r="29" spans="1:1" x14ac:dyDescent="0.25">
      <c r="A29" s="1">
        <v>15</v>
      </c>
    </row>
    <row r="30" spans="1:1" x14ac:dyDescent="0.25">
      <c r="A30" s="1">
        <v>16</v>
      </c>
    </row>
    <row r="31" spans="1:1" x14ac:dyDescent="0.25">
      <c r="A31" s="1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66BF-C55B-4301-94E0-1957327ABD54}">
  <dimension ref="A1:K31"/>
  <sheetViews>
    <sheetView workbookViewId="0">
      <selection activeCell="I1" sqref="I1:K2"/>
    </sheetView>
  </sheetViews>
  <sheetFormatPr baseColWidth="10" defaultRowHeight="15" x14ac:dyDescent="0.25"/>
  <sheetData>
    <row r="1" spans="1:11" x14ac:dyDescent="0.25">
      <c r="A1" t="str" cm="1">
        <f t="array" ref="A1:G1">Hoja1!A1:G1</f>
        <v>source</v>
      </c>
      <c r="B1" t="str">
        <v>filtered</v>
      </c>
      <c r="C1" t="str">
        <v>sorted</v>
      </c>
      <c r="D1" t="str">
        <v>Fi</v>
      </c>
      <c r="E1" t="str">
        <v>Fa</v>
      </c>
      <c r="F1" t="str">
        <v>Fr</v>
      </c>
      <c r="G1" t="str">
        <v>Fra</v>
      </c>
      <c r="I1" t="s">
        <v>7</v>
      </c>
      <c r="J1" t="s">
        <v>8</v>
      </c>
      <c r="K1" t="s">
        <v>9</v>
      </c>
    </row>
    <row r="2" spans="1:11" x14ac:dyDescent="0.25">
      <c r="A2">
        <v>85</v>
      </c>
      <c r="B2" cm="1">
        <f t="array" ref="B2:B18">_xlfn.UNIQUE(A2:A31)</f>
        <v>85</v>
      </c>
      <c r="C2" cm="1">
        <f t="array" ref="C2:C18">_xlfn._xlws.SORT(_xlfn.ANCHORARRAY(B2))</f>
        <v>77</v>
      </c>
      <c r="D2">
        <f t="shared" ref="D2:D18" si="0">COUNTIF($A$2:$A$31,C2)</f>
        <v>1</v>
      </c>
      <c r="E2">
        <f>D2</f>
        <v>1</v>
      </c>
      <c r="F2" s="1">
        <f t="shared" ref="F2:F18" si="1">D2/$D$19</f>
        <v>3.3333333333333333E-2</v>
      </c>
      <c r="G2" s="1">
        <f>F2</f>
        <v>3.3333333333333333E-2</v>
      </c>
      <c r="I2" cm="1">
        <f t="array" ref="I2">_xlfn.MODE.MULT(A2:A31)</f>
        <v>85</v>
      </c>
      <c r="J2">
        <f>AVERAGE(A2:A31)</f>
        <v>85.2</v>
      </c>
      <c r="K2">
        <f>MEDIAN(A2:A31)</f>
        <v>85</v>
      </c>
    </row>
    <row r="3" spans="1:11" x14ac:dyDescent="0.25">
      <c r="A3">
        <v>92</v>
      </c>
      <c r="B3">
        <v>92</v>
      </c>
      <c r="C3">
        <v>78</v>
      </c>
      <c r="D3">
        <f t="shared" si="0"/>
        <v>1</v>
      </c>
      <c r="E3">
        <f>D3+E2</f>
        <v>2</v>
      </c>
      <c r="F3" s="1">
        <f t="shared" si="1"/>
        <v>3.3333333333333333E-2</v>
      </c>
      <c r="G3" s="1">
        <f>F3+G2</f>
        <v>6.6666666666666666E-2</v>
      </c>
    </row>
    <row r="4" spans="1:11" x14ac:dyDescent="0.25">
      <c r="A4">
        <v>78</v>
      </c>
      <c r="B4">
        <v>78</v>
      </c>
      <c r="C4">
        <v>79</v>
      </c>
      <c r="D4">
        <f t="shared" si="0"/>
        <v>1</v>
      </c>
      <c r="E4">
        <f t="shared" ref="E4:E18" si="2">D4+E3</f>
        <v>3</v>
      </c>
      <c r="F4" s="1">
        <f t="shared" si="1"/>
        <v>3.3333333333333333E-2</v>
      </c>
      <c r="G4" s="1">
        <f t="shared" ref="G4:G18" si="3">F4+G3</f>
        <v>0.1</v>
      </c>
    </row>
    <row r="5" spans="1:11" x14ac:dyDescent="0.25">
      <c r="A5">
        <v>88</v>
      </c>
      <c r="B5">
        <v>88</v>
      </c>
      <c r="C5">
        <v>80</v>
      </c>
      <c r="D5">
        <f t="shared" si="0"/>
        <v>2</v>
      </c>
      <c r="E5">
        <f t="shared" si="2"/>
        <v>5</v>
      </c>
      <c r="F5" s="1">
        <f t="shared" si="1"/>
        <v>6.6666666666666666E-2</v>
      </c>
      <c r="G5" s="1">
        <f t="shared" si="3"/>
        <v>0.16666666666666669</v>
      </c>
    </row>
    <row r="6" spans="1:11" x14ac:dyDescent="0.25">
      <c r="A6">
        <v>81</v>
      </c>
      <c r="B6">
        <v>81</v>
      </c>
      <c r="C6">
        <v>81</v>
      </c>
      <c r="D6">
        <f t="shared" si="0"/>
        <v>2</v>
      </c>
      <c r="E6">
        <f t="shared" si="2"/>
        <v>7</v>
      </c>
      <c r="F6" s="1">
        <f t="shared" si="1"/>
        <v>6.6666666666666666E-2</v>
      </c>
      <c r="G6" s="1">
        <f t="shared" si="3"/>
        <v>0.23333333333333334</v>
      </c>
    </row>
    <row r="7" spans="1:11" x14ac:dyDescent="0.25">
      <c r="A7">
        <v>90</v>
      </c>
      <c r="B7">
        <v>90</v>
      </c>
      <c r="C7">
        <v>82</v>
      </c>
      <c r="D7">
        <f t="shared" si="0"/>
        <v>2</v>
      </c>
      <c r="E7">
        <f t="shared" si="2"/>
        <v>9</v>
      </c>
      <c r="F7" s="1">
        <f t="shared" si="1"/>
        <v>6.6666666666666666E-2</v>
      </c>
      <c r="G7" s="1">
        <f t="shared" si="3"/>
        <v>0.3</v>
      </c>
    </row>
    <row r="8" spans="1:11" x14ac:dyDescent="0.25">
      <c r="A8">
        <v>83</v>
      </c>
      <c r="B8">
        <v>83</v>
      </c>
      <c r="C8">
        <v>83</v>
      </c>
      <c r="D8">
        <f t="shared" si="0"/>
        <v>2</v>
      </c>
      <c r="E8">
        <f t="shared" si="2"/>
        <v>11</v>
      </c>
      <c r="F8" s="1">
        <f t="shared" si="1"/>
        <v>6.6666666666666666E-2</v>
      </c>
      <c r="G8" s="1">
        <f t="shared" si="3"/>
        <v>0.36666666666666664</v>
      </c>
    </row>
    <row r="9" spans="1:11" x14ac:dyDescent="0.25">
      <c r="A9">
        <v>87</v>
      </c>
      <c r="B9">
        <v>87</v>
      </c>
      <c r="C9">
        <v>84</v>
      </c>
      <c r="D9">
        <f t="shared" si="0"/>
        <v>2</v>
      </c>
      <c r="E9">
        <f t="shared" si="2"/>
        <v>13</v>
      </c>
      <c r="F9" s="1">
        <f t="shared" si="1"/>
        <v>6.6666666666666666E-2</v>
      </c>
      <c r="G9" s="1">
        <f t="shared" si="3"/>
        <v>0.43333333333333329</v>
      </c>
    </row>
    <row r="10" spans="1:11" x14ac:dyDescent="0.25">
      <c r="A10">
        <v>79</v>
      </c>
      <c r="B10">
        <v>79</v>
      </c>
      <c r="C10">
        <v>85</v>
      </c>
      <c r="D10">
        <f t="shared" si="0"/>
        <v>3</v>
      </c>
      <c r="E10">
        <f t="shared" si="2"/>
        <v>16</v>
      </c>
      <c r="F10" s="1">
        <f t="shared" si="1"/>
        <v>0.1</v>
      </c>
      <c r="G10" s="1">
        <f t="shared" si="3"/>
        <v>0.53333333333333333</v>
      </c>
    </row>
    <row r="11" spans="1:11" x14ac:dyDescent="0.25">
      <c r="A11">
        <v>84</v>
      </c>
      <c r="B11">
        <v>84</v>
      </c>
      <c r="C11">
        <v>86</v>
      </c>
      <c r="D11">
        <f t="shared" si="0"/>
        <v>2</v>
      </c>
      <c r="E11">
        <f t="shared" si="2"/>
        <v>18</v>
      </c>
      <c r="F11" s="1">
        <f t="shared" si="1"/>
        <v>6.6666666666666666E-2</v>
      </c>
      <c r="G11" s="1">
        <f t="shared" si="3"/>
        <v>0.6</v>
      </c>
    </row>
    <row r="12" spans="1:11" x14ac:dyDescent="0.25">
      <c r="A12">
        <v>86</v>
      </c>
      <c r="B12">
        <v>86</v>
      </c>
      <c r="C12">
        <v>87</v>
      </c>
      <c r="D12">
        <f t="shared" si="0"/>
        <v>2</v>
      </c>
      <c r="E12">
        <f t="shared" si="2"/>
        <v>20</v>
      </c>
      <c r="F12" s="1">
        <f t="shared" si="1"/>
        <v>6.6666666666666666E-2</v>
      </c>
      <c r="G12" s="1">
        <f t="shared" si="3"/>
        <v>0.66666666666666663</v>
      </c>
    </row>
    <row r="13" spans="1:11" x14ac:dyDescent="0.25">
      <c r="A13">
        <v>91</v>
      </c>
      <c r="B13">
        <v>91</v>
      </c>
      <c r="C13">
        <v>88</v>
      </c>
      <c r="D13">
        <f t="shared" si="0"/>
        <v>2</v>
      </c>
      <c r="E13">
        <f t="shared" si="2"/>
        <v>22</v>
      </c>
      <c r="F13" s="1">
        <f t="shared" si="1"/>
        <v>6.6666666666666666E-2</v>
      </c>
      <c r="G13" s="1">
        <f t="shared" si="3"/>
        <v>0.73333333333333328</v>
      </c>
    </row>
    <row r="14" spans="1:11" x14ac:dyDescent="0.25">
      <c r="A14">
        <v>80</v>
      </c>
      <c r="B14">
        <v>80</v>
      </c>
      <c r="C14">
        <v>89</v>
      </c>
      <c r="D14">
        <f t="shared" si="0"/>
        <v>2</v>
      </c>
      <c r="E14">
        <f t="shared" si="2"/>
        <v>24</v>
      </c>
      <c r="F14" s="1">
        <f t="shared" si="1"/>
        <v>6.6666666666666666E-2</v>
      </c>
      <c r="G14" s="1">
        <f t="shared" si="3"/>
        <v>0.79999999999999993</v>
      </c>
    </row>
    <row r="15" spans="1:11" x14ac:dyDescent="0.25">
      <c r="A15">
        <v>82</v>
      </c>
      <c r="B15">
        <v>82</v>
      </c>
      <c r="C15">
        <v>90</v>
      </c>
      <c r="D15">
        <f t="shared" si="0"/>
        <v>2</v>
      </c>
      <c r="E15">
        <f t="shared" si="2"/>
        <v>26</v>
      </c>
      <c r="F15" s="1">
        <f t="shared" si="1"/>
        <v>6.6666666666666666E-2</v>
      </c>
      <c r="G15" s="1">
        <f t="shared" si="3"/>
        <v>0.86666666666666659</v>
      </c>
    </row>
    <row r="16" spans="1:11" x14ac:dyDescent="0.25">
      <c r="A16">
        <v>89</v>
      </c>
      <c r="B16">
        <v>89</v>
      </c>
      <c r="C16">
        <v>91</v>
      </c>
      <c r="D16">
        <f t="shared" si="0"/>
        <v>2</v>
      </c>
      <c r="E16">
        <f t="shared" si="2"/>
        <v>28</v>
      </c>
      <c r="F16" s="1">
        <f t="shared" si="1"/>
        <v>6.6666666666666666E-2</v>
      </c>
      <c r="G16" s="1">
        <f t="shared" si="3"/>
        <v>0.93333333333333324</v>
      </c>
    </row>
    <row r="17" spans="1:7" x14ac:dyDescent="0.25">
      <c r="A17">
        <v>93</v>
      </c>
      <c r="B17">
        <v>93</v>
      </c>
      <c r="C17">
        <v>92</v>
      </c>
      <c r="D17">
        <f t="shared" si="0"/>
        <v>1</v>
      </c>
      <c r="E17">
        <f t="shared" si="2"/>
        <v>29</v>
      </c>
      <c r="F17" s="1">
        <f t="shared" si="1"/>
        <v>3.3333333333333333E-2</v>
      </c>
      <c r="G17" s="1">
        <f t="shared" si="3"/>
        <v>0.96666666666666656</v>
      </c>
    </row>
    <row r="18" spans="1:7" x14ac:dyDescent="0.25">
      <c r="A18">
        <v>77</v>
      </c>
      <c r="B18">
        <v>77</v>
      </c>
      <c r="C18">
        <v>93</v>
      </c>
      <c r="D18">
        <f t="shared" si="0"/>
        <v>1</v>
      </c>
      <c r="E18">
        <f t="shared" si="2"/>
        <v>30</v>
      </c>
      <c r="F18" s="1">
        <f t="shared" si="1"/>
        <v>3.3333333333333333E-2</v>
      </c>
      <c r="G18" s="1">
        <f t="shared" si="3"/>
        <v>0.99999999999999989</v>
      </c>
    </row>
    <row r="19" spans="1:7" x14ac:dyDescent="0.25">
      <c r="A19">
        <v>85</v>
      </c>
      <c r="D19">
        <f>SUM(D2:D18)</f>
        <v>30</v>
      </c>
      <c r="F19" s="1">
        <f>SUM(F2:F18)</f>
        <v>0.99999999999999989</v>
      </c>
    </row>
    <row r="20" spans="1:7" x14ac:dyDescent="0.25">
      <c r="A20">
        <v>89</v>
      </c>
    </row>
    <row r="21" spans="1:7" x14ac:dyDescent="0.25">
      <c r="A21">
        <v>82</v>
      </c>
    </row>
    <row r="22" spans="1:7" x14ac:dyDescent="0.25">
      <c r="A22">
        <v>90</v>
      </c>
    </row>
    <row r="23" spans="1:7" x14ac:dyDescent="0.25">
      <c r="A23">
        <v>84</v>
      </c>
    </row>
    <row r="24" spans="1:7" x14ac:dyDescent="0.25">
      <c r="A24">
        <v>87</v>
      </c>
    </row>
    <row r="25" spans="1:7" x14ac:dyDescent="0.25">
      <c r="A25">
        <v>81</v>
      </c>
    </row>
    <row r="26" spans="1:7" x14ac:dyDescent="0.25">
      <c r="A26">
        <v>86</v>
      </c>
    </row>
    <row r="27" spans="1:7" x14ac:dyDescent="0.25">
      <c r="A27">
        <v>85</v>
      </c>
    </row>
    <row r="28" spans="1:7" x14ac:dyDescent="0.25">
      <c r="A28">
        <v>88</v>
      </c>
    </row>
    <row r="29" spans="1:7" x14ac:dyDescent="0.25">
      <c r="A29">
        <v>83</v>
      </c>
    </row>
    <row r="30" spans="1:7" x14ac:dyDescent="0.25">
      <c r="A30">
        <v>91</v>
      </c>
    </row>
    <row r="31" spans="1:7" x14ac:dyDescent="0.25">
      <c r="A31">
        <v>80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09BE8468289747AA68EF3ACF15C94D" ma:contentTypeVersion="12" ma:contentTypeDescription="Crear nuevo documento." ma:contentTypeScope="" ma:versionID="3a25399b342522b42470443fc1afc50f">
  <xsd:schema xmlns:xsd="http://www.w3.org/2001/XMLSchema" xmlns:xs="http://www.w3.org/2001/XMLSchema" xmlns:p="http://schemas.microsoft.com/office/2006/metadata/properties" xmlns:ns2="f535502c-f9e4-4de7-bd09-40351864eb68" xmlns:ns3="40c6e2b1-7798-4ca8-b73e-a9facacf9749" targetNamespace="http://schemas.microsoft.com/office/2006/metadata/properties" ma:root="true" ma:fieldsID="34dd02e50b426693971acf1bc968464b" ns2:_="" ns3:_="">
    <xsd:import namespace="f535502c-f9e4-4de7-bd09-40351864eb68"/>
    <xsd:import namespace="40c6e2b1-7798-4ca8-b73e-a9facacf974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5502c-f9e4-4de7-bd09-40351864eb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71dfe451-a139-43fd-8148-696b2a7bcf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6e2b1-7798-4ca8-b73e-a9facacf9749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3acb06f4-12f7-4ad0-91b6-cb5f1da09e96}" ma:internalName="TaxCatchAll" ma:showField="CatchAllData" ma:web="40c6e2b1-7798-4ca8-b73e-a9facacf97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E949FD-380A-448F-8CFB-DDBB5B3061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B7FC3-E88E-4332-BB0D-1F3941161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35502c-f9e4-4de7-bd09-40351864eb68"/>
    <ds:schemaRef ds:uri="40c6e2b1-7798-4ca8-b73e-a9facacf9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Bryan Icó Herrera</dc:creator>
  <cp:lastModifiedBy>Jeremy Bryan Icó Herrera</cp:lastModifiedBy>
  <dcterms:created xsi:type="dcterms:W3CDTF">2024-08-10T04:47:51Z</dcterms:created>
  <dcterms:modified xsi:type="dcterms:W3CDTF">2024-09-07T02:47:50Z</dcterms:modified>
</cp:coreProperties>
</file>