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4" i="1" l="1"/>
  <c r="F44" i="1"/>
  <c r="G44" i="1"/>
  <c r="E45" i="1"/>
  <c r="F45" i="1"/>
  <c r="G45" i="1"/>
  <c r="H42" i="1"/>
  <c r="H37" i="1"/>
  <c r="H38" i="1"/>
  <c r="J37" i="1"/>
  <c r="J42" i="1"/>
  <c r="J38" i="1"/>
  <c r="E38" i="1"/>
  <c r="F38" i="1"/>
  <c r="E37" i="1"/>
  <c r="F37" i="1"/>
  <c r="E36" i="1"/>
  <c r="F36" i="1"/>
  <c r="G36" i="1" s="1"/>
  <c r="E35" i="1"/>
  <c r="F35" i="1"/>
  <c r="E34" i="1"/>
  <c r="F34" i="1"/>
  <c r="E39" i="1"/>
  <c r="F39" i="1"/>
  <c r="E40" i="1"/>
  <c r="F40" i="1"/>
  <c r="E41" i="1"/>
  <c r="F41" i="1"/>
  <c r="E42" i="1"/>
  <c r="F42" i="1"/>
  <c r="E43" i="1"/>
  <c r="F43" i="1"/>
  <c r="E24" i="1"/>
  <c r="F24" i="1"/>
  <c r="E25" i="1"/>
  <c r="F25" i="1"/>
  <c r="E26" i="1"/>
  <c r="G26" i="1" s="1"/>
  <c r="F26" i="1"/>
  <c r="E27" i="1"/>
  <c r="F27" i="1"/>
  <c r="E28" i="1"/>
  <c r="F28" i="1"/>
  <c r="G28" i="1"/>
  <c r="E29" i="1"/>
  <c r="F29" i="1"/>
  <c r="E30" i="1"/>
  <c r="F30" i="1"/>
  <c r="G30" i="1" s="1"/>
  <c r="E31" i="1"/>
  <c r="F31" i="1"/>
  <c r="G31" i="1" s="1"/>
  <c r="E32" i="1"/>
  <c r="F32" i="1"/>
  <c r="G32" i="1" s="1"/>
  <c r="E33" i="1"/>
  <c r="F33" i="1"/>
  <c r="G33" i="1" s="1"/>
  <c r="E10" i="1"/>
  <c r="F10" i="1"/>
  <c r="E21" i="1"/>
  <c r="F21" i="1"/>
  <c r="G21" i="1"/>
  <c r="E22" i="1"/>
  <c r="F22" i="1"/>
  <c r="G22" i="1" s="1"/>
  <c r="E23" i="1"/>
  <c r="F23" i="1"/>
  <c r="G23" i="1"/>
  <c r="F20" i="1"/>
  <c r="G20" i="1" s="1"/>
  <c r="E20" i="1"/>
  <c r="E3" i="1"/>
  <c r="F3" i="1"/>
  <c r="G3" i="1" s="1"/>
  <c r="E4" i="1"/>
  <c r="F4" i="1"/>
  <c r="E5" i="1"/>
  <c r="G5" i="1" s="1"/>
  <c r="F5" i="1"/>
  <c r="E6" i="1"/>
  <c r="F6" i="1"/>
  <c r="E7" i="1"/>
  <c r="G7" i="1" s="1"/>
  <c r="F7" i="1"/>
  <c r="E8" i="1"/>
  <c r="F8" i="1"/>
  <c r="E9" i="1"/>
  <c r="G9" i="1" s="1"/>
  <c r="F9" i="1"/>
  <c r="E11" i="1"/>
  <c r="F11" i="1"/>
  <c r="E12" i="1"/>
  <c r="F12" i="1"/>
  <c r="G12" i="1" s="1"/>
  <c r="E13" i="1"/>
  <c r="F13" i="1"/>
  <c r="E14" i="1"/>
  <c r="F14" i="1"/>
  <c r="G14" i="1"/>
  <c r="E15" i="1"/>
  <c r="F15" i="1"/>
  <c r="E16" i="1"/>
  <c r="F16" i="1"/>
  <c r="G16" i="1" s="1"/>
  <c r="E17" i="1"/>
  <c r="F17" i="1"/>
  <c r="E18" i="1"/>
  <c r="F18" i="1"/>
  <c r="G18" i="1"/>
  <c r="E19" i="1"/>
  <c r="F19" i="1"/>
  <c r="F2" i="1"/>
  <c r="E2" i="1"/>
  <c r="G42" i="1" l="1"/>
  <c r="G39" i="1"/>
  <c r="G43" i="1"/>
  <c r="G41" i="1"/>
  <c r="G40" i="1"/>
  <c r="G34" i="1"/>
  <c r="G35" i="1"/>
  <c r="G37" i="1"/>
  <c r="G38" i="1"/>
  <c r="G29" i="1"/>
  <c r="G27" i="1"/>
  <c r="G25" i="1"/>
  <c r="G24" i="1"/>
  <c r="G10" i="1"/>
  <c r="G19" i="1"/>
  <c r="G17" i="1"/>
  <c r="G15" i="1"/>
  <c r="G13" i="1"/>
  <c r="G11" i="1"/>
  <c r="G8" i="1"/>
  <c r="G6" i="1"/>
  <c r="G4" i="1"/>
  <c r="G2" i="1"/>
  <c r="J36" i="1"/>
  <c r="H36" i="1"/>
  <c r="H35" i="1"/>
  <c r="J35" i="1"/>
  <c r="J34" i="1"/>
  <c r="H34" i="1"/>
  <c r="J39" i="1"/>
  <c r="H39" i="1"/>
  <c r="J40" i="1"/>
  <c r="H40" i="1"/>
  <c r="J41" i="1"/>
  <c r="H41" i="1"/>
  <c r="J43" i="1"/>
  <c r="H43" i="1"/>
</calcChain>
</file>

<file path=xl/sharedStrings.xml><?xml version="1.0" encoding="utf-8"?>
<sst xmlns="http://schemas.openxmlformats.org/spreadsheetml/2006/main" count="9" uniqueCount="9">
  <si>
    <t>vin</t>
  </si>
  <si>
    <t>vout</t>
  </si>
  <si>
    <t>iin</t>
  </si>
  <si>
    <t>iout</t>
  </si>
  <si>
    <t>pin</t>
  </si>
  <si>
    <t>pout</t>
  </si>
  <si>
    <t>eff</t>
  </si>
  <si>
    <t>unstable control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</si>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</sst>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1" workbookViewId="0">
      <selection activeCell="A34" sqref="A34:H43"/>
    </sheetView>
  </sheetViews>
  <sheetFormatPr defaultRowHeight="15" x14ac:dyDescent="0.25"/>
  <cols>
    <col min="8" max="8" width="10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95.9</v>
      </c>
      <c r="B2">
        <v>0.158</v>
      </c>
      <c r="C2">
        <v>4.0545</v>
      </c>
      <c r="D2">
        <v>3.04</v>
      </c>
      <c r="E2">
        <f>A2*B2</f>
        <v>15.152200000000001</v>
      </c>
      <c r="F2">
        <f>C2*D2</f>
        <v>12.32568</v>
      </c>
      <c r="G2">
        <f>F2/E2</f>
        <v>0.81345811169335147</v>
      </c>
    </row>
    <row r="3" spans="1:7" x14ac:dyDescent="0.25">
      <c r="A3">
        <v>100.1</v>
      </c>
      <c r="B3">
        <v>0.14799999999999999</v>
      </c>
      <c r="C3">
        <v>4.0454999999999997</v>
      </c>
      <c r="D3">
        <v>2.97</v>
      </c>
      <c r="E3">
        <f t="shared" ref="E3:E20" si="0">A3*B3</f>
        <v>14.814799999999998</v>
      </c>
      <c r="F3">
        <f t="shared" ref="F3:F20" si="1">C3*D3</f>
        <v>12.015134999999999</v>
      </c>
      <c r="G3">
        <f t="shared" ref="G3:G20" si="2">F3/E3</f>
        <v>0.8110224235224236</v>
      </c>
    </row>
    <row r="4" spans="1:7" x14ac:dyDescent="0.25">
      <c r="A4">
        <v>105.1</v>
      </c>
      <c r="B4">
        <v>0.13900000000000001</v>
      </c>
      <c r="C4">
        <v>4.0410000000000004</v>
      </c>
      <c r="D4">
        <v>2.94</v>
      </c>
      <c r="E4">
        <f t="shared" si="0"/>
        <v>14.6089</v>
      </c>
      <c r="F4">
        <f t="shared" si="1"/>
        <v>11.880540000000002</v>
      </c>
      <c r="G4">
        <f t="shared" si="2"/>
        <v>0.81323987432318667</v>
      </c>
    </row>
    <row r="5" spans="1:7" x14ac:dyDescent="0.25">
      <c r="A5">
        <v>110.1</v>
      </c>
      <c r="B5">
        <v>0.13900000000000001</v>
      </c>
      <c r="C5">
        <v>4.0590000000000002</v>
      </c>
      <c r="D5">
        <v>3.07</v>
      </c>
      <c r="E5">
        <f t="shared" si="0"/>
        <v>15.303900000000001</v>
      </c>
      <c r="F5">
        <f t="shared" si="1"/>
        <v>12.461130000000001</v>
      </c>
      <c r="G5">
        <f t="shared" si="2"/>
        <v>0.81424538843040006</v>
      </c>
    </row>
    <row r="6" spans="1:7" x14ac:dyDescent="0.25">
      <c r="A6">
        <v>115</v>
      </c>
      <c r="B6">
        <v>0.13700000000000001</v>
      </c>
      <c r="C6">
        <v>4.0694999999999997</v>
      </c>
      <c r="D6">
        <v>3.14</v>
      </c>
      <c r="E6">
        <f t="shared" si="0"/>
        <v>15.755000000000001</v>
      </c>
      <c r="F6">
        <f t="shared" si="1"/>
        <v>12.778229999999999</v>
      </c>
      <c r="G6">
        <f t="shared" si="2"/>
        <v>0.81105871152015219</v>
      </c>
    </row>
    <row r="7" spans="1:7" x14ac:dyDescent="0.25">
      <c r="A7">
        <v>120.1</v>
      </c>
      <c r="B7">
        <v>0.123</v>
      </c>
      <c r="C7">
        <v>4.0454999999999997</v>
      </c>
      <c r="D7">
        <v>2.98</v>
      </c>
      <c r="E7">
        <f t="shared" si="0"/>
        <v>14.7723</v>
      </c>
      <c r="F7">
        <f t="shared" si="1"/>
        <v>12.055589999999999</v>
      </c>
      <c r="G7">
        <f t="shared" si="2"/>
        <v>0.81609431165085999</v>
      </c>
    </row>
    <row r="8" spans="1:7" x14ac:dyDescent="0.25">
      <c r="A8">
        <v>123.1</v>
      </c>
      <c r="B8">
        <v>0.123</v>
      </c>
      <c r="C8">
        <v>4.0514999999999999</v>
      </c>
      <c r="D8">
        <v>3.02</v>
      </c>
      <c r="E8">
        <f t="shared" si="0"/>
        <v>15.141299999999999</v>
      </c>
      <c r="F8">
        <f t="shared" si="1"/>
        <v>12.235529999999999</v>
      </c>
      <c r="G8">
        <f t="shared" si="2"/>
        <v>0.80808979413920867</v>
      </c>
    </row>
    <row r="9" spans="1:7" x14ac:dyDescent="0.25">
      <c r="E9">
        <f t="shared" si="0"/>
        <v>0</v>
      </c>
      <c r="F9">
        <f t="shared" si="1"/>
        <v>0</v>
      </c>
      <c r="G9" t="e">
        <f t="shared" si="2"/>
        <v>#DIV/0!</v>
      </c>
    </row>
    <row r="10" spans="1:7" x14ac:dyDescent="0.25">
      <c r="A10">
        <v>122.9</v>
      </c>
      <c r="B10">
        <v>0.11799999999999999</v>
      </c>
      <c r="C10">
        <v>4.0904999999999996</v>
      </c>
      <c r="D10">
        <v>2.89</v>
      </c>
      <c r="E10">
        <f t="shared" ref="E10" si="3">A10*B10</f>
        <v>14.5022</v>
      </c>
      <c r="F10">
        <f t="shared" ref="F10" si="4">C10*D10</f>
        <v>11.821544999999999</v>
      </c>
      <c r="G10">
        <f t="shared" ref="G10" si="5">F10/E10</f>
        <v>0.81515528678407401</v>
      </c>
    </row>
    <row r="11" spans="1:7" x14ac:dyDescent="0.25">
      <c r="A11">
        <v>123</v>
      </c>
      <c r="B11">
        <v>0.123</v>
      </c>
      <c r="C11">
        <v>3.9195000000000002</v>
      </c>
      <c r="D11">
        <v>3.11</v>
      </c>
      <c r="E11">
        <f t="shared" si="0"/>
        <v>15.129</v>
      </c>
      <c r="F11">
        <f t="shared" si="1"/>
        <v>12.189645000000001</v>
      </c>
      <c r="G11">
        <f t="shared" si="2"/>
        <v>0.80571386079714458</v>
      </c>
    </row>
    <row r="12" spans="1:7" x14ac:dyDescent="0.25">
      <c r="A12">
        <v>123</v>
      </c>
      <c r="B12">
        <v>0.121</v>
      </c>
      <c r="C12">
        <v>3.81</v>
      </c>
      <c r="D12">
        <v>3.13</v>
      </c>
      <c r="E12">
        <f t="shared" si="0"/>
        <v>14.882999999999999</v>
      </c>
      <c r="F12">
        <f t="shared" si="1"/>
        <v>11.9253</v>
      </c>
      <c r="G12">
        <f t="shared" si="2"/>
        <v>0.80126990526103614</v>
      </c>
    </row>
    <row r="13" spans="1:7" x14ac:dyDescent="0.25">
      <c r="A13">
        <v>123</v>
      </c>
      <c r="B13">
        <v>0.11799999999999999</v>
      </c>
      <c r="C13">
        <v>3.7109999999999999</v>
      </c>
      <c r="D13">
        <v>3.11</v>
      </c>
      <c r="E13">
        <f t="shared" si="0"/>
        <v>14.513999999999999</v>
      </c>
      <c r="F13">
        <f t="shared" si="1"/>
        <v>11.54121</v>
      </c>
      <c r="G13">
        <f t="shared" si="2"/>
        <v>0.79517775940471269</v>
      </c>
    </row>
    <row r="14" spans="1:7" x14ac:dyDescent="0.25">
      <c r="A14">
        <v>123</v>
      </c>
      <c r="B14">
        <v>0.108</v>
      </c>
      <c r="C14">
        <v>3.5474999999999999</v>
      </c>
      <c r="D14">
        <v>2.98</v>
      </c>
      <c r="E14">
        <f t="shared" si="0"/>
        <v>13.284000000000001</v>
      </c>
      <c r="F14">
        <f t="shared" si="1"/>
        <v>10.57155</v>
      </c>
      <c r="G14">
        <f t="shared" si="2"/>
        <v>0.79581074977416444</v>
      </c>
    </row>
    <row r="15" spans="1:7" x14ac:dyDescent="0.25">
      <c r="A15">
        <v>123</v>
      </c>
      <c r="B15">
        <v>0.107</v>
      </c>
      <c r="C15">
        <v>3.4544999999999999</v>
      </c>
      <c r="D15">
        <v>2.99</v>
      </c>
      <c r="E15">
        <f t="shared" si="0"/>
        <v>13.161</v>
      </c>
      <c r="F15">
        <f t="shared" si="1"/>
        <v>10.328955000000001</v>
      </c>
      <c r="G15">
        <f t="shared" si="2"/>
        <v>0.78481536357419657</v>
      </c>
    </row>
    <row r="16" spans="1:7" x14ac:dyDescent="0.25">
      <c r="A16">
        <v>122.9</v>
      </c>
      <c r="B16">
        <v>0.106</v>
      </c>
      <c r="C16">
        <v>3.3105000000000002</v>
      </c>
      <c r="D16">
        <v>3.06</v>
      </c>
      <c r="E16">
        <f t="shared" si="0"/>
        <v>13.0274</v>
      </c>
      <c r="F16">
        <f t="shared" si="1"/>
        <v>10.130130000000001</v>
      </c>
      <c r="G16">
        <f t="shared" si="2"/>
        <v>0.77760182384819698</v>
      </c>
    </row>
    <row r="17" spans="1:7" x14ac:dyDescent="0.25">
      <c r="A17">
        <v>122.9</v>
      </c>
      <c r="B17">
        <v>0.105</v>
      </c>
      <c r="C17">
        <v>3.1964999999999999</v>
      </c>
      <c r="D17">
        <v>3.09</v>
      </c>
      <c r="E17">
        <f t="shared" si="0"/>
        <v>12.904500000000001</v>
      </c>
      <c r="F17">
        <f t="shared" si="1"/>
        <v>9.877184999999999</v>
      </c>
      <c r="G17">
        <f t="shared" si="2"/>
        <v>0.76540625363245374</v>
      </c>
    </row>
    <row r="18" spans="1:7" x14ac:dyDescent="0.25">
      <c r="A18">
        <v>122.9</v>
      </c>
      <c r="B18">
        <v>9.9000000000000005E-2</v>
      </c>
      <c r="C18">
        <v>2.9834999999999998</v>
      </c>
      <c r="D18">
        <v>3.1</v>
      </c>
      <c r="E18">
        <f t="shared" si="0"/>
        <v>12.167100000000001</v>
      </c>
      <c r="F18">
        <f t="shared" si="1"/>
        <v>9.2488499999999991</v>
      </c>
      <c r="G18">
        <f t="shared" si="2"/>
        <v>0.76015237813447722</v>
      </c>
    </row>
    <row r="19" spans="1:7" x14ac:dyDescent="0.25">
      <c r="A19">
        <v>122.9</v>
      </c>
      <c r="B19">
        <v>9.1999999999999998E-2</v>
      </c>
      <c r="C19">
        <v>2.802</v>
      </c>
      <c r="D19">
        <v>3.01</v>
      </c>
      <c r="E19">
        <f t="shared" si="0"/>
        <v>11.306800000000001</v>
      </c>
      <c r="F19">
        <f t="shared" si="1"/>
        <v>8.4340200000000003</v>
      </c>
      <c r="G19">
        <f t="shared" si="2"/>
        <v>0.74592457636112774</v>
      </c>
    </row>
    <row r="20" spans="1:7" x14ac:dyDescent="0.25">
      <c r="A20">
        <v>122.9</v>
      </c>
      <c r="B20">
        <v>0.09</v>
      </c>
      <c r="C20">
        <v>2.6880000000000002</v>
      </c>
      <c r="D20">
        <v>3.04</v>
      </c>
      <c r="E20">
        <f t="shared" si="0"/>
        <v>11.061</v>
      </c>
      <c r="F20">
        <f t="shared" si="1"/>
        <v>8.171520000000001</v>
      </c>
      <c r="G20">
        <f t="shared" si="2"/>
        <v>0.73876864659614871</v>
      </c>
    </row>
    <row r="21" spans="1:7" x14ac:dyDescent="0.25">
      <c r="A21">
        <v>122.9</v>
      </c>
      <c r="B21">
        <v>8.6999999999999994E-2</v>
      </c>
      <c r="C21">
        <v>2.589</v>
      </c>
      <c r="D21">
        <v>3</v>
      </c>
      <c r="E21">
        <f t="shared" ref="E21:E23" si="6">A21*B21</f>
        <v>10.692299999999999</v>
      </c>
      <c r="F21">
        <f t="shared" ref="F21:F23" si="7">C21*D21</f>
        <v>7.7669999999999995</v>
      </c>
      <c r="G21">
        <f t="shared" ref="G21:G23" si="8">F21/E21</f>
        <v>0.72641059453999601</v>
      </c>
    </row>
    <row r="22" spans="1:7" x14ac:dyDescent="0.25">
      <c r="E22">
        <f t="shared" si="6"/>
        <v>0</v>
      </c>
      <c r="F22">
        <f t="shared" si="7"/>
        <v>0</v>
      </c>
      <c r="G22" t="e">
        <f t="shared" si="8"/>
        <v>#DIV/0!</v>
      </c>
    </row>
    <row r="23" spans="1:7" x14ac:dyDescent="0.25">
      <c r="A23">
        <v>122.9</v>
      </c>
      <c r="B23">
        <v>0.111</v>
      </c>
      <c r="C23">
        <v>3.6495000000000002</v>
      </c>
      <c r="D23">
        <v>2.97</v>
      </c>
      <c r="E23">
        <f t="shared" si="6"/>
        <v>13.641900000000001</v>
      </c>
      <c r="F23">
        <f t="shared" si="7"/>
        <v>10.839015000000002</v>
      </c>
      <c r="G23">
        <f t="shared" si="8"/>
        <v>0.79453851736195114</v>
      </c>
    </row>
    <row r="24" spans="1:7" x14ac:dyDescent="0.25">
      <c r="A24">
        <v>122.9</v>
      </c>
      <c r="B24">
        <v>0.108</v>
      </c>
      <c r="C24">
        <v>3.6735000000000002</v>
      </c>
      <c r="D24">
        <v>2.87</v>
      </c>
      <c r="E24">
        <f t="shared" ref="E24:E33" si="9">A24*B24</f>
        <v>13.273200000000001</v>
      </c>
      <c r="F24">
        <f t="shared" ref="F24:F33" si="10">C24*D24</f>
        <v>10.542945000000001</v>
      </c>
      <c r="G24">
        <f t="shared" ref="G24:G33" si="11">F24/E24</f>
        <v>0.79430318235240938</v>
      </c>
    </row>
    <row r="25" spans="1:7" x14ac:dyDescent="0.25">
      <c r="A25">
        <v>122.9</v>
      </c>
      <c r="B25">
        <v>9.0999999999999998E-2</v>
      </c>
      <c r="C25">
        <v>3.6120000000000001</v>
      </c>
      <c r="D25">
        <v>2.4500000000000002</v>
      </c>
      <c r="E25">
        <f t="shared" si="9"/>
        <v>11.1839</v>
      </c>
      <c r="F25">
        <f t="shared" si="10"/>
        <v>8.849400000000001</v>
      </c>
      <c r="G25">
        <f t="shared" si="11"/>
        <v>0.79126243975715105</v>
      </c>
    </row>
    <row r="26" spans="1:7" x14ac:dyDescent="0.25">
      <c r="A26">
        <v>122.9</v>
      </c>
      <c r="B26">
        <v>0.08</v>
      </c>
      <c r="C26">
        <v>3.6194999999999999</v>
      </c>
      <c r="D26">
        <v>2.16</v>
      </c>
      <c r="E26">
        <f t="shared" si="9"/>
        <v>9.8320000000000007</v>
      </c>
      <c r="F26">
        <f t="shared" si="10"/>
        <v>7.8181200000000004</v>
      </c>
      <c r="G26">
        <f t="shared" si="11"/>
        <v>0.79517087062652558</v>
      </c>
    </row>
    <row r="27" spans="1:7" x14ac:dyDescent="0.25">
      <c r="A27">
        <v>122.9</v>
      </c>
      <c r="B27">
        <v>7.0999999999999994E-2</v>
      </c>
      <c r="C27">
        <v>3.6225000000000001</v>
      </c>
      <c r="D27">
        <v>1.91</v>
      </c>
      <c r="E27">
        <f t="shared" si="9"/>
        <v>8.7258999999999993</v>
      </c>
      <c r="F27">
        <f t="shared" si="10"/>
        <v>6.9189749999999997</v>
      </c>
      <c r="G27">
        <f t="shared" si="11"/>
        <v>0.79292393907791747</v>
      </c>
    </row>
    <row r="28" spans="1:7" x14ac:dyDescent="0.25">
      <c r="A28">
        <v>122.9</v>
      </c>
      <c r="B28">
        <v>6.3E-2</v>
      </c>
      <c r="C28">
        <v>3.6240000000000001</v>
      </c>
      <c r="D28">
        <v>1.71</v>
      </c>
      <c r="E28">
        <f t="shared" si="9"/>
        <v>7.7427000000000001</v>
      </c>
      <c r="F28">
        <f t="shared" si="10"/>
        <v>6.1970400000000003</v>
      </c>
      <c r="G28">
        <f t="shared" si="11"/>
        <v>0.80037196326862725</v>
      </c>
    </row>
    <row r="29" spans="1:7" x14ac:dyDescent="0.25">
      <c r="A29">
        <v>122.9</v>
      </c>
      <c r="B29">
        <v>5.6000000000000001E-2</v>
      </c>
      <c r="C29">
        <v>3.6225000000000001</v>
      </c>
      <c r="D29">
        <v>1.52</v>
      </c>
      <c r="E29">
        <f t="shared" si="9"/>
        <v>6.8824000000000005</v>
      </c>
      <c r="F29">
        <f t="shared" si="10"/>
        <v>5.5061999999999998</v>
      </c>
      <c r="G29">
        <f t="shared" si="11"/>
        <v>0.80004068348250601</v>
      </c>
    </row>
    <row r="30" spans="1:7" x14ac:dyDescent="0.25">
      <c r="A30">
        <v>122.9</v>
      </c>
      <c r="B30">
        <v>4.5999999999999999E-2</v>
      </c>
      <c r="C30">
        <v>3.6284999999999998</v>
      </c>
      <c r="D30">
        <v>1.22</v>
      </c>
      <c r="E30">
        <f t="shared" si="9"/>
        <v>5.6534000000000004</v>
      </c>
      <c r="F30">
        <f t="shared" si="10"/>
        <v>4.4267699999999994</v>
      </c>
      <c r="G30">
        <f t="shared" si="11"/>
        <v>0.78302791240669312</v>
      </c>
    </row>
    <row r="31" spans="1:7" x14ac:dyDescent="0.25">
      <c r="A31">
        <v>122.7</v>
      </c>
      <c r="B31">
        <v>3.5000000000000003E-2</v>
      </c>
      <c r="C31">
        <v>3.6164999999999998</v>
      </c>
      <c r="D31">
        <v>0.91</v>
      </c>
      <c r="E31">
        <f t="shared" si="9"/>
        <v>4.2945000000000002</v>
      </c>
      <c r="F31">
        <f t="shared" si="10"/>
        <v>3.2910149999999998</v>
      </c>
      <c r="G31">
        <f t="shared" si="11"/>
        <v>0.76633251833740823</v>
      </c>
    </row>
    <row r="32" spans="1:7" x14ac:dyDescent="0.25">
      <c r="A32">
        <v>122.7</v>
      </c>
      <c r="B32">
        <v>2.5999999999999999E-2</v>
      </c>
      <c r="C32">
        <v>3.62</v>
      </c>
      <c r="D32">
        <v>0.62</v>
      </c>
      <c r="E32">
        <f t="shared" si="9"/>
        <v>3.1901999999999999</v>
      </c>
      <c r="F32">
        <f t="shared" si="10"/>
        <v>2.2444000000000002</v>
      </c>
      <c r="G32">
        <f t="shared" si="11"/>
        <v>0.7035295592752806</v>
      </c>
    </row>
    <row r="33" spans="1:11" x14ac:dyDescent="0.25">
      <c r="E33">
        <f t="shared" si="9"/>
        <v>0</v>
      </c>
      <c r="F33">
        <f t="shared" si="10"/>
        <v>0</v>
      </c>
      <c r="G33" t="e">
        <f t="shared" si="11"/>
        <v>#DIV/0!</v>
      </c>
    </row>
    <row r="34" spans="1:11" x14ac:dyDescent="0.25">
      <c r="A34">
        <v>123</v>
      </c>
      <c r="B34">
        <v>0.114</v>
      </c>
      <c r="C34">
        <v>3.5325000000000002</v>
      </c>
      <c r="D34">
        <v>3.07</v>
      </c>
      <c r="E34">
        <f>A34*B34</f>
        <v>14.022</v>
      </c>
      <c r="F34">
        <f>C34*D34</f>
        <v>10.844775</v>
      </c>
      <c r="G34">
        <f>F34/E34</f>
        <v>0.77341142490372272</v>
      </c>
      <c r="H34">
        <f>32000000/4/((I34+1))</f>
        <v>100000</v>
      </c>
      <c r="I34">
        <v>79</v>
      </c>
      <c r="J34">
        <f>(I34+1)*4*60/160</f>
        <v>120</v>
      </c>
      <c r="K34" t="s">
        <v>8</v>
      </c>
    </row>
    <row r="35" spans="1:11" x14ac:dyDescent="0.25">
      <c r="A35">
        <v>123</v>
      </c>
      <c r="B35">
        <v>0.108</v>
      </c>
      <c r="C35">
        <v>3.516</v>
      </c>
      <c r="D35">
        <v>2.89</v>
      </c>
      <c r="E35">
        <f>A35*B35</f>
        <v>13.284000000000001</v>
      </c>
      <c r="F35">
        <f>C35*D35</f>
        <v>10.161240000000001</v>
      </c>
      <c r="G35">
        <f>F35/E35</f>
        <v>0.76492321589882573</v>
      </c>
      <c r="H35">
        <f>32000000/4/((I35+1))</f>
        <v>114285.71428571429</v>
      </c>
      <c r="I35">
        <v>69</v>
      </c>
      <c r="J35">
        <f>(I35+1)*4*60/160</f>
        <v>105</v>
      </c>
      <c r="K35" t="s">
        <v>7</v>
      </c>
    </row>
    <row r="36" spans="1:11" x14ac:dyDescent="0.25">
      <c r="A36">
        <v>123</v>
      </c>
      <c r="B36">
        <v>0.109</v>
      </c>
      <c r="C36">
        <v>3.5369999999999999</v>
      </c>
      <c r="D36">
        <v>3</v>
      </c>
      <c r="E36">
        <f>A36*B36</f>
        <v>13.407</v>
      </c>
      <c r="F36">
        <f>C36*D36</f>
        <v>10.611000000000001</v>
      </c>
      <c r="G36">
        <f>F36/E36</f>
        <v>0.79145222644887003</v>
      </c>
      <c r="H36">
        <f>32000000/4/((I36+1))</f>
        <v>133333.33333333334</v>
      </c>
      <c r="I36">
        <v>59</v>
      </c>
      <c r="J36">
        <f>(I36+1)*4*60/160</f>
        <v>90</v>
      </c>
    </row>
    <row r="37" spans="1:11" x14ac:dyDescent="0.25">
      <c r="A37">
        <v>123.1</v>
      </c>
      <c r="B37">
        <v>0.106</v>
      </c>
      <c r="C37">
        <v>3.5325000000000002</v>
      </c>
      <c r="D37">
        <v>2.92</v>
      </c>
      <c r="E37">
        <f>A37*B37</f>
        <v>13.048599999999999</v>
      </c>
      <c r="F37">
        <f>C37*D37</f>
        <v>10.3149</v>
      </c>
      <c r="G37">
        <f>F37/E37</f>
        <v>0.79049859755069518</v>
      </c>
      <c r="H37">
        <f>32000000/4/((I37+1))</f>
        <v>160000</v>
      </c>
      <c r="I37">
        <v>49</v>
      </c>
      <c r="J37">
        <f>(I37+1)*4*60/160</f>
        <v>75</v>
      </c>
    </row>
    <row r="38" spans="1:11" x14ac:dyDescent="0.25">
      <c r="A38">
        <v>123</v>
      </c>
      <c r="B38">
        <v>0.107</v>
      </c>
      <c r="C38">
        <v>3.5790000000000002</v>
      </c>
      <c r="D38">
        <v>2.9</v>
      </c>
      <c r="E38">
        <f>A38*B38</f>
        <v>13.161</v>
      </c>
      <c r="F38">
        <f>C38*D38</f>
        <v>10.379099999999999</v>
      </c>
      <c r="G38">
        <f>F38/E38</f>
        <v>0.78862548438568492</v>
      </c>
      <c r="H38">
        <f>32000000/4/((I38+1))</f>
        <v>200000</v>
      </c>
      <c r="I38">
        <v>39</v>
      </c>
      <c r="J38">
        <f>(I38+1)*4*60/160</f>
        <v>60</v>
      </c>
    </row>
    <row r="39" spans="1:11" x14ac:dyDescent="0.25">
      <c r="A39">
        <v>122.9</v>
      </c>
      <c r="B39">
        <v>0.113</v>
      </c>
      <c r="C39">
        <v>3.5295000000000001</v>
      </c>
      <c r="D39">
        <v>3.07</v>
      </c>
      <c r="E39">
        <f>A39*B39</f>
        <v>13.887700000000001</v>
      </c>
      <c r="F39">
        <f>C39*D39</f>
        <v>10.835564999999999</v>
      </c>
      <c r="G39">
        <f>F39/E39</f>
        <v>0.78022746747121541</v>
      </c>
      <c r="H39">
        <f>32000000/4/((I39+1))</f>
        <v>228571.42857142858</v>
      </c>
      <c r="I39">
        <v>34</v>
      </c>
      <c r="J39">
        <f>(I39+1)*4*60/160</f>
        <v>52.5</v>
      </c>
    </row>
    <row r="40" spans="1:11" x14ac:dyDescent="0.25">
      <c r="A40">
        <v>122.8</v>
      </c>
      <c r="B40">
        <v>0.11700000000000001</v>
      </c>
      <c r="C40">
        <v>3.5415000000000001</v>
      </c>
      <c r="D40">
        <v>3.13</v>
      </c>
      <c r="E40">
        <f>A40*B40</f>
        <v>14.367600000000001</v>
      </c>
      <c r="F40">
        <f>C40*D40</f>
        <v>11.084894999999999</v>
      </c>
      <c r="G40">
        <f>F40/E40</f>
        <v>0.77152029566524671</v>
      </c>
      <c r="H40">
        <f>32000000/4/((I40+1))</f>
        <v>250000</v>
      </c>
      <c r="I40">
        <v>31</v>
      </c>
      <c r="J40">
        <f>(I40+1)*4*60/160</f>
        <v>48</v>
      </c>
    </row>
    <row r="41" spans="1:11" x14ac:dyDescent="0.25">
      <c r="A41">
        <v>122.9</v>
      </c>
      <c r="B41">
        <v>0.11799999999999999</v>
      </c>
      <c r="C41">
        <v>3.54</v>
      </c>
      <c r="D41">
        <v>3.15</v>
      </c>
      <c r="E41">
        <f>A41*B41</f>
        <v>14.5022</v>
      </c>
      <c r="F41">
        <f>C41*D41</f>
        <v>11.151</v>
      </c>
      <c r="G41">
        <f>F41/E41</f>
        <v>0.76891781936533765</v>
      </c>
      <c r="H41">
        <f>32000000/4/((I41+1))</f>
        <v>266666.66666666669</v>
      </c>
      <c r="I41">
        <v>29</v>
      </c>
      <c r="J41">
        <f>(I41+1)*4*60/160</f>
        <v>45</v>
      </c>
    </row>
    <row r="42" spans="1:11" x14ac:dyDescent="0.25">
      <c r="A42">
        <v>123</v>
      </c>
      <c r="B42">
        <v>0.12</v>
      </c>
      <c r="C42">
        <v>3.5430000000000001</v>
      </c>
      <c r="D42">
        <v>3.18</v>
      </c>
      <c r="E42">
        <f>A42*B42</f>
        <v>14.76</v>
      </c>
      <c r="F42">
        <f>C42*D42</f>
        <v>11.26674</v>
      </c>
      <c r="G42">
        <f>F42/E42</f>
        <v>0.76332926829268299</v>
      </c>
      <c r="H42">
        <f>32000000/4/((I42+1))</f>
        <v>285714.28571428574</v>
      </c>
      <c r="I42">
        <v>27</v>
      </c>
      <c r="J42">
        <f>(I42+1)*4*60/160</f>
        <v>42</v>
      </c>
    </row>
    <row r="43" spans="1:11" x14ac:dyDescent="0.25">
      <c r="A43">
        <v>123</v>
      </c>
      <c r="B43">
        <v>0.107</v>
      </c>
      <c r="C43">
        <v>3.5190000000000001</v>
      </c>
      <c r="D43">
        <v>2.94</v>
      </c>
      <c r="E43">
        <f>A43*B43</f>
        <v>13.161</v>
      </c>
      <c r="F43">
        <f>C43*D43</f>
        <v>10.34586</v>
      </c>
      <c r="G43">
        <f>F43/E43</f>
        <v>0.78609984043765679</v>
      </c>
      <c r="H43">
        <f>32000000/4/((I43+1))</f>
        <v>320000</v>
      </c>
      <c r="I43">
        <v>24</v>
      </c>
      <c r="J43">
        <f>(I43+1)*4*60/160</f>
        <v>37.5</v>
      </c>
    </row>
    <row r="44" spans="1:11" x14ac:dyDescent="0.25">
      <c r="E44">
        <f t="shared" ref="E44:E45" si="12">A44*B44</f>
        <v>0</v>
      </c>
      <c r="F44">
        <f t="shared" ref="F44:F45" si="13">C44*D44</f>
        <v>0</v>
      </c>
      <c r="G44" t="e">
        <f t="shared" ref="G44:G45" si="14">F44/E44</f>
        <v>#DIV/0!</v>
      </c>
    </row>
    <row r="45" spans="1:11" x14ac:dyDescent="0.25">
      <c r="A45">
        <v>123</v>
      </c>
      <c r="B45">
        <v>0.11799999999999999</v>
      </c>
      <c r="C45">
        <v>4.0244999999999997</v>
      </c>
      <c r="D45">
        <v>2.92</v>
      </c>
      <c r="E45">
        <f t="shared" si="12"/>
        <v>14.513999999999999</v>
      </c>
      <c r="F45">
        <f t="shared" si="13"/>
        <v>11.751539999999999</v>
      </c>
      <c r="G45">
        <f t="shared" si="14"/>
        <v>0.80966928482844147</v>
      </c>
      <c r="H45">
        <v>160000</v>
      </c>
    </row>
  </sheetData>
  <sortState ref="A34:K43">
    <sortCondition ref="H34:H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jnutzmann</dc:creator>
  <cp:lastModifiedBy>jnutzmann</cp:lastModifiedBy>
  <dcterms:created xsi:type="dcterms:W3CDTF">2011-12-17T05:38:42Z</dcterms:created>
  <dcterms:modified xsi:type="dcterms:W3CDTF">2011-12-19T06:38:53Z</dcterms:modified>
</cp:coreProperties>
</file>