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8595" windowHeight="552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I18" i="1" l="1"/>
  <c r="I13" i="1" l="1"/>
  <c r="I11" i="1"/>
  <c r="E13" i="1"/>
  <c r="E11" i="1"/>
  <c r="I15" i="1" l="1"/>
  <c r="I16" i="1" s="1"/>
  <c r="I21" i="1" s="1"/>
</calcChain>
</file>

<file path=xl/sharedStrings.xml><?xml version="1.0" encoding="utf-8"?>
<sst xmlns="http://schemas.openxmlformats.org/spreadsheetml/2006/main" count="73" uniqueCount="54">
  <si>
    <t>ADC1</t>
  </si>
  <si>
    <t>ADC2</t>
  </si>
  <si>
    <t>ADC3</t>
  </si>
  <si>
    <t>IA</t>
  </si>
  <si>
    <t>IB</t>
  </si>
  <si>
    <t>IC</t>
  </si>
  <si>
    <t>VA</t>
  </si>
  <si>
    <t>VB</t>
  </si>
  <si>
    <t>VC</t>
  </si>
  <si>
    <t>VN</t>
  </si>
  <si>
    <t>VBUS</t>
  </si>
  <si>
    <t>VGATE</t>
  </si>
  <si>
    <t>TMOT1</t>
  </si>
  <si>
    <t>TMOT2</t>
  </si>
  <si>
    <t>HWIF</t>
  </si>
  <si>
    <t>apb2</t>
  </si>
  <si>
    <t>adc</t>
  </si>
  <si>
    <t>ts &gt; 100ns</t>
  </si>
  <si>
    <t>tconv &gt; .5 uS</t>
  </si>
  <si>
    <t>ts</t>
  </si>
  <si>
    <t>clk</t>
  </si>
  <si>
    <t>adc scl</t>
  </si>
  <si>
    <t>ts cyc</t>
  </si>
  <si>
    <t>tconv cyc</t>
  </si>
  <si>
    <t>tconv</t>
  </si>
  <si>
    <t>tadc</t>
  </si>
  <si>
    <t>fadc</t>
  </si>
  <si>
    <t>full</t>
  </si>
  <si>
    <t>T</t>
  </si>
  <si>
    <t>TN</t>
  </si>
  <si>
    <t>TM1</t>
  </si>
  <si>
    <t>TM2</t>
  </si>
  <si>
    <t>HW VF</t>
  </si>
  <si>
    <t>HW IF</t>
  </si>
  <si>
    <t>PC0</t>
  </si>
  <si>
    <t>PC1</t>
  </si>
  <si>
    <t>PC2</t>
  </si>
  <si>
    <t>PC3</t>
  </si>
  <si>
    <t>PA0</t>
  </si>
  <si>
    <t>PA1</t>
  </si>
  <si>
    <t>PA2</t>
  </si>
  <si>
    <t>PA3</t>
  </si>
  <si>
    <t>PA4</t>
  </si>
  <si>
    <t>PA5</t>
  </si>
  <si>
    <t>PA6</t>
  </si>
  <si>
    <t>PA7</t>
  </si>
  <si>
    <t>PC4</t>
  </si>
  <si>
    <t>PB0</t>
  </si>
  <si>
    <t>PB1</t>
  </si>
  <si>
    <t>ADC</t>
  </si>
  <si>
    <t>ADC#</t>
  </si>
  <si>
    <t>PT</t>
  </si>
  <si>
    <t>freq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</si>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</sst>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31"/>
  <sheetViews>
    <sheetView tabSelected="1" topLeftCell="D1" workbookViewId="0">
      <selection activeCell="I27" sqref="I27"/>
    </sheetView>
  </sheetViews>
  <sheetFormatPr defaultRowHeight="15" x14ac:dyDescent="0.25"/>
  <cols>
    <col min="5" max="5" width="13" customWidth="1"/>
    <col min="8" max="8" width="11" bestFit="1" customWidth="1"/>
    <col min="9" max="9" width="12" bestFit="1" customWidth="1"/>
  </cols>
  <sheetData>
    <row r="4" spans="2:19" x14ac:dyDescent="0.25">
      <c r="B4" t="s">
        <v>0</v>
      </c>
      <c r="C4" t="s">
        <v>3</v>
      </c>
      <c r="D4" t="s">
        <v>6</v>
      </c>
      <c r="E4" t="s">
        <v>9</v>
      </c>
      <c r="F4" t="s">
        <v>28</v>
      </c>
      <c r="G4" t="s">
        <v>12</v>
      </c>
      <c r="H4" t="s">
        <v>14</v>
      </c>
      <c r="Q4" t="s">
        <v>51</v>
      </c>
      <c r="R4" t="s">
        <v>49</v>
      </c>
      <c r="S4" t="s">
        <v>50</v>
      </c>
    </row>
    <row r="5" spans="2:19" x14ac:dyDescent="0.25">
      <c r="B5" t="s">
        <v>1</v>
      </c>
      <c r="C5" t="s">
        <v>4</v>
      </c>
      <c r="D5" t="s">
        <v>7</v>
      </c>
      <c r="E5" t="s">
        <v>10</v>
      </c>
      <c r="F5" t="s">
        <v>29</v>
      </c>
      <c r="G5" t="s">
        <v>13</v>
      </c>
      <c r="H5" t="s">
        <v>11</v>
      </c>
      <c r="P5" t="s">
        <v>6</v>
      </c>
      <c r="Q5" t="s">
        <v>34</v>
      </c>
      <c r="R5">
        <v>123</v>
      </c>
      <c r="S5">
        <v>10</v>
      </c>
    </row>
    <row r="6" spans="2:19" x14ac:dyDescent="0.25">
      <c r="B6" t="s">
        <v>2</v>
      </c>
      <c r="C6" t="s">
        <v>5</v>
      </c>
      <c r="D6" t="s">
        <v>8</v>
      </c>
      <c r="P6" t="s">
        <v>7</v>
      </c>
      <c r="Q6" t="s">
        <v>35</v>
      </c>
      <c r="R6">
        <v>123</v>
      </c>
      <c r="S6">
        <v>11</v>
      </c>
    </row>
    <row r="7" spans="2:19" x14ac:dyDescent="0.25">
      <c r="P7" t="s">
        <v>8</v>
      </c>
      <c r="Q7" t="s">
        <v>36</v>
      </c>
      <c r="R7">
        <v>123</v>
      </c>
      <c r="S7">
        <v>12</v>
      </c>
    </row>
    <row r="8" spans="2:19" x14ac:dyDescent="0.25">
      <c r="P8" t="s">
        <v>9</v>
      </c>
      <c r="Q8" t="s">
        <v>37</v>
      </c>
      <c r="R8">
        <v>123</v>
      </c>
      <c r="S8">
        <v>13</v>
      </c>
    </row>
    <row r="9" spans="2:19" x14ac:dyDescent="0.25">
      <c r="P9" t="s">
        <v>3</v>
      </c>
      <c r="Q9" t="s">
        <v>38</v>
      </c>
      <c r="R9">
        <v>123</v>
      </c>
      <c r="S9">
        <v>0</v>
      </c>
    </row>
    <row r="10" spans="2:19" x14ac:dyDescent="0.25">
      <c r="D10" t="s">
        <v>20</v>
      </c>
      <c r="E10" s="1">
        <v>168000000</v>
      </c>
      <c r="H10" t="s">
        <v>22</v>
      </c>
      <c r="I10">
        <v>15</v>
      </c>
      <c r="P10" t="s">
        <v>4</v>
      </c>
      <c r="Q10" t="s">
        <v>39</v>
      </c>
      <c r="R10">
        <v>123</v>
      </c>
      <c r="S10">
        <v>1</v>
      </c>
    </row>
    <row r="11" spans="2:19" x14ac:dyDescent="0.25">
      <c r="D11" t="s">
        <v>15</v>
      </c>
      <c r="E11" s="1">
        <f>E10/2</f>
        <v>84000000</v>
      </c>
      <c r="H11" t="s">
        <v>19</v>
      </c>
      <c r="I11">
        <f>1/E13*I10</f>
        <v>7.1428571428571431E-7</v>
      </c>
      <c r="P11" t="s">
        <v>5</v>
      </c>
      <c r="Q11" t="s">
        <v>40</v>
      </c>
      <c r="R11">
        <v>123</v>
      </c>
      <c r="S11">
        <v>2</v>
      </c>
    </row>
    <row r="12" spans="2:19" x14ac:dyDescent="0.25">
      <c r="D12" t="s">
        <v>21</v>
      </c>
      <c r="E12" s="1">
        <v>4</v>
      </c>
      <c r="H12" t="s">
        <v>23</v>
      </c>
      <c r="I12">
        <v>12</v>
      </c>
      <c r="P12" t="s">
        <v>10</v>
      </c>
      <c r="Q12" t="s">
        <v>41</v>
      </c>
      <c r="R12">
        <v>123</v>
      </c>
      <c r="S12">
        <v>3</v>
      </c>
    </row>
    <row r="13" spans="2:19" x14ac:dyDescent="0.25">
      <c r="D13" t="s">
        <v>16</v>
      </c>
      <c r="E13" s="1">
        <f>E11/E12</f>
        <v>21000000</v>
      </c>
      <c r="H13" t="s">
        <v>24</v>
      </c>
      <c r="I13">
        <f>1/E13*I12</f>
        <v>5.7142857142857149E-7</v>
      </c>
      <c r="P13" t="s">
        <v>28</v>
      </c>
      <c r="Q13" t="s">
        <v>42</v>
      </c>
      <c r="R13">
        <v>12</v>
      </c>
      <c r="S13">
        <v>4</v>
      </c>
    </row>
    <row r="14" spans="2:19" x14ac:dyDescent="0.25">
      <c r="P14" t="s">
        <v>29</v>
      </c>
      <c r="Q14" t="s">
        <v>43</v>
      </c>
      <c r="R14">
        <v>12</v>
      </c>
      <c r="S14">
        <v>5</v>
      </c>
    </row>
    <row r="15" spans="2:19" x14ac:dyDescent="0.25">
      <c r="D15" t="s">
        <v>17</v>
      </c>
      <c r="H15" t="s">
        <v>25</v>
      </c>
      <c r="I15">
        <f>I13+I11</f>
        <v>1.2857142857142858E-6</v>
      </c>
      <c r="P15" t="s">
        <v>30</v>
      </c>
      <c r="Q15" t="s">
        <v>44</v>
      </c>
      <c r="R15">
        <v>12</v>
      </c>
      <c r="S15">
        <v>6</v>
      </c>
    </row>
    <row r="16" spans="2:19" x14ac:dyDescent="0.25">
      <c r="D16" t="s">
        <v>18</v>
      </c>
      <c r="H16" t="s">
        <v>26</v>
      </c>
      <c r="I16">
        <f>1/I15</f>
        <v>777777.77777777775</v>
      </c>
      <c r="P16" t="s">
        <v>31</v>
      </c>
      <c r="Q16" t="s">
        <v>45</v>
      </c>
      <c r="R16">
        <v>12</v>
      </c>
      <c r="S16">
        <v>7</v>
      </c>
    </row>
    <row r="17" spans="7:19" x14ac:dyDescent="0.25">
      <c r="P17" t="s">
        <v>11</v>
      </c>
      <c r="Q17" t="s">
        <v>46</v>
      </c>
      <c r="R17">
        <v>12</v>
      </c>
      <c r="S17">
        <v>14</v>
      </c>
    </row>
    <row r="18" spans="7:19" x14ac:dyDescent="0.25">
      <c r="H18" t="s">
        <v>27</v>
      </c>
      <c r="I18">
        <f>I16/6</f>
        <v>129629.62962962962</v>
      </c>
      <c r="P18" t="s">
        <v>32</v>
      </c>
      <c r="Q18" t="s">
        <v>47</v>
      </c>
      <c r="R18">
        <v>12</v>
      </c>
      <c r="S18">
        <v>8</v>
      </c>
    </row>
    <row r="19" spans="7:19" x14ac:dyDescent="0.25">
      <c r="P19" t="s">
        <v>33</v>
      </c>
      <c r="Q19" t="s">
        <v>48</v>
      </c>
      <c r="R19">
        <v>12</v>
      </c>
      <c r="S19">
        <v>9</v>
      </c>
    </row>
    <row r="20" spans="7:19" x14ac:dyDescent="0.25">
      <c r="H20" t="s">
        <v>52</v>
      </c>
      <c r="I20">
        <v>16000</v>
      </c>
    </row>
    <row r="21" spans="7:19" x14ac:dyDescent="0.25">
      <c r="I21">
        <f>I18/I20</f>
        <v>8.1018518518518512</v>
      </c>
    </row>
    <row r="24" spans="7:19" x14ac:dyDescent="0.25">
      <c r="G24" t="s">
        <v>3</v>
      </c>
      <c r="H24" t="s">
        <v>53</v>
      </c>
    </row>
    <row r="25" spans="7:19" x14ac:dyDescent="0.25">
      <c r="G25" t="s">
        <v>4</v>
      </c>
    </row>
    <row r="26" spans="7:19" x14ac:dyDescent="0.25">
      <c r="G26" t="s">
        <v>5</v>
      </c>
    </row>
    <row r="27" spans="7:19" x14ac:dyDescent="0.25">
      <c r="G27" t="s">
        <v>6</v>
      </c>
    </row>
    <row r="28" spans="7:19" x14ac:dyDescent="0.25">
      <c r="G28" t="s">
        <v>7</v>
      </c>
    </row>
    <row r="29" spans="7:19" x14ac:dyDescent="0.25">
      <c r="G29" t="s">
        <v>8</v>
      </c>
    </row>
    <row r="30" spans="7:19" x14ac:dyDescent="0.25">
      <c r="G30" t="s">
        <v>9</v>
      </c>
    </row>
    <row r="31" spans="7:19" x14ac:dyDescent="0.25">
      <c r="G3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jnutzmann</dc:creator>
  <cp:lastModifiedBy>jnutzmann</cp:lastModifiedBy>
  <dcterms:created xsi:type="dcterms:W3CDTF">2013-03-03T04:20:58Z</dcterms:created>
  <dcterms:modified xsi:type="dcterms:W3CDTF">2013-04-18T00:10:41Z</dcterms:modified>
</cp:coreProperties>
</file>