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我的坚果云\文章2\测试数据\"/>
    </mc:Choice>
  </mc:AlternateContent>
  <xr:revisionPtr revIDLastSave="0" documentId="13_ncr:1_{B8A7F878-565F-43F9-B0DB-D31053DB4CA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il51" sheetId="2" r:id="rId1"/>
    <sheet name="Eil76" sheetId="4" r:id="rId2"/>
    <sheet name="Rat99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" i="6" l="1"/>
  <c r="L43" i="6"/>
  <c r="L42" i="6"/>
  <c r="L34" i="6"/>
  <c r="L33" i="6"/>
  <c r="L32" i="6"/>
  <c r="L24" i="6"/>
  <c r="L23" i="6"/>
  <c r="L22" i="6"/>
  <c r="L14" i="6"/>
  <c r="L13" i="6"/>
  <c r="L12" i="6"/>
  <c r="L4" i="6"/>
  <c r="L3" i="6"/>
  <c r="L2" i="6"/>
  <c r="J44" i="6"/>
  <c r="J43" i="6"/>
  <c r="J42" i="6"/>
  <c r="J34" i="6"/>
  <c r="J33" i="6"/>
  <c r="J32" i="6"/>
  <c r="J24" i="6"/>
  <c r="J23" i="6"/>
  <c r="J22" i="6"/>
  <c r="J14" i="6"/>
  <c r="J13" i="6"/>
  <c r="J12" i="6"/>
  <c r="J4" i="6"/>
  <c r="J3" i="6"/>
  <c r="J2" i="6"/>
  <c r="J44" i="4"/>
  <c r="J43" i="4"/>
  <c r="J42" i="4"/>
  <c r="J34" i="4"/>
  <c r="J33" i="4"/>
  <c r="J32" i="4"/>
  <c r="J24" i="4"/>
  <c r="J23" i="4"/>
  <c r="J22" i="4"/>
  <c r="J14" i="4"/>
  <c r="J13" i="4"/>
  <c r="J12" i="4"/>
  <c r="L44" i="4"/>
  <c r="L43" i="4"/>
  <c r="L42" i="4"/>
  <c r="L34" i="4"/>
  <c r="L33" i="4"/>
  <c r="L32" i="4"/>
  <c r="L24" i="4"/>
  <c r="L23" i="4"/>
  <c r="L22" i="4"/>
  <c r="L14" i="4"/>
  <c r="L13" i="4"/>
  <c r="L12" i="4"/>
  <c r="L4" i="4"/>
  <c r="L3" i="4"/>
  <c r="L2" i="4"/>
  <c r="J4" i="4"/>
  <c r="J3" i="4"/>
  <c r="J2" i="4"/>
  <c r="J2" i="2"/>
  <c r="J3" i="2"/>
  <c r="J4" i="2"/>
  <c r="L44" i="2"/>
  <c r="L43" i="2"/>
  <c r="L42" i="2"/>
  <c r="J44" i="2"/>
  <c r="J43" i="2"/>
  <c r="J42" i="2"/>
  <c r="L34" i="2"/>
  <c r="L33" i="2"/>
  <c r="L32" i="2"/>
  <c r="J34" i="2"/>
  <c r="J33" i="2"/>
  <c r="J32" i="2"/>
  <c r="L24" i="2"/>
  <c r="L23" i="2"/>
  <c r="L22" i="2"/>
  <c r="J24" i="2"/>
  <c r="J23" i="2"/>
  <c r="J22" i="2"/>
  <c r="L14" i="2"/>
  <c r="L13" i="2"/>
  <c r="L12" i="2"/>
  <c r="J14" i="2"/>
  <c r="J13" i="2"/>
  <c r="J12" i="2"/>
  <c r="L4" i="2"/>
  <c r="L3" i="2"/>
  <c r="L2" i="2"/>
  <c r="M44" i="6"/>
  <c r="K44" i="6"/>
  <c r="M43" i="6"/>
  <c r="K43" i="6"/>
  <c r="M42" i="6"/>
  <c r="K42" i="6"/>
  <c r="M34" i="6"/>
  <c r="K34" i="6"/>
  <c r="M33" i="6"/>
  <c r="K33" i="6"/>
  <c r="M32" i="6"/>
  <c r="K32" i="6"/>
  <c r="M24" i="6"/>
  <c r="K24" i="6"/>
  <c r="M23" i="6"/>
  <c r="K23" i="6"/>
  <c r="M22" i="6"/>
  <c r="K22" i="6"/>
  <c r="M14" i="6"/>
  <c r="K14" i="6"/>
  <c r="M13" i="6"/>
  <c r="K13" i="6"/>
  <c r="M12" i="6"/>
  <c r="K12" i="6"/>
  <c r="M4" i="6"/>
  <c r="K4" i="6"/>
  <c r="M3" i="6"/>
  <c r="K3" i="6"/>
  <c r="M2" i="6"/>
  <c r="K2" i="6"/>
  <c r="K4" i="4"/>
  <c r="M4" i="4"/>
  <c r="M3" i="4"/>
  <c r="K3" i="4"/>
  <c r="M2" i="4"/>
  <c r="K2" i="4"/>
  <c r="M44" i="4"/>
  <c r="K44" i="4"/>
  <c r="M43" i="4"/>
  <c r="K43" i="4"/>
  <c r="M42" i="4"/>
  <c r="K42" i="4"/>
  <c r="M34" i="4"/>
  <c r="K34" i="4"/>
  <c r="M33" i="4"/>
  <c r="K33" i="4"/>
  <c r="M32" i="4"/>
  <c r="K32" i="4"/>
  <c r="M24" i="4"/>
  <c r="K24" i="4"/>
  <c r="M23" i="4"/>
  <c r="K23" i="4"/>
  <c r="M22" i="4"/>
  <c r="K22" i="4"/>
  <c r="M14" i="4"/>
  <c r="K14" i="4"/>
  <c r="M13" i="4"/>
  <c r="K13" i="4"/>
  <c r="M12" i="4"/>
  <c r="K12" i="4"/>
  <c r="M44" i="2" l="1"/>
  <c r="K44" i="2"/>
  <c r="M43" i="2"/>
  <c r="K43" i="2"/>
  <c r="M42" i="2"/>
  <c r="K42" i="2"/>
  <c r="M34" i="2"/>
  <c r="K34" i="2"/>
  <c r="M33" i="2"/>
  <c r="K33" i="2"/>
  <c r="M32" i="2"/>
  <c r="K32" i="2"/>
  <c r="K24" i="2"/>
  <c r="M24" i="2"/>
  <c r="K22" i="2"/>
  <c r="M22" i="2"/>
  <c r="M23" i="2"/>
  <c r="K23" i="2"/>
  <c r="M14" i="2"/>
  <c r="M13" i="2"/>
  <c r="M12" i="2"/>
  <c r="K14" i="2"/>
  <c r="K13" i="2"/>
  <c r="K12" i="2"/>
</calcChain>
</file>

<file path=xl/sharedStrings.xml><?xml version="1.0" encoding="utf-8"?>
<sst xmlns="http://schemas.openxmlformats.org/spreadsheetml/2006/main" count="211" uniqueCount="18">
  <si>
    <t>Total Cost</t>
    <phoneticPr fontId="1" type="noConversion"/>
  </si>
  <si>
    <t>m=5</t>
    <phoneticPr fontId="1" type="noConversion"/>
  </si>
  <si>
    <t>Std Cost</t>
    <phoneticPr fontId="1" type="noConversion"/>
  </si>
  <si>
    <t>Std Time</t>
    <phoneticPr fontId="1" type="noConversion"/>
  </si>
  <si>
    <t>m=7</t>
    <phoneticPr fontId="1" type="noConversion"/>
  </si>
  <si>
    <t>m=3</t>
    <phoneticPr fontId="1" type="noConversion"/>
  </si>
  <si>
    <t>Proposed</t>
    <phoneticPr fontId="1" type="noConversion"/>
  </si>
  <si>
    <t>TCX</t>
    <phoneticPr fontId="1" type="noConversion"/>
  </si>
  <si>
    <t>PMX</t>
    <phoneticPr fontId="1" type="noConversion"/>
  </si>
  <si>
    <t>CYCX</t>
    <phoneticPr fontId="1" type="noConversion"/>
  </si>
  <si>
    <t>OX</t>
    <phoneticPr fontId="1" type="noConversion"/>
  </si>
  <si>
    <t>Average Time</t>
    <phoneticPr fontId="1" type="noConversion"/>
  </si>
  <si>
    <t xml:space="preserve"> </t>
    <phoneticPr fontId="1" type="noConversion"/>
  </si>
  <si>
    <t>Max Time</t>
    <phoneticPr fontId="1" type="noConversion"/>
  </si>
  <si>
    <t>Total Time</t>
  </si>
  <si>
    <t>Total Time</t>
    <phoneticPr fontId="1" type="noConversion"/>
  </si>
  <si>
    <t>individual travel time</t>
    <phoneticPr fontId="1" type="noConversion"/>
  </si>
  <si>
    <t>individual time 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</si>
</sst>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opLeftCell="A25" zoomScale="85" zoomScaleNormal="85" workbookViewId="0">
      <selection activeCell="A48" sqref="A48:A49"/>
    </sheetView>
  </sheetViews>
  <sheetFormatPr defaultColWidth="9" defaultRowHeight="18" x14ac:dyDescent="0.35"/>
  <cols>
    <col min="1" max="1" width="16.6640625" style="5" bestFit="1" customWidth="1"/>
    <col min="2" max="5" width="12.77734375" style="5" bestFit="1" customWidth="1"/>
    <col min="6" max="6" width="16.6640625" style="5" bestFit="1" customWidth="1"/>
    <col min="7" max="8" width="12.77734375" style="5" bestFit="1" customWidth="1"/>
    <col min="9" max="9" width="16.109375" style="5" bestFit="1" customWidth="1"/>
    <col min="10" max="10" width="12.33203125" style="5" bestFit="1" customWidth="1"/>
    <col min="11" max="11" width="16.109375" style="5" bestFit="1" customWidth="1"/>
    <col min="12" max="12" width="16.88671875" style="5" bestFit="1" customWidth="1"/>
    <col min="13" max="13" width="10.77734375" style="5" bestFit="1" customWidth="1"/>
    <col min="14" max="14" width="21.109375" style="5" bestFit="1" customWidth="1"/>
    <col min="15" max="15" width="15.33203125" style="5" bestFit="1" customWidth="1"/>
    <col min="16" max="16" width="12.77734375" style="5" bestFit="1" customWidth="1"/>
    <col min="17" max="16384" width="9" style="5"/>
  </cols>
  <sheetData>
    <row r="1" spans="1:14" x14ac:dyDescent="0.35">
      <c r="A1" s="1" t="s">
        <v>5</v>
      </c>
      <c r="B1" s="1"/>
      <c r="C1" s="1"/>
      <c r="D1" s="1"/>
      <c r="E1" s="1"/>
      <c r="F1" s="1"/>
      <c r="G1" s="1"/>
      <c r="H1" s="1"/>
      <c r="I1" s="1" t="s">
        <v>6</v>
      </c>
      <c r="J1" s="2" t="s">
        <v>15</v>
      </c>
      <c r="K1" s="1" t="s">
        <v>3</v>
      </c>
      <c r="L1" s="3" t="s">
        <v>13</v>
      </c>
      <c r="M1" s="1" t="s">
        <v>3</v>
      </c>
      <c r="N1" s="4"/>
    </row>
    <row r="2" spans="1:14" x14ac:dyDescent="0.35">
      <c r="A2" s="11" t="s">
        <v>16</v>
      </c>
      <c r="B2" s="1">
        <v>166.31808172000001</v>
      </c>
      <c r="C2" s="1">
        <v>171.12556978000001</v>
      </c>
      <c r="D2" s="1">
        <v>174.36740348000001</v>
      </c>
      <c r="E2" s="1"/>
      <c r="F2" s="1"/>
      <c r="G2" s="1"/>
      <c r="H2" s="1"/>
      <c r="I2" s="1">
        <v>3</v>
      </c>
      <c r="J2" s="2">
        <f>SUM(B3:D3)</f>
        <v>564.81105497999999</v>
      </c>
      <c r="K2" s="1">
        <v>3.3067799999999998</v>
      </c>
      <c r="L2" s="3">
        <f>MAX(B3:D3)</f>
        <v>188.36740348000001</v>
      </c>
      <c r="M2" s="1">
        <v>0.10434</v>
      </c>
      <c r="N2" s="4"/>
    </row>
    <row r="3" spans="1:14" x14ac:dyDescent="0.35">
      <c r="A3" s="11" t="s">
        <v>17</v>
      </c>
      <c r="B3" s="1">
        <v>188.31808172000001</v>
      </c>
      <c r="C3" s="1">
        <v>188.12556978000001</v>
      </c>
      <c r="D3" s="1">
        <v>188.36740348000001</v>
      </c>
      <c r="E3" s="1"/>
      <c r="F3" s="1"/>
      <c r="G3" s="1"/>
      <c r="H3" s="1"/>
      <c r="I3" s="1">
        <v>5</v>
      </c>
      <c r="J3" s="2">
        <f>SUM(B6:F6)</f>
        <v>660.51880585000004</v>
      </c>
      <c r="K3" s="1">
        <v>4.7555300000000003</v>
      </c>
      <c r="L3" s="3">
        <f>MAX(B6:F6)</f>
        <v>137.65071666</v>
      </c>
      <c r="M3" s="1">
        <v>4.2994500000000002</v>
      </c>
      <c r="N3" s="4"/>
    </row>
    <row r="4" spans="1:14" x14ac:dyDescent="0.35">
      <c r="A4" s="1" t="s">
        <v>1</v>
      </c>
      <c r="B4" s="1"/>
      <c r="C4" s="1"/>
      <c r="D4" s="1"/>
      <c r="E4" s="1"/>
      <c r="F4" s="1"/>
      <c r="G4" s="1"/>
      <c r="H4" s="1"/>
      <c r="I4" s="1">
        <v>7</v>
      </c>
      <c r="J4" s="2">
        <f>SUM(B9:H9)</f>
        <v>825.28502475000005</v>
      </c>
      <c r="K4" s="1">
        <v>7.13551</v>
      </c>
      <c r="L4" s="3">
        <f>MAX(B9:H9)</f>
        <v>124.85916883</v>
      </c>
      <c r="M4" s="1">
        <v>5.9721000000000002</v>
      </c>
      <c r="N4" s="4"/>
    </row>
    <row r="5" spans="1:14" x14ac:dyDescent="0.35">
      <c r="A5" s="11" t="s">
        <v>16</v>
      </c>
      <c r="B5" s="1">
        <v>122.75319957000001</v>
      </c>
      <c r="C5" s="1">
        <v>118.18312677</v>
      </c>
      <c r="D5" s="1">
        <v>116.39219029</v>
      </c>
      <c r="E5" s="1">
        <v>118.53957256</v>
      </c>
      <c r="F5" s="1">
        <v>129.65071666</v>
      </c>
      <c r="G5" s="1"/>
      <c r="H5" s="1"/>
      <c r="I5" s="4"/>
      <c r="J5" s="4"/>
      <c r="K5" s="4"/>
      <c r="L5" s="4"/>
      <c r="M5" s="4"/>
      <c r="N5" s="4"/>
    </row>
    <row r="6" spans="1:14" x14ac:dyDescent="0.35">
      <c r="A6" s="11" t="s">
        <v>17</v>
      </c>
      <c r="B6" s="1">
        <v>135.75319956999999</v>
      </c>
      <c r="C6" s="1">
        <v>131.18312677</v>
      </c>
      <c r="D6" s="1">
        <v>125.39219029</v>
      </c>
      <c r="E6" s="1">
        <v>130.53957256000001</v>
      </c>
      <c r="F6" s="1">
        <v>137.65071666</v>
      </c>
      <c r="G6" s="1"/>
      <c r="H6" s="1"/>
      <c r="I6" s="4"/>
      <c r="J6" s="4"/>
      <c r="K6" s="4"/>
      <c r="L6" s="4"/>
      <c r="M6" s="4"/>
      <c r="N6" s="4"/>
    </row>
    <row r="7" spans="1:14" x14ac:dyDescent="0.35">
      <c r="A7" s="1" t="s">
        <v>4</v>
      </c>
      <c r="B7" s="1"/>
      <c r="C7" s="1"/>
      <c r="D7" s="1"/>
      <c r="E7" s="1"/>
      <c r="F7" s="1"/>
      <c r="G7" s="1"/>
      <c r="H7" s="1"/>
      <c r="I7" s="4"/>
      <c r="J7" s="4"/>
      <c r="K7" s="4"/>
      <c r="L7" s="4"/>
      <c r="M7" s="4"/>
      <c r="N7" s="4"/>
    </row>
    <row r="8" spans="1:14" x14ac:dyDescent="0.35">
      <c r="A8" s="11" t="s">
        <v>16</v>
      </c>
      <c r="B8" s="1">
        <v>116.85916883</v>
      </c>
      <c r="C8" s="1">
        <v>105.91201332</v>
      </c>
      <c r="D8" s="1">
        <v>97.543091239999995</v>
      </c>
      <c r="E8" s="1">
        <v>113.38189224</v>
      </c>
      <c r="F8" s="1">
        <v>102.91800906</v>
      </c>
      <c r="G8" s="1">
        <v>113.81085907000001</v>
      </c>
      <c r="H8" s="1">
        <v>117.85999099</v>
      </c>
      <c r="I8" s="4"/>
      <c r="J8" s="4"/>
      <c r="K8" s="4"/>
      <c r="L8" s="4"/>
      <c r="M8" s="4"/>
      <c r="N8" s="4"/>
    </row>
    <row r="9" spans="1:14" x14ac:dyDescent="0.35">
      <c r="A9" s="11" t="s">
        <v>17</v>
      </c>
      <c r="B9" s="1">
        <v>124.85916883</v>
      </c>
      <c r="C9" s="1">
        <v>116.91201332</v>
      </c>
      <c r="D9" s="1">
        <v>107.54309124</v>
      </c>
      <c r="E9" s="1">
        <v>122.38189224</v>
      </c>
      <c r="F9" s="1">
        <v>110.91800906</v>
      </c>
      <c r="G9" s="1">
        <v>120.81085907000001</v>
      </c>
      <c r="H9" s="1">
        <v>121.85999099</v>
      </c>
      <c r="I9" s="4"/>
      <c r="J9" s="4"/>
      <c r="K9" s="4"/>
      <c r="L9" s="4"/>
      <c r="M9" s="4"/>
      <c r="N9" s="4"/>
    </row>
    <row r="10" spans="1:14" x14ac:dyDescent="0.35">
      <c r="I10" s="4"/>
      <c r="J10" s="4"/>
      <c r="K10" s="4"/>
      <c r="L10" s="4"/>
      <c r="M10" s="4"/>
      <c r="N10" s="4"/>
    </row>
    <row r="11" spans="1:14" x14ac:dyDescent="0.35">
      <c r="A11" s="1" t="s">
        <v>5</v>
      </c>
      <c r="B11" s="1"/>
      <c r="C11" s="1"/>
      <c r="D11" s="1"/>
      <c r="E11" s="1"/>
      <c r="F11" s="1"/>
      <c r="G11" s="1"/>
      <c r="H11" s="6"/>
      <c r="I11" s="1" t="s">
        <v>7</v>
      </c>
      <c r="J11" s="3" t="s">
        <v>15</v>
      </c>
      <c r="K11" s="1" t="s">
        <v>2</v>
      </c>
      <c r="L11" s="3" t="s">
        <v>13</v>
      </c>
      <c r="M11" s="1" t="s">
        <v>3</v>
      </c>
      <c r="N11" s="4"/>
    </row>
    <row r="12" spans="1:14" x14ac:dyDescent="0.35">
      <c r="A12" s="11" t="s">
        <v>16</v>
      </c>
      <c r="B12" s="1">
        <v>258.25038527999999</v>
      </c>
      <c r="C12" s="1">
        <v>376.56888769</v>
      </c>
      <c r="D12" s="1">
        <v>442.06925423000001</v>
      </c>
      <c r="E12" s="1"/>
      <c r="F12" s="1"/>
      <c r="G12" s="1"/>
      <c r="H12" s="6"/>
      <c r="I12" s="1">
        <v>3</v>
      </c>
      <c r="J12" s="1">
        <f>SUM(B13:D13)</f>
        <v>1129.8885272</v>
      </c>
      <c r="K12" s="1">
        <f>_xlfn.STDEV.P(B12:D12)</f>
        <v>76.069370833818255</v>
      </c>
      <c r="L12" s="1">
        <f>MAX(B13:D13)</f>
        <v>461.06925423000001</v>
      </c>
      <c r="M12" s="1">
        <f>_xlfn.STDEV.P(B13:D13)</f>
        <v>78.363790246953656</v>
      </c>
      <c r="N12" s="4"/>
    </row>
    <row r="13" spans="1:14" x14ac:dyDescent="0.35">
      <c r="A13" s="11" t="s">
        <v>17</v>
      </c>
      <c r="B13" s="1">
        <v>272.25038527999999</v>
      </c>
      <c r="C13" s="1">
        <v>396.56888769</v>
      </c>
      <c r="D13" s="1">
        <v>461.06925423000001</v>
      </c>
      <c r="E13" s="1"/>
      <c r="F13" s="1"/>
      <c r="G13" s="1"/>
      <c r="H13" s="6"/>
      <c r="I13" s="1">
        <v>5</v>
      </c>
      <c r="J13" s="1">
        <f>SUM(B16:F16)</f>
        <v>1294.8643853699998</v>
      </c>
      <c r="K13" s="1">
        <f>_xlfn.STDEV.P(B15:F15)</f>
        <v>43.446045428889107</v>
      </c>
      <c r="L13" s="1">
        <f>MAX(B16:F16)</f>
        <v>326.92327635999999</v>
      </c>
      <c r="M13" s="1">
        <f>_xlfn.STDEV.P(B16:F16)</f>
        <v>46.202843463287948</v>
      </c>
      <c r="N13" s="4"/>
    </row>
    <row r="14" spans="1:14" x14ac:dyDescent="0.35">
      <c r="A14" s="1" t="s">
        <v>1</v>
      </c>
      <c r="B14" s="1"/>
      <c r="C14" s="1"/>
      <c r="D14" s="1"/>
      <c r="E14" s="1"/>
      <c r="F14" s="1"/>
      <c r="G14" s="1"/>
      <c r="H14" s="6"/>
      <c r="I14" s="1">
        <v>7</v>
      </c>
      <c r="J14" s="1">
        <f>SUM(B19:H19)</f>
        <v>1517.01530551</v>
      </c>
      <c r="K14" s="1">
        <f>_xlfn.STDEV.P(B18:H18)</f>
        <v>43.315344967383126</v>
      </c>
      <c r="L14" s="1">
        <f>MAX(B19:H19)</f>
        <v>267.82505247</v>
      </c>
      <c r="M14" s="1">
        <f>_xlfn.STDEV.P(B19:H19)</f>
        <v>44.758483568649091</v>
      </c>
      <c r="N14" s="4"/>
    </row>
    <row r="15" spans="1:14" x14ac:dyDescent="0.35">
      <c r="A15" s="11" t="s">
        <v>16</v>
      </c>
      <c r="B15" s="1">
        <v>312.92327635999999</v>
      </c>
      <c r="C15" s="1">
        <v>223.46177785</v>
      </c>
      <c r="D15" s="1">
        <v>209.28653926999999</v>
      </c>
      <c r="E15" s="1">
        <v>286.59498322000002</v>
      </c>
      <c r="F15" s="1">
        <v>207.59780867000001</v>
      </c>
      <c r="G15" s="1"/>
      <c r="H15" s="1"/>
      <c r="I15" s="4"/>
      <c r="J15" s="4"/>
      <c r="K15" s="4"/>
      <c r="L15" s="4"/>
      <c r="M15" s="4"/>
      <c r="N15" s="4"/>
    </row>
    <row r="16" spans="1:14" x14ac:dyDescent="0.35">
      <c r="A16" s="11" t="s">
        <v>17</v>
      </c>
      <c r="B16" s="1">
        <v>326.92327635999999</v>
      </c>
      <c r="C16" s="1">
        <v>232.46177785</v>
      </c>
      <c r="D16" s="1">
        <v>218.28653926999999</v>
      </c>
      <c r="E16" s="1">
        <v>301.59498322000002</v>
      </c>
      <c r="F16" s="1">
        <v>215.59780867000001</v>
      </c>
      <c r="G16" s="1"/>
      <c r="H16" s="1"/>
      <c r="I16" s="4"/>
      <c r="J16" s="4"/>
      <c r="K16" s="4"/>
      <c r="L16" s="4"/>
      <c r="M16" s="4"/>
      <c r="N16" s="4"/>
    </row>
    <row r="17" spans="1:14" x14ac:dyDescent="0.35">
      <c r="A17" s="1" t="s">
        <v>4</v>
      </c>
      <c r="B17" s="1"/>
      <c r="C17" s="1"/>
      <c r="D17" s="1"/>
      <c r="E17" s="1"/>
      <c r="F17" s="1"/>
      <c r="G17" s="1"/>
      <c r="H17" s="1"/>
      <c r="I17" s="4"/>
      <c r="J17" s="4"/>
      <c r="K17" s="4"/>
      <c r="L17" s="4"/>
      <c r="M17" s="4"/>
      <c r="N17" s="4"/>
    </row>
    <row r="18" spans="1:14" x14ac:dyDescent="0.35">
      <c r="A18" s="11" t="s">
        <v>16</v>
      </c>
      <c r="B18" s="1">
        <v>201.99085590999999</v>
      </c>
      <c r="C18" s="1">
        <v>256.82505247</v>
      </c>
      <c r="D18" s="1">
        <v>252.49878928999999</v>
      </c>
      <c r="E18" s="1">
        <v>226.71397404000001</v>
      </c>
      <c r="F18" s="1">
        <v>187.40182806999999</v>
      </c>
      <c r="G18" s="1">
        <v>215.49502082999999</v>
      </c>
      <c r="H18" s="1">
        <v>119.0897849</v>
      </c>
      <c r="I18" s="4"/>
      <c r="J18" s="4"/>
      <c r="K18" s="4"/>
      <c r="L18" s="4"/>
      <c r="M18" s="4"/>
      <c r="N18" s="4"/>
    </row>
    <row r="19" spans="1:14" x14ac:dyDescent="0.35">
      <c r="A19" s="11" t="s">
        <v>17</v>
      </c>
      <c r="B19" s="1">
        <v>211.99085590999999</v>
      </c>
      <c r="C19" s="1">
        <v>267.82505247</v>
      </c>
      <c r="D19" s="1">
        <v>260.49878928999999</v>
      </c>
      <c r="E19" s="1">
        <v>235.71397404000001</v>
      </c>
      <c r="F19" s="1">
        <v>194.40182806999999</v>
      </c>
      <c r="G19" s="1">
        <v>222.49502082999999</v>
      </c>
      <c r="H19" s="1">
        <v>124.0897849</v>
      </c>
      <c r="I19" s="4"/>
      <c r="J19" s="4"/>
      <c r="K19" s="4"/>
      <c r="L19" s="4"/>
      <c r="M19" s="4"/>
      <c r="N19" s="4"/>
    </row>
    <row r="20" spans="1:14" x14ac:dyDescent="0.35">
      <c r="I20" s="1"/>
      <c r="J20" s="1"/>
      <c r="K20" s="1"/>
      <c r="L20" s="1"/>
      <c r="M20" s="1"/>
      <c r="N20" s="4"/>
    </row>
    <row r="21" spans="1:14" x14ac:dyDescent="0.35">
      <c r="A21" s="1" t="s">
        <v>5</v>
      </c>
      <c r="B21" s="1"/>
      <c r="C21" s="1"/>
      <c r="D21" s="1"/>
      <c r="E21" s="1"/>
      <c r="F21" s="1"/>
      <c r="G21" s="1"/>
      <c r="H21" s="6"/>
      <c r="I21" s="1" t="s">
        <v>8</v>
      </c>
      <c r="J21" s="3" t="s">
        <v>15</v>
      </c>
      <c r="K21" s="1" t="s">
        <v>2</v>
      </c>
      <c r="L21" s="3" t="s">
        <v>13</v>
      </c>
      <c r="M21" s="1" t="s">
        <v>3</v>
      </c>
      <c r="N21" s="4"/>
    </row>
    <row r="22" spans="1:14" x14ac:dyDescent="0.35">
      <c r="A22" s="11" t="s">
        <v>16</v>
      </c>
      <c r="B22" s="1">
        <v>318.28019055999999</v>
      </c>
      <c r="C22" s="1">
        <v>292.97003776000003</v>
      </c>
      <c r="D22" s="1">
        <v>269.65226694</v>
      </c>
      <c r="E22" s="1"/>
      <c r="F22" s="1"/>
      <c r="G22" s="1"/>
      <c r="H22" s="6"/>
      <c r="I22" s="1">
        <v>3</v>
      </c>
      <c r="J22" s="1">
        <f>SUM(B23:D23)</f>
        <v>933.90249526000002</v>
      </c>
      <c r="K22" s="1">
        <f>_xlfn.STDEV.P(B22:D22)</f>
        <v>19.85782025177415</v>
      </c>
      <c r="L22" s="1">
        <f>MAX(B23:D23)</f>
        <v>336.28019055999999</v>
      </c>
      <c r="M22" s="1">
        <f>_xlfn.STDEV.P(B23:D23)</f>
        <v>19.513742637222915</v>
      </c>
      <c r="N22" s="4"/>
    </row>
    <row r="23" spans="1:14" x14ac:dyDescent="0.35">
      <c r="A23" s="11" t="s">
        <v>17</v>
      </c>
      <c r="B23" s="1">
        <v>336.28019055999999</v>
      </c>
      <c r="C23" s="1">
        <v>308.97003776000003</v>
      </c>
      <c r="D23" s="1">
        <v>288.65226694</v>
      </c>
      <c r="E23" s="1"/>
      <c r="F23" s="1"/>
      <c r="G23" s="1"/>
      <c r="H23" s="6"/>
      <c r="I23" s="1">
        <v>5</v>
      </c>
      <c r="J23" s="1">
        <f>SUM(B26:F26)</f>
        <v>984.71097094999993</v>
      </c>
      <c r="K23" s="1">
        <f>_xlfn.STDEV.P(B25:F25)</f>
        <v>30.844707939541642</v>
      </c>
      <c r="L23" s="1">
        <f>MAX(B26:F26)</f>
        <v>253.66142377</v>
      </c>
      <c r="M23" s="1">
        <f>_xlfn.STDEV.P(B26:F26)</f>
        <v>32.057125856564468</v>
      </c>
      <c r="N23" s="4"/>
    </row>
    <row r="24" spans="1:14" x14ac:dyDescent="0.35">
      <c r="A24" s="1" t="s">
        <v>1</v>
      </c>
      <c r="B24" s="1"/>
      <c r="C24" s="1"/>
      <c r="D24" s="1"/>
      <c r="E24" s="1"/>
      <c r="F24" s="1"/>
      <c r="G24" s="1"/>
      <c r="H24" s="6"/>
      <c r="I24" s="1">
        <v>7</v>
      </c>
      <c r="J24" s="1">
        <f>SUM(B29:H29)</f>
        <v>1073.2764091200002</v>
      </c>
      <c r="K24" s="1">
        <f>_xlfn.STDEV.P(B28:H28)</f>
        <v>44.373406380277608</v>
      </c>
      <c r="L24" s="1">
        <f>MAX(B29:H29)</f>
        <v>226.95377664</v>
      </c>
      <c r="M24" s="1">
        <f>_xlfn.STDEV.P(B29:H29)</f>
        <v>47.566975410890763</v>
      </c>
      <c r="N24" s="4"/>
    </row>
    <row r="25" spans="1:14" x14ac:dyDescent="0.35">
      <c r="A25" s="11" t="s">
        <v>16</v>
      </c>
      <c r="B25" s="1">
        <v>147.95947038</v>
      </c>
      <c r="C25" s="1">
        <v>169.97622723999999</v>
      </c>
      <c r="D25" s="1">
        <v>239.66142377</v>
      </c>
      <c r="E25" s="1">
        <v>195.37354106000001</v>
      </c>
      <c r="F25" s="1">
        <v>176.7403085</v>
      </c>
      <c r="G25" s="1"/>
      <c r="H25" s="1"/>
      <c r="I25" s="4"/>
      <c r="J25" s="4"/>
      <c r="K25" s="4"/>
      <c r="L25" s="4"/>
      <c r="M25" s="4"/>
      <c r="N25" s="4"/>
    </row>
    <row r="26" spans="1:14" x14ac:dyDescent="0.35">
      <c r="A26" s="11" t="s">
        <v>17</v>
      </c>
      <c r="B26" s="1">
        <v>158.95947038</v>
      </c>
      <c r="C26" s="1">
        <v>178.97622723999999</v>
      </c>
      <c r="D26" s="1">
        <v>253.66142377</v>
      </c>
      <c r="E26" s="1">
        <v>205.37354106000001</v>
      </c>
      <c r="F26" s="1">
        <v>187.7403085</v>
      </c>
      <c r="G26" s="1"/>
      <c r="H26" s="1"/>
      <c r="I26" s="4"/>
      <c r="J26" s="4"/>
      <c r="K26" s="4"/>
      <c r="L26" s="4"/>
      <c r="M26" s="4"/>
      <c r="N26" s="4"/>
    </row>
    <row r="27" spans="1:14" x14ac:dyDescent="0.35">
      <c r="A27" s="1" t="s">
        <v>4</v>
      </c>
      <c r="B27" s="1"/>
      <c r="C27" s="1"/>
      <c r="D27" s="1"/>
      <c r="E27" s="1"/>
      <c r="F27" s="1"/>
      <c r="G27" s="1"/>
      <c r="H27" s="1"/>
      <c r="I27" s="4"/>
      <c r="J27" s="4"/>
      <c r="K27" s="4"/>
      <c r="L27" s="4"/>
      <c r="M27" s="4"/>
      <c r="N27" s="4"/>
    </row>
    <row r="28" spans="1:14" x14ac:dyDescent="0.35">
      <c r="A28" s="11" t="s">
        <v>16</v>
      </c>
      <c r="B28" s="1">
        <v>213.95377664</v>
      </c>
      <c r="C28" s="1">
        <v>113.39079028</v>
      </c>
      <c r="D28" s="1">
        <v>151.55919068</v>
      </c>
      <c r="E28" s="1">
        <v>64.460212229999996</v>
      </c>
      <c r="F28" s="1">
        <v>148.05522395</v>
      </c>
      <c r="G28" s="1">
        <v>141.41749002</v>
      </c>
      <c r="H28" s="1">
        <v>183.43972532000001</v>
      </c>
      <c r="I28" s="4"/>
      <c r="J28" s="4"/>
      <c r="K28" s="4"/>
      <c r="L28" s="4"/>
      <c r="M28" s="4"/>
      <c r="N28" s="4"/>
    </row>
    <row r="29" spans="1:14" x14ac:dyDescent="0.35">
      <c r="A29" s="11" t="s">
        <v>17</v>
      </c>
      <c r="B29" s="1">
        <v>226.95377664</v>
      </c>
      <c r="C29" s="1">
        <v>118.39079028</v>
      </c>
      <c r="D29" s="1">
        <v>159.55919068</v>
      </c>
      <c r="E29" s="1">
        <v>67.460212229999996</v>
      </c>
      <c r="F29" s="1">
        <v>155.05522395</v>
      </c>
      <c r="G29" s="1">
        <v>150.41749002</v>
      </c>
      <c r="H29" s="1">
        <v>195.43972532000001</v>
      </c>
      <c r="I29" s="4"/>
      <c r="J29" s="4"/>
      <c r="K29" s="4"/>
      <c r="L29" s="4"/>
      <c r="M29" s="4"/>
      <c r="N29" s="4"/>
    </row>
    <row r="30" spans="1:14" x14ac:dyDescent="0.35">
      <c r="I30" s="4"/>
      <c r="J30" s="4"/>
      <c r="K30" s="4"/>
      <c r="L30" s="4"/>
      <c r="M30" s="4"/>
      <c r="N30" s="4"/>
    </row>
    <row r="31" spans="1:14" x14ac:dyDescent="0.35">
      <c r="A31" s="1" t="s">
        <v>5</v>
      </c>
      <c r="B31" s="1"/>
      <c r="C31" s="1"/>
      <c r="D31" s="1"/>
      <c r="E31" s="1"/>
      <c r="F31" s="1"/>
      <c r="G31" s="1"/>
      <c r="H31" s="1"/>
      <c r="I31" s="1" t="s">
        <v>9</v>
      </c>
      <c r="J31" s="3" t="s">
        <v>15</v>
      </c>
      <c r="K31" s="1" t="s">
        <v>2</v>
      </c>
      <c r="L31" s="3" t="s">
        <v>13</v>
      </c>
      <c r="M31" s="1" t="s">
        <v>3</v>
      </c>
      <c r="N31" s="4"/>
    </row>
    <row r="32" spans="1:14" x14ac:dyDescent="0.35">
      <c r="A32" s="11" t="s">
        <v>16</v>
      </c>
      <c r="B32" s="1">
        <v>395.75421893999999</v>
      </c>
      <c r="C32" s="1">
        <v>337.44232553000001</v>
      </c>
      <c r="D32" s="1">
        <v>339.61218398</v>
      </c>
      <c r="E32" s="1"/>
      <c r="F32" s="1"/>
      <c r="G32" s="1"/>
      <c r="H32" s="1"/>
      <c r="I32" s="1">
        <v>3</v>
      </c>
      <c r="J32" s="1">
        <f>SUM(B33:D33)</f>
        <v>1125.80872845</v>
      </c>
      <c r="K32" s="1">
        <f>_xlfn.STDEV.P(B32:D32)</f>
        <v>26.991589818151581</v>
      </c>
      <c r="L32" s="1">
        <f>MAX(B33:D33)</f>
        <v>414.75421893999999</v>
      </c>
      <c r="M32" s="1">
        <f>_xlfn.STDEV.P(B33:D33)</f>
        <v>27.971708231278768</v>
      </c>
      <c r="N32" s="4"/>
    </row>
    <row r="33" spans="1:14" x14ac:dyDescent="0.35">
      <c r="A33" s="11" t="s">
        <v>17</v>
      </c>
      <c r="B33" s="1">
        <v>414.75421893999999</v>
      </c>
      <c r="C33" s="1">
        <v>353.44232553000001</v>
      </c>
      <c r="D33" s="1">
        <v>357.61218398</v>
      </c>
      <c r="E33" s="1"/>
      <c r="F33" s="1"/>
      <c r="G33" s="1"/>
      <c r="H33" s="1"/>
      <c r="I33" s="1">
        <v>5</v>
      </c>
      <c r="J33" s="1">
        <f>SUM(B36:F36)</f>
        <v>1191.2810203199999</v>
      </c>
      <c r="K33" s="1">
        <f>_xlfn.STDEV.P(B35:F35)</f>
        <v>43.234389474302269</v>
      </c>
      <c r="L33" s="1">
        <f>MAX(B36:F36)</f>
        <v>315.07812682000002</v>
      </c>
      <c r="M33" s="1">
        <f>_xlfn.STDEV.P(B36:F36)</f>
        <v>44.642794790734662</v>
      </c>
      <c r="N33" s="4"/>
    </row>
    <row r="34" spans="1:14" x14ac:dyDescent="0.35">
      <c r="A34" s="1" t="s">
        <v>1</v>
      </c>
      <c r="B34" s="1"/>
      <c r="C34" s="1"/>
      <c r="D34" s="1"/>
      <c r="E34" s="1"/>
      <c r="F34" s="1"/>
      <c r="G34" s="1"/>
      <c r="H34" s="1"/>
      <c r="I34" s="1">
        <v>7</v>
      </c>
      <c r="J34" s="1">
        <f>SUM(B39:H39)</f>
        <v>1331.97231493</v>
      </c>
      <c r="K34" s="1">
        <f>_xlfn.STDEV.P(B38:H38)</f>
        <v>76.398341108402548</v>
      </c>
      <c r="L34" s="1">
        <f>MAX(B39:H39)</f>
        <v>302.86497687000002</v>
      </c>
      <c r="M34" s="1">
        <f>_xlfn.STDEV.P(B39:H39)</f>
        <v>79.486358630470377</v>
      </c>
      <c r="N34" s="4"/>
    </row>
    <row r="35" spans="1:14" x14ac:dyDescent="0.35">
      <c r="A35" s="11" t="s">
        <v>16</v>
      </c>
      <c r="B35" s="1">
        <v>172.03268306999999</v>
      </c>
      <c r="C35" s="1">
        <v>200.93921556000001</v>
      </c>
      <c r="D35" s="1">
        <v>223.22954659999999</v>
      </c>
      <c r="E35" s="1">
        <v>239.00144827</v>
      </c>
      <c r="F35" s="1">
        <v>301.07812682000002</v>
      </c>
      <c r="G35" s="1"/>
      <c r="H35" s="1"/>
      <c r="I35" s="4"/>
      <c r="J35" s="4"/>
      <c r="K35" s="4"/>
      <c r="L35" s="4"/>
      <c r="M35" s="4"/>
      <c r="N35" s="4"/>
    </row>
    <row r="36" spans="1:14" x14ac:dyDescent="0.35">
      <c r="A36" s="11" t="s">
        <v>17</v>
      </c>
      <c r="B36" s="1">
        <v>183.03268306999999</v>
      </c>
      <c r="C36" s="1">
        <v>208.93921556000001</v>
      </c>
      <c r="D36" s="1">
        <v>234.22954659999999</v>
      </c>
      <c r="E36" s="1">
        <v>250.00144827</v>
      </c>
      <c r="F36" s="1">
        <v>315.07812682000002</v>
      </c>
      <c r="G36" s="1"/>
      <c r="H36" s="1"/>
      <c r="I36" s="4"/>
      <c r="J36" s="4"/>
      <c r="K36" s="4"/>
      <c r="L36" s="4"/>
      <c r="M36" s="4"/>
      <c r="N36" s="4"/>
    </row>
    <row r="37" spans="1:14" x14ac:dyDescent="0.35">
      <c r="A37" s="1" t="s">
        <v>4</v>
      </c>
      <c r="B37" s="1"/>
      <c r="C37" s="1"/>
      <c r="D37" s="1"/>
      <c r="E37" s="1"/>
      <c r="F37" s="1"/>
      <c r="G37" s="1"/>
      <c r="H37" s="1"/>
      <c r="I37" s="4"/>
      <c r="J37" s="4"/>
      <c r="K37" s="4"/>
      <c r="L37" s="4"/>
      <c r="M37" s="4"/>
      <c r="N37" s="4"/>
    </row>
    <row r="38" spans="1:14" x14ac:dyDescent="0.35">
      <c r="A38" s="11" t="s">
        <v>16</v>
      </c>
      <c r="B38" s="1">
        <v>291.86497687000002</v>
      </c>
      <c r="C38" s="1">
        <v>111.74902525</v>
      </c>
      <c r="D38" s="1">
        <v>200.22191559999999</v>
      </c>
      <c r="E38" s="1">
        <v>72.719193919999995</v>
      </c>
      <c r="F38" s="1">
        <v>256.77923249999998</v>
      </c>
      <c r="G38" s="1">
        <v>224.36929610999999</v>
      </c>
      <c r="H38" s="1">
        <v>117.26867468</v>
      </c>
      <c r="I38" s="4"/>
      <c r="J38" s="4"/>
      <c r="K38" s="4"/>
      <c r="L38" s="4"/>
      <c r="M38" s="4"/>
      <c r="N38" s="4"/>
    </row>
    <row r="39" spans="1:14" x14ac:dyDescent="0.35">
      <c r="A39" s="11" t="s">
        <v>17</v>
      </c>
      <c r="B39" s="1">
        <v>302.86497687000002</v>
      </c>
      <c r="C39" s="1">
        <v>116.74902525</v>
      </c>
      <c r="D39" s="1">
        <v>209.22191559999999</v>
      </c>
      <c r="E39" s="1">
        <v>76.719193919999995</v>
      </c>
      <c r="F39" s="1">
        <v>269.77923249999998</v>
      </c>
      <c r="G39" s="1">
        <v>234.36929610999999</v>
      </c>
      <c r="H39" s="1">
        <v>122.26867468</v>
      </c>
      <c r="I39" s="4"/>
      <c r="J39" s="4"/>
      <c r="K39" s="4"/>
      <c r="L39" s="4"/>
      <c r="M39" s="4"/>
      <c r="N39" s="4"/>
    </row>
    <row r="40" spans="1:14" x14ac:dyDescent="0.35">
      <c r="I40" s="4"/>
      <c r="J40" s="4"/>
      <c r="K40" s="4"/>
      <c r="L40" s="4"/>
      <c r="M40" s="4"/>
      <c r="N40" s="4"/>
    </row>
    <row r="41" spans="1:14" x14ac:dyDescent="0.35">
      <c r="A41" s="1" t="s">
        <v>5</v>
      </c>
      <c r="B41" s="1"/>
      <c r="C41" s="1"/>
      <c r="D41" s="1"/>
      <c r="E41" s="1"/>
      <c r="F41" s="1"/>
      <c r="G41" s="1"/>
      <c r="H41" s="1"/>
      <c r="I41" s="1" t="s">
        <v>10</v>
      </c>
      <c r="J41" s="3" t="s">
        <v>15</v>
      </c>
      <c r="K41" s="1" t="s">
        <v>2</v>
      </c>
      <c r="L41" s="3" t="s">
        <v>13</v>
      </c>
      <c r="M41" s="1" t="s">
        <v>3</v>
      </c>
      <c r="N41" s="4"/>
    </row>
    <row r="42" spans="1:14" x14ac:dyDescent="0.35">
      <c r="A42" s="11" t="s">
        <v>16</v>
      </c>
      <c r="B42" s="1">
        <v>318.06714570000003</v>
      </c>
      <c r="C42" s="1">
        <v>286.30609464000003</v>
      </c>
      <c r="D42" s="1">
        <v>296.22321727000002</v>
      </c>
      <c r="E42" s="1"/>
      <c r="F42" s="1"/>
      <c r="G42" s="1"/>
      <c r="H42" s="1"/>
      <c r="I42" s="1">
        <v>3</v>
      </c>
      <c r="J42" s="1">
        <f>SUM(B43:D43)</f>
        <v>953.59645761000002</v>
      </c>
      <c r="K42" s="1">
        <f>_xlfn.STDEV.P(B42:D42)</f>
        <v>13.267633528207524</v>
      </c>
      <c r="L42" s="1">
        <f>MAX(B43:D43)</f>
        <v>334.06714570000003</v>
      </c>
      <c r="M42" s="1">
        <f>_xlfn.STDEV.P(B43:D43)</f>
        <v>12.29271403623277</v>
      </c>
      <c r="N42" s="4"/>
    </row>
    <row r="43" spans="1:14" x14ac:dyDescent="0.35">
      <c r="A43" s="11" t="s">
        <v>17</v>
      </c>
      <c r="B43" s="1">
        <v>334.06714570000003</v>
      </c>
      <c r="C43" s="1">
        <v>304.30609464000003</v>
      </c>
      <c r="D43" s="1">
        <v>315.22321727000002</v>
      </c>
      <c r="E43" s="1"/>
      <c r="F43" s="1"/>
      <c r="G43" s="1"/>
      <c r="H43" s="1"/>
      <c r="I43" s="1">
        <v>5</v>
      </c>
      <c r="J43" s="1">
        <f>SUM(B46:F46)</f>
        <v>1131.0478338799999</v>
      </c>
      <c r="K43" s="1">
        <f>_xlfn.STDEV.P(B45:F45)</f>
        <v>29.990376504679286</v>
      </c>
      <c r="L43" s="1">
        <f>MAX(B46:F46)</f>
        <v>265.98655609999997</v>
      </c>
      <c r="M43" s="1">
        <f>_xlfn.STDEV.P(B46:F46)</f>
        <v>31.797022518852469</v>
      </c>
      <c r="N43" s="4"/>
    </row>
    <row r="44" spans="1:14" x14ac:dyDescent="0.35">
      <c r="A44" s="1" t="s">
        <v>1</v>
      </c>
      <c r="B44" s="1"/>
      <c r="C44" s="1"/>
      <c r="D44" s="1"/>
      <c r="E44" s="1"/>
      <c r="F44" s="1"/>
      <c r="G44" s="1"/>
      <c r="H44" s="1"/>
      <c r="I44" s="1">
        <v>7</v>
      </c>
      <c r="J44" s="1">
        <f>SUM(B49:H49)</f>
        <v>1212.7613388100003</v>
      </c>
      <c r="K44" s="1">
        <f>_xlfn.STDEV.P(B48:H48)</f>
        <v>14.617179491573481</v>
      </c>
      <c r="L44" s="1">
        <f>MAX(B49:H49)</f>
        <v>200.26040093</v>
      </c>
      <c r="M44" s="1">
        <f>_xlfn.STDEV.P(B49:H49)</f>
        <v>15.09956508969235</v>
      </c>
      <c r="N44" s="4"/>
    </row>
    <row r="45" spans="1:14" x14ac:dyDescent="0.35">
      <c r="A45" s="11" t="s">
        <v>16</v>
      </c>
      <c r="B45" s="1">
        <v>198.99291266</v>
      </c>
      <c r="C45" s="1">
        <v>196.71634834</v>
      </c>
      <c r="D45" s="1">
        <v>178.54034677000001</v>
      </c>
      <c r="E45" s="1">
        <v>250.81167001</v>
      </c>
      <c r="F45" s="1">
        <v>250.9865561</v>
      </c>
      <c r="G45" s="1"/>
      <c r="H45" s="1"/>
    </row>
    <row r="46" spans="1:14" x14ac:dyDescent="0.35">
      <c r="A46" s="11" t="s">
        <v>17</v>
      </c>
      <c r="B46" s="1">
        <v>205.99291266</v>
      </c>
      <c r="C46" s="1">
        <v>206.71634834</v>
      </c>
      <c r="D46" s="1">
        <v>189.54034677000001</v>
      </c>
      <c r="E46" s="1">
        <v>262.81167001</v>
      </c>
      <c r="F46" s="1">
        <v>265.98655609999997</v>
      </c>
      <c r="G46" s="1"/>
      <c r="H46" s="1"/>
    </row>
    <row r="47" spans="1:14" x14ac:dyDescent="0.35">
      <c r="A47" s="1" t="s">
        <v>4</v>
      </c>
      <c r="B47" s="1"/>
      <c r="C47" s="1"/>
      <c r="D47" s="1"/>
      <c r="E47" s="1"/>
      <c r="F47" s="1"/>
      <c r="G47" s="1"/>
      <c r="H47" s="1"/>
    </row>
    <row r="48" spans="1:14" x14ac:dyDescent="0.35">
      <c r="A48" s="11" t="s">
        <v>16</v>
      </c>
      <c r="B48" s="1">
        <v>155.85605912</v>
      </c>
      <c r="C48" s="1">
        <v>172.05716347000001</v>
      </c>
      <c r="D48" s="1">
        <v>178.57527992000001</v>
      </c>
      <c r="E48" s="1">
        <v>189.26040093</v>
      </c>
      <c r="F48" s="1">
        <v>164.15237363</v>
      </c>
      <c r="G48" s="1">
        <v>146.20380560000001</v>
      </c>
      <c r="H48" s="1">
        <v>149.65625614000001</v>
      </c>
    </row>
    <row r="49" spans="1:8" x14ac:dyDescent="0.35">
      <c r="A49" s="11" t="s">
        <v>17</v>
      </c>
      <c r="B49" s="1">
        <v>164.85605912</v>
      </c>
      <c r="C49" s="1">
        <v>179.05716347000001</v>
      </c>
      <c r="D49" s="1">
        <v>185.57527992000001</v>
      </c>
      <c r="E49" s="1">
        <v>200.26040093</v>
      </c>
      <c r="F49" s="1">
        <v>171.15237363</v>
      </c>
      <c r="G49" s="7">
        <v>154.20380560000001</v>
      </c>
      <c r="H49" s="7">
        <v>157.65625614000001</v>
      </c>
    </row>
  </sheetData>
  <sortState xmlns:xlrd2="http://schemas.microsoft.com/office/spreadsheetml/2017/richdata2" ref="A2:B9">
    <sortCondition ref="A2:A9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9"/>
  <sheetViews>
    <sheetView zoomScale="85" zoomScaleNormal="85" workbookViewId="0">
      <selection activeCell="A2" sqref="A2:A3"/>
    </sheetView>
  </sheetViews>
  <sheetFormatPr defaultColWidth="9" defaultRowHeight="18" x14ac:dyDescent="0.35"/>
  <cols>
    <col min="1" max="1" width="16.6640625" style="5" bestFit="1" customWidth="1"/>
    <col min="2" max="5" width="12.77734375" style="5" bestFit="1" customWidth="1"/>
    <col min="6" max="6" width="16.6640625" style="5" bestFit="1" customWidth="1"/>
    <col min="7" max="8" width="12.77734375" style="5" bestFit="1" customWidth="1"/>
    <col min="9" max="9" width="16.109375" style="5" bestFit="1" customWidth="1"/>
    <col min="10" max="10" width="12.33203125" style="5" bestFit="1" customWidth="1"/>
    <col min="11" max="11" width="16.109375" style="5" bestFit="1" customWidth="1"/>
    <col min="12" max="12" width="16.88671875" style="5" bestFit="1" customWidth="1"/>
    <col min="13" max="13" width="10.77734375" style="5" bestFit="1" customWidth="1"/>
    <col min="14" max="14" width="11.33203125" style="5" bestFit="1" customWidth="1"/>
    <col min="15" max="16" width="9" style="5"/>
    <col min="17" max="17" width="12.77734375" style="5" bestFit="1" customWidth="1"/>
    <col min="18" max="16384" width="9" style="5"/>
  </cols>
  <sheetData>
    <row r="1" spans="1:14" x14ac:dyDescent="0.35">
      <c r="A1" s="1" t="s">
        <v>5</v>
      </c>
      <c r="B1" s="1"/>
      <c r="C1" s="1"/>
      <c r="D1" s="1"/>
      <c r="E1" s="1"/>
      <c r="F1" s="1"/>
      <c r="G1" s="1"/>
      <c r="H1" s="1"/>
      <c r="I1" s="1" t="s">
        <v>6</v>
      </c>
      <c r="J1" s="2" t="s">
        <v>14</v>
      </c>
      <c r="K1" s="1" t="s">
        <v>2</v>
      </c>
      <c r="L1" s="3" t="s">
        <v>13</v>
      </c>
      <c r="M1" s="1" t="s">
        <v>3</v>
      </c>
      <c r="N1" s="4"/>
    </row>
    <row r="2" spans="1:14" x14ac:dyDescent="0.35">
      <c r="A2" s="11" t="s">
        <v>16</v>
      </c>
      <c r="B2" s="1">
        <v>199.69273988</v>
      </c>
      <c r="C2" s="1">
        <v>202.59750392000001</v>
      </c>
      <c r="D2" s="1">
        <v>208.49333716000001</v>
      </c>
      <c r="E2" s="1"/>
      <c r="F2" s="1"/>
      <c r="G2" s="1"/>
      <c r="H2" s="1"/>
      <c r="I2" s="1">
        <v>3</v>
      </c>
      <c r="J2" s="1">
        <f>SUM(B3:D3)</f>
        <v>688.78358095999999</v>
      </c>
      <c r="K2" s="1">
        <f>_xlfn.STDEV.P(B2:D2)</f>
        <v>3.6613448683769123</v>
      </c>
      <c r="L2" s="7">
        <f>MAX(B3:D3)</f>
        <v>233.49333716000001</v>
      </c>
      <c r="M2" s="1">
        <f>_xlfn.STDEV.P(B3:D3)</f>
        <v>2.8644455062931953</v>
      </c>
    </row>
    <row r="3" spans="1:14" x14ac:dyDescent="0.35">
      <c r="A3" s="11" t="s">
        <v>17</v>
      </c>
      <c r="B3" s="1">
        <v>226.69273988</v>
      </c>
      <c r="C3" s="1">
        <v>228.59750392000001</v>
      </c>
      <c r="D3" s="1">
        <v>233.49333716000001</v>
      </c>
      <c r="E3" s="1"/>
      <c r="F3" s="1"/>
      <c r="G3" s="1"/>
      <c r="H3" s="1"/>
      <c r="I3" s="10">
        <v>5</v>
      </c>
      <c r="J3" s="1">
        <f>SUM(B6:F6)</f>
        <v>801.92724758000008</v>
      </c>
      <c r="K3" s="1">
        <f>_xlfn.STDEV.P(B5:F5)</f>
        <v>7.9565297729908098</v>
      </c>
      <c r="L3" s="7">
        <f>MAX(B6:F6)</f>
        <v>172.74114868000001</v>
      </c>
      <c r="M3" s="1">
        <f>_xlfn.STDEV.P(B6:F6)</f>
        <v>6.8226478487819673</v>
      </c>
    </row>
    <row r="4" spans="1:14" x14ac:dyDescent="0.35">
      <c r="A4" s="1" t="s">
        <v>1</v>
      </c>
      <c r="B4" s="1"/>
      <c r="C4" s="1"/>
      <c r="D4" s="1"/>
      <c r="E4" s="1"/>
      <c r="F4" s="1"/>
      <c r="G4" s="1"/>
      <c r="H4" s="1"/>
      <c r="I4" s="10">
        <v>7</v>
      </c>
      <c r="J4" s="1">
        <f>SUM(B9:H9)</f>
        <v>979.04932823000013</v>
      </c>
      <c r="K4" s="1">
        <f>_xlfn.STDEV.P(B8:H8)</f>
        <v>5.7406143694066669</v>
      </c>
      <c r="L4" s="7">
        <f>MAX(B9:H9)</f>
        <v>147.20502400999999</v>
      </c>
      <c r="M4" s="1">
        <f>_xlfn.STDEV.P(B9:H9)</f>
        <v>6.2140271470241109</v>
      </c>
    </row>
    <row r="5" spans="1:14" x14ac:dyDescent="0.35">
      <c r="A5" s="11" t="s">
        <v>16</v>
      </c>
      <c r="B5" s="1">
        <v>145.40241241000001</v>
      </c>
      <c r="C5" s="1">
        <v>157.74114868000001</v>
      </c>
      <c r="D5" s="1">
        <v>140.92174587</v>
      </c>
      <c r="E5" s="1">
        <v>144.65910206000001</v>
      </c>
      <c r="F5" s="1">
        <v>133.20283856</v>
      </c>
      <c r="G5" s="1"/>
      <c r="H5" s="1"/>
    </row>
    <row r="6" spans="1:14" x14ac:dyDescent="0.35">
      <c r="A6" s="11" t="s">
        <v>17</v>
      </c>
      <c r="B6" s="1">
        <v>160.40241241000001</v>
      </c>
      <c r="C6" s="1">
        <v>172.74114868000001</v>
      </c>
      <c r="D6" s="1">
        <v>153.92174587</v>
      </c>
      <c r="E6" s="1">
        <v>160.65910206000001</v>
      </c>
      <c r="F6" s="1">
        <v>154.20283856</v>
      </c>
      <c r="G6" s="1"/>
      <c r="H6" s="1"/>
    </row>
    <row r="7" spans="1:14" x14ac:dyDescent="0.35">
      <c r="A7" s="1" t="s">
        <v>4</v>
      </c>
      <c r="B7" s="1"/>
      <c r="C7" s="1"/>
      <c r="D7" s="1"/>
      <c r="E7" s="1"/>
      <c r="F7" s="1"/>
      <c r="G7" s="1"/>
      <c r="H7" s="1"/>
    </row>
    <row r="8" spans="1:14" x14ac:dyDescent="0.35">
      <c r="A8" s="11" t="s">
        <v>16</v>
      </c>
      <c r="B8" s="7">
        <v>133.20502400999999</v>
      </c>
      <c r="C8" s="7">
        <v>129.60648560000001</v>
      </c>
      <c r="D8" s="7">
        <v>130.41489945999999</v>
      </c>
      <c r="E8" s="7">
        <v>133.62638885999999</v>
      </c>
      <c r="F8" s="7">
        <v>117.48239565</v>
      </c>
      <c r="G8" s="7">
        <v>121.47545114</v>
      </c>
      <c r="H8" s="7">
        <v>131.23868350999999</v>
      </c>
    </row>
    <row r="9" spans="1:14" x14ac:dyDescent="0.35">
      <c r="A9" s="11" t="s">
        <v>17</v>
      </c>
      <c r="B9" s="1">
        <v>147.20502400999999</v>
      </c>
      <c r="C9" s="1">
        <v>140.60648560000001</v>
      </c>
      <c r="D9" s="1">
        <v>146.41489945999999</v>
      </c>
      <c r="E9" s="1">
        <v>143.62638885999999</v>
      </c>
      <c r="F9" s="1">
        <v>131.48239565</v>
      </c>
      <c r="G9" s="1">
        <v>130.47545113999999</v>
      </c>
      <c r="H9" s="1">
        <v>139.23868350999999</v>
      </c>
    </row>
    <row r="11" spans="1:14" x14ac:dyDescent="0.35">
      <c r="A11" s="1" t="s">
        <v>5</v>
      </c>
      <c r="B11" s="1"/>
      <c r="C11" s="1"/>
      <c r="D11" s="1"/>
      <c r="E11" s="1"/>
      <c r="F11" s="1"/>
      <c r="G11" s="1"/>
      <c r="H11" s="1"/>
      <c r="I11" s="1" t="s">
        <v>7</v>
      </c>
      <c r="J11" s="1" t="s">
        <v>0</v>
      </c>
      <c r="K11" s="1" t="s">
        <v>2</v>
      </c>
      <c r="L11" s="1" t="s">
        <v>11</v>
      </c>
      <c r="M11" s="1" t="s">
        <v>3</v>
      </c>
    </row>
    <row r="12" spans="1:14" x14ac:dyDescent="0.35">
      <c r="A12" s="11" t="s">
        <v>16</v>
      </c>
      <c r="B12" s="1">
        <v>588.55413079000004</v>
      </c>
      <c r="C12" s="1">
        <v>618.74725996999996</v>
      </c>
      <c r="D12" s="1">
        <v>595.35898423000003</v>
      </c>
      <c r="E12" s="1"/>
      <c r="F12" s="1"/>
      <c r="G12" s="1"/>
      <c r="H12" s="1"/>
      <c r="I12" s="1">
        <v>3</v>
      </c>
      <c r="J12" s="1">
        <f>SUM(B13:D13)</f>
        <v>1880.66037499</v>
      </c>
      <c r="K12" s="1">
        <f>_xlfn.STDEV.P(B12:D12)</f>
        <v>12.931196224249115</v>
      </c>
      <c r="L12" s="1">
        <f>MAX(B13:D13)</f>
        <v>647.74725996999996</v>
      </c>
      <c r="M12" s="1">
        <f>_xlfn.STDEV.P(B13:D13)</f>
        <v>15.090798251143015</v>
      </c>
    </row>
    <row r="13" spans="1:14" x14ac:dyDescent="0.35">
      <c r="A13" s="11" t="s">
        <v>17</v>
      </c>
      <c r="B13" s="1">
        <v>612.55413079000004</v>
      </c>
      <c r="C13" s="1">
        <v>647.74725996999996</v>
      </c>
      <c r="D13" s="1">
        <v>620.35898423000003</v>
      </c>
      <c r="E13" s="1"/>
      <c r="F13" s="1"/>
      <c r="G13" s="1"/>
      <c r="H13" s="1"/>
      <c r="I13" s="1">
        <v>5</v>
      </c>
      <c r="J13" s="1">
        <f>SUM(B16:F16)</f>
        <v>1930.79826351</v>
      </c>
      <c r="K13" s="1">
        <f>_xlfn.STDEV.P(B15:F15)</f>
        <v>116.36429171751784</v>
      </c>
      <c r="L13" s="1">
        <f>MAX(B16:F16)</f>
        <v>593.79198104</v>
      </c>
      <c r="M13" s="1">
        <f>_xlfn.STDEV.P(B16:F16)</f>
        <v>122.1037350148289</v>
      </c>
    </row>
    <row r="14" spans="1:14" x14ac:dyDescent="0.35">
      <c r="A14" s="1" t="s">
        <v>1</v>
      </c>
      <c r="B14" s="1"/>
      <c r="C14" s="1"/>
      <c r="D14" s="1"/>
      <c r="E14" s="1"/>
      <c r="F14" s="1"/>
      <c r="G14" s="1"/>
      <c r="H14" s="1"/>
      <c r="I14" s="1">
        <v>7</v>
      </c>
      <c r="J14" s="1">
        <f>SUM(B19:H19)</f>
        <v>2073.1755127900001</v>
      </c>
      <c r="K14" s="1">
        <f>_xlfn.STDEV.P(B18:H18)</f>
        <v>79.114993620282576</v>
      </c>
      <c r="L14" s="1">
        <f>MAX(B19:H19)</f>
        <v>387.71683997000002</v>
      </c>
      <c r="M14" s="1">
        <f>_xlfn.STDEV.P(B19:H19)</f>
        <v>82.784623982827711</v>
      </c>
    </row>
    <row r="15" spans="1:14" x14ac:dyDescent="0.35">
      <c r="A15" s="11" t="s">
        <v>16</v>
      </c>
      <c r="B15" s="1">
        <v>417.34093532000003</v>
      </c>
      <c r="C15" s="1">
        <v>350.11024924999998</v>
      </c>
      <c r="D15" s="1">
        <v>568.79198104</v>
      </c>
      <c r="E15" s="1">
        <v>249.04197457999999</v>
      </c>
      <c r="F15" s="1">
        <v>265.51312331999998</v>
      </c>
      <c r="G15" s="1"/>
      <c r="H15" s="1"/>
    </row>
    <row r="16" spans="1:14" x14ac:dyDescent="0.35">
      <c r="A16" s="11" t="s">
        <v>17</v>
      </c>
      <c r="B16" s="1">
        <v>438.34093532000003</v>
      </c>
      <c r="C16" s="1">
        <v>363.11024924999998</v>
      </c>
      <c r="D16" s="1">
        <v>593.79198104</v>
      </c>
      <c r="E16" s="1">
        <v>259.04197457999999</v>
      </c>
      <c r="F16" s="1">
        <v>276.51312331999998</v>
      </c>
      <c r="G16" s="1"/>
      <c r="H16" s="1"/>
    </row>
    <row r="17" spans="1:13" x14ac:dyDescent="0.35">
      <c r="A17" s="1" t="s">
        <v>4</v>
      </c>
      <c r="B17" s="1"/>
      <c r="C17" s="1"/>
      <c r="D17" s="1"/>
      <c r="E17" s="1"/>
      <c r="F17" s="1"/>
      <c r="G17" s="1"/>
      <c r="H17" s="1"/>
    </row>
    <row r="18" spans="1:13" x14ac:dyDescent="0.35">
      <c r="A18" s="11" t="s">
        <v>16</v>
      </c>
      <c r="B18" s="1">
        <v>174.12938833999999</v>
      </c>
      <c r="C18" s="1">
        <v>272.88678958999998</v>
      </c>
      <c r="D18" s="1">
        <v>362.35279143999998</v>
      </c>
      <c r="E18" s="1">
        <v>347.48755495</v>
      </c>
      <c r="F18" s="1">
        <v>374.71683997000002</v>
      </c>
      <c r="G18" s="1">
        <v>169.19480562999999</v>
      </c>
      <c r="H18" s="1">
        <v>290.40734286999998</v>
      </c>
    </row>
    <row r="19" spans="1:13" x14ac:dyDescent="0.35">
      <c r="A19" s="11" t="s">
        <v>17</v>
      </c>
      <c r="B19" s="1">
        <v>181.12938833999999</v>
      </c>
      <c r="C19" s="1">
        <v>281.88678958999998</v>
      </c>
      <c r="D19" s="1">
        <v>379.35279143999998</v>
      </c>
      <c r="E19" s="1">
        <v>363.48755495</v>
      </c>
      <c r="F19" s="1">
        <v>387.71683997000002</v>
      </c>
      <c r="G19" s="1">
        <v>175.19480562999999</v>
      </c>
      <c r="H19" s="1">
        <v>304.40734286999998</v>
      </c>
    </row>
    <row r="21" spans="1:13" x14ac:dyDescent="0.35">
      <c r="A21" s="1" t="s">
        <v>5</v>
      </c>
      <c r="B21" s="1"/>
      <c r="C21" s="1"/>
      <c r="D21" s="1"/>
      <c r="E21" s="1"/>
      <c r="F21" s="1"/>
      <c r="G21" s="1"/>
      <c r="H21" s="1"/>
      <c r="I21" s="1" t="s">
        <v>8</v>
      </c>
      <c r="J21" s="1" t="s">
        <v>0</v>
      </c>
      <c r="K21" s="1" t="s">
        <v>2</v>
      </c>
      <c r="L21" s="1" t="s">
        <v>11</v>
      </c>
      <c r="M21" s="1" t="s">
        <v>3</v>
      </c>
    </row>
    <row r="22" spans="1:13" x14ac:dyDescent="0.35">
      <c r="A22" s="11" t="s">
        <v>16</v>
      </c>
      <c r="B22" s="1">
        <v>284.40998466999997</v>
      </c>
      <c r="C22" s="1">
        <v>582.93243106</v>
      </c>
      <c r="D22" s="1">
        <v>434.71343819999998</v>
      </c>
      <c r="E22" s="1"/>
      <c r="F22" s="1"/>
      <c r="G22" s="1"/>
      <c r="H22" s="1"/>
      <c r="I22" s="1">
        <v>3</v>
      </c>
      <c r="J22" s="1">
        <f>SUM(B23:D23)</f>
        <v>1380.05585393</v>
      </c>
      <c r="K22" s="1">
        <f>_xlfn.STDEV.P(B22:D22)</f>
        <v>121.87226873801018</v>
      </c>
      <c r="L22" s="1">
        <f>MAX(B23:D23)</f>
        <v>614.93243106</v>
      </c>
      <c r="M22" s="1">
        <f>_xlfn.STDEV.P(B23:D23)</f>
        <v>127.60098332020438</v>
      </c>
    </row>
    <row r="23" spans="1:13" x14ac:dyDescent="0.35">
      <c r="A23" s="11" t="s">
        <v>17</v>
      </c>
      <c r="B23" s="1">
        <v>302.40998466999997</v>
      </c>
      <c r="C23" s="1">
        <v>614.93243106</v>
      </c>
      <c r="D23" s="1">
        <v>462.71343819999998</v>
      </c>
      <c r="E23" s="1"/>
      <c r="F23" s="1"/>
      <c r="G23" s="1"/>
      <c r="H23" s="1"/>
      <c r="I23" s="1">
        <v>5</v>
      </c>
      <c r="J23" s="1">
        <f>SUM(B26:F26)</f>
        <v>1626.4989049999997</v>
      </c>
      <c r="K23" s="1">
        <f>_xlfn.STDEV.P(B25:F25)</f>
        <v>45.658128634418084</v>
      </c>
      <c r="L23" s="1">
        <f>MAX(B26:F26)</f>
        <v>393.28407700999998</v>
      </c>
      <c r="M23" s="1">
        <f>_xlfn.STDEV.P(B26:F26)</f>
        <v>49.38393201786473</v>
      </c>
    </row>
    <row r="24" spans="1:13" x14ac:dyDescent="0.35">
      <c r="A24" s="1" t="s">
        <v>1</v>
      </c>
      <c r="B24" s="1"/>
      <c r="C24" s="1"/>
      <c r="D24" s="1"/>
      <c r="E24" s="1"/>
      <c r="F24" s="1"/>
      <c r="G24" s="1"/>
      <c r="H24" s="1"/>
      <c r="I24" s="1">
        <v>7</v>
      </c>
      <c r="J24" s="1">
        <f>SUM(B29:H29)</f>
        <v>1718.9472382399999</v>
      </c>
      <c r="K24" s="1">
        <f>_xlfn.STDEV.P(B28:H28)</f>
        <v>51.004624836444634</v>
      </c>
      <c r="L24" s="1">
        <f>MAX(B29:H29)</f>
        <v>340.68043553000001</v>
      </c>
      <c r="M24" s="1">
        <f>_xlfn.STDEV.P(B29:H29)</f>
        <v>53.211780241147622</v>
      </c>
    </row>
    <row r="25" spans="1:13" x14ac:dyDescent="0.35">
      <c r="A25" s="11" t="s">
        <v>16</v>
      </c>
      <c r="B25" s="1">
        <v>372.28407700999998</v>
      </c>
      <c r="C25" s="1">
        <v>295.01988861000001</v>
      </c>
      <c r="D25" s="1">
        <v>314.39538579999999</v>
      </c>
      <c r="E25" s="1">
        <v>233.51623641</v>
      </c>
      <c r="F25" s="1">
        <v>331.28331716999998</v>
      </c>
      <c r="G25" s="1"/>
      <c r="H25" s="1"/>
    </row>
    <row r="26" spans="1:13" x14ac:dyDescent="0.35">
      <c r="A26" s="11" t="s">
        <v>17</v>
      </c>
      <c r="B26" s="1">
        <v>393.28407700999998</v>
      </c>
      <c r="C26" s="1">
        <v>311.01988861000001</v>
      </c>
      <c r="D26" s="1">
        <v>327.39538579999999</v>
      </c>
      <c r="E26" s="1">
        <v>243.51623641</v>
      </c>
      <c r="F26" s="1">
        <v>351.28331716999998</v>
      </c>
      <c r="G26" s="1"/>
      <c r="H26" s="1"/>
    </row>
    <row r="27" spans="1:13" x14ac:dyDescent="0.35">
      <c r="A27" s="1" t="s">
        <v>4</v>
      </c>
      <c r="B27" s="1"/>
      <c r="C27" s="1"/>
      <c r="D27" s="1"/>
      <c r="E27" s="1"/>
      <c r="F27" s="1"/>
      <c r="G27" s="1"/>
      <c r="H27" s="1"/>
    </row>
    <row r="28" spans="1:13" x14ac:dyDescent="0.35">
      <c r="A28" s="11" t="s">
        <v>16</v>
      </c>
      <c r="B28" s="1">
        <v>231.63015615</v>
      </c>
      <c r="C28" s="1">
        <v>164.07197600000001</v>
      </c>
      <c r="D28" s="1">
        <v>325.68043553000001</v>
      </c>
      <c r="E28" s="1">
        <v>248.97561780000001</v>
      </c>
      <c r="F28" s="1">
        <v>168.86347348999999</v>
      </c>
      <c r="G28" s="1">
        <v>249.48424254</v>
      </c>
      <c r="H28" s="1">
        <v>248.24133673</v>
      </c>
    </row>
    <row r="29" spans="1:13" x14ac:dyDescent="0.35">
      <c r="A29" s="11" t="s">
        <v>17</v>
      </c>
      <c r="B29" s="1">
        <v>243.63015615</v>
      </c>
      <c r="C29" s="1">
        <v>171.07197600000001</v>
      </c>
      <c r="D29" s="1">
        <v>340.68043553000001</v>
      </c>
      <c r="E29" s="1">
        <v>262.97561780000001</v>
      </c>
      <c r="F29" s="1">
        <v>178.86347348999999</v>
      </c>
      <c r="G29" s="1">
        <v>260.48424254000003</v>
      </c>
      <c r="H29" s="1">
        <v>261.24133673</v>
      </c>
    </row>
    <row r="31" spans="1:13" x14ac:dyDescent="0.35">
      <c r="A31" s="1" t="s">
        <v>5</v>
      </c>
      <c r="B31" s="1"/>
      <c r="C31" s="1"/>
      <c r="D31" s="1"/>
      <c r="E31" s="1"/>
      <c r="F31" s="1"/>
      <c r="G31" s="1"/>
      <c r="H31" s="1"/>
      <c r="I31" s="1" t="s">
        <v>9</v>
      </c>
      <c r="J31" s="1" t="s">
        <v>0</v>
      </c>
      <c r="K31" s="1" t="s">
        <v>2</v>
      </c>
      <c r="L31" s="1" t="s">
        <v>11</v>
      </c>
      <c r="M31" s="1" t="s">
        <v>3</v>
      </c>
    </row>
    <row r="32" spans="1:13" x14ac:dyDescent="0.35">
      <c r="A32" s="11" t="s">
        <v>16</v>
      </c>
      <c r="B32" s="1">
        <v>553.43085543999996</v>
      </c>
      <c r="C32" s="1">
        <v>527.51213392</v>
      </c>
      <c r="D32" s="1">
        <v>529.67183741999997</v>
      </c>
      <c r="E32" s="1"/>
      <c r="F32" s="1"/>
      <c r="G32" s="1"/>
      <c r="H32" s="1"/>
      <c r="I32" s="1">
        <v>3</v>
      </c>
      <c r="J32" s="1">
        <f>SUM(B33:D33)</f>
        <v>1688.6148267799999</v>
      </c>
      <c r="K32" s="1">
        <f>_xlfn.STDEV.P(B32:D32)</f>
        <v>11.742304249137934</v>
      </c>
      <c r="L32" s="1">
        <f>MAX(B33:D33)</f>
        <v>578.43085543999996</v>
      </c>
      <c r="M32" s="1">
        <f>_xlfn.STDEV.P(B33:D33)</f>
        <v>11.201882255495702</v>
      </c>
    </row>
    <row r="33" spans="1:13" x14ac:dyDescent="0.35">
      <c r="A33" s="11" t="s">
        <v>17</v>
      </c>
      <c r="B33" s="1">
        <v>578.43085543999996</v>
      </c>
      <c r="C33" s="1">
        <v>552.51213392</v>
      </c>
      <c r="D33" s="1">
        <v>557.67183741999997</v>
      </c>
      <c r="E33" s="1"/>
      <c r="F33" s="1"/>
      <c r="G33" s="1"/>
      <c r="H33" s="1"/>
      <c r="I33" s="1">
        <v>5</v>
      </c>
      <c r="J33" s="1">
        <f>SUM(B36:F36)</f>
        <v>1808.44410419</v>
      </c>
      <c r="K33" s="1">
        <f>_xlfn.STDEV.P(B35:F35)</f>
        <v>81.608987824388805</v>
      </c>
      <c r="L33" s="1">
        <f>MAX(B36:F36)</f>
        <v>500.20588889999999</v>
      </c>
      <c r="M33" s="1">
        <f>_xlfn.STDEV.P(B36:F36)</f>
        <v>84.401686449200838</v>
      </c>
    </row>
    <row r="34" spans="1:13" x14ac:dyDescent="0.35">
      <c r="A34" s="1" t="s">
        <v>1</v>
      </c>
      <c r="B34" s="1"/>
      <c r="C34" s="1"/>
      <c r="D34" s="1"/>
      <c r="E34" s="1"/>
      <c r="F34" s="1"/>
      <c r="G34" s="1" t="s">
        <v>12</v>
      </c>
      <c r="H34" s="1"/>
      <c r="I34" s="1">
        <v>7</v>
      </c>
      <c r="J34" s="1">
        <f>SUM(B39:H39)</f>
        <v>1915.9293699700002</v>
      </c>
      <c r="K34" s="1">
        <f>_xlfn.STDEV.P(B38:H38)</f>
        <v>41.850099701983559</v>
      </c>
      <c r="L34" s="1">
        <f>MAX(B39:H39)</f>
        <v>317.26806826000001</v>
      </c>
      <c r="M34" s="1">
        <f>_xlfn.STDEV.P(B39:H39)</f>
        <v>42.239316495033307</v>
      </c>
    </row>
    <row r="35" spans="1:13" x14ac:dyDescent="0.35">
      <c r="A35" s="11" t="s">
        <v>16</v>
      </c>
      <c r="B35" s="1">
        <v>332.10620152000001</v>
      </c>
      <c r="C35" s="1">
        <v>239.67898246999999</v>
      </c>
      <c r="D35" s="1">
        <v>383.18889435</v>
      </c>
      <c r="E35" s="1">
        <v>294.26413695000002</v>
      </c>
      <c r="F35" s="1">
        <v>479.20588889999999</v>
      </c>
      <c r="G35" s="1"/>
      <c r="H35" s="1"/>
    </row>
    <row r="36" spans="1:13" x14ac:dyDescent="0.35">
      <c r="A36" s="11" t="s">
        <v>17</v>
      </c>
      <c r="B36" s="1">
        <v>346.10620152000001</v>
      </c>
      <c r="C36" s="1">
        <v>253.67898246999999</v>
      </c>
      <c r="D36" s="1">
        <v>401.18889435</v>
      </c>
      <c r="E36" s="1">
        <v>307.26413695000002</v>
      </c>
      <c r="F36" s="1">
        <v>500.20588889999999</v>
      </c>
      <c r="G36" s="1"/>
      <c r="H36" s="1"/>
    </row>
    <row r="37" spans="1:13" x14ac:dyDescent="0.35">
      <c r="A37" s="1" t="s">
        <v>4</v>
      </c>
      <c r="B37" s="1"/>
      <c r="C37" s="1"/>
      <c r="D37" s="1"/>
      <c r="E37" s="1"/>
      <c r="F37" s="1"/>
      <c r="G37" s="1"/>
      <c r="H37" s="1"/>
    </row>
    <row r="38" spans="1:13" x14ac:dyDescent="0.35">
      <c r="A38" s="11" t="s">
        <v>16</v>
      </c>
      <c r="B38" s="1">
        <v>296.49486001999998</v>
      </c>
      <c r="C38" s="1">
        <v>252.89829749</v>
      </c>
      <c r="D38" s="1">
        <v>277.20213899999999</v>
      </c>
      <c r="E38" s="1">
        <v>304.26806826000001</v>
      </c>
      <c r="F38" s="1">
        <v>204.18739557999999</v>
      </c>
      <c r="G38" s="1">
        <v>197.90414064999999</v>
      </c>
      <c r="H38" s="1">
        <v>300.97446896999998</v>
      </c>
    </row>
    <row r="39" spans="1:13" x14ac:dyDescent="0.35">
      <c r="A39" s="11" t="s">
        <v>17</v>
      </c>
      <c r="B39" s="1">
        <v>306.49486001999998</v>
      </c>
      <c r="C39" s="1">
        <v>265.89829749</v>
      </c>
      <c r="D39" s="1">
        <v>288.20213899999999</v>
      </c>
      <c r="E39" s="1">
        <v>317.26806826000001</v>
      </c>
      <c r="F39" s="1">
        <v>215.18739557999999</v>
      </c>
      <c r="G39" s="1">
        <v>208.90414064999999</v>
      </c>
      <c r="H39" s="1">
        <v>313.97446896999998</v>
      </c>
    </row>
    <row r="41" spans="1:13" x14ac:dyDescent="0.35">
      <c r="A41" s="1" t="s">
        <v>5</v>
      </c>
      <c r="B41" s="1"/>
      <c r="C41" s="1"/>
      <c r="D41" s="1"/>
      <c r="E41" s="1"/>
      <c r="F41" s="1"/>
      <c r="G41" s="1"/>
      <c r="H41" s="1"/>
      <c r="I41" s="10" t="s">
        <v>10</v>
      </c>
      <c r="J41" s="1" t="s">
        <v>0</v>
      </c>
      <c r="K41" s="1" t="s">
        <v>2</v>
      </c>
      <c r="L41" s="1" t="s">
        <v>11</v>
      </c>
      <c r="M41" s="1" t="s">
        <v>3</v>
      </c>
    </row>
    <row r="42" spans="1:13" x14ac:dyDescent="0.35">
      <c r="A42" s="11" t="s">
        <v>16</v>
      </c>
      <c r="B42" s="1">
        <v>402.74051255000001</v>
      </c>
      <c r="C42" s="1">
        <v>365.96710112</v>
      </c>
      <c r="D42" s="1">
        <v>437.73050826000002</v>
      </c>
      <c r="E42" s="1"/>
      <c r="F42" s="1"/>
      <c r="G42" s="1"/>
      <c r="H42" s="1"/>
      <c r="I42" s="10">
        <v>3</v>
      </c>
      <c r="J42" s="1">
        <f>SUM(B43:D43)</f>
        <v>1284.4381219300001</v>
      </c>
      <c r="K42" s="1">
        <f>_xlfn.STDEV.P(B42:D42)</f>
        <v>29.300303738143668</v>
      </c>
      <c r="L42" s="1">
        <f>MAX(B43:D43)</f>
        <v>469.73050826000002</v>
      </c>
      <c r="M42" s="1">
        <f>_xlfn.STDEV.P(B43:D43)</f>
        <v>33.39456361646522</v>
      </c>
    </row>
    <row r="43" spans="1:13" x14ac:dyDescent="0.35">
      <c r="A43" s="11" t="s">
        <v>17</v>
      </c>
      <c r="B43" s="1">
        <v>426.74051255000001</v>
      </c>
      <c r="C43" s="1">
        <v>387.96710112</v>
      </c>
      <c r="D43" s="1">
        <v>469.73050826000002</v>
      </c>
      <c r="E43" s="1"/>
      <c r="F43" s="1"/>
      <c r="G43" s="1"/>
      <c r="H43" s="1"/>
      <c r="I43" s="10">
        <v>5</v>
      </c>
      <c r="J43" s="1">
        <f>SUM(B46:F46)</f>
        <v>1377.5181833500001</v>
      </c>
      <c r="K43" s="1">
        <f>_xlfn.STDEV.P(B45:F45)</f>
        <v>17.422779227158436</v>
      </c>
      <c r="L43" s="1">
        <f>MAX(B46:F46)</f>
        <v>301.06633813000002</v>
      </c>
      <c r="M43" s="1">
        <f>_xlfn.STDEV.P(B46:F46)</f>
        <v>18.887188834718195</v>
      </c>
    </row>
    <row r="44" spans="1:13" x14ac:dyDescent="0.35">
      <c r="A44" s="1" t="s">
        <v>1</v>
      </c>
      <c r="B44" s="1"/>
      <c r="C44" s="1"/>
      <c r="D44" s="1"/>
      <c r="E44" s="1"/>
      <c r="F44" s="1"/>
      <c r="G44" s="1"/>
      <c r="H44" s="1"/>
      <c r="I44" s="10">
        <v>7</v>
      </c>
      <c r="J44" s="1">
        <f>SUM(B49:H49)</f>
        <v>1472.4256378</v>
      </c>
      <c r="K44" s="1">
        <f>_xlfn.STDEV.P(B48:H48)</f>
        <v>31.107552179531435</v>
      </c>
      <c r="L44" s="1">
        <f>MAX(B49:H49)</f>
        <v>251.12532411999999</v>
      </c>
      <c r="M44" s="1">
        <f>_xlfn.STDEV.P(B49:H49)</f>
        <v>31.754691170799902</v>
      </c>
    </row>
    <row r="45" spans="1:13" x14ac:dyDescent="0.35">
      <c r="A45" s="11" t="s">
        <v>16</v>
      </c>
      <c r="B45" s="1">
        <v>234.58686016999999</v>
      </c>
      <c r="C45" s="1">
        <v>248.99258936000001</v>
      </c>
      <c r="D45" s="1">
        <v>284.06633813000002</v>
      </c>
      <c r="E45" s="1">
        <v>257.05944190000002</v>
      </c>
      <c r="F45" s="1">
        <v>272.81295378999999</v>
      </c>
      <c r="G45" s="1"/>
      <c r="H45" s="1"/>
    </row>
    <row r="46" spans="1:13" x14ac:dyDescent="0.35">
      <c r="A46" s="11" t="s">
        <v>17</v>
      </c>
      <c r="B46" s="1">
        <v>247.58686016999999</v>
      </c>
      <c r="C46" s="1">
        <v>264.99258936000001</v>
      </c>
      <c r="D46" s="1">
        <v>301.06633813000002</v>
      </c>
      <c r="E46" s="1">
        <v>273.05944190000002</v>
      </c>
      <c r="F46" s="1">
        <v>290.81295378999999</v>
      </c>
      <c r="G46" s="1"/>
      <c r="H46" s="1"/>
    </row>
    <row r="47" spans="1:13" x14ac:dyDescent="0.35">
      <c r="A47" s="1" t="s">
        <v>4</v>
      </c>
      <c r="B47" s="1"/>
      <c r="C47" s="1"/>
      <c r="D47" s="1"/>
      <c r="E47" s="1"/>
      <c r="F47" s="1"/>
      <c r="G47" s="1"/>
      <c r="H47" s="1"/>
    </row>
    <row r="48" spans="1:13" x14ac:dyDescent="0.35">
      <c r="A48" s="11" t="s">
        <v>16</v>
      </c>
      <c r="B48" s="1">
        <v>217.82601940999999</v>
      </c>
      <c r="C48" s="1">
        <v>181.56629856999999</v>
      </c>
      <c r="D48" s="1">
        <v>239.12532411999999</v>
      </c>
      <c r="E48" s="1">
        <v>137.2074308</v>
      </c>
      <c r="F48" s="1">
        <v>218.73698861</v>
      </c>
      <c r="G48" s="1">
        <v>185.80872454999999</v>
      </c>
      <c r="H48" s="1">
        <v>210.15485174</v>
      </c>
    </row>
    <row r="49" spans="1:8" x14ac:dyDescent="0.35">
      <c r="A49" s="11" t="s">
        <v>17</v>
      </c>
      <c r="B49" s="1">
        <v>229.82601940999999</v>
      </c>
      <c r="C49" s="1">
        <v>190.56629856999999</v>
      </c>
      <c r="D49" s="1">
        <v>251.12532411999999</v>
      </c>
      <c r="E49" s="1">
        <v>148.2074308</v>
      </c>
      <c r="F49" s="1">
        <v>230.73698861</v>
      </c>
      <c r="G49" s="7">
        <v>197.80872454999999</v>
      </c>
      <c r="H49" s="7">
        <v>224.15485174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9"/>
  <sheetViews>
    <sheetView tabSelected="1" zoomScale="85" zoomScaleNormal="85" workbookViewId="0">
      <selection activeCell="C27" sqref="C27"/>
    </sheetView>
  </sheetViews>
  <sheetFormatPr defaultColWidth="9" defaultRowHeight="18" x14ac:dyDescent="0.25"/>
  <cols>
    <col min="1" max="1" width="16.6640625" style="8" bestFit="1" customWidth="1"/>
    <col min="2" max="5" width="12.77734375" style="8" bestFit="1" customWidth="1"/>
    <col min="6" max="6" width="16.6640625" style="8" bestFit="1" customWidth="1"/>
    <col min="7" max="8" width="12.77734375" style="8" bestFit="1" customWidth="1"/>
    <col min="9" max="9" width="16.109375" style="8" bestFit="1" customWidth="1"/>
    <col min="10" max="10" width="12.33203125" style="8" bestFit="1" customWidth="1"/>
    <col min="11" max="11" width="16.109375" style="8" bestFit="1" customWidth="1"/>
    <col min="12" max="12" width="16.88671875" style="8" bestFit="1" customWidth="1"/>
    <col min="13" max="13" width="10.77734375" style="8" bestFit="1" customWidth="1"/>
    <col min="14" max="15" width="9" style="8"/>
    <col min="16" max="16" width="12.77734375" style="8" bestFit="1" customWidth="1"/>
    <col min="17" max="16384" width="9" style="8"/>
  </cols>
  <sheetData>
    <row r="1" spans="1:13" x14ac:dyDescent="0.25">
      <c r="A1" s="3" t="s">
        <v>5</v>
      </c>
      <c r="B1" s="3"/>
      <c r="C1" s="3"/>
      <c r="D1" s="3"/>
      <c r="E1" s="3"/>
      <c r="F1" s="3"/>
      <c r="G1" s="3"/>
      <c r="H1" s="3"/>
      <c r="I1" s="3" t="s">
        <v>6</v>
      </c>
      <c r="J1" s="2" t="s">
        <v>14</v>
      </c>
      <c r="K1" s="3" t="s">
        <v>2</v>
      </c>
      <c r="L1" s="3" t="s">
        <v>13</v>
      </c>
      <c r="M1" s="3" t="s">
        <v>3</v>
      </c>
    </row>
    <row r="2" spans="1:13" x14ac:dyDescent="0.25">
      <c r="A2" s="11" t="s">
        <v>16</v>
      </c>
      <c r="B2" s="3">
        <v>591.22137372999998</v>
      </c>
      <c r="C2" s="3">
        <v>604.15933941000003</v>
      </c>
      <c r="D2" s="3">
        <v>605.78047039</v>
      </c>
      <c r="E2" s="3"/>
      <c r="F2" s="3"/>
      <c r="G2" s="3"/>
      <c r="H2" s="3"/>
      <c r="I2" s="3">
        <v>3</v>
      </c>
      <c r="J2" s="3">
        <f>SUM(B3:D3)</f>
        <v>1902.16118353</v>
      </c>
      <c r="K2" s="3">
        <f>_xlfn.STDEV.P(B2:D2)</f>
        <v>6.5148234149037085</v>
      </c>
      <c r="L2" s="3">
        <f>MAX(B3:D3)</f>
        <v>638.15933941000003</v>
      </c>
      <c r="M2" s="3">
        <f>_xlfn.STDEV.P(B3:D3)</f>
        <v>2.9086805360353427</v>
      </c>
    </row>
    <row r="3" spans="1:13" x14ac:dyDescent="0.25">
      <c r="A3" s="11" t="s">
        <v>17</v>
      </c>
      <c r="B3" s="3">
        <v>632.22137372999998</v>
      </c>
      <c r="C3" s="3">
        <v>638.15933941000003</v>
      </c>
      <c r="D3" s="3">
        <v>631.78047039</v>
      </c>
      <c r="E3" s="3"/>
      <c r="F3" s="3"/>
      <c r="G3" s="3"/>
      <c r="H3" s="3"/>
      <c r="I3" s="9">
        <v>5</v>
      </c>
      <c r="J3" s="3">
        <f>SUM(B6:F6)</f>
        <v>2443.4663633999999</v>
      </c>
      <c r="K3" s="3">
        <f>_xlfn.STDEV.P(B5:F5)</f>
        <v>29.334123967233459</v>
      </c>
      <c r="L3" s="3">
        <f>MAX(B6:F6)</f>
        <v>510.18224081</v>
      </c>
      <c r="M3" s="3">
        <f>_xlfn.STDEV.P(B6:F6)</f>
        <v>25.616231958994685</v>
      </c>
    </row>
    <row r="4" spans="1:13" x14ac:dyDescent="0.25">
      <c r="A4" s="3" t="s">
        <v>1</v>
      </c>
      <c r="B4" s="3"/>
      <c r="C4" s="3"/>
      <c r="D4" s="3"/>
      <c r="E4" s="3"/>
      <c r="F4" s="3"/>
      <c r="G4" s="3"/>
      <c r="H4" s="3"/>
      <c r="I4" s="9">
        <v>7</v>
      </c>
      <c r="J4" s="3">
        <f>SUM(B9:H9)</f>
        <v>3180.2130769600003</v>
      </c>
      <c r="K4" s="3">
        <f>_xlfn.STDEV.P(B8:H8)</f>
        <v>26.635040588890284</v>
      </c>
      <c r="L4" s="3">
        <f>MAX(B9:H9)</f>
        <v>482.00778171000002</v>
      </c>
      <c r="M4" s="3">
        <f>_xlfn.STDEV.P(B9:H9)</f>
        <v>21.98009620401028</v>
      </c>
    </row>
    <row r="5" spans="1:13" x14ac:dyDescent="0.25">
      <c r="A5" s="11" t="s">
        <v>16</v>
      </c>
      <c r="B5" s="3">
        <v>451.04699618000001</v>
      </c>
      <c r="C5" s="3">
        <v>418.25447394000003</v>
      </c>
      <c r="D5" s="3">
        <v>486.92000057000001</v>
      </c>
      <c r="E5" s="3">
        <v>489.06265189999999</v>
      </c>
      <c r="F5" s="3">
        <v>495.18224081</v>
      </c>
      <c r="G5" s="3"/>
      <c r="H5" s="3"/>
    </row>
    <row r="6" spans="1:13" x14ac:dyDescent="0.25">
      <c r="A6" s="11" t="s">
        <v>17</v>
      </c>
      <c r="B6" s="3">
        <v>480.04699618000001</v>
      </c>
      <c r="C6" s="3">
        <v>442.25447394000003</v>
      </c>
      <c r="D6" s="3">
        <v>508.92000057000001</v>
      </c>
      <c r="E6" s="3">
        <v>502.06265189999999</v>
      </c>
      <c r="F6" s="3">
        <v>510.18224081</v>
      </c>
      <c r="G6" s="3"/>
      <c r="H6" s="3"/>
    </row>
    <row r="7" spans="1:13" x14ac:dyDescent="0.25">
      <c r="A7" s="3" t="s">
        <v>4</v>
      </c>
      <c r="B7" s="3"/>
      <c r="C7" s="3"/>
      <c r="D7" s="3"/>
      <c r="E7" s="3"/>
      <c r="F7" s="3"/>
      <c r="G7" s="3"/>
      <c r="H7" s="3"/>
    </row>
    <row r="8" spans="1:13" x14ac:dyDescent="0.25">
      <c r="A8" s="11" t="s">
        <v>16</v>
      </c>
      <c r="B8" s="3">
        <v>383.94620319000001</v>
      </c>
      <c r="C8" s="3">
        <v>429.34474582000001</v>
      </c>
      <c r="D8" s="3">
        <v>462.00778171000002</v>
      </c>
      <c r="E8" s="3">
        <v>435.24212770999998</v>
      </c>
      <c r="F8" s="3">
        <v>460.27195347000003</v>
      </c>
      <c r="G8" s="3">
        <v>436.41928525999998</v>
      </c>
      <c r="H8" s="3">
        <v>467.9809798</v>
      </c>
    </row>
    <row r="9" spans="1:13" x14ac:dyDescent="0.25">
      <c r="A9" s="11" t="s">
        <v>17</v>
      </c>
      <c r="B9" s="3">
        <v>410.94620319000001</v>
      </c>
      <c r="C9" s="3">
        <v>454.34474582000001</v>
      </c>
      <c r="D9" s="3">
        <v>482.00778171000002</v>
      </c>
      <c r="E9" s="3">
        <v>445.24212770999998</v>
      </c>
      <c r="F9" s="3">
        <v>465.27195347000003</v>
      </c>
      <c r="G9" s="3">
        <v>446.41928525999998</v>
      </c>
      <c r="H9" s="3">
        <v>475.9809798</v>
      </c>
    </row>
    <row r="11" spans="1:13" x14ac:dyDescent="0.25">
      <c r="A11" s="3" t="s">
        <v>5</v>
      </c>
      <c r="B11" s="3"/>
      <c r="C11" s="3"/>
      <c r="D11" s="3"/>
      <c r="E11" s="3"/>
      <c r="F11" s="3"/>
      <c r="G11" s="3"/>
      <c r="H11" s="3"/>
      <c r="I11" s="3" t="s">
        <v>7</v>
      </c>
      <c r="J11" s="2" t="s">
        <v>14</v>
      </c>
      <c r="K11" s="3" t="s">
        <v>2</v>
      </c>
      <c r="L11" s="3" t="s">
        <v>13</v>
      </c>
      <c r="M11" s="3" t="s">
        <v>3</v>
      </c>
    </row>
    <row r="12" spans="1:13" x14ac:dyDescent="0.25">
      <c r="A12" s="11" t="s">
        <v>16</v>
      </c>
      <c r="B12" s="3">
        <v>874.49393585999997</v>
      </c>
      <c r="C12" s="3">
        <v>704.86900301000003</v>
      </c>
      <c r="D12" s="3">
        <v>943.94736807000004</v>
      </c>
      <c r="E12" s="3"/>
      <c r="F12" s="3"/>
      <c r="G12" s="3"/>
      <c r="H12" s="3"/>
      <c r="I12" s="3">
        <v>3</v>
      </c>
      <c r="J12" s="3">
        <f>SUM(B13:D13)</f>
        <v>2624.3103069400004</v>
      </c>
      <c r="K12" s="3">
        <f>_xlfn.STDEV.P(B12:D12)</f>
        <v>100.41849195014778</v>
      </c>
      <c r="L12" s="3">
        <f>MAX(B13:D13)</f>
        <v>977.94736807000004</v>
      </c>
      <c r="M12" s="3">
        <f>_xlfn.STDEV.P(B13:D13)</f>
        <v>105.48736896609276</v>
      </c>
    </row>
    <row r="13" spans="1:13" x14ac:dyDescent="0.25">
      <c r="A13" s="11" t="s">
        <v>17</v>
      </c>
      <c r="B13" s="3">
        <v>916.49393585999997</v>
      </c>
      <c r="C13" s="3">
        <v>729.86900301000003</v>
      </c>
      <c r="D13" s="3">
        <v>977.94736807000004</v>
      </c>
      <c r="E13" s="3"/>
      <c r="F13" s="3"/>
      <c r="G13" s="3"/>
      <c r="H13" s="3"/>
      <c r="I13" s="3">
        <v>5</v>
      </c>
      <c r="J13" s="3">
        <f>SUM(B16:F16)</f>
        <v>3529.1404079199997</v>
      </c>
      <c r="K13" s="3">
        <f>_xlfn.STDEV.P(B15:F15)</f>
        <v>15.110424131433424</v>
      </c>
      <c r="L13" s="3">
        <f>MAX(B16:F16)</f>
        <v>728.77689286999998</v>
      </c>
      <c r="M13" s="3">
        <f>_xlfn.STDEV.P(B16:F16)</f>
        <v>16.899442518941427</v>
      </c>
    </row>
    <row r="14" spans="1:13" x14ac:dyDescent="0.25">
      <c r="A14" s="3" t="s">
        <v>1</v>
      </c>
      <c r="B14" s="3"/>
      <c r="C14" s="3"/>
      <c r="D14" s="3"/>
      <c r="E14" s="3"/>
      <c r="F14" s="3"/>
      <c r="G14" s="3"/>
      <c r="H14" s="3"/>
      <c r="I14" s="3">
        <v>7</v>
      </c>
      <c r="J14" s="3">
        <f>SUM(B19:H19)</f>
        <v>4271.7868527400005</v>
      </c>
      <c r="K14" s="3">
        <f>_xlfn.STDEV.P(B18:H18)</f>
        <v>48.123212681711649</v>
      </c>
      <c r="L14" s="3">
        <f>MAX(B19:H19)</f>
        <v>693.88061071000004</v>
      </c>
      <c r="M14" s="3">
        <f>_xlfn.STDEV.P(B19:H19)</f>
        <v>51.586807388634838</v>
      </c>
    </row>
    <row r="15" spans="1:13" x14ac:dyDescent="0.25">
      <c r="A15" s="11" t="s">
        <v>16</v>
      </c>
      <c r="B15" s="3">
        <v>672.14479719999997</v>
      </c>
      <c r="C15" s="3">
        <v>699.77689286999998</v>
      </c>
      <c r="D15" s="3">
        <v>670.88458265999998</v>
      </c>
      <c r="E15" s="3">
        <v>676.33528192000006</v>
      </c>
      <c r="F15" s="3">
        <v>706.99885327000004</v>
      </c>
      <c r="G15" s="3"/>
      <c r="H15" s="3"/>
    </row>
    <row r="16" spans="1:13" x14ac:dyDescent="0.25">
      <c r="A16" s="11" t="s">
        <v>17</v>
      </c>
      <c r="B16" s="3">
        <v>693.14479719999997</v>
      </c>
      <c r="C16" s="3">
        <v>728.77689286999998</v>
      </c>
      <c r="D16" s="3">
        <v>689.88458265999998</v>
      </c>
      <c r="E16" s="3">
        <v>693.33528192000006</v>
      </c>
      <c r="F16" s="3">
        <v>723.99885327000004</v>
      </c>
      <c r="G16" s="3"/>
      <c r="H16" s="3"/>
    </row>
    <row r="17" spans="1:13" x14ac:dyDescent="0.25">
      <c r="A17" s="3" t="s">
        <v>4</v>
      </c>
      <c r="B17" s="3"/>
      <c r="C17" s="3"/>
      <c r="D17" s="3"/>
      <c r="E17" s="3"/>
      <c r="F17" s="3"/>
      <c r="G17" s="3"/>
      <c r="H17" s="3"/>
    </row>
    <row r="18" spans="1:13" x14ac:dyDescent="0.25">
      <c r="A18" s="11" t="s">
        <v>16</v>
      </c>
      <c r="B18" s="3">
        <v>594.50945235999995</v>
      </c>
      <c r="C18" s="3">
        <v>538.95471656999996</v>
      </c>
      <c r="D18" s="3">
        <v>632.45209513999998</v>
      </c>
      <c r="E18" s="3">
        <v>679.88061071000004</v>
      </c>
      <c r="F18" s="3">
        <v>612.43295261000003</v>
      </c>
      <c r="G18" s="3">
        <v>594.38855761000002</v>
      </c>
      <c r="H18" s="3">
        <v>530.16846773999998</v>
      </c>
    </row>
    <row r="19" spans="1:13" x14ac:dyDescent="0.25">
      <c r="A19" s="11" t="s">
        <v>17</v>
      </c>
      <c r="B19" s="3">
        <v>622.50945235999995</v>
      </c>
      <c r="C19" s="3">
        <v>555.95471656999996</v>
      </c>
      <c r="D19" s="3">
        <v>651.45209513999998</v>
      </c>
      <c r="E19" s="3">
        <v>693.88061071000004</v>
      </c>
      <c r="F19" s="3">
        <v>623.43295261000003</v>
      </c>
      <c r="G19" s="3">
        <v>594.38855761000002</v>
      </c>
      <c r="H19" s="3">
        <v>530.16846773999998</v>
      </c>
    </row>
    <row r="21" spans="1:13" x14ac:dyDescent="0.25">
      <c r="A21" s="3" t="s">
        <v>5</v>
      </c>
      <c r="B21" s="3"/>
      <c r="C21" s="3"/>
      <c r="D21" s="3"/>
      <c r="E21" s="3"/>
      <c r="F21" s="3"/>
      <c r="G21" s="3"/>
      <c r="H21" s="3"/>
      <c r="I21" s="3" t="s">
        <v>8</v>
      </c>
      <c r="J21" s="2" t="s">
        <v>14</v>
      </c>
      <c r="K21" s="3" t="s">
        <v>2</v>
      </c>
      <c r="L21" s="3" t="s">
        <v>13</v>
      </c>
      <c r="M21" s="3" t="s">
        <v>3</v>
      </c>
    </row>
    <row r="22" spans="1:13" x14ac:dyDescent="0.25">
      <c r="A22" s="11" t="s">
        <v>16</v>
      </c>
      <c r="B22" s="3">
        <v>1807.60693709</v>
      </c>
      <c r="C22" s="3">
        <v>1820.2254116500001</v>
      </c>
      <c r="D22" s="3">
        <v>1808.47935216</v>
      </c>
      <c r="E22" s="3"/>
      <c r="F22" s="3"/>
      <c r="G22" s="3"/>
      <c r="H22" s="3"/>
      <c r="I22" s="3">
        <v>3</v>
      </c>
      <c r="J22" s="3">
        <f>SUM(B23:D23)</f>
        <v>5537.3117008999998</v>
      </c>
      <c r="K22" s="3">
        <f>_xlfn.STDEV.P(B22:D22)</f>
        <v>5.7538095768354909</v>
      </c>
      <c r="L22" s="3">
        <f>MAX(B23:D23)</f>
        <v>1852.2254116500001</v>
      </c>
      <c r="M22" s="3">
        <f>_xlfn.STDEV.P(B23:D23)</f>
        <v>4.8653882512470261</v>
      </c>
    </row>
    <row r="23" spans="1:13" x14ac:dyDescent="0.25">
      <c r="A23" s="11" t="s">
        <v>17</v>
      </c>
      <c r="B23" s="3">
        <v>1844.60693709</v>
      </c>
      <c r="C23" s="3">
        <v>1852.2254116500001</v>
      </c>
      <c r="D23" s="3">
        <v>1840.47935216</v>
      </c>
      <c r="E23" s="3"/>
      <c r="F23" s="3"/>
      <c r="G23" s="3"/>
      <c r="H23" s="3"/>
      <c r="I23" s="3">
        <v>5</v>
      </c>
      <c r="J23" s="3">
        <f>SUM(B26:F26)</f>
        <v>5631.4285570799993</v>
      </c>
      <c r="K23" s="3">
        <f>_xlfn.STDEV.P(B25:F25)</f>
        <v>47.550576403064845</v>
      </c>
      <c r="L23" s="3">
        <f>MAX(B26:F26)</f>
        <v>1172.3231245899999</v>
      </c>
      <c r="M23" s="3">
        <f>_xlfn.STDEV.P(B26:F26)</f>
        <v>48.004945607348702</v>
      </c>
    </row>
    <row r="24" spans="1:13" x14ac:dyDescent="0.25">
      <c r="A24" s="3" t="s">
        <v>1</v>
      </c>
      <c r="B24" s="3"/>
      <c r="C24" s="3"/>
      <c r="D24" s="3"/>
      <c r="E24" s="3"/>
      <c r="F24" s="3"/>
      <c r="G24" s="3"/>
      <c r="H24" s="3"/>
      <c r="I24" s="3">
        <v>7</v>
      </c>
      <c r="J24" s="3">
        <f>SUM(B29:H29)</f>
        <v>5965.0153208199999</v>
      </c>
      <c r="K24" s="3">
        <f>_xlfn.STDEV.P(B28:H28)</f>
        <v>81.040160278590861</v>
      </c>
      <c r="L24" s="3">
        <f>MAX(B29:H29)</f>
        <v>956.81460084000003</v>
      </c>
      <c r="M24" s="3">
        <f>_xlfn.STDEV.P(B29:H29)</f>
        <v>84.209067413006466</v>
      </c>
    </row>
    <row r="25" spans="1:13" x14ac:dyDescent="0.25">
      <c r="A25" s="11" t="s">
        <v>16</v>
      </c>
      <c r="B25" s="3">
        <v>1139.8707911199999</v>
      </c>
      <c r="C25" s="3">
        <v>1038.18855042</v>
      </c>
      <c r="D25" s="3">
        <v>1057.89897879</v>
      </c>
      <c r="E25" s="3">
        <v>1144.14711216</v>
      </c>
      <c r="F25" s="3">
        <v>1148.3231245899999</v>
      </c>
      <c r="G25" s="3"/>
      <c r="H25" s="3"/>
    </row>
    <row r="26" spans="1:13" x14ac:dyDescent="0.25">
      <c r="A26" s="11" t="s">
        <v>17</v>
      </c>
      <c r="B26" s="3">
        <v>1158.8707911199999</v>
      </c>
      <c r="C26" s="3">
        <v>1060.18855042</v>
      </c>
      <c r="D26" s="3">
        <v>1075.89897879</v>
      </c>
      <c r="E26" s="3">
        <v>1164.14711216</v>
      </c>
      <c r="F26" s="3">
        <v>1172.3231245899999</v>
      </c>
      <c r="G26" s="3"/>
      <c r="H26" s="3"/>
    </row>
    <row r="27" spans="1:13" x14ac:dyDescent="0.25">
      <c r="A27" s="3" t="s">
        <v>4</v>
      </c>
      <c r="B27" s="3"/>
      <c r="C27" s="3"/>
      <c r="D27" s="3"/>
      <c r="E27" s="3"/>
      <c r="F27" s="3"/>
      <c r="G27" s="3"/>
      <c r="H27" s="3"/>
    </row>
    <row r="28" spans="1:13" x14ac:dyDescent="0.25">
      <c r="A28" s="11" t="s">
        <v>16</v>
      </c>
      <c r="B28" s="3">
        <v>773.67288711000003</v>
      </c>
      <c r="C28" s="3">
        <v>748.66785331000005</v>
      </c>
      <c r="D28" s="3">
        <v>936.81460084000003</v>
      </c>
      <c r="E28" s="3">
        <v>739.03197895000005</v>
      </c>
      <c r="F28" s="3">
        <v>911.42505231999996</v>
      </c>
      <c r="G28" s="3">
        <v>930.61504464999996</v>
      </c>
      <c r="H28" s="3">
        <v>819.78790363999997</v>
      </c>
    </row>
    <row r="29" spans="1:13" x14ac:dyDescent="0.25">
      <c r="A29" s="11" t="s">
        <v>17</v>
      </c>
      <c r="B29" s="3">
        <v>785.67288711000003</v>
      </c>
      <c r="C29" s="3">
        <v>760.66785331000005</v>
      </c>
      <c r="D29" s="3">
        <v>956.81460084000003</v>
      </c>
      <c r="E29" s="3">
        <v>750.03197895000005</v>
      </c>
      <c r="F29" s="3">
        <v>927.42505231999996</v>
      </c>
      <c r="G29" s="3">
        <v>949.61504464999996</v>
      </c>
      <c r="H29" s="3">
        <v>834.78790363999997</v>
      </c>
    </row>
    <row r="31" spans="1:13" x14ac:dyDescent="0.25">
      <c r="A31" s="3" t="s">
        <v>5</v>
      </c>
      <c r="B31" s="3"/>
      <c r="C31" s="3"/>
      <c r="D31" s="3"/>
      <c r="E31" s="3"/>
      <c r="F31" s="3"/>
      <c r="G31" s="3"/>
      <c r="H31" s="3"/>
      <c r="I31" s="3" t="s">
        <v>9</v>
      </c>
      <c r="J31" s="2" t="s">
        <v>14</v>
      </c>
      <c r="K31" s="3" t="s">
        <v>2</v>
      </c>
      <c r="L31" s="3" t="s">
        <v>13</v>
      </c>
      <c r="M31" s="3" t="s">
        <v>3</v>
      </c>
    </row>
    <row r="32" spans="1:13" x14ac:dyDescent="0.25">
      <c r="A32" s="11" t="s">
        <v>16</v>
      </c>
      <c r="B32" s="3">
        <v>2024.5635238499999</v>
      </c>
      <c r="C32" s="3">
        <v>2044.00371797</v>
      </c>
      <c r="D32" s="3">
        <v>2033.9606198900001</v>
      </c>
      <c r="E32" s="3"/>
      <c r="F32" s="3"/>
      <c r="G32" s="3"/>
      <c r="H32" s="3"/>
      <c r="I32" s="3">
        <v>3</v>
      </c>
      <c r="J32" s="3">
        <f>SUM(B33:D33)</f>
        <v>6203.5278617099993</v>
      </c>
      <c r="K32" s="3">
        <f>_xlfn.STDEV.P(B32:D32)</f>
        <v>7.9378865116937947</v>
      </c>
      <c r="L32" s="3">
        <f>MAX(B33:D33)</f>
        <v>2080.0037179699998</v>
      </c>
      <c r="M32" s="3">
        <f>_xlfn.STDEV.P(B33:D33)</f>
        <v>8.987024977357045</v>
      </c>
    </row>
    <row r="33" spans="1:13" x14ac:dyDescent="0.25">
      <c r="A33" s="11" t="s">
        <v>17</v>
      </c>
      <c r="B33" s="3">
        <v>2058.5635238499999</v>
      </c>
      <c r="C33" s="3">
        <v>2080.0037179699998</v>
      </c>
      <c r="D33" s="3">
        <v>2064.9606198900001</v>
      </c>
      <c r="E33" s="3"/>
      <c r="F33" s="3"/>
      <c r="G33" s="3"/>
      <c r="H33" s="3"/>
      <c r="I33" s="3">
        <v>5</v>
      </c>
      <c r="J33" s="3">
        <f>SUM(B36:F36)</f>
        <v>6913.0348975500001</v>
      </c>
      <c r="K33" s="3">
        <f>_xlfn.STDEV.P(B35:F35)</f>
        <v>56.70755321427923</v>
      </c>
      <c r="L33" s="3">
        <f>MAX(B36:F36)</f>
        <v>1463.8792510000001</v>
      </c>
      <c r="M33" s="3">
        <f>_xlfn.STDEV.P(B36:F36)</f>
        <v>56.556212358169027</v>
      </c>
    </row>
    <row r="34" spans="1:13" x14ac:dyDescent="0.25">
      <c r="A34" s="3" t="s">
        <v>1</v>
      </c>
      <c r="B34" s="3"/>
      <c r="C34" s="3"/>
      <c r="D34" s="3"/>
      <c r="E34" s="3"/>
      <c r="F34" s="3"/>
      <c r="G34" s="3"/>
      <c r="H34" s="3"/>
      <c r="I34" s="3">
        <v>7</v>
      </c>
      <c r="J34" s="3">
        <f>SUM(B39:H39)</f>
        <v>7215.0023955699999</v>
      </c>
      <c r="K34" s="3">
        <f>_xlfn.STDEV.P(B38:H38)</f>
        <v>81.81608255581439</v>
      </c>
      <c r="L34" s="3">
        <f>MAX(B39:H39)</f>
        <v>1117.51321835</v>
      </c>
      <c r="M34" s="3">
        <f>_xlfn.STDEV.P(B39:H39)</f>
        <v>82.178260057597484</v>
      </c>
    </row>
    <row r="35" spans="1:13" x14ac:dyDescent="0.25">
      <c r="A35" s="11" t="s">
        <v>16</v>
      </c>
      <c r="B35" s="3">
        <v>1308.0705761900001</v>
      </c>
      <c r="C35" s="3">
        <v>1384.23377357</v>
      </c>
      <c r="D35" s="3">
        <v>1287.7932043400001</v>
      </c>
      <c r="E35" s="3">
        <v>1442.8792510000001</v>
      </c>
      <c r="F35" s="3">
        <v>1387.05809245</v>
      </c>
      <c r="G35" s="3"/>
      <c r="H35" s="3"/>
    </row>
    <row r="36" spans="1:13" x14ac:dyDescent="0.25">
      <c r="A36" s="11" t="s">
        <v>17</v>
      </c>
      <c r="B36" s="3">
        <v>1329.0705761900001</v>
      </c>
      <c r="C36" s="3">
        <v>1403.23377357</v>
      </c>
      <c r="D36" s="3">
        <v>1308.7932043400001</v>
      </c>
      <c r="E36" s="3">
        <v>1463.8792510000001</v>
      </c>
      <c r="F36" s="3">
        <v>1408.05809245</v>
      </c>
      <c r="G36" s="3"/>
      <c r="H36" s="3"/>
    </row>
    <row r="37" spans="1:13" x14ac:dyDescent="0.25">
      <c r="A37" s="3" t="s">
        <v>4</v>
      </c>
      <c r="B37" s="3"/>
      <c r="C37" s="3"/>
      <c r="D37" s="3"/>
      <c r="E37" s="3"/>
      <c r="F37" s="3"/>
      <c r="G37" s="3"/>
      <c r="H37" s="3"/>
    </row>
    <row r="38" spans="1:13" x14ac:dyDescent="0.25">
      <c r="A38" s="11" t="s">
        <v>16</v>
      </c>
      <c r="B38" s="3">
        <v>1091.2793583099999</v>
      </c>
      <c r="C38" s="3">
        <v>1101.3569948500001</v>
      </c>
      <c r="D38" s="3">
        <v>992.09428073000004</v>
      </c>
      <c r="E38" s="3">
        <v>890.18152330999999</v>
      </c>
      <c r="F38" s="3">
        <v>1105.51321835</v>
      </c>
      <c r="G38" s="3">
        <v>918.71656034</v>
      </c>
      <c r="H38" s="3">
        <v>1010.86045968</v>
      </c>
    </row>
    <row r="39" spans="1:13" x14ac:dyDescent="0.25">
      <c r="A39" s="11" t="s">
        <v>17</v>
      </c>
      <c r="B39" s="3">
        <v>1106.2793583099999</v>
      </c>
      <c r="C39" s="3">
        <v>1117.3569948500001</v>
      </c>
      <c r="D39" s="3">
        <v>1008.09428073</v>
      </c>
      <c r="E39" s="3">
        <v>904.18152330999999</v>
      </c>
      <c r="F39" s="3">
        <v>1117.51321835</v>
      </c>
      <c r="G39" s="3">
        <v>930.71656034</v>
      </c>
      <c r="H39" s="3">
        <v>1030.8604596800001</v>
      </c>
    </row>
    <row r="41" spans="1:13" x14ac:dyDescent="0.25">
      <c r="A41" s="3" t="s">
        <v>5</v>
      </c>
      <c r="B41" s="3"/>
      <c r="C41" s="3"/>
      <c r="D41" s="3"/>
      <c r="E41" s="3"/>
      <c r="F41" s="3"/>
      <c r="G41" s="3"/>
      <c r="H41" s="3"/>
      <c r="I41" s="9" t="s">
        <v>10</v>
      </c>
      <c r="J41" s="2" t="s">
        <v>14</v>
      </c>
      <c r="K41" s="3" t="s">
        <v>2</v>
      </c>
      <c r="L41" s="3" t="s">
        <v>13</v>
      </c>
      <c r="M41" s="3" t="s">
        <v>3</v>
      </c>
    </row>
    <row r="42" spans="1:13" x14ac:dyDescent="0.25">
      <c r="A42" s="11" t="s">
        <v>16</v>
      </c>
      <c r="B42" s="3">
        <v>1334.55418803</v>
      </c>
      <c r="C42" s="3">
        <v>1278.83624188</v>
      </c>
      <c r="D42" s="3">
        <v>1584.3872715699999</v>
      </c>
      <c r="E42" s="3"/>
      <c r="F42" s="3"/>
      <c r="G42" s="3"/>
      <c r="H42" s="3"/>
      <c r="I42" s="9">
        <v>3</v>
      </c>
      <c r="J42" s="3">
        <f>SUM(B43:D43)</f>
        <v>4298.7777014799995</v>
      </c>
      <c r="K42" s="3">
        <f>_xlfn.STDEV.P(B42:D42)</f>
        <v>132.86688865130233</v>
      </c>
      <c r="L42" s="3">
        <f>MAX(B43:D43)</f>
        <v>1621.3872715699999</v>
      </c>
      <c r="M42" s="3">
        <f>_xlfn.STDEV.P(B43:D43)</f>
        <v>135.32949079442207</v>
      </c>
    </row>
    <row r="43" spans="1:13" x14ac:dyDescent="0.25">
      <c r="A43" s="11" t="s">
        <v>17</v>
      </c>
      <c r="B43" s="3">
        <v>1367.55418803</v>
      </c>
      <c r="C43" s="3">
        <v>1309.83624188</v>
      </c>
      <c r="D43" s="3">
        <v>1621.3872715699999</v>
      </c>
      <c r="E43" s="3"/>
      <c r="F43" s="3"/>
      <c r="G43" s="3"/>
      <c r="H43" s="3"/>
      <c r="I43" s="9">
        <v>5</v>
      </c>
      <c r="J43" s="3">
        <f>SUM(B46:F46)</f>
        <v>4500.8156668699994</v>
      </c>
      <c r="K43" s="3">
        <f>_xlfn.STDEV.P(B45:F45)</f>
        <v>144.61060817174621</v>
      </c>
      <c r="L43" s="3">
        <f>MAX(B46:F46)</f>
        <v>1168.74622656</v>
      </c>
      <c r="M43" s="3">
        <f>_xlfn.STDEV.P(B46:F46)</f>
        <v>148.79609170725402</v>
      </c>
    </row>
    <row r="44" spans="1:13" x14ac:dyDescent="0.25">
      <c r="A44" s="3" t="s">
        <v>1</v>
      </c>
      <c r="B44" s="3"/>
      <c r="C44" s="3"/>
      <c r="D44" s="3"/>
      <c r="E44" s="3"/>
      <c r="F44" s="3"/>
      <c r="G44" s="3"/>
      <c r="H44" s="3"/>
      <c r="I44" s="9">
        <v>7</v>
      </c>
      <c r="J44" s="3">
        <f>SUM(B49:H49)</f>
        <v>4795.4740515200001</v>
      </c>
      <c r="K44" s="3">
        <f>_xlfn.STDEV.P(B48:H48)</f>
        <v>246.39515937416459</v>
      </c>
      <c r="L44" s="3">
        <f>MAX(B49:H49)</f>
        <v>986.48093616999995</v>
      </c>
      <c r="M44" s="3">
        <f>_xlfn.STDEV.P(B49:H49)</f>
        <v>250.73135737046215</v>
      </c>
    </row>
    <row r="45" spans="1:13" x14ac:dyDescent="0.25">
      <c r="A45" s="11" t="s">
        <v>16</v>
      </c>
      <c r="B45" s="3">
        <v>880.93711224000003</v>
      </c>
      <c r="C45" s="3">
        <v>697.41118761999996</v>
      </c>
      <c r="D45" s="3">
        <v>823.54965673000004</v>
      </c>
      <c r="E45" s="3">
        <v>856.17148371999997</v>
      </c>
      <c r="F45" s="3">
        <v>1139.74622656</v>
      </c>
      <c r="G45" s="3"/>
      <c r="H45" s="3"/>
    </row>
    <row r="46" spans="1:13" x14ac:dyDescent="0.25">
      <c r="A46" s="11" t="s">
        <v>17</v>
      </c>
      <c r="B46" s="3">
        <v>900.93711224000003</v>
      </c>
      <c r="C46" s="3">
        <v>714.41118761999996</v>
      </c>
      <c r="D46" s="3">
        <v>841.54965673000004</v>
      </c>
      <c r="E46" s="3">
        <v>875.17148371999997</v>
      </c>
      <c r="F46" s="3">
        <v>1168.74622656</v>
      </c>
      <c r="G46" s="3"/>
      <c r="H46" s="3"/>
    </row>
    <row r="47" spans="1:13" x14ac:dyDescent="0.25">
      <c r="A47" s="3" t="s">
        <v>4</v>
      </c>
      <c r="B47" s="3"/>
      <c r="C47" s="3"/>
      <c r="D47" s="3"/>
      <c r="E47" s="3"/>
      <c r="F47" s="3"/>
      <c r="G47" s="3"/>
      <c r="H47" s="3"/>
    </row>
    <row r="48" spans="1:13" x14ac:dyDescent="0.25">
      <c r="A48" s="11" t="s">
        <v>16</v>
      </c>
      <c r="B48" s="3">
        <v>899.30700727999999</v>
      </c>
      <c r="C48" s="3">
        <v>967.48093616999995</v>
      </c>
      <c r="D48" s="3">
        <v>356.58868097999999</v>
      </c>
      <c r="E48" s="3">
        <v>371.86958628000002</v>
      </c>
      <c r="F48" s="3">
        <v>873.99840594</v>
      </c>
      <c r="G48" s="3">
        <v>455.50109552999999</v>
      </c>
      <c r="H48" s="3">
        <v>765.72833934000005</v>
      </c>
    </row>
    <row r="49" spans="1:8" x14ac:dyDescent="0.25">
      <c r="A49" s="11" t="s">
        <v>17</v>
      </c>
      <c r="B49" s="3">
        <v>921.30700727999999</v>
      </c>
      <c r="C49" s="3">
        <v>986.48093616999995</v>
      </c>
      <c r="D49" s="3">
        <v>366.58868097999999</v>
      </c>
      <c r="E49" s="3">
        <v>383.86958628000002</v>
      </c>
      <c r="F49" s="3">
        <v>891.99840594</v>
      </c>
      <c r="G49" s="3">
        <v>463.50109552999999</v>
      </c>
      <c r="H49" s="3">
        <v>781.72833934000005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Eil51</vt:lpstr>
      <vt:lpstr>Eil76</vt:lpstr>
      <vt:lpstr>Rat99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Anyone</dc:creator>
  <cp:lastModifiedBy>Windows 用户</cp:lastModifiedBy>
  <dcterms:created xsi:type="dcterms:W3CDTF">2015-06-05T18:19:34Z</dcterms:created>
  <dcterms:modified xsi:type="dcterms:W3CDTF">2024-12-25T02:03:53Z</dcterms:modified>
</cp:coreProperties>
</file>